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4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6" i="1" l="1"/>
  <c r="F15" i="1"/>
  <c r="F14" i="1"/>
  <c r="F11" i="1"/>
  <c r="F10" i="1"/>
  <c r="F9" i="1"/>
  <c r="F8" i="1"/>
  <c r="F7" i="1"/>
  <c r="F5" i="1"/>
  <c r="G15" i="1"/>
  <c r="G14" i="1"/>
  <c r="G11" i="1"/>
  <c r="G10" i="1"/>
  <c r="G9" i="1"/>
  <c r="G8" i="1"/>
  <c r="G7" i="1"/>
  <c r="G6" i="1"/>
  <c r="G5" i="1"/>
  <c r="J6" i="1"/>
  <c r="J7" i="1"/>
  <c r="J8" i="1"/>
  <c r="J9" i="1"/>
  <c r="J10" i="1"/>
  <c r="J11" i="1"/>
  <c r="J12" i="1"/>
  <c r="J13" i="1"/>
  <c r="J14" i="1"/>
  <c r="J15" i="1"/>
  <c r="J5" i="1"/>
</calcChain>
</file>

<file path=xl/sharedStrings.xml><?xml version="1.0" encoding="utf-8"?>
<sst xmlns="http://schemas.openxmlformats.org/spreadsheetml/2006/main" count="70" uniqueCount="40">
  <si>
    <t>Nombre</t>
  </si>
  <si>
    <t>Apellido</t>
  </si>
  <si>
    <t>Nombre Completo</t>
  </si>
  <si>
    <t>clase 1</t>
  </si>
  <si>
    <t>clase 2</t>
  </si>
  <si>
    <t>clase 3</t>
  </si>
  <si>
    <t>clase 4</t>
  </si>
  <si>
    <t>clase 5</t>
  </si>
  <si>
    <t>Cristina Belen</t>
  </si>
  <si>
    <t>Hidalgo Campoverde</t>
  </si>
  <si>
    <t>ok</t>
  </si>
  <si>
    <t>Alan Ramon</t>
  </si>
  <si>
    <t>Heredia Godoy</t>
  </si>
  <si>
    <t>Jorge Luis</t>
  </si>
  <si>
    <t>Guerrero Gaona</t>
  </si>
  <si>
    <t>Alvaro Omar</t>
  </si>
  <si>
    <t>Quito Vera</t>
  </si>
  <si>
    <t>Danessa Magdalena</t>
  </si>
  <si>
    <t>Serrano Robles</t>
  </si>
  <si>
    <t>David Fernando</t>
  </si>
  <si>
    <t>Carmona Valarezo</t>
  </si>
  <si>
    <t>Claudia Dennise</t>
  </si>
  <si>
    <t>Saens</t>
  </si>
  <si>
    <t>Estefany Michelle</t>
  </si>
  <si>
    <t>Rodriguez Solano</t>
  </si>
  <si>
    <t>Cristian Mauricio</t>
  </si>
  <si>
    <t>Ochoa Blacio</t>
  </si>
  <si>
    <t>Kleber Fabricio</t>
  </si>
  <si>
    <t>Zumba Villalba</t>
  </si>
  <si>
    <t>Gabriel Fernando</t>
  </si>
  <si>
    <t>Aguilar Cherrez</t>
  </si>
  <si>
    <t>Falta</t>
  </si>
  <si>
    <t>Fecha Nacimiento</t>
  </si>
  <si>
    <t>No</t>
  </si>
  <si>
    <t>Edad</t>
  </si>
  <si>
    <t>Fecha:</t>
  </si>
  <si>
    <t>Cedula</t>
  </si>
  <si>
    <t>0706348227</t>
  </si>
  <si>
    <t>Sueldo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</si>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</sst>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\ #,##0.000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Gloucester MT Extra Condensed"/>
      <family val="1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theme="6" tint="0.399945066682943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49" fontId="0" fillId="0" borderId="1" xfId="0" quotePrefix="1" applyNumberFormat="1" applyBorder="1"/>
    <xf numFmtId="0" fontId="1" fillId="0" borderId="1" xfId="0" applyFont="1" applyBorder="1" applyAlignment="1">
      <alignment horizontal="left" vertical="top" indent="2" shrinkToFit="1"/>
    </xf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8" xfId="0" quotePrefix="1" applyNumberFormat="1" applyBorder="1"/>
    <xf numFmtId="0" fontId="1" fillId="0" borderId="8" xfId="0" applyFont="1" applyBorder="1" applyAlignment="1">
      <alignment horizontal="left" vertical="top" indent="2" shrinkToFit="1"/>
    </xf>
    <xf numFmtId="0" fontId="0" fillId="0" borderId="8" xfId="0" applyBorder="1"/>
    <xf numFmtId="14" fontId="0" fillId="0" borderId="8" xfId="0" applyNumberFormat="1" applyBorder="1"/>
    <xf numFmtId="0" fontId="0" fillId="0" borderId="8" xfId="0" applyNumberFormat="1" applyBorder="1"/>
    <xf numFmtId="164" fontId="0" fillId="0" borderId="8" xfId="0" applyNumberFormat="1" applyBorder="1"/>
    <xf numFmtId="10" fontId="0" fillId="0" borderId="8" xfId="0" applyNumberFormat="1" applyBorder="1"/>
    <xf numFmtId="0" fontId="0" fillId="0" borderId="9" xfId="0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Edad</c:v>
                </c:pt>
              </c:strCache>
            </c:strRef>
          </c:tx>
          <c:marker>
            <c:symbol val="none"/>
          </c:marker>
          <c:cat>
            <c:strRef>
              <c:f>Hoja1!$D$5:$D$15</c:f>
              <c:strCache>
                <c:ptCount val="11"/>
                <c:pt idx="0">
                  <c:v>Hidalgo Campoverde</c:v>
                </c:pt>
                <c:pt idx="1">
                  <c:v>Heredia Godoy</c:v>
                </c:pt>
                <c:pt idx="2">
                  <c:v>Guerrero Gaona</c:v>
                </c:pt>
                <c:pt idx="3">
                  <c:v>Quito Vera</c:v>
                </c:pt>
                <c:pt idx="4">
                  <c:v>Serrano Robles</c:v>
                </c:pt>
                <c:pt idx="5">
                  <c:v>Carmona Valarezo</c:v>
                </c:pt>
                <c:pt idx="6">
                  <c:v>Saens</c:v>
                </c:pt>
                <c:pt idx="7">
                  <c:v>Rodriguez Solano</c:v>
                </c:pt>
                <c:pt idx="8">
                  <c:v>Ochoa Blacio</c:v>
                </c:pt>
                <c:pt idx="9">
                  <c:v>Zumba Villalba</c:v>
                </c:pt>
                <c:pt idx="10">
                  <c:v>Aguilar Cherrez</c:v>
                </c:pt>
              </c:strCache>
            </c:strRef>
          </c:cat>
          <c:val>
            <c:numRef>
              <c:f>Hoja1!$G$5:$G$15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27</c:v>
                </c:pt>
                <c:pt idx="10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2144"/>
        <c:axId val="97956224"/>
      </c:lineChart>
      <c:catAx>
        <c:axId val="979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7956224"/>
        <c:crosses val="autoZero"/>
        <c:auto val="1"/>
        <c:lblAlgn val="ctr"/>
        <c:lblOffset val="100"/>
        <c:noMultiLvlLbl val="0"/>
      </c:catAx>
      <c:valAx>
        <c:axId val="9795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4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17</xdr:row>
      <xdr:rowOff>9525</xdr:rowOff>
    </xdr:from>
    <xdr:to>
      <xdr:col>17</xdr:col>
      <xdr:colOff>276225</xdr:colOff>
      <xdr:row>31</xdr:row>
      <xdr:rowOff>95250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tabSelected="1" topLeftCell="A3" workbookViewId="0">
      <selection activeCell="A16" sqref="A16"/>
    </sheetView>
  </sheetViews>
  <sheetFormatPr baseColWidth="10" defaultRowHeight="15" x14ac:dyDescent="0.25"/>
  <cols>
    <col min="2" max="2" width="25.140625" customWidth="1"/>
    <col min="3" max="3" width="25.85546875" customWidth="1"/>
    <col min="4" max="9" width="22.140625" customWidth="1"/>
    <col min="10" max="10" width="39.5703125" customWidth="1"/>
  </cols>
  <sheetData>
    <row r="2" spans="1:15" x14ac:dyDescent="0.25">
      <c r="A2" t="s">
        <v>35</v>
      </c>
      <c r="C2" s="1">
        <v>42138</v>
      </c>
    </row>
    <row r="3" spans="1:15" ht="15.75" thickBot="1" x14ac:dyDescent="0.3"/>
    <row r="4" spans="1:15" x14ac:dyDescent="0.25">
      <c r="A4" s="9" t="s">
        <v>33</v>
      </c>
      <c r="B4" s="23" t="s">
        <v>36</v>
      </c>
      <c r="C4" s="10" t="s">
        <v>0</v>
      </c>
      <c r="D4" s="10" t="s">
        <v>1</v>
      </c>
      <c r="E4" s="10" t="s">
        <v>32</v>
      </c>
      <c r="F4" s="10"/>
      <c r="G4" s="10" t="s">
        <v>34</v>
      </c>
      <c r="H4" s="10" t="s">
        <v>38</v>
      </c>
      <c r="I4" s="10" t="s">
        <v>39</v>
      </c>
      <c r="J4" s="10" t="s">
        <v>2</v>
      </c>
      <c r="K4" s="10" t="s">
        <v>3</v>
      </c>
      <c r="L4" s="11" t="s">
        <v>4</v>
      </c>
      <c r="M4" t="s">
        <v>5</v>
      </c>
      <c r="N4" t="s">
        <v>6</v>
      </c>
      <c r="O4" t="s">
        <v>7</v>
      </c>
    </row>
    <row r="5" spans="1:15" x14ac:dyDescent="0.25">
      <c r="A5" s="12">
        <v>1</v>
      </c>
      <c r="B5" s="3" t="s">
        <v>37</v>
      </c>
      <c r="C5" s="4" t="s">
        <v>8</v>
      </c>
      <c r="D5" s="2" t="s">
        <v>9</v>
      </c>
      <c r="E5" s="5">
        <v>34357</v>
      </c>
      <c r="F5" s="5" t="str">
        <f>IF(DAY(E5)&lt;15,"comienzo mes","fin de mes")</f>
        <v>fin de mes</v>
      </c>
      <c r="G5" s="6">
        <f t="shared" ref="G5:G11" si="0">YEAR($C$2)-YEAR(E5)</f>
        <v>21</v>
      </c>
      <c r="H5" s="7">
        <v>500</v>
      </c>
      <c r="I5" s="8">
        <v>0.12</v>
      </c>
      <c r="J5" s="2" t="str">
        <f t="shared" ref="J5:J15" si="1">CONCATENATE(D5," ",C5)</f>
        <v>Hidalgo Campoverde Cristina Belen</v>
      </c>
      <c r="K5" s="2" t="s">
        <v>10</v>
      </c>
      <c r="L5" s="13" t="s">
        <v>10</v>
      </c>
    </row>
    <row r="6" spans="1:15" x14ac:dyDescent="0.25">
      <c r="A6" s="12">
        <v>2</v>
      </c>
      <c r="B6" s="3" t="s">
        <v>37</v>
      </c>
      <c r="C6" s="4" t="s">
        <v>11</v>
      </c>
      <c r="D6" s="2" t="s">
        <v>12</v>
      </c>
      <c r="E6" s="5">
        <v>34596</v>
      </c>
      <c r="F6" s="5" t="str">
        <f>IF(DAY(E6)&lt;15,"comienzo mes","fin de mes")</f>
        <v>fin de mes</v>
      </c>
      <c r="G6" s="6">
        <f t="shared" si="0"/>
        <v>21</v>
      </c>
      <c r="H6" s="7">
        <v>450.53</v>
      </c>
      <c r="I6" s="8">
        <v>0.12</v>
      </c>
      <c r="J6" s="2" t="str">
        <f t="shared" si="1"/>
        <v>Heredia Godoy Alan Ramon</v>
      </c>
      <c r="K6" s="2" t="s">
        <v>10</v>
      </c>
      <c r="L6" s="13" t="s">
        <v>10</v>
      </c>
    </row>
    <row r="7" spans="1:15" x14ac:dyDescent="0.25">
      <c r="A7" s="12">
        <v>3</v>
      </c>
      <c r="B7" s="3" t="s">
        <v>37</v>
      </c>
      <c r="C7" s="4" t="s">
        <v>13</v>
      </c>
      <c r="D7" s="2" t="s">
        <v>14</v>
      </c>
      <c r="E7" s="5">
        <v>33854</v>
      </c>
      <c r="F7" s="5" t="str">
        <f t="shared" ref="F7:F15" si="2">IF(DAY(E7)&lt;15,"comienzo mes","fin de mes")</f>
        <v>comienzo mes</v>
      </c>
      <c r="G7" s="6">
        <f t="shared" si="0"/>
        <v>23</v>
      </c>
      <c r="H7" s="7">
        <v>430.34</v>
      </c>
      <c r="I7" s="8">
        <v>0.12</v>
      </c>
      <c r="J7" s="2" t="str">
        <f t="shared" si="1"/>
        <v>Guerrero Gaona Jorge Luis</v>
      </c>
      <c r="K7" s="2" t="s">
        <v>10</v>
      </c>
      <c r="L7" s="13" t="s">
        <v>10</v>
      </c>
    </row>
    <row r="8" spans="1:15" x14ac:dyDescent="0.25">
      <c r="A8" s="12">
        <v>4</v>
      </c>
      <c r="B8" s="3" t="s">
        <v>37</v>
      </c>
      <c r="C8" s="4" t="s">
        <v>15</v>
      </c>
      <c r="D8" s="2" t="s">
        <v>16</v>
      </c>
      <c r="E8" s="5">
        <v>34160</v>
      </c>
      <c r="F8" s="5" t="str">
        <f t="shared" si="2"/>
        <v>comienzo mes</v>
      </c>
      <c r="G8" s="6">
        <f t="shared" si="0"/>
        <v>22</v>
      </c>
      <c r="H8" s="7">
        <v>1043.4855</v>
      </c>
      <c r="I8" s="8">
        <v>0.12</v>
      </c>
      <c r="J8" s="2" t="str">
        <f t="shared" si="1"/>
        <v>Quito Vera Alvaro Omar</v>
      </c>
      <c r="K8" s="2" t="s">
        <v>10</v>
      </c>
      <c r="L8" s="13" t="s">
        <v>10</v>
      </c>
    </row>
    <row r="9" spans="1:15" x14ac:dyDescent="0.25">
      <c r="A9" s="12">
        <v>5</v>
      </c>
      <c r="B9" s="3" t="s">
        <v>37</v>
      </c>
      <c r="C9" s="4" t="s">
        <v>17</v>
      </c>
      <c r="D9" s="2" t="s">
        <v>18</v>
      </c>
      <c r="E9" s="5">
        <v>34538</v>
      </c>
      <c r="F9" s="5" t="str">
        <f t="shared" si="2"/>
        <v>fin de mes</v>
      </c>
      <c r="G9" s="6">
        <f t="shared" si="0"/>
        <v>21</v>
      </c>
      <c r="H9" s="7">
        <v>500</v>
      </c>
      <c r="I9" s="8">
        <v>0.12</v>
      </c>
      <c r="J9" s="2" t="str">
        <f t="shared" si="1"/>
        <v>Serrano Robles Danessa Magdalena</v>
      </c>
      <c r="K9" s="2" t="s">
        <v>10</v>
      </c>
      <c r="L9" s="13" t="s">
        <v>10</v>
      </c>
    </row>
    <row r="10" spans="1:15" x14ac:dyDescent="0.25">
      <c r="A10" s="12">
        <v>6</v>
      </c>
      <c r="B10" s="3" t="s">
        <v>37</v>
      </c>
      <c r="C10" s="4" t="s">
        <v>19</v>
      </c>
      <c r="D10" s="2" t="s">
        <v>20</v>
      </c>
      <c r="E10" s="5">
        <v>34003</v>
      </c>
      <c r="F10" s="5" t="str">
        <f t="shared" si="2"/>
        <v>comienzo mes</v>
      </c>
      <c r="G10" s="6">
        <f t="shared" si="0"/>
        <v>22</v>
      </c>
      <c r="H10" s="7">
        <v>500</v>
      </c>
      <c r="I10" s="8">
        <v>0.12</v>
      </c>
      <c r="J10" s="2" t="str">
        <f t="shared" si="1"/>
        <v>Carmona Valarezo David Fernando</v>
      </c>
      <c r="K10" s="2" t="s">
        <v>10</v>
      </c>
      <c r="L10" s="13" t="s">
        <v>10</v>
      </c>
    </row>
    <row r="11" spans="1:15" x14ac:dyDescent="0.25">
      <c r="A11" s="12">
        <v>7</v>
      </c>
      <c r="B11" s="3" t="s">
        <v>37</v>
      </c>
      <c r="C11" s="4" t="s">
        <v>21</v>
      </c>
      <c r="D11" s="2" t="s">
        <v>22</v>
      </c>
      <c r="E11" s="5">
        <v>34427</v>
      </c>
      <c r="F11" s="5" t="str">
        <f t="shared" si="2"/>
        <v>comienzo mes</v>
      </c>
      <c r="G11" s="6">
        <f t="shared" si="0"/>
        <v>21</v>
      </c>
      <c r="H11" s="7">
        <v>500</v>
      </c>
      <c r="I11" s="8">
        <v>0.12</v>
      </c>
      <c r="J11" s="2" t="str">
        <f t="shared" si="1"/>
        <v>Saens Claudia Dennise</v>
      </c>
      <c r="K11" s="2" t="s">
        <v>10</v>
      </c>
      <c r="L11" s="13" t="s">
        <v>10</v>
      </c>
    </row>
    <row r="12" spans="1:15" x14ac:dyDescent="0.25">
      <c r="A12" s="12">
        <v>8</v>
      </c>
      <c r="B12" s="3" t="s">
        <v>37</v>
      </c>
      <c r="C12" s="4" t="s">
        <v>23</v>
      </c>
      <c r="D12" s="2" t="s">
        <v>24</v>
      </c>
      <c r="E12" s="2"/>
      <c r="F12" s="5"/>
      <c r="G12" s="6">
        <v>21</v>
      </c>
      <c r="H12" s="7">
        <v>500</v>
      </c>
      <c r="I12" s="8">
        <v>0.12</v>
      </c>
      <c r="J12" s="2" t="str">
        <f t="shared" si="1"/>
        <v>Rodriguez Solano Estefany Michelle</v>
      </c>
      <c r="K12" s="2" t="s">
        <v>10</v>
      </c>
      <c r="L12" s="13" t="s">
        <v>31</v>
      </c>
    </row>
    <row r="13" spans="1:15" x14ac:dyDescent="0.25">
      <c r="A13" s="12">
        <v>9</v>
      </c>
      <c r="B13" s="3" t="s">
        <v>37</v>
      </c>
      <c r="C13" s="4" t="s">
        <v>25</v>
      </c>
      <c r="D13" s="2" t="s">
        <v>26</v>
      </c>
      <c r="E13" s="2"/>
      <c r="F13" s="5"/>
      <c r="G13" s="6">
        <v>22</v>
      </c>
      <c r="H13" s="7">
        <v>500</v>
      </c>
      <c r="I13" s="8">
        <v>0.12</v>
      </c>
      <c r="J13" s="2" t="str">
        <f t="shared" si="1"/>
        <v>Ochoa Blacio Cristian Mauricio</v>
      </c>
      <c r="K13" s="2" t="s">
        <v>10</v>
      </c>
      <c r="L13" s="13" t="s">
        <v>31</v>
      </c>
    </row>
    <row r="14" spans="1:15" x14ac:dyDescent="0.25">
      <c r="A14" s="12">
        <v>10</v>
      </c>
      <c r="B14" s="3" t="s">
        <v>37</v>
      </c>
      <c r="C14" s="4" t="s">
        <v>27</v>
      </c>
      <c r="D14" s="2" t="s">
        <v>28</v>
      </c>
      <c r="E14" s="5">
        <v>32476</v>
      </c>
      <c r="F14" s="5" t="str">
        <f t="shared" si="2"/>
        <v>fin de mes</v>
      </c>
      <c r="G14" s="6">
        <f>YEAR($C$2)-YEAR(E14)</f>
        <v>27</v>
      </c>
      <c r="H14" s="7">
        <v>500</v>
      </c>
      <c r="I14" s="8">
        <v>0.12</v>
      </c>
      <c r="J14" s="2" t="str">
        <f t="shared" si="1"/>
        <v>Zumba Villalba Kleber Fabricio</v>
      </c>
      <c r="K14" s="2" t="s">
        <v>10</v>
      </c>
      <c r="L14" s="13" t="s">
        <v>10</v>
      </c>
    </row>
    <row r="15" spans="1:15" ht="15.75" thickBot="1" x14ac:dyDescent="0.3">
      <c r="A15" s="14">
        <v>11</v>
      </c>
      <c r="B15" s="15" t="s">
        <v>37</v>
      </c>
      <c r="C15" s="16" t="s">
        <v>29</v>
      </c>
      <c r="D15" s="17" t="s">
        <v>30</v>
      </c>
      <c r="E15" s="18">
        <v>33511</v>
      </c>
      <c r="F15" s="18" t="str">
        <f t="shared" si="2"/>
        <v>fin de mes</v>
      </c>
      <c r="G15" s="19">
        <f>YEAR($C$2)-YEAR(E15)</f>
        <v>24</v>
      </c>
      <c r="H15" s="20">
        <v>500</v>
      </c>
      <c r="I15" s="21">
        <v>0.12</v>
      </c>
      <c r="J15" s="17" t="str">
        <f t="shared" si="1"/>
        <v>Aguilar Cherrez Gabriel Fernando</v>
      </c>
      <c r="K15" s="17" t="s">
        <v>31</v>
      </c>
      <c r="L15" s="22" t="s">
        <v>10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kleber Andres Loayza</cp:lastModifiedBy>
  <cp:lastPrinted>2015-05-14T14:32:56Z</cp:lastPrinted>
  <dcterms:created xsi:type="dcterms:W3CDTF">2015-05-14T14:32:20Z</dcterms:created>
  <dcterms:modified xsi:type="dcterms:W3CDTF">2015-05-18T12:41:08Z</dcterms:modified>
</cp:coreProperties>
</file>