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sivan\OneDrive\Documents\GitHub\CS6920-Project-2\FinancialQuiz\DB Scripts\"/>
    </mc:Choice>
  </mc:AlternateContent>
  <xr:revisionPtr revIDLastSave="0" documentId="13_ncr:1_{50065348-A3DA-4947-A165-09C3ED35E096}" xr6:coauthVersionLast="47" xr6:coauthVersionMax="47" xr10:uidLastSave="{00000000-0000-0000-0000-000000000000}"/>
  <bookViews>
    <workbookView xWindow="-120" yWindow="-120" windowWidth="29040" windowHeight="15840" xr2:uid="{00000000-000D-0000-FFFF-FFFF00000000}"/>
  </bookViews>
  <sheets>
    <sheet name="Questions" sheetId="1" r:id="rId1"/>
    <sheet name="Age_range" sheetId="2" r:id="rId2"/>
    <sheet name="Category" sheetId="3" r:id="rId3"/>
    <sheet name="Game_level" sheetId="4" r:id="rId4"/>
    <sheet name="Users" sheetId="5" r:id="rId5"/>
  </sheets>
  <definedNames>
    <definedName name="_xlnm._FilterDatabase" localSheetId="0" hidden="1">Questions!$A$1:$M$101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97" i="1" l="1"/>
  <c r="P92" i="1"/>
  <c r="P90" i="1"/>
  <c r="P89" i="1"/>
  <c r="P88" i="1"/>
  <c r="P87" i="1"/>
  <c r="P86" i="1"/>
  <c r="P75" i="1"/>
  <c r="P74" i="1"/>
  <c r="P73" i="1"/>
  <c r="P72" i="1"/>
  <c r="P71" i="1"/>
  <c r="P70" i="1"/>
  <c r="P69" i="1"/>
  <c r="P68" i="1"/>
  <c r="P67" i="1"/>
  <c r="P66" i="1"/>
  <c r="P65" i="1"/>
  <c r="P64" i="1"/>
  <c r="P63" i="1"/>
  <c r="P62" i="1"/>
  <c r="P61" i="1"/>
  <c r="P60" i="1"/>
  <c r="P56" i="1"/>
  <c r="P55" i="1"/>
  <c r="P52" i="1"/>
  <c r="P50" i="1"/>
  <c r="P49" i="1"/>
  <c r="P47" i="1"/>
  <c r="P39" i="1"/>
  <c r="P38" i="1"/>
  <c r="P37" i="1"/>
  <c r="P36" i="1"/>
  <c r="P34" i="1"/>
  <c r="P28" i="1"/>
  <c r="P25" i="1"/>
  <c r="P24" i="1"/>
  <c r="O23" i="1"/>
  <c r="O24" i="1"/>
  <c r="O25" i="1"/>
  <c r="O26" i="1"/>
  <c r="O27" i="1"/>
  <c r="O30" i="1"/>
  <c r="O31" i="1"/>
  <c r="O32" i="1"/>
  <c r="O33" i="1"/>
  <c r="O34" i="1"/>
  <c r="O35" i="1"/>
  <c r="O38" i="1"/>
  <c r="O39" i="1"/>
  <c r="O40" i="1"/>
  <c r="O41" i="1"/>
  <c r="O42" i="1"/>
  <c r="O43" i="1"/>
  <c r="O47" i="1"/>
  <c r="O48" i="1"/>
  <c r="O49" i="1"/>
  <c r="O50" i="1"/>
  <c r="O51" i="1"/>
  <c r="O57" i="1"/>
  <c r="O58" i="1"/>
  <c r="O59" i="1"/>
  <c r="O65" i="1"/>
  <c r="O66" i="1"/>
  <c r="O67" i="1"/>
  <c r="O73" i="1"/>
  <c r="O74" i="1"/>
  <c r="O75" i="1"/>
  <c r="O81" i="1"/>
  <c r="O82" i="1"/>
  <c r="O83" i="1"/>
  <c r="O89" i="1"/>
  <c r="O90" i="1"/>
  <c r="O91" i="1"/>
  <c r="O97" i="1"/>
  <c r="O98" i="1"/>
  <c r="O99" i="1"/>
  <c r="F23" i="1"/>
  <c r="F24" i="1"/>
  <c r="F25" i="1"/>
  <c r="F26" i="1"/>
  <c r="F27" i="1"/>
  <c r="F28" i="1"/>
  <c r="O28" i="1" s="1"/>
  <c r="F29" i="1"/>
  <c r="O29" i="1" s="1"/>
  <c r="F30" i="1"/>
  <c r="F31" i="1"/>
  <c r="F32" i="1"/>
  <c r="F33" i="1"/>
  <c r="F34" i="1"/>
  <c r="F35" i="1"/>
  <c r="F36" i="1"/>
  <c r="O36" i="1" s="1"/>
  <c r="F37" i="1"/>
  <c r="O37" i="1" s="1"/>
  <c r="F40" i="1"/>
  <c r="F41" i="1"/>
  <c r="F42" i="1"/>
  <c r="F43" i="1"/>
  <c r="F44" i="1"/>
  <c r="O44" i="1" s="1"/>
  <c r="F45" i="1"/>
  <c r="O45" i="1" s="1"/>
  <c r="F46" i="1"/>
  <c r="O46" i="1" s="1"/>
  <c r="F47" i="1"/>
  <c r="F48" i="1"/>
  <c r="F49" i="1"/>
  <c r="F50" i="1"/>
  <c r="F51" i="1"/>
  <c r="F52" i="1"/>
  <c r="O52" i="1" s="1"/>
  <c r="F53" i="1"/>
  <c r="O53" i="1" s="1"/>
  <c r="F54" i="1"/>
  <c r="O54" i="1" s="1"/>
  <c r="F55" i="1"/>
  <c r="F56" i="1"/>
  <c r="F57" i="1"/>
  <c r="F58" i="1"/>
  <c r="F59" i="1"/>
  <c r="F60" i="1"/>
  <c r="O60" i="1" s="1"/>
  <c r="F61" i="1"/>
  <c r="O61" i="1" s="1"/>
  <c r="F62" i="1"/>
  <c r="O62" i="1" s="1"/>
  <c r="F63" i="1"/>
  <c r="F66" i="1"/>
  <c r="F67" i="1"/>
  <c r="F68" i="1"/>
  <c r="O68" i="1" s="1"/>
  <c r="F69" i="1"/>
  <c r="O69" i="1" s="1"/>
  <c r="F70" i="1"/>
  <c r="O70" i="1" s="1"/>
  <c r="F71" i="1"/>
  <c r="O71" i="1" s="1"/>
  <c r="F72" i="1"/>
  <c r="O72" i="1" s="1"/>
  <c r="F73" i="1"/>
  <c r="F74" i="1"/>
  <c r="F75" i="1"/>
  <c r="F76" i="1"/>
  <c r="O76" i="1" s="1"/>
  <c r="F77" i="1"/>
  <c r="O77" i="1" s="1"/>
  <c r="F78" i="1"/>
  <c r="O78" i="1" s="1"/>
  <c r="F79" i="1"/>
  <c r="O79" i="1" s="1"/>
  <c r="F80" i="1"/>
  <c r="O80" i="1" s="1"/>
  <c r="F81" i="1"/>
  <c r="F82" i="1"/>
  <c r="F83" i="1"/>
  <c r="F84" i="1"/>
  <c r="O84" i="1" s="1"/>
  <c r="F85" i="1"/>
  <c r="O85" i="1" s="1"/>
  <c r="F86" i="1"/>
  <c r="O86" i="1" s="1"/>
  <c r="F87" i="1"/>
  <c r="O87" i="1" s="1"/>
  <c r="F88" i="1"/>
  <c r="O88" i="1" s="1"/>
  <c r="F89" i="1"/>
  <c r="F90" i="1"/>
  <c r="F91" i="1"/>
  <c r="F92" i="1"/>
  <c r="O92" i="1" s="1"/>
  <c r="F93" i="1"/>
  <c r="O93" i="1" s="1"/>
  <c r="F94" i="1"/>
  <c r="O94" i="1" s="1"/>
  <c r="F95" i="1"/>
  <c r="O95" i="1" s="1"/>
  <c r="F96" i="1"/>
  <c r="O96" i="1" s="1"/>
  <c r="F97" i="1"/>
  <c r="F98" i="1"/>
  <c r="F99" i="1"/>
  <c r="F100" i="1"/>
  <c r="O100" i="1" s="1"/>
  <c r="F101" i="1"/>
  <c r="O101" i="1" s="1"/>
  <c r="F22" i="1"/>
  <c r="O22" i="1" s="1"/>
  <c r="B55" i="1"/>
  <c r="O55" i="1" s="1"/>
  <c r="B56" i="1"/>
  <c r="O56" i="1" s="1"/>
  <c r="B57" i="1"/>
  <c r="B58" i="1"/>
  <c r="B59" i="1"/>
  <c r="B60" i="1"/>
  <c r="B61" i="1"/>
  <c r="B62" i="1"/>
  <c r="B63" i="1"/>
  <c r="O63" i="1" s="1"/>
  <c r="B64" i="1"/>
  <c r="O64" i="1" s="1"/>
  <c r="B65" i="1"/>
  <c r="B23" i="1"/>
  <c r="B24" i="1"/>
  <c r="B25" i="1"/>
  <c r="B26" i="1"/>
  <c r="B27" i="1"/>
  <c r="B28" i="1"/>
  <c r="B29" i="1"/>
  <c r="B30" i="1"/>
  <c r="B31" i="1"/>
  <c r="B32" i="1"/>
  <c r="B33" i="1"/>
  <c r="B34" i="1"/>
  <c r="B35" i="1"/>
  <c r="B36" i="1"/>
  <c r="B22" i="1"/>
  <c r="F3" i="4"/>
  <c r="F4" i="4"/>
  <c r="F5" i="4"/>
  <c r="F6" i="4"/>
  <c r="O3" i="1"/>
  <c r="O4" i="1"/>
  <c r="O5" i="1"/>
  <c r="O6" i="1"/>
  <c r="O7" i="1"/>
  <c r="O8" i="1"/>
  <c r="O9" i="1"/>
  <c r="O10" i="1"/>
  <c r="O11" i="1"/>
  <c r="O12" i="1"/>
  <c r="O13" i="1"/>
  <c r="O14" i="1"/>
  <c r="O15" i="1"/>
  <c r="O16" i="1"/>
  <c r="O17" i="1"/>
  <c r="O18" i="1"/>
  <c r="O19" i="1"/>
  <c r="O20" i="1"/>
  <c r="O21" i="1"/>
  <c r="O2" i="1"/>
  <c r="H6" i="5"/>
  <c r="H3" i="5"/>
  <c r="H4" i="5"/>
  <c r="H5" i="5"/>
  <c r="H2" i="5"/>
  <c r="F2" i="4"/>
  <c r="F3" i="3"/>
  <c r="F4" i="3"/>
  <c r="F5" i="3"/>
  <c r="F2" i="3"/>
  <c r="F3" i="2"/>
  <c r="F2" i="2"/>
</calcChain>
</file>

<file path=xl/sharedStrings.xml><?xml version="1.0" encoding="utf-8"?>
<sst xmlns="http://schemas.openxmlformats.org/spreadsheetml/2006/main" count="1071" uniqueCount="456">
  <si>
    <t>Category</t>
  </si>
  <si>
    <t>Age</t>
  </si>
  <si>
    <t>Question</t>
  </si>
  <si>
    <t>A</t>
  </si>
  <si>
    <t>B</t>
  </si>
  <si>
    <t>C</t>
  </si>
  <si>
    <t>D</t>
  </si>
  <si>
    <t>8-11</t>
  </si>
  <si>
    <t>Many celebrities, professional athletes, and entrepreneurs—people who can afford to live their desired lifestyles—have goals for their personal and professional achievements.  Why do these successful people set goals? </t>
  </si>
  <si>
    <t>Goal-setting allows them to measure progress toward accomplishments or lifestyle changes they desire.</t>
  </si>
  <si>
    <t>  Setting goals provides them with direction.</t>
  </si>
  <si>
    <t>Goal-setting gives them an opportunity to show off to others.</t>
  </si>
  <si>
    <t>Both “a” and “b.”</t>
  </si>
  <si>
    <t>Why would I want to improve my credit score? </t>
  </si>
  <si>
    <t>To save money when purchasing a car with a loan.</t>
  </si>
  <si>
    <t>To earn more interest on investments.</t>
  </si>
  <si>
    <t>To help you get a job, because many employers check their prospective employees’ credit.</t>
  </si>
  <si>
    <t>Both “a” and “c.”</t>
  </si>
  <si>
    <r>
      <t>Which of the following states the </t>
    </r>
    <r>
      <rPr>
        <b/>
        <i/>
        <sz val="8"/>
        <color rgb="FF707070"/>
        <rFont val="Roboto"/>
      </rPr>
      <t>five important components</t>
    </r>
    <r>
      <rPr>
        <b/>
        <sz val="8"/>
        <color rgb="FF707070"/>
        <rFont val="Roboto"/>
      </rPr>
      <t> of a good goal? </t>
    </r>
  </si>
  <si>
    <t>General, revised, active, safe, sound.</t>
  </si>
  <si>
    <t>Written, clear timeline, research-based, influenced by family, influenced by friends.</t>
  </si>
  <si>
    <t>Specific, measurable, achievable, realistic, time-driven.</t>
  </si>
  <si>
    <t>None of the above.</t>
  </si>
  <si>
    <t>Loan/Rent</t>
  </si>
  <si>
    <t>12-16</t>
  </si>
  <si>
    <t>When you purchase a brand-new car</t>
  </si>
  <si>
    <t>You own an asset that is likely to appreciate in value.</t>
  </si>
  <si>
    <t>Your net worth will probably decrease immediately by at least 5% of the car’s purchase price.</t>
  </si>
  <si>
    <t>You will receive reduced auto insurance rates compared to older-model used cars.</t>
  </si>
  <si>
    <t>You will receive lower registration rates compared to older-model used cars.</t>
  </si>
  <si>
    <t>The best time to shop for a car loan is…</t>
  </si>
  <si>
    <t>At the dealership when you are purchasing the car.</t>
  </si>
  <si>
    <t>Before you start searching for a car.</t>
  </si>
  <si>
    <t>Once you find a car on which you want to make an offer </t>
  </si>
  <si>
    <t>It’s always best to pay cash for your car.</t>
  </si>
  <si>
    <t>How do you calculate the cost of renting a place to live in order to determine whether renting is an option for you?</t>
  </si>
  <si>
    <t>Add the rent plus all the additional expenses of renting a place to determine whether the total aligns with your personal finance objectives</t>
  </si>
  <si>
    <t>Estimate the exact rent costs and the cost of utilities.</t>
  </si>
  <si>
    <t>Identify the exact amount of rent that is owed each month to a landlord.</t>
  </si>
  <si>
    <t>List all the components of the rent amount you will pay to the landlord.</t>
  </si>
  <si>
    <t>What should you research and be prepared to pay prior to moving into a rental property?</t>
  </si>
  <si>
    <t>Current month’s rent</t>
  </si>
  <si>
    <t>Expenses associated with establishing utilities.</t>
  </si>
  <si>
    <t>Security deposit.</t>
  </si>
  <si>
    <t>All of the above.</t>
  </si>
  <si>
    <t>Loan payments are based on:</t>
  </si>
  <si>
    <t>Interest Rate</t>
  </si>
  <si>
    <t>Length of the Loan</t>
  </si>
  <si>
    <t>A &amp; B</t>
  </si>
  <si>
    <t>Which loan term is best if you want to reduce the total amount you will repay over the life of the loan? </t>
  </si>
  <si>
    <t>3-year</t>
  </si>
  <si>
    <t>5-year</t>
  </si>
  <si>
    <t>7-year</t>
  </si>
  <si>
    <t>10-year</t>
  </si>
  <si>
    <t>What is the most important financial consideration when deciding whether to take out a college loan? </t>
  </si>
  <si>
    <t>The school you attend</t>
  </si>
  <si>
    <t>Your GPA and college testing scores</t>
  </si>
  <si>
    <t>The return on investment you’ll receive from obtaining the degree </t>
  </si>
  <si>
    <t>Whether you live on-campus or off-campus</t>
  </si>
  <si>
    <t>If you are unable to pay off the entire balance you owe in credit card debt, the best way to pay off the balance is to _____.</t>
  </si>
  <si>
    <t>Pay off the card with the lowest balance first.</t>
  </si>
  <si>
    <t>Pay more than the minimum monthly payments on all your credit cards.</t>
  </si>
  <si>
    <t>Pay the maximum your budget allows on the card with the highest interest rate.</t>
  </si>
  <si>
    <t>Pay the maximum payment on the card with the highest balance.</t>
  </si>
  <si>
    <t>If the current inflation rate is at 3%...</t>
  </si>
  <si>
    <t>Investments in securities (stock market, mutual funds) adjust to market conditions by 3%.</t>
  </si>
  <si>
    <t>401k plans adjust to market conditions by 3%</t>
  </si>
  <si>
    <t>My net income needs to increase by 3% to maintain my current lifestyle.</t>
  </si>
  <si>
    <t>My savings need to increase by 3% to maintain my current lifestyle.</t>
  </si>
  <si>
    <t>If inflation is at 2%, in what option below are you most likely to lose 2% purchasing power?</t>
  </si>
  <si>
    <t>Cash</t>
  </si>
  <si>
    <t>Stock Market</t>
  </si>
  <si>
    <t>Real estate</t>
  </si>
  <si>
    <t>Commodities</t>
  </si>
  <si>
    <t>What is risk-based pricing?</t>
  </si>
  <si>
    <t>The cost of the deductible and premium added together.</t>
  </si>
  <si>
    <t>The amount of money the insurance company pays toward your claim and the adjustment to your interest rate made by your lender.</t>
  </si>
  <si>
    <t>Basing your insurance or loan pricing on the risk you pose to the company.</t>
  </si>
  <si>
    <t>Which of the following categories influence your FICO score?</t>
  </si>
  <si>
    <t>Outstanding debt</t>
  </si>
  <si>
    <t>Payment history</t>
  </si>
  <si>
    <t>Types of credit used</t>
  </si>
  <si>
    <t>What four main areas do lenders review to qualify a loan applicant?</t>
  </si>
  <si>
    <t>Credit, cash, education, and income.</t>
  </si>
  <si>
    <t>Equity, credit history, assets, and debt-to-income ratio. </t>
  </si>
  <si>
    <t>Equity, cash on hand, asset report scoring, and debt-to-income ratio</t>
  </si>
  <si>
    <t>Liquidity, credit history, asset report scoring, and debt-to-income ratio</t>
  </si>
  <si>
    <t>The biggest risk of owning long-term bonds for capital preservation is</t>
  </si>
  <si>
    <t>Falling interest rates</t>
  </si>
  <si>
    <t>Rising interest rates</t>
  </si>
  <si>
    <t>Falling dollar</t>
  </si>
  <si>
    <t>Real estate valuation</t>
  </si>
  <si>
    <r>
      <t>From the following list, choose the </t>
    </r>
    <r>
      <rPr>
        <i/>
        <sz val="8"/>
        <color rgb="FF707070"/>
        <rFont val="Roboto"/>
      </rPr>
      <t>two</t>
    </r>
    <r>
      <rPr>
        <sz val="8"/>
        <color rgb="FF707070"/>
        <rFont val="Roboto"/>
      </rPr>
      <t> </t>
    </r>
    <r>
      <rPr>
        <i/>
        <sz val="8"/>
        <color rgb="FF707070"/>
        <rFont val="Roboto"/>
      </rPr>
      <t>best</t>
    </r>
    <r>
      <rPr>
        <sz val="8"/>
        <color rgb="FF707070"/>
        <rFont val="Roboto"/>
      </rPr>
      <t> suggestions for building and maintaining a good credit rating. </t>
    </r>
  </si>
  <si>
    <t>Have money in savings and protect against identity theft.</t>
  </si>
  <si>
    <t>Keep your debt low and pay your bills on time.</t>
  </si>
  <si>
    <t>Make safe investments and set clear financial goals</t>
  </si>
  <si>
    <t>None of the above</t>
  </si>
  <si>
    <t>It is recommended that you do your taxes yourself, unless managing them is really difficult without a tax professional’s help.</t>
  </si>
  <si>
    <t>A checking account is a good option for: More than one answer may be correct. </t>
  </si>
  <si>
    <t>Personal Financial Challenge</t>
  </si>
  <si>
    <t>Setting goals</t>
  </si>
  <si>
    <t>Inflation</t>
  </si>
  <si>
    <t xml:space="preserve"> APR plus A &amp; B</t>
  </si>
  <si>
    <t>Earning interest at higher rates</t>
  </si>
  <si>
    <t>True</t>
  </si>
  <si>
    <t>False</t>
  </si>
  <si>
    <t>Depositing paychecks</t>
  </si>
  <si>
    <t xml:space="preserve">Depositing paychecks and paying bills </t>
  </si>
  <si>
    <t>Earning interest at higher rates and long-term investments</t>
  </si>
  <si>
    <t>Correct Answer</t>
  </si>
  <si>
    <t>Name</t>
  </si>
  <si>
    <t>Description</t>
  </si>
  <si>
    <t>Age Group 8 years to 11 years</t>
  </si>
  <si>
    <t>Age Group 12 years to 16 years</t>
  </si>
  <si>
    <t>insert into Age_range (name, Description) values ('</t>
  </si>
  <si>
    <t>');</t>
  </si>
  <si>
    <t>Category to set the Goals</t>
  </si>
  <si>
    <t>insert into category (name, Description) values ('</t>
  </si>
  <si>
    <t>Rent or Loan Category</t>
  </si>
  <si>
    <t>Category related to Infaltion</t>
  </si>
  <si>
    <t>Category related to individuals financial challenges</t>
  </si>
  <si>
    <t>Beginner</t>
  </si>
  <si>
    <t>Easy</t>
  </si>
  <si>
    <t>Normal</t>
  </si>
  <si>
    <t>Hard</t>
  </si>
  <si>
    <t>Very hard</t>
  </si>
  <si>
    <t>insert into game_level (name, Description) values ('</t>
  </si>
  <si>
    <t>First Name</t>
  </si>
  <si>
    <t xml:space="preserve"> Last Name</t>
  </si>
  <si>
    <t>Username</t>
  </si>
  <si>
    <t>password</t>
  </si>
  <si>
    <t>admin_ind</t>
  </si>
  <si>
    <t>Sam</t>
  </si>
  <si>
    <t>Lauren</t>
  </si>
  <si>
    <t>Laura</t>
  </si>
  <si>
    <t>doe</t>
  </si>
  <si>
    <t>jane</t>
  </si>
  <si>
    <t>test1234</t>
  </si>
  <si>
    <t>test123</t>
  </si>
  <si>
    <t>test4321</t>
  </si>
  <si>
    <t>Y</t>
  </si>
  <si>
    <t>wilson</t>
  </si>
  <si>
    <t>richard</t>
  </si>
  <si>
    <t>hughes</t>
  </si>
  <si>
    <t>b</t>
  </si>
  <si>
    <t>M</t>
  </si>
  <si>
    <t>INSERT INTO Users (LastName,FirstName,Age,UserName,passwordHash ,Admin_ind) VALUES ('</t>
  </si>
  <si>
    <t>','</t>
  </si>
  <si>
    <t>N</t>
  </si>
  <si>
    <t>Game_level</t>
  </si>
  <si>
    <t>INSERT INTO Questions (Age_range_id,Game_Level_ID,Category_ID,Description,OptionA,OptionB,OptionC,OptionD,Correct_Option) VALUES (</t>
  </si>
  <si>
    <t>Age_group_id</t>
  </si>
  <si>
    <t>Category_id</t>
  </si>
  <si>
    <t>Game_level_id</t>
  </si>
  <si>
    <t>If you purchase a bond and interest rates rise, what will happen to the price of the bond?</t>
  </si>
  <si>
    <t>Rise</t>
  </si>
  <si>
    <t>Stay the same</t>
  </si>
  <si>
    <t>Fall</t>
  </si>
  <si>
    <t>What is the average annual rate of inflation for college tuition around the country?</t>
  </si>
  <si>
    <t>Imagine that the interest rate on your savings account is 1 percent a year and inflation is 2 percent a year. After one year, would the money in the account buy more than it does today, exactly the same or less than today?</t>
  </si>
  <si>
    <t>More</t>
  </si>
  <si>
    <t>Same</t>
  </si>
  <si>
    <t>Less</t>
  </si>
  <si>
    <t>I don't know</t>
  </si>
  <si>
    <t>No relationship</t>
  </si>
  <si>
    <t> A 15-year mortgage typically requires higher monthly payments than a 30-year mortgage but the total interest over the life of the loan will be less.</t>
  </si>
  <si>
    <t>Buying a single company's stock usually provides a safer return than a stock mutual fund.</t>
  </si>
  <si>
    <t>Suppose you owe $1,000 on a loan and the interest rate you are charged is 20% per year compounded annually. If you didn't pay anything off, at this interest rate, how many years would it take for the amount you owe to double?</t>
  </si>
  <si>
    <t>Less than 2 years</t>
  </si>
  <si>
    <t>2 to 4 years</t>
  </si>
  <si>
    <t>5 to 9 years</t>
  </si>
  <si>
    <t>10 or more years</t>
  </si>
  <si>
    <t>Explanation</t>
  </si>
  <si>
    <t>If someone did not understand how compound interest operates, they might conclude that borrowing at 20 percent per year would lead to doubling in five years. However, someone who knew about interest on interest would understand that the answer would be somewhat less than five years. Further, someone who knows the 'rule of 72' heuristic would know that it would be about 3.6 years, which makes the correct answer "2 to 4 years." In finance, the rule of 72 is a method for estimating an investment's doubling time. The rule number (i.e., 72) is divided by the interest percentage per period to obtain the approximate number of periods (usually years) required for doubling. The other responses reflect a misunderstanding of the concept of interest accrual.</t>
  </si>
  <si>
    <t>In general, investing in a stock mutual fund is less risky than investing in a single stock because mutual funds offer a way to diversify. Diversification means spreading your risk by spreading your investments. With a single stock, all your eggs are in one basket. If the price falls when you sell, you lose money. With a mutual fund that invests in the stocks of dozens (or even hundreds) of companies, you lower the chances that a price decline for any single stock will impact your return. Diversification generally may result in a more consistent performance in different market conditions.</t>
  </si>
  <si>
    <t>Assuming the same interest rate for both loans, you will pay less in interest over the life of a 15-year loan than you would with a 30-year loan because you repay the principal at a faster rate. This also explains why the monthly payment for a 15-year loan is higher. Let’s say you get a 30-year mortgage at 6 percent on a $150,000 home. You will pay $899 a month in principal and interest charges. Over 30 years, you will pay $173,757 in interest alone. But a 15-year mortgage at the same rate will cost you less. You will pay $1,266 each month but only $77,841 in total interest—nearly $100,000 less.</t>
  </si>
  <si>
    <t>When interest rates rise, bond prices fall. And when interest rates fall, bond prices rise. This is because as interest rates go up, newer bonds come to market paying higher interest yields than older bonds already in the hands of investors, making the older bonds worth less.</t>
  </si>
  <si>
    <t>The reason you have less is inflation. Inflation is the rate at which the price of goods and services rises. If the annual inflation rate is 2 percent but the savings account only earns 1 percent, the cost of goods and services has outpaced the buying power of the money in the savings account that year. Put another way, your buying power has not kept up with inflation.</t>
  </si>
  <si>
    <t>Suppose you have $100 in a savings account earning 2 percent interest a year. After five years, how much would you have?</t>
  </si>
  <si>
    <t>Setting Goals</t>
  </si>
  <si>
    <t>You'll have more than $102 at the end of five years because your interest will compound over time. In other words, you earn interest on the money you save and on the interest your savings earned in prior years. Here’s how the math works. A savings account with $100 and a 2 percent annual interest rate would earn $2 in interest for an ending balance of $102 by the end of the first year. Applying the same 2 percent interest rate, the $102 would earn $2.04 in the second year for an ending balance of $104.04 at the end of that year. Continuing in this same pattern, the savings account would grow to $110.41 by the end of the fifth year.</t>
  </si>
  <si>
    <t>More than $102</t>
  </si>
  <si>
    <t>Less than $102</t>
  </si>
  <si>
    <t>I don’t know</t>
  </si>
  <si>
    <t>At 8 percent annual inflation, college tuition doubles about every nine years</t>
  </si>
  <si>
    <t>What is the largest index in the world?</t>
  </si>
  <si>
    <r>
      <t>The S&amp;P 500 (SPX), Dow Jones Industrial Average (DJI) and Nasdaq Composite (IXIC) are the </t>
    </r>
    <r>
      <rPr>
        <b/>
        <sz val="10"/>
        <color rgb="FF202124"/>
        <rFont val="Roboto"/>
      </rPr>
      <t>world's largest indices</t>
    </r>
    <r>
      <rPr>
        <sz val="10"/>
        <color rgb="FF202124"/>
        <rFont val="Roboto"/>
      </rPr>
      <t> based on the market capitalization of their constituents. The name of the </t>
    </r>
    <r>
      <rPr>
        <b/>
        <sz val="10"/>
        <color rgb="FF202124"/>
        <rFont val="Roboto"/>
      </rPr>
      <t>index</t>
    </r>
    <r>
      <rPr>
        <sz val="10"/>
        <color rgb="FF202124"/>
        <rFont val="Roboto"/>
      </rPr>
      <t> usually indicates the number of its constituent companies.</t>
    </r>
  </si>
  <si>
    <t xml:space="preserve"> S&amp;P 500 (SPX)</t>
  </si>
  <si>
    <t>Russel 1000</t>
  </si>
  <si>
    <t>DAX</t>
  </si>
  <si>
    <t>SX5E</t>
  </si>
  <si>
    <t>What affects the amount of interest that you would pay on a loan?</t>
  </si>
  <si>
    <t>Your credit rating</t>
  </si>
  <si>
    <t>How much you borrow</t>
  </si>
  <si>
    <t>How long you take to repay the loan</t>
  </si>
  <si>
    <t>All of the above</t>
  </si>
  <si>
    <t>What is a credit report?</t>
  </si>
  <si>
    <t>A list of your financial assets and liabilities</t>
  </si>
  <si>
    <t>A monthly credit card statement</t>
  </si>
  <si>
    <t>A loan and bill payment history</t>
  </si>
  <si>
    <t>A credit line with a financial institution</t>
  </si>
  <si>
    <t>Which of the following can hurt your credit rating/credit score?</t>
  </si>
  <si>
    <t>Making late payments on loans and debts</t>
  </si>
  <si>
    <t>Staying in one job too long</t>
  </si>
  <si>
    <t>Living in the same location too long</t>
  </si>
  <si>
    <t>Using your credit card frequently for purchases</t>
  </si>
  <si>
    <t>High school students can open a bank account at any age.</t>
  </si>
  <si>
    <t>Students can get enough financial aid to cover the educational cost of most colleges.</t>
  </si>
  <si>
    <t>High school graduates must attend college if they wish for successful financial futures.</t>
  </si>
  <si>
    <t>If a student between age 14-17 requests to open a checking, savings, or money market accounts, a parent or a legal guardian must be named as a joint account holder.</t>
  </si>
  <si>
    <t>Students whose parents make too much money cannot receive any student financial aid.</t>
  </si>
  <si>
    <t>Banking/Education</t>
  </si>
  <si>
    <t>At most banks, you can open a teen checking account when you are 14. One parent is usually required to be a joint owner until you turn 18.</t>
  </si>
  <si>
    <t>Typically, you must be at least 18 years old to apply for a credit card. If you are under 21 years old, and you do not have an independent income, which of the credit card type you can receive?</t>
  </si>
  <si>
    <t>Authorized credit card user</t>
  </si>
  <si>
    <t>Secured credit card</t>
  </si>
  <si>
    <t>Both A &amp; B</t>
  </si>
  <si>
    <t>None. You must be 21 to get any type of credit cards</t>
  </si>
  <si>
    <t>In 2018, the number of States in the US who required a course in financial literacy for high school students according to EEC was</t>
  </si>
  <si>
    <r>
      <t>According to Council for Economic Education's (CEE) the number of States was 13 in 2018. Financial literacy classes</t>
    </r>
    <r>
      <rPr>
        <sz val="10"/>
        <color rgb="FF202124"/>
        <rFont val="Roboto"/>
      </rPr>
      <t> teach </t>
    </r>
    <r>
      <rPr>
        <b/>
        <sz val="10"/>
        <color rgb="FF202124"/>
        <rFont val="Roboto"/>
      </rPr>
      <t>students</t>
    </r>
    <r>
      <rPr>
        <sz val="10"/>
        <color rgb="FF202124"/>
        <rFont val="Roboto"/>
      </rPr>
      <t> the basics of money management: budgeting, saving, debt, investing, and giving. That knowledge lays a foundation for </t>
    </r>
    <r>
      <rPr>
        <b/>
        <sz val="10"/>
        <color rgb="FF202124"/>
        <rFont val="Roboto"/>
      </rPr>
      <t>students</t>
    </r>
    <r>
      <rPr>
        <sz val="10"/>
        <color rgb="FF202124"/>
        <rFont val="Roboto"/>
      </rPr>
      <t> to build strong money habits early on and avoid many of the mistakes that lead to lifelong money struggles</t>
    </r>
  </si>
  <si>
    <t>Banking is defined as the business activity of accepting and safeguarding money owned by other individuals and entities, and then lending out this money in order to conduct economic activities such as making profit or simply covering operating expenses. </t>
  </si>
  <si>
    <t>What is the U.S. Federal Reserve Bank?</t>
  </si>
  <si>
    <t>Commercial/Retail Bank</t>
  </si>
  <si>
    <t>Investment Bank</t>
  </si>
  <si>
    <t>Central Bank</t>
  </si>
  <si>
    <t>A bank is a financial institution licensed to receive deposits and make loans. Two of the most common types of banks are commercial/retail and investment banks.  Depending on type, a bank may also provide various financial services ranging from providing safe deposit boxes and currency exchange to retirement and wealth management. In the United States of America banks are regulated by the U.S. Federal Reserve Bank which is one of the world's major central banks.  Above all, central banks are responsible for currency stability.  They control inflation, dictate monetary policies, and oversee money demand and supply in the market.</t>
  </si>
  <si>
    <t>Here is a summary of alternative options available to high school graduates who wish to explore other successful venues in life:
Learn a trade: There are numerous careers in healthcare, transportation, technology, management, operations, and building trades that do not require a four-year degree
Attend community or vocational school: It is an opportunity for self-discovery to evaluate likes and dislikes.  Tuition is usually more affordable and admission is much easier. Many colleges accept transfer of credits from community colleges if a student decides to pursue a four-year degree at a later date
Take a gap year: It is an opportunity for experiential learning and personal development - In recent years, many high school graduates decided to travel, work, or volunteer as they postponed college for one academic year to explore options for the future
Join the military: It is an opportunity to gain work experience, travel or see the world, and earn money toward higher education</t>
  </si>
  <si>
    <t>Commercial or retail banks offer various services including, but not limited to, managing money deposits and withdrawals, providing basic checking and saving accounts, certificates of deposit, issuing debit and credit cards to qualified customers, supplying short-and long-term loans such as car loans, home mortgages or equity line of credits.  Investment banks gear their services toward corporate clients.  They provide services such as merger and acquisition activity and underwriting among other investment services.</t>
  </si>
  <si>
    <t xml:space="preserve">Two of the most common types of banks are </t>
  </si>
  <si>
    <t>Commercial/Retail and Investment Banks</t>
  </si>
  <si>
    <t>Credit Uniouns and Commercial Banks</t>
  </si>
  <si>
    <t>Central Banks and Credit Unions</t>
  </si>
  <si>
    <t>Central Banks and Investment Banks</t>
  </si>
  <si>
    <r>
      <t>A saving account is a basic type of bank account that allows you to deposit money, keep it safe, transfer money to checking account, and/or withdraw funds, all while </t>
    </r>
    <r>
      <rPr>
        <b/>
        <sz val="10"/>
        <color rgb="FF2D3B45"/>
        <rFont val="Arial"/>
        <family val="2"/>
      </rPr>
      <t>earning interest</t>
    </r>
    <r>
      <rPr>
        <sz val="10"/>
        <color rgb="FF2D3B45"/>
        <rFont val="Arial"/>
        <family val="2"/>
      </rPr>
      <t>. It does not allow account holders to write checks or pay bills.</t>
    </r>
  </si>
  <si>
    <r>
      <t>A checking account is a basic type of bank account that allows you to deposit money, keep it safe, transfer money to checking account, and/or withdraw funds, all while </t>
    </r>
    <r>
      <rPr>
        <b/>
        <sz val="10"/>
        <color rgb="FF2D3B45"/>
        <rFont val="Arial"/>
        <family val="2"/>
      </rPr>
      <t>earning interest</t>
    </r>
    <r>
      <rPr>
        <sz val="10"/>
        <color rgb="FF2D3B45"/>
        <rFont val="Arial"/>
        <family val="2"/>
      </rPr>
      <t>. It does not allow account holders to write checks or pay bills.</t>
    </r>
  </si>
  <si>
    <t>Routing number is used to determine where to route funds to or from for each financial institution.  Routing numbers of each financial institution are available to public and point to the institution receiving funds</t>
  </si>
  <si>
    <r>
      <t>The difference between a debit card and a credit card account is from which source the cards pull the money.  A debit card takes money from your bank account (</t>
    </r>
    <r>
      <rPr>
        <b/>
        <sz val="10"/>
        <color rgb="FF2D3B45"/>
        <rFont val="Arial"/>
        <family val="2"/>
      </rPr>
      <t>money that you have</t>
    </r>
    <r>
      <rPr>
        <sz val="10"/>
        <color rgb="FF2D3B45"/>
        <rFont val="Arial"/>
        <family val="2"/>
      </rPr>
      <t>) while a credit card is borrowed money charged to your account (</t>
    </r>
    <r>
      <rPr>
        <b/>
        <sz val="10"/>
        <color rgb="FF2D3B45"/>
        <rFont val="Arial"/>
        <family val="2"/>
      </rPr>
      <t>money you must pay back plus applicable interest</t>
    </r>
    <r>
      <rPr>
        <sz val="10"/>
        <color rgb="FF2D3B45"/>
        <rFont val="Arial"/>
        <family val="2"/>
      </rPr>
      <t>).</t>
    </r>
  </si>
  <si>
    <t>Online banking is a method of banking in which transactions are conducted electronically using a device such as a computer or a cell phone. Many banks and credit unions also offer secure online banking services to their customers/ de facto owners.</t>
  </si>
  <si>
    <r>
      <t>Payroll direct deposit allows your employer to </t>
    </r>
    <r>
      <rPr>
        <b/>
        <sz val="10"/>
        <color rgb="FF2D3B45"/>
        <rFont val="Arial"/>
        <family val="2"/>
      </rPr>
      <t>deposit your earnings electronically</t>
    </r>
    <r>
      <rPr>
        <sz val="10"/>
        <color rgb="FF2D3B45"/>
        <rFont val="Arial"/>
        <family val="2"/>
      </rPr>
      <t> into your bank account which allows you to get to your money faster than having to deposit a paper check and wait for it to clear before you can access available funds.</t>
    </r>
  </si>
  <si>
    <t>Certificate of Deposit</t>
  </si>
  <si>
    <t>Money market account</t>
  </si>
  <si>
    <t>Payroll direct deposit</t>
  </si>
  <si>
    <t>Checking account</t>
  </si>
  <si>
    <r>
      <t>CD is a saving certificate with a fixed maturity date and specified fixed interest rate that can be issued in any denomination aside from minimum investment requirements. A CD </t>
    </r>
    <r>
      <rPr>
        <b/>
        <sz val="10"/>
        <color rgb="FF2D3B45"/>
        <rFont val="Arial"/>
        <family val="2"/>
      </rPr>
      <t>restricts access to the funds until the maturity date</t>
    </r>
    <r>
      <rPr>
        <sz val="10"/>
        <color rgb="FF2D3B45"/>
        <rFont val="Arial"/>
        <family val="2"/>
      </rPr>
      <t> of the investment.</t>
    </r>
  </si>
  <si>
    <t>ATM is an electronic banking outlet that allows customers to complete basic transactions without the aid of a branch representative or teller. Anyone with a credit card or debit card can access most ATM machines, the amount is usually limited by day and transaction.  Be aware of transaction fees attached to using ATM by most institutions.  Always seek free services for your financial transactions to save money</t>
  </si>
  <si>
    <t>… is an electronic banking outlet that allows customers to complete basic transactions without the aid of a branch representative or teller. </t>
  </si>
  <si>
    <t>… is a saving certificate with a fixed maturity date and specified fixed interest rate that can be issued in any denomination aside from minimum investment requirements. </t>
  </si>
  <si>
    <t>Automated teller machine (ATM)</t>
  </si>
  <si>
    <t>Online banking</t>
  </si>
  <si>
    <t>Certificate of Deposit (CD)</t>
  </si>
  <si>
    <t xml:space="preserve">Credit card is a specific bank account against which checks can be drawn by the account depositor.  </t>
  </si>
  <si>
    <r>
      <t>Checking account is a specific bank account against which checks can be drawn by the account depositor.  Also called a "</t>
    </r>
    <r>
      <rPr>
        <i/>
        <sz val="10"/>
        <color rgb="FF2D3B45"/>
        <rFont val="Arial"/>
        <family val="2"/>
      </rPr>
      <t>transactional"</t>
    </r>
    <r>
      <rPr>
        <sz val="10"/>
        <color rgb="FF2D3B45"/>
        <rFont val="Arial"/>
        <family val="2"/>
      </rPr>
      <t> account used to pay bills, set up an automatic transfer, or use a debit card.  Depending on each financial institution, checking accounts can provide features and restrictions.  Be wary of minimum balance required to open a checking account, the limited number of transactions allowed each month, fees attached to each ATM withdrawal transactions, and monthly maintenance fee required.  Your goal is to find a bank or a credit union that provide a</t>
    </r>
    <r>
      <rPr>
        <b/>
        <sz val="10"/>
        <color rgb="FF2D3B45"/>
        <rFont val="Arial"/>
        <family val="2"/>
      </rPr>
      <t> free checking account</t>
    </r>
    <r>
      <rPr>
        <sz val="10"/>
        <color rgb="FF2D3B45"/>
        <rFont val="Arial"/>
        <family val="2"/>
      </rPr>
      <t>, free ATM withdrawal transaction, and overdraft protection, and YES, such financial institutions do exist!</t>
    </r>
  </si>
  <si>
    <t>Why bank is important? </t>
  </si>
  <si>
    <t>Safeguard your cash</t>
  </si>
  <si>
    <t>Use debit and credit card services</t>
  </si>
  <si>
    <t>Facilitate financial transactions and invest your money</t>
  </si>
  <si>
    <t>Challenges and limitations for individuals who don't have a bank account</t>
  </si>
  <si>
    <t>Insuring your money</t>
  </si>
  <si>
    <t>Using cash for day-to-day expenses</t>
  </si>
  <si>
    <t>A great function of having a bank account is safeguarding your money.  Banks and Credit Unions are insured, but cash in your house or in your pocket is not.Most vendors require payments by checks or credit cards such as utility and phone companies. A few will allow a cash payment if delivered in person during work hours.  Other places might accept Western Union or money orders which can be purchased for a fee.Use of cash to buy food, gas and other items is acceptable in most places, but cash must be safeguarded against theft or loss.  You can always use a prepaid debit card in places that accept plastic.</t>
  </si>
  <si>
    <t>A routing number of a bank is public, but an account number is private.</t>
  </si>
  <si>
    <t>Most banks and credit unions offer students friendly accounts among other services.</t>
  </si>
  <si>
    <t>Banks and Credit Unions are insured by The Federal Deposit Insurance Corporation.</t>
  </si>
  <si>
    <t>If you open a checking account, you always must open a saving account with the same bank.</t>
  </si>
  <si>
    <t>Currency stability in the USA is the main responsibility of which type of banks?</t>
  </si>
  <si>
    <t>Commercial</t>
  </si>
  <si>
    <t>Retail</t>
  </si>
  <si>
    <t>Investment</t>
  </si>
  <si>
    <t>Central</t>
  </si>
  <si>
    <t>Unbanked individuals can conduct financial transactions using </t>
  </si>
  <si>
    <t>Prepaid debit cards</t>
  </si>
  <si>
    <t>Payday loan services</t>
  </si>
  <si>
    <t>All the above</t>
  </si>
  <si>
    <t>A checking account is also called a transactional account because</t>
  </si>
  <si>
    <t>It is used to pay bills</t>
  </si>
  <si>
    <t>Amount is never constant</t>
  </si>
  <si>
    <t>It requires a minimum balance to open account</t>
  </si>
  <si>
    <t>It earns interest</t>
  </si>
  <si>
    <t>Which of the following is correct?</t>
  </si>
  <si>
    <t>Banks are driven by making profit for their shareholders</t>
  </si>
  <si>
    <t>Credit Unions are owned by members/ de facto owners</t>
  </si>
  <si>
    <t>Neither A or B</t>
  </si>
  <si>
    <t>In terms of credit, what does APR stand for?</t>
  </si>
  <si>
    <t>Annual Percentage Rate</t>
  </si>
  <si>
    <t>Annual Penalty Rate</t>
  </si>
  <si>
    <t>Annual Payment Rate</t>
  </si>
  <si>
    <t>Annual Payoff Rate</t>
  </si>
  <si>
    <t>It stands for Annual Percentage Rate. The APR is a measure of the cost of credit, expressed as a yearly interest rate. Usually, the lower the APR, the better for you.</t>
  </si>
  <si>
    <t>Who insures your stocks in the stock market?</t>
  </si>
  <si>
    <t>The Federal Deposit Insurance Corporation</t>
  </si>
  <si>
    <t>The Securities and Exchange Commission</t>
  </si>
  <si>
    <t>The U.S. Department of the Treasury</t>
  </si>
  <si>
    <t xml:space="preserve"> No one</t>
  </si>
  <si>
    <t>No one. Your investments in the stock market are not insured. Know the risks before investing in the stock market</t>
  </si>
  <si>
    <t>Federal law gives you three days to cancel the purchase of a new or used car from a dealer.</t>
  </si>
  <si>
    <t>The type of car you own affects the price you pay for auto insurance</t>
  </si>
  <si>
    <t>The law does not require dealers to give buyers a three-day right to cancel. The right to return the car in a few days for a refund exists only if the dealer grants this privilege to buyers, but it is discretionary. Dealers may describe the right to cancel as a "cooling off" period, a money-back guarantee, or a "no questions asked" return policy. Before you purchase a new or used car from a dealer, ask about the dealer's return policy, get it in writing, and read it carefully</t>
  </si>
  <si>
    <t>Your premium is based in part on the car's sticker price, the cost to repair it, its overall safety record, and the likelihood of theft. Many insurers offer discounts for features that enhance safety or prevent theft. These include air bags, antilock brakes, daytime running lights, and antitheft devices. Some states require insurers to give discounts for cars equipped with air bags or antilock brakes.</t>
  </si>
  <si>
    <t>A reverse mortgage is:</t>
  </si>
  <si>
    <t>A rising debt loan</t>
  </si>
  <si>
    <t>Only available to someone 62 years of age or older</t>
  </si>
  <si>
    <t>Generally not tied to income</t>
  </si>
  <si>
    <t>Reverse mortgages allow consumers over age 62 to convert the equity in their homes to cash while retaining ownership. With a reverse mortgage, you receive money from the lender and generally don’t have to pay it back for as long as you live in your home. In return, the lender holds some--if not most or all--of your home's equity</t>
  </si>
  <si>
    <t xml:space="preserve"> How many days does a creditor have to acknowledge your written complaint about a billing error?</t>
  </si>
  <si>
    <t>30 days</t>
  </si>
  <si>
    <t>60 days</t>
  </si>
  <si>
    <t>90 days</t>
  </si>
  <si>
    <t>120 days</t>
  </si>
  <si>
    <t>The creditor must acknowledge your complaint in writing within 30 days after receiving it, unless the problem has already been resolved. The creditor must resolve the dispute within two billing cycles (but not more than 90 days) after receiving your letter.</t>
  </si>
  <si>
    <t>If your credit card was lost or stolen and used to charge items you didn't authorize, you are responsible for what amount?</t>
  </si>
  <si>
    <t>Up to $50</t>
  </si>
  <si>
    <t>Up to $100</t>
  </si>
  <si>
    <t>Up to $500</t>
  </si>
  <si>
    <t>All unauthorized charges</t>
  </si>
  <si>
    <t>You are responsible for up to $50. Your maximum liability under federal law for unauthorized use of your credit card is $50. If you report the loss or theft before your credit cards are used, the Fair Credit Billing Act says the card issuer cannot hold you responsible for any unauthorized charges. If a thief uses your cards before you report them missing, the most you will owe for unauthorized charges is $50 per card. If the loss or theft involves your credit card number, but not the card itself, you’re not responsible for unauthorized use.</t>
  </si>
  <si>
    <t>Negative financial information (excluding bankruptcy) can stay on your credit report for:</t>
  </si>
  <si>
    <t xml:space="preserve"> 2 years</t>
  </si>
  <si>
    <t xml:space="preserve"> 5 years</t>
  </si>
  <si>
    <t xml:space="preserve"> 7 years</t>
  </si>
  <si>
    <t xml:space="preserve"> 9 years</t>
  </si>
  <si>
    <t>Accurate negative information generally can stay on your report for seven years; bankruptcy information may be reported for 10 years.</t>
  </si>
  <si>
    <t>What do "points" refer to in the home mortgage application process</t>
  </si>
  <si>
    <t>One point equals 1% of the purpose price, paid to the seller</t>
  </si>
  <si>
    <t>One point equals 1% of the purchase price, paid to the lender</t>
  </si>
  <si>
    <t>One point equals 1% of the loan amount, paid to the seller</t>
  </si>
  <si>
    <t xml:space="preserve"> One point equals 1% of the loan amount, paid to the lender</t>
  </si>
  <si>
    <t>Points are fees you pay the lender for the loan. One point equals 1% of the loan amount. Points usually are paid in cash at closing. In some cases, you may borrow the money you need to pay points, but doing so will increase the loan amount and your total costs.</t>
  </si>
  <si>
    <t>Each state has a law that lets pharmacists substitute less expensive generic drugs for many brand name products.</t>
  </si>
  <si>
    <t>Each state has a law that lets pharmacists substitute less expensive generic drugs for many brand-name products and, depending on your prescription needs, your savings could be significant.</t>
  </si>
  <si>
    <t>By using unit pricing at the grocery store, you can easily compare the cost of any brand and any package size.</t>
  </si>
  <si>
    <t>Unit pricing is a tool for comparing prices. While the package price tells you how much you pay for a food item, the unit price tells you the price of each unit in a package. A unit can be an ounce, a pound, a quart, a square foot, or an individual piece in a package. For example, the unit price shows you the cost of each ounce in a can of soup. The package price just tells you the price of the whole can. Unit pricing helps you compare costs of different brands and various sizes without doing arithmetic. But remember, compare only similar items.</t>
  </si>
  <si>
    <t>The recommended gasoline for most cars is regular octane</t>
  </si>
  <si>
    <t>In most cases, manufacturers recommend using a regular octane gasoline, and using a higher octane gasoline than your owner’s manual recommends offers absolutely no benefit. Unless your engine is knocking, buying higher octane gasoline is a waste of money. Premium gas costs 15 cents to 20 cents more a gallon than regular. That can add up to $100 or more a year in extra costs. Studies indicate that altogether, drivers may be spending hundreds of millions of dollars each year for higher octane gas than their cars need.</t>
  </si>
  <si>
    <t>All telephone numbers that begin with an "8" are toll-free.</t>
  </si>
  <si>
    <t>To date, only numbers that begin with 800, 888, 877, or 866 are free. And even then, there are some exceptions: Companies that provide audio entertainment or information services may charge for calls to 800, 888, and other toll-free numbers, but only if they follow the Federal Trade commission’s Pay-Per-Call Rule. In addition, some area codes begin with an 8. For example, the area code 809 serves the Dominican Republic. If you dial this area code, you’ll be charged international long distance rates.</t>
  </si>
  <si>
    <t>The "Rule of 72" tells you how long it will take to double your money</t>
  </si>
  <si>
    <t>The "Rule of 72" tell you how long it will take to double your money. To use the "Rule of 72," divide 72 by the interest rate you’re getting. For example, if you deposit $3,000 into an account with a 2% interest rate, divide 72 by two. The answer--36--tells you that you will double your money in 36 years; in 36 years, you will have $6,000.</t>
  </si>
  <si>
    <t>Suppose over the next 10 years the prices of the things you buy double. If your income also doubles, will you be able to buy less than you can buy today, the same as you can buy today, or more than you can buy today?</t>
  </si>
  <si>
    <t>The same</t>
  </si>
  <si>
    <t>Suppose you need to borrow 100 US dollars. Which is the lower amount to pay back: 105 US dollars or 100 US dollars plus three percent?</t>
  </si>
  <si>
    <t>105 US dollars</t>
  </si>
  <si>
    <t>100 US dollars plus three percent</t>
  </si>
  <si>
    <t>Average net worth of renters is $5,600 while average net worth of homeowners is $216,000</t>
  </si>
  <si>
    <t xml:space="preserve">Many people put aside money to take care of unexpected expenses. If Pedro and Susanna have money put aside for emergencies, in which of the following forms would it be of LEAST benefit to them if they needed it right away?  </t>
  </si>
  <si>
    <t xml:space="preserve">Checking account  </t>
  </si>
  <si>
    <t xml:space="preserve">Savings account </t>
  </si>
  <si>
    <t>Stocks</t>
  </si>
  <si>
    <t>Invested in a down payment on the house</t>
  </si>
  <si>
    <t xml:space="preserve">Tim and Rebecca just got a baby. They received money as baby gifts and want to put it away for the baby's education. Which of the following is likely to have the highest growth over the next 18 years?  </t>
  </si>
  <si>
    <t xml:space="preserve">U.S. government bond  </t>
  </si>
  <si>
    <t xml:space="preserve">Savings account   </t>
  </si>
  <si>
    <t xml:space="preserve">If you have caused an accident, which type of automobile insurance would cover damage to your own car?   </t>
  </si>
  <si>
    <r>
      <t>Collision</t>
    </r>
    <r>
      <rPr>
        <sz val="13"/>
        <color theme="1"/>
        <rFont val="Times New Roman"/>
        <family val="1"/>
      </rPr>
      <t xml:space="preserve">   </t>
    </r>
  </si>
  <si>
    <t xml:space="preserve">Comprehensive  </t>
  </si>
  <si>
    <t>Term</t>
  </si>
  <si>
    <t>Liability</t>
  </si>
  <si>
    <t xml:space="preserve">Mike has saved $6,000 for his college expenses by working part-time. He plans to start college next year and needs all of the money he saved. Which of the following is the safest place for his college money?  </t>
  </si>
  <si>
    <t xml:space="preserve">Locked in his closet at home  </t>
  </si>
  <si>
    <t>Bank savings account</t>
  </si>
  <si>
    <t xml:space="preserve">Corporate bonds  </t>
  </si>
  <si>
    <t xml:space="preserve">Many savings programs are protected by the Federal government against loss. Which of the following is not?  </t>
  </si>
  <si>
    <r>
      <t>Bond issued by one of the 50 states</t>
    </r>
    <r>
      <rPr>
        <sz val="13"/>
        <color theme="1"/>
        <rFont val="Times New Roman"/>
        <family val="1"/>
      </rPr>
      <t xml:space="preserve"> </t>
    </r>
  </si>
  <si>
    <t xml:space="preserve">Certificate of deposit at the bank   </t>
  </si>
  <si>
    <t xml:space="preserve">U.S. Treasury bond  </t>
  </si>
  <si>
    <t xml:space="preserve">U.S. Savings bond   </t>
  </si>
  <si>
    <t xml:space="preserve">Which of the following types of investments would best protect the purchasing power of a family's savings in the event of a sudden increase in inflation?   </t>
  </si>
  <si>
    <t>U.S. Government Savings bond</t>
  </si>
  <si>
    <t xml:space="preserve">Certificate of deposit   </t>
  </si>
  <si>
    <t xml:space="preserve">25-year corporate bond   </t>
  </si>
  <si>
    <t>House financed with a fixed rate mortgage</t>
  </si>
  <si>
    <t xml:space="preserve">Your take-home pay from your job is less than the total amount you earn. Which of the following best describes what is taken out of your total pay?  </t>
  </si>
  <si>
    <t xml:space="preserve">Federal income tax, sales tax and social security contribution  </t>
  </si>
  <si>
    <t xml:space="preserve">Federal income tax, property tax, Medicare and social security contributions  </t>
  </si>
  <si>
    <t xml:space="preserve">Federal income tax, social security, and Medicare contributions </t>
  </si>
  <si>
    <t xml:space="preserve">Social security and Medicare contributions   </t>
  </si>
  <si>
    <t>Stocks have best long-term returns easily beating bonds and savings accounts (10% vs 5% or less on average).</t>
  </si>
  <si>
    <t>Down payment money will be the slowest to access while stocks can be sold any date the financial markets are open.</t>
  </si>
  <si>
    <t xml:space="preserve">If you went to college and earned a four-year degree, how much more money could you expect to earn than if you only had a high school diploma?   </t>
  </si>
  <si>
    <t xml:space="preserve">About 10 times as much  </t>
  </si>
  <si>
    <r>
      <t>A lot more, about 70% more</t>
    </r>
    <r>
      <rPr>
        <sz val="13"/>
        <color theme="1"/>
        <rFont val="Times New Roman"/>
        <family val="1"/>
      </rPr>
      <t xml:space="preserve">  </t>
    </r>
  </si>
  <si>
    <t xml:space="preserve">A little more, about 20% more   </t>
  </si>
  <si>
    <t xml:space="preserve">No more, I would make about the same either way </t>
  </si>
  <si>
    <t xml:space="preserve">Bob and Cindy are the same age. At age 25, Cindy began saving $2,000 a year while Bob saved nothing. At age 50, Bob realized that he needed money for retirement and started saving about $4,000 per year while Cindy kept saving her $2,000. Now they are both 75 years old. Who has the most money in his or her retirement account? </t>
  </si>
  <si>
    <t xml:space="preserve">Bob, because he saved more each year   </t>
  </si>
  <si>
    <t xml:space="preserve">Cindy, because her money has grown for a longer time at compound interest </t>
  </si>
  <si>
    <t xml:space="preserve">They would each have the same amount because they put away exactly the same  </t>
  </si>
  <si>
    <t xml:space="preserve">Cindy, because she has put away more money </t>
  </si>
  <si>
    <t xml:space="preserve">Jack and Ron are young men. Each has a good credit history. They work at the same company and make approximately the same salary. Jack has borrowed $2,500 to buy a car. Ron has borrowed $2,500 to take a foreign vacation. Who is likely to pay the lowest finance charge?   </t>
  </si>
  <si>
    <t xml:space="preserve">They will both pay the same because they have almost identical financial backgrounds   </t>
  </si>
  <si>
    <t xml:space="preserve">Ron will pay less because people who travel overseas are better risks </t>
  </si>
  <si>
    <t>Jack will pay less because the car is collateral for the loan</t>
  </si>
  <si>
    <t>They will both pay the same because the rate is set by law</t>
  </si>
  <si>
    <t xml:space="preserve">Inflation can cause difficulty in many ways. Which group would have the greatest problem during periods of inflation? </t>
  </si>
  <si>
    <t xml:space="preserve">Young couples with no children who both work  </t>
  </si>
  <si>
    <t xml:space="preserve">Young working couples with children  </t>
  </si>
  <si>
    <t xml:space="preserve">Older working couples saving for retirement   </t>
  </si>
  <si>
    <t>Older people living on fixed retirement income</t>
  </si>
  <si>
    <t xml:space="preserve">Which of the following best describes the primary sources of income for most people aged 20-35?  </t>
  </si>
  <si>
    <t>Profits from business</t>
  </si>
  <si>
    <t xml:space="preserve">Dividends and interest  </t>
  </si>
  <si>
    <t xml:space="preserve">Rents   </t>
  </si>
  <si>
    <t>Salaries, wages, and tips</t>
  </si>
  <si>
    <t xml:space="preserve">Heather and Alexis are employed by the same company and earn the same pay. Heather spends her free time taking work-related classes to improve her computers skills, while Alexis spends her free time socializing with friends and working out at a fitness center. After five years, what is likely to be true?  </t>
  </si>
  <si>
    <t xml:space="preserve">Alexis will make more because she is more social   </t>
  </si>
  <si>
    <t xml:space="preserve">Heather and Alexis will continue to make the same money  </t>
  </si>
  <si>
    <t xml:space="preserve">Heather will make more money because she is more valuable to her company  </t>
  </si>
  <si>
    <t xml:space="preserve">Alexis will make more because Heather is likely to be laid off   </t>
  </si>
  <si>
    <t xml:space="preserve">Which of the following is true about sales taxes?  </t>
  </si>
  <si>
    <t xml:space="preserve">The federal government will deduct it from your paycheck  </t>
  </si>
  <si>
    <t>It makes things more expensive for you to buy</t>
  </si>
  <si>
    <t xml:space="preserve">You don't have to pay the tax if your income is very low   </t>
  </si>
  <si>
    <t xml:space="preserve">The national sales tax percentage rate is 6%  </t>
  </si>
  <si>
    <t xml:space="preserve">Under which of the following circumstances would it be financially beneficial for you to borrow money to buy something now and repay it with future income </t>
  </si>
  <si>
    <t xml:space="preserve">When you really need a two-week vacation   </t>
  </si>
  <si>
    <t xml:space="preserve">When some new clothes you like go on sale  </t>
  </si>
  <si>
    <t xml:space="preserve">When the interest on the loan is greater than the interest you get on your savings   </t>
  </si>
  <si>
    <t xml:space="preserve"> When you need to buy a car to get a much better paying job</t>
  </si>
  <si>
    <t xml:space="preserve">Jerry has a good job on the production line of a factory in his hometown. During the past year or two, the state in which Jerry lives has been raising taxes on its businesses to the point where they are much higher than in neighboring states. What effect is this likely to have on Jerry's job?  </t>
  </si>
  <si>
    <t xml:space="preserve">He is likely to get a large raise to offset the effect of the higher taxes   </t>
  </si>
  <si>
    <t xml:space="preserve">Higher business taxes can't have any effect on Jerry's job   </t>
  </si>
  <si>
    <t xml:space="preserve">Higher business taxes will cause more businesses to move into Jerry's state, raising wages  </t>
  </si>
  <si>
    <t>Jerry's company may consider moving to a lower-tax state, threatening Jerry's job</t>
  </si>
  <si>
    <t xml:space="preserve">Which of the following statements is true?   </t>
  </si>
  <si>
    <t xml:space="preserve">Your bad loan payment record with one bank will not be considered if you apply to another bank for a loan  </t>
  </si>
  <si>
    <t xml:space="preserve">People have so many loans it is very unlikely that one bank will know your history with another bank  </t>
  </si>
  <si>
    <t>Banks and other lenders share the credit history of their borrowers with each other and are likely to know of any loan payments that you have missed</t>
  </si>
  <si>
    <t>If you missed a payment more than two years ago, it cannot be considered in a loan decision</t>
  </si>
  <si>
    <t xml:space="preserve">Retirement income paid by a company is called:   </t>
  </si>
  <si>
    <t xml:space="preserve">Social security  </t>
  </si>
  <si>
    <t xml:space="preserve">Rents and profits   </t>
  </si>
  <si>
    <t>Pension</t>
  </si>
  <si>
    <t xml:space="preserve">401(k)  </t>
  </si>
  <si>
    <t>A pension plan is funded by the employer, while a 401(k) is funded by the employee. (Some employers will match a portion of your 401(k) contributions.) A 401(k) allows you control over your fund contributions, a pension plan does not.</t>
  </si>
  <si>
    <t>Why can’t we get money from ATM whenever we want?</t>
  </si>
  <si>
    <t>Money is a limited resource</t>
  </si>
  <si>
    <t>Money is an unlimited resource</t>
  </si>
  <si>
    <t>Just like some kids have their piggy banks where they put money and take it out when need be, the bank has a limited amount of money that you can use to buy essential items like food and clothes. Your work gets you paid a certain amount of money that can then be used to buy whatever it is that you want and that just in case of a piggy bank if you don’t put money and take out everything it will become empty, same is the case with a bank account.</t>
  </si>
  <si>
    <t xml:space="preserve">Which of the following statements is not correct about most ATM cards?   </t>
  </si>
  <si>
    <t xml:space="preserve">You must have a bank account to have an ATM card   </t>
  </si>
  <si>
    <t xml:space="preserve">You can generally get cash 24 hours a day  </t>
  </si>
  <si>
    <t xml:space="preserve">You can generally obtain information concerning your bank balance at an ATM machine  </t>
  </si>
  <si>
    <t xml:space="preserve">You can get cash anywhere in the world with no fee </t>
  </si>
  <si>
    <t>Why can’t you buy me what Emma’s parents bought her?</t>
  </si>
  <si>
    <t>No family is the same and every family has their own priorities</t>
  </si>
  <si>
    <t>Different families operate differently and no family is the same and every family has their own priorities. </t>
  </si>
  <si>
    <t>All moms and dads have same values</t>
  </si>
  <si>
    <t>If inflation is anticipated,</t>
  </si>
  <si>
    <t>it is costless to society.</t>
  </si>
  <si>
    <t>it costs less to society than if unanticipated.</t>
  </si>
  <si>
    <t>If the inflation rate is anticipated,</t>
  </si>
  <si>
    <t>Inflation may not be a major problem.</t>
  </si>
  <si>
    <t>People will hold more cash than they want to hold.</t>
  </si>
  <si>
    <t>The consumer price index</t>
  </si>
  <si>
    <t>Measures the cost of an unchanging basket of goods and services.</t>
  </si>
  <si>
    <t>Does not take into account relative price changes and, therefore, is biased.</t>
  </si>
  <si>
    <t>Does not completely account for quality changes and, therefore, is biased.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</si>
</sst>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9">
    <font>
      <sz val="11"/>
      <color theme="1"/>
      <name val="Calibri"/>
      <family val="2"/>
      <scheme val="minor"/>
    </font>
    <font>
      <b/>
      <sz val="8"/>
      <color rgb="FF707070"/>
      <name val="Roboto"/>
    </font>
    <font>
      <sz val="8"/>
      <color rgb="FF000000"/>
      <name val="Roboto"/>
    </font>
    <font>
      <b/>
      <i/>
      <sz val="8"/>
      <color rgb="FF707070"/>
      <name val="Roboto"/>
    </font>
    <font>
      <sz val="8"/>
      <color rgb="FF707070"/>
      <name val="Arial"/>
      <family val="2"/>
    </font>
    <font>
      <sz val="8"/>
      <color rgb="FF000000"/>
      <name val="Arial"/>
      <family val="2"/>
    </font>
    <font>
      <sz val="8"/>
      <color rgb="FF707070"/>
      <name val="Roboto"/>
    </font>
    <font>
      <i/>
      <sz val="8"/>
      <color rgb="FF707070"/>
      <name val="Roboto"/>
    </font>
    <font>
      <sz val="8"/>
      <name val="Calibri"/>
      <family val="2"/>
      <scheme val="minor"/>
    </font>
    <font>
      <sz val="11"/>
      <color rgb="FF242729"/>
      <name val="Inherit"/>
    </font>
    <font>
      <sz val="8"/>
      <color rgb="FF5F6269"/>
      <name val="Open Sans"/>
      <family val="2"/>
    </font>
    <font>
      <sz val="10"/>
      <color rgb="FF202124"/>
      <name val="Roboto"/>
    </font>
    <font>
      <b/>
      <sz val="10"/>
      <color rgb="FF202124"/>
      <name val="Roboto"/>
    </font>
    <font>
      <sz val="10"/>
      <color rgb="FF2D3B45"/>
      <name val="Arial"/>
      <family val="2"/>
    </font>
    <font>
      <b/>
      <sz val="10"/>
      <color rgb="FF2D3B45"/>
      <name val="Arial"/>
      <family val="2"/>
    </font>
    <font>
      <sz val="8"/>
      <color rgb="FF2D3B45"/>
      <name val="Arial"/>
      <family val="2"/>
    </font>
    <font>
      <i/>
      <sz val="10"/>
      <color rgb="FF2D3B45"/>
      <name val="Arial"/>
      <family val="2"/>
    </font>
    <font>
      <sz val="13"/>
      <color theme="1"/>
      <name val="Times New Roman"/>
      <family val="1"/>
    </font>
    <font>
      <sz val="13"/>
      <color rgb="FF000000"/>
      <name val="Times New Roman"/>
      <family val="1"/>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style="medium">
        <color rgb="FFDDDDDD"/>
      </top>
      <bottom/>
      <diagonal/>
    </border>
  </borders>
  <cellStyleXfs count="1">
    <xf numFmtId="0" fontId="0" fillId="0" borderId="0"/>
  </cellStyleXfs>
  <cellXfs count="26">
    <xf numFmtId="0" fontId="0" fillId="0" borderId="0" xfId="0"/>
    <xf numFmtId="16" fontId="0" fillId="0" borderId="0" xfId="0" quotePrefix="1" applyNumberFormat="1"/>
    <xf numFmtId="0" fontId="2" fillId="0" borderId="0" xfId="0" applyFont="1"/>
    <xf numFmtId="2" fontId="0" fillId="0" borderId="0" xfId="0" quotePrefix="1" applyNumberFormat="1"/>
    <xf numFmtId="0" fontId="4" fillId="0" borderId="0" xfId="0" applyFont="1"/>
    <xf numFmtId="0" fontId="5" fillId="0" borderId="0" xfId="0" applyFont="1"/>
    <xf numFmtId="0" fontId="6" fillId="0" borderId="0" xfId="0" applyFont="1"/>
    <xf numFmtId="0" fontId="0" fillId="0" borderId="0" xfId="0" quotePrefix="1"/>
    <xf numFmtId="0" fontId="9" fillId="0" borderId="0" xfId="0" applyFont="1" applyAlignment="1">
      <alignment horizontal="left" vertical="center" wrapText="1" indent="1"/>
    </xf>
    <xf numFmtId="0" fontId="0" fillId="2" borderId="0" xfId="0" applyFill="1"/>
    <xf numFmtId="0" fontId="2" fillId="2" borderId="0" xfId="0" applyFont="1" applyFill="1"/>
    <xf numFmtId="9" fontId="0" fillId="0" borderId="0" xfId="0" applyNumberFormat="1"/>
    <xf numFmtId="0" fontId="10" fillId="0" borderId="0" xfId="0" applyFont="1"/>
    <xf numFmtId="0" fontId="13" fillId="0" borderId="0" xfId="0" applyFont="1"/>
    <xf numFmtId="0" fontId="13" fillId="0" borderId="1" xfId="0" applyFont="1" applyBorder="1" applyAlignment="1">
      <alignment vertical="center" wrapText="1"/>
    </xf>
    <xf numFmtId="0" fontId="15" fillId="0" borderId="0" xfId="0" applyFont="1"/>
    <xf numFmtId="0" fontId="6" fillId="0" borderId="0" xfId="0" quotePrefix="1" applyFont="1"/>
    <xf numFmtId="6" fontId="6" fillId="0" borderId="0" xfId="0" applyNumberFormat="1" applyFont="1"/>
    <xf numFmtId="6" fontId="6" fillId="0" borderId="0" xfId="0" quotePrefix="1" applyNumberFormat="1" applyFont="1"/>
    <xf numFmtId="0" fontId="0" fillId="2" borderId="0" xfId="0" quotePrefix="1" applyFill="1"/>
    <xf numFmtId="0" fontId="0" fillId="0" borderId="0" xfId="0" applyFill="1"/>
    <xf numFmtId="16" fontId="0" fillId="0" borderId="0" xfId="0" quotePrefix="1" applyNumberFormat="1" applyFill="1"/>
    <xf numFmtId="2" fontId="0" fillId="0" borderId="0" xfId="0" quotePrefix="1" applyNumberFormat="1" applyFill="1"/>
    <xf numFmtId="0" fontId="0" fillId="0" borderId="0" xfId="0" quotePrefix="1" applyFill="1"/>
    <xf numFmtId="0" fontId="17" fillId="0" borderId="0" xfId="0" applyFont="1" applyFill="1" applyAlignment="1">
      <alignment vertical="center"/>
    </xf>
    <xf numFmtId="0" fontId="18" fillId="0"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0</xdr:colOff>
          <xdr:row>128</xdr:row>
          <xdr:rowOff>0</xdr:rowOff>
        </xdr:from>
        <xdr:to>
          <xdr:col>6</xdr:col>
          <xdr:colOff>257175</xdr:colOff>
          <xdr:row>129</xdr:row>
          <xdr:rowOff>76200</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117</xdr:row>
          <xdr:rowOff>0</xdr:rowOff>
        </xdr:from>
        <xdr:to>
          <xdr:col>6</xdr:col>
          <xdr:colOff>257175</xdr:colOff>
          <xdr:row>118</xdr:row>
          <xdr:rowOff>57150</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HJ128"/>
  <sheetViews>
    <sheetView tabSelected="1" topLeftCell="F36" workbookViewId="0">
      <selection activeCell="P24" sqref="P24:P97"/>
    </sheetView>
  </sheetViews>
  <sheetFormatPr defaultColWidth="12.5703125" defaultRowHeight="15"/>
  <cols>
    <col min="1" max="4" width="12.5703125" style="20"/>
    <col min="15" max="15" width="11.28515625" customWidth="1"/>
  </cols>
  <sheetData>
    <row r="1" spans="1:15">
      <c r="A1" s="20" t="s">
        <v>0</v>
      </c>
      <c r="B1" s="20" t="s">
        <v>152</v>
      </c>
      <c r="C1" s="20" t="s">
        <v>1</v>
      </c>
      <c r="D1" s="20" t="s">
        <v>151</v>
      </c>
      <c r="E1" t="s">
        <v>149</v>
      </c>
      <c r="F1" t="s">
        <v>153</v>
      </c>
      <c r="G1" t="s">
        <v>2</v>
      </c>
      <c r="H1" t="s">
        <v>3</v>
      </c>
      <c r="I1" t="s">
        <v>4</v>
      </c>
      <c r="J1" t="s">
        <v>5</v>
      </c>
      <c r="K1" t="s">
        <v>6</v>
      </c>
      <c r="L1" t="s">
        <v>109</v>
      </c>
      <c r="M1" t="s">
        <v>172</v>
      </c>
    </row>
    <row r="2" spans="1:15" hidden="1">
      <c r="A2" s="20" t="s">
        <v>100</v>
      </c>
      <c r="B2" s="20">
        <v>1</v>
      </c>
      <c r="C2" s="21" t="s">
        <v>7</v>
      </c>
      <c r="D2" s="20">
        <v>1</v>
      </c>
      <c r="E2" s="8" t="s">
        <v>122</v>
      </c>
      <c r="F2" s="8">
        <v>2</v>
      </c>
      <c r="G2" s="4" t="s">
        <v>8</v>
      </c>
      <c r="H2" s="2" t="s">
        <v>9</v>
      </c>
      <c r="I2" s="2" t="s">
        <v>10</v>
      </c>
      <c r="J2" s="2" t="s">
        <v>11</v>
      </c>
      <c r="K2" s="2" t="s">
        <v>12</v>
      </c>
      <c r="L2" t="s">
        <v>6</v>
      </c>
      <c r="N2" t="s">
        <v>150</v>
      </c>
      <c r="O2" t="str">
        <f>_xlfn.CONCAT(N2,D2,",",F2,",",B2,",'",G2,"','",H2,"','",I2,"','",J2,"','",K2,"','",L2,"');")</f>
        <v>INSERT INTO Questions (Age_range_id,Game_Level_ID,Category_ID,Description,OptionA,OptionB,OptionC,OptionD,Correct_Option) VALUES (1,2,1,'Many celebrities, professional athletes, and entrepreneurs—people who can afford to live their desired lifestyles—have goals for their personal and professional achievements.  Why do these successful people set goals? ','Goal-setting allows them to measure progress toward accomplishments or lifestyle changes they desire.','  Setting goals provides them with direction.','Goal-setting gives them an opportunity to show off to others.','Both “a” and “b.”','D');</v>
      </c>
    </row>
    <row r="3" spans="1:15" hidden="1">
      <c r="A3" s="20" t="s">
        <v>100</v>
      </c>
      <c r="B3" s="20">
        <v>1</v>
      </c>
      <c r="C3" s="21" t="s">
        <v>7</v>
      </c>
      <c r="D3" s="20">
        <v>1</v>
      </c>
      <c r="E3" s="8" t="s">
        <v>121</v>
      </c>
      <c r="F3" s="8">
        <v>1</v>
      </c>
      <c r="G3" s="4" t="s">
        <v>13</v>
      </c>
      <c r="H3" s="2" t="s">
        <v>14</v>
      </c>
      <c r="I3" s="2" t="s">
        <v>15</v>
      </c>
      <c r="J3" s="2" t="s">
        <v>16</v>
      </c>
      <c r="K3" s="2" t="s">
        <v>17</v>
      </c>
      <c r="L3" t="s">
        <v>6</v>
      </c>
      <c r="N3" t="s">
        <v>150</v>
      </c>
      <c r="O3" t="str">
        <f t="shared" ref="O3:O21" si="0">_xlfn.CONCAT(N3,D3,",",F3,",",B3,",'",G3,"','",H3,"','",I3,"','",J3,"','",K3,"','",L3,"');")</f>
        <v>INSERT INTO Questions (Age_range_id,Game_Level_ID,Category_ID,Description,OptionA,OptionB,OptionC,OptionD,Correct_Option) VALUES (1,1,1,'Why would I want to improve my credit score? ','To save money when purchasing a car with a loan.','To earn more interest on investments.','To help you get a job, because many employers check their prospective employees’ credit.','Both “a” and “c.”','D');</v>
      </c>
    </row>
    <row r="4" spans="1:15" hidden="1">
      <c r="A4" s="20" t="s">
        <v>100</v>
      </c>
      <c r="B4" s="20">
        <v>1</v>
      </c>
      <c r="C4" s="21" t="s">
        <v>7</v>
      </c>
      <c r="D4" s="20">
        <v>1</v>
      </c>
      <c r="E4" s="8" t="s">
        <v>122</v>
      </c>
      <c r="F4" s="8">
        <v>2</v>
      </c>
      <c r="G4" s="4" t="s">
        <v>18</v>
      </c>
      <c r="H4" s="2" t="s">
        <v>19</v>
      </c>
      <c r="I4" s="2" t="s">
        <v>20</v>
      </c>
      <c r="J4" s="2" t="s">
        <v>21</v>
      </c>
      <c r="K4" s="2" t="s">
        <v>22</v>
      </c>
      <c r="L4" t="s">
        <v>5</v>
      </c>
      <c r="N4" t="s">
        <v>150</v>
      </c>
      <c r="O4" t="str">
        <f t="shared" si="0"/>
        <v>INSERT INTO Questions (Age_range_id,Game_Level_ID,Category_ID,Description,OptionA,OptionB,OptionC,OptionD,Correct_Option) VALUES (1,2,1,'Which of the following states the five important components of a good goal? ','General, revised, active, safe, sound.','Written, clear timeline, research-based, influenced by family, influenced by friends.','Specific, measurable, achievable, realistic, time-driven.','None of the above.','C');</v>
      </c>
    </row>
    <row r="5" spans="1:15" hidden="1">
      <c r="A5" s="20" t="s">
        <v>100</v>
      </c>
      <c r="B5" s="20">
        <v>1</v>
      </c>
      <c r="C5" s="21" t="s">
        <v>7</v>
      </c>
      <c r="D5" s="20">
        <v>1</v>
      </c>
      <c r="E5" s="8" t="s">
        <v>121</v>
      </c>
      <c r="F5" s="8">
        <v>1</v>
      </c>
      <c r="G5" s="4" t="s">
        <v>92</v>
      </c>
      <c r="H5" s="2" t="s">
        <v>93</v>
      </c>
      <c r="I5" s="2" t="s">
        <v>94</v>
      </c>
      <c r="J5" s="2" t="s">
        <v>95</v>
      </c>
      <c r="K5" s="2" t="s">
        <v>96</v>
      </c>
      <c r="L5" t="s">
        <v>4</v>
      </c>
      <c r="N5" t="s">
        <v>150</v>
      </c>
      <c r="O5" t="str">
        <f t="shared" si="0"/>
        <v>INSERT INTO Questions (Age_range_id,Game_Level_ID,Category_ID,Description,OptionA,OptionB,OptionC,OptionD,Correct_Option) VALUES (1,1,1,'From the following list, choose the two best suggestions for building and maintaining a good credit rating. ','Have money in savings and protect against identity theft.','Keep your debt low and pay your bills on time.','Make safe investments and set clear financial goals','None of the above','B');</v>
      </c>
    </row>
    <row r="6" spans="1:15" hidden="1">
      <c r="A6" s="20" t="s">
        <v>23</v>
      </c>
      <c r="B6" s="20">
        <v>2</v>
      </c>
      <c r="C6" s="22" t="s">
        <v>24</v>
      </c>
      <c r="D6" s="20">
        <v>2</v>
      </c>
      <c r="E6" s="8" t="s">
        <v>123</v>
      </c>
      <c r="F6" s="8">
        <v>3</v>
      </c>
      <c r="G6" s="4" t="s">
        <v>25</v>
      </c>
      <c r="H6" s="2" t="s">
        <v>26</v>
      </c>
      <c r="I6" s="2" t="s">
        <v>27</v>
      </c>
      <c r="J6" s="2" t="s">
        <v>28</v>
      </c>
      <c r="K6" s="2" t="s">
        <v>29</v>
      </c>
      <c r="L6" s="5" t="s">
        <v>4</v>
      </c>
      <c r="M6" s="5"/>
      <c r="N6" t="s">
        <v>150</v>
      </c>
      <c r="O6" t="str">
        <f t="shared" si="0"/>
        <v>INSERT INTO Questions (Age_range_id,Game_Level_ID,Category_ID,Description,OptionA,OptionB,OptionC,OptionD,Correct_Option) VALUES (2,3,2,'When you purchase a brand-new car','You own an asset that is likely to appreciate in value.','Your net worth will probably decrease immediately by at least 5% of the car’s purchase price.','You will receive reduced auto insurance rates compared to older-model used cars.','You will receive lower registration rates compared to older-model used cars.','B');</v>
      </c>
    </row>
    <row r="7" spans="1:15" hidden="1">
      <c r="A7" s="20" t="s">
        <v>23</v>
      </c>
      <c r="B7" s="20">
        <v>2</v>
      </c>
      <c r="C7" s="22" t="s">
        <v>24</v>
      </c>
      <c r="D7" s="20">
        <v>2</v>
      </c>
      <c r="E7" s="8" t="s">
        <v>121</v>
      </c>
      <c r="F7" s="8">
        <v>1</v>
      </c>
      <c r="G7" s="4" t="s">
        <v>30</v>
      </c>
      <c r="H7" s="2" t="s">
        <v>31</v>
      </c>
      <c r="I7" s="2" t="s">
        <v>32</v>
      </c>
      <c r="J7" s="2" t="s">
        <v>33</v>
      </c>
      <c r="K7" s="2" t="s">
        <v>34</v>
      </c>
      <c r="L7" s="5" t="s">
        <v>4</v>
      </c>
      <c r="M7" s="5"/>
      <c r="N7" t="s">
        <v>150</v>
      </c>
      <c r="O7" t="str">
        <f t="shared" si="0"/>
        <v>INSERT INTO Questions (Age_range_id,Game_Level_ID,Category_ID,Description,OptionA,OptionB,OptionC,OptionD,Correct_Option) VALUES (2,1,2,'The best time to shop for a car loan is…','At the dealership when you are purchasing the car.','Before you start searching for a car.','Once you find a car on which you want to make an offer ','It’s always best to pay cash for your car.','B');</v>
      </c>
    </row>
    <row r="8" spans="1:15" hidden="1">
      <c r="A8" s="20" t="s">
        <v>23</v>
      </c>
      <c r="B8" s="20">
        <v>2</v>
      </c>
      <c r="C8" s="22" t="s">
        <v>24</v>
      </c>
      <c r="D8" s="20">
        <v>2</v>
      </c>
      <c r="E8" s="8" t="s">
        <v>125</v>
      </c>
      <c r="F8" s="8">
        <v>5</v>
      </c>
      <c r="G8" s="4" t="s">
        <v>35</v>
      </c>
      <c r="H8" s="2" t="s">
        <v>36</v>
      </c>
      <c r="I8" s="2" t="s">
        <v>37</v>
      </c>
      <c r="J8" s="2" t="s">
        <v>38</v>
      </c>
      <c r="K8" s="2" t="s">
        <v>39</v>
      </c>
      <c r="L8" s="5" t="s">
        <v>3</v>
      </c>
      <c r="M8" s="5"/>
      <c r="N8" t="s">
        <v>150</v>
      </c>
      <c r="O8" t="str">
        <f t="shared" si="0"/>
        <v>INSERT INTO Questions (Age_range_id,Game_Level_ID,Category_ID,Description,OptionA,OptionB,OptionC,OptionD,Correct_Option) VALUES (2,5,2,'How do you calculate the cost of renting a place to live in order to determine whether renting is an option for you?','Add the rent plus all the additional expenses of renting a place to determine whether the total aligns with your personal finance objectives','Estimate the exact rent costs and the cost of utilities.','Identify the exact amount of rent that is owed each month to a landlord.','List all the components of the rent amount you will pay to the landlord.','A');</v>
      </c>
    </row>
    <row r="9" spans="1:15" hidden="1">
      <c r="A9" s="20" t="s">
        <v>23</v>
      </c>
      <c r="B9" s="20">
        <v>2</v>
      </c>
      <c r="C9" s="22" t="s">
        <v>24</v>
      </c>
      <c r="D9" s="20">
        <v>2</v>
      </c>
      <c r="E9" s="8" t="s">
        <v>125</v>
      </c>
      <c r="F9" s="8">
        <v>5</v>
      </c>
      <c r="G9" s="4" t="s">
        <v>40</v>
      </c>
      <c r="H9" s="2" t="s">
        <v>41</v>
      </c>
      <c r="I9" s="2" t="s">
        <v>42</v>
      </c>
      <c r="J9" s="2" t="s">
        <v>43</v>
      </c>
      <c r="K9" s="2" t="s">
        <v>44</v>
      </c>
      <c r="L9" s="5" t="s">
        <v>6</v>
      </c>
      <c r="M9" s="5"/>
      <c r="N9" t="s">
        <v>150</v>
      </c>
      <c r="O9" t="str">
        <f t="shared" si="0"/>
        <v>INSERT INTO Questions (Age_range_id,Game_Level_ID,Category_ID,Description,OptionA,OptionB,OptionC,OptionD,Correct_Option) VALUES (2,5,2,'What should you research and be prepared to pay prior to moving into a rental property?','Current month’s rent','Expenses associated with establishing utilities.','Security deposit.','All of the above.','D');</v>
      </c>
    </row>
    <row r="10" spans="1:15" hidden="1">
      <c r="A10" s="20" t="s">
        <v>23</v>
      </c>
      <c r="B10" s="20">
        <v>2</v>
      </c>
      <c r="C10" s="22" t="s">
        <v>24</v>
      </c>
      <c r="D10" s="20">
        <v>2</v>
      </c>
      <c r="E10" s="8" t="s">
        <v>124</v>
      </c>
      <c r="F10" s="8">
        <v>4</v>
      </c>
      <c r="G10" s="4" t="s">
        <v>45</v>
      </c>
      <c r="H10" s="2" t="s">
        <v>46</v>
      </c>
      <c r="I10" s="2" t="s">
        <v>47</v>
      </c>
      <c r="J10" s="2" t="s">
        <v>48</v>
      </c>
      <c r="K10" s="2" t="s">
        <v>102</v>
      </c>
      <c r="L10" s="5" t="s">
        <v>5</v>
      </c>
      <c r="M10" s="5"/>
      <c r="N10" t="s">
        <v>150</v>
      </c>
      <c r="O10" t="str">
        <f t="shared" si="0"/>
        <v>INSERT INTO Questions (Age_range_id,Game_Level_ID,Category_ID,Description,OptionA,OptionB,OptionC,OptionD,Correct_Option) VALUES (2,4,2,'Loan payments are based on:','Interest Rate','Length of the Loan','A &amp; B',' APR plus A &amp; B','C');</v>
      </c>
    </row>
    <row r="11" spans="1:15" hidden="1">
      <c r="A11" s="20" t="s">
        <v>23</v>
      </c>
      <c r="B11" s="20">
        <v>2</v>
      </c>
      <c r="C11" s="22" t="s">
        <v>24</v>
      </c>
      <c r="D11" s="20">
        <v>2</v>
      </c>
      <c r="E11" s="8" t="s">
        <v>122</v>
      </c>
      <c r="F11" s="8">
        <v>2</v>
      </c>
      <c r="G11" s="4" t="s">
        <v>49</v>
      </c>
      <c r="H11" s="2" t="s">
        <v>50</v>
      </c>
      <c r="I11" s="2" t="s">
        <v>51</v>
      </c>
      <c r="J11" s="2" t="s">
        <v>52</v>
      </c>
      <c r="K11" s="2" t="s">
        <v>53</v>
      </c>
      <c r="L11" s="5" t="s">
        <v>3</v>
      </c>
      <c r="M11" s="5"/>
      <c r="N11" t="s">
        <v>150</v>
      </c>
      <c r="O11" t="str">
        <f t="shared" si="0"/>
        <v>INSERT INTO Questions (Age_range_id,Game_Level_ID,Category_ID,Description,OptionA,OptionB,OptionC,OptionD,Correct_Option) VALUES (2,2,2,'Which loan term is best if you want to reduce the total amount you will repay over the life of the loan? ','3-year','5-year','7-year','10-year','A');</v>
      </c>
    </row>
    <row r="12" spans="1:15" hidden="1">
      <c r="A12" s="20" t="s">
        <v>23</v>
      </c>
      <c r="B12" s="20">
        <v>2</v>
      </c>
      <c r="C12" s="22" t="s">
        <v>24</v>
      </c>
      <c r="D12" s="20">
        <v>2</v>
      </c>
      <c r="E12" s="8" t="s">
        <v>125</v>
      </c>
      <c r="F12" s="8">
        <v>5</v>
      </c>
      <c r="G12" s="4" t="s">
        <v>54</v>
      </c>
      <c r="H12" s="2" t="s">
        <v>55</v>
      </c>
      <c r="I12" s="2" t="s">
        <v>56</v>
      </c>
      <c r="J12" s="2" t="s">
        <v>57</v>
      </c>
      <c r="K12" s="2" t="s">
        <v>58</v>
      </c>
      <c r="L12" s="5" t="s">
        <v>5</v>
      </c>
      <c r="M12" s="5"/>
      <c r="N12" t="s">
        <v>150</v>
      </c>
      <c r="O12" t="str">
        <f t="shared" si="0"/>
        <v>INSERT INTO Questions (Age_range_id,Game_Level_ID,Category_ID,Description,OptionA,OptionB,OptionC,OptionD,Correct_Option) VALUES (2,5,2,'What is the most important financial consideration when deciding whether to take out a college loan? ','The school you attend','Your GPA and college testing scores','The return on investment you’ll receive from obtaining the degree ','Whether you live on-campus or off-campus','C');</v>
      </c>
    </row>
    <row r="13" spans="1:15" hidden="1">
      <c r="A13" s="20" t="s">
        <v>23</v>
      </c>
      <c r="B13" s="20">
        <v>2</v>
      </c>
      <c r="C13" s="22" t="s">
        <v>24</v>
      </c>
      <c r="D13" s="20">
        <v>2</v>
      </c>
      <c r="E13" s="8" t="s">
        <v>122</v>
      </c>
      <c r="F13" s="8">
        <v>2</v>
      </c>
      <c r="G13" s="4" t="s">
        <v>59</v>
      </c>
      <c r="H13" s="2" t="s">
        <v>60</v>
      </c>
      <c r="I13" s="2" t="s">
        <v>61</v>
      </c>
      <c r="J13" s="2" t="s">
        <v>62</v>
      </c>
      <c r="K13" s="2" t="s">
        <v>63</v>
      </c>
      <c r="L13" s="5" t="s">
        <v>5</v>
      </c>
      <c r="M13" s="5"/>
      <c r="N13" t="s">
        <v>150</v>
      </c>
      <c r="O13" t="str">
        <f t="shared" si="0"/>
        <v>INSERT INTO Questions (Age_range_id,Game_Level_ID,Category_ID,Description,OptionA,OptionB,OptionC,OptionD,Correct_Option) VALUES (2,2,2,'If you are unable to pay off the entire balance you owe in credit card debt, the best way to pay off the balance is to _____.','Pay off the card with the lowest balance first.','Pay more than the minimum monthly payments on all your credit cards.','Pay the maximum your budget allows on the card with the highest interest rate.','Pay the maximum payment on the card with the highest balance.','C');</v>
      </c>
    </row>
    <row r="14" spans="1:15" hidden="1">
      <c r="A14" s="20" t="s">
        <v>101</v>
      </c>
      <c r="B14" s="20">
        <v>3</v>
      </c>
      <c r="C14" s="22" t="s">
        <v>24</v>
      </c>
      <c r="D14" s="20">
        <v>2</v>
      </c>
      <c r="E14" s="8" t="s">
        <v>123</v>
      </c>
      <c r="F14" s="8">
        <v>3</v>
      </c>
      <c r="G14" s="4" t="s">
        <v>64</v>
      </c>
      <c r="H14" s="2" t="s">
        <v>65</v>
      </c>
      <c r="I14" s="2" t="s">
        <v>66</v>
      </c>
      <c r="J14" s="2" t="s">
        <v>67</v>
      </c>
      <c r="K14" s="2" t="s">
        <v>68</v>
      </c>
      <c r="L14" s="5" t="s">
        <v>5</v>
      </c>
      <c r="M14" s="5"/>
      <c r="N14" t="s">
        <v>150</v>
      </c>
      <c r="O14" t="str">
        <f t="shared" si="0"/>
        <v>INSERT INTO Questions (Age_range_id,Game_Level_ID,Category_ID,Description,OptionA,OptionB,OptionC,OptionD,Correct_Option) VALUES (2,3,3,'If the current inflation rate is at 3%...','Investments in securities (stock market, mutual funds) adjust to market conditions by 3%.','401k plans adjust to market conditions by 3%','My net income needs to increase by 3% to maintain my current lifestyle.','My savings need to increase by 3% to maintain my current lifestyle.','C');</v>
      </c>
    </row>
    <row r="15" spans="1:15" hidden="1">
      <c r="A15" s="20" t="s">
        <v>101</v>
      </c>
      <c r="B15" s="20">
        <v>3</v>
      </c>
      <c r="C15" s="22" t="s">
        <v>24</v>
      </c>
      <c r="D15" s="20">
        <v>2</v>
      </c>
      <c r="E15" s="8" t="s">
        <v>121</v>
      </c>
      <c r="F15" s="8">
        <v>1</v>
      </c>
      <c r="G15" s="4" t="s">
        <v>69</v>
      </c>
      <c r="H15" s="2" t="s">
        <v>70</v>
      </c>
      <c r="I15" s="2" t="s">
        <v>71</v>
      </c>
      <c r="J15" s="2" t="s">
        <v>72</v>
      </c>
      <c r="K15" s="2" t="s">
        <v>73</v>
      </c>
      <c r="L15" s="5" t="s">
        <v>3</v>
      </c>
      <c r="M15" s="5"/>
      <c r="N15" t="s">
        <v>150</v>
      </c>
      <c r="O15" t="str">
        <f t="shared" si="0"/>
        <v>INSERT INTO Questions (Age_range_id,Game_Level_ID,Category_ID,Description,OptionA,OptionB,OptionC,OptionD,Correct_Option) VALUES (2,1,3,'If inflation is at 2%, in what option below are you most likely to lose 2% purchasing power?','Cash','Stock Market','Real estate','Commodities','A');</v>
      </c>
    </row>
    <row r="16" spans="1:15" hidden="1">
      <c r="A16" s="20" t="s">
        <v>99</v>
      </c>
      <c r="B16" s="20">
        <v>4</v>
      </c>
      <c r="C16" s="21" t="s">
        <v>24</v>
      </c>
      <c r="D16" s="20">
        <v>2</v>
      </c>
      <c r="E16" s="8" t="s">
        <v>124</v>
      </c>
      <c r="F16" s="8">
        <v>4</v>
      </c>
      <c r="G16" s="4" t="s">
        <v>74</v>
      </c>
      <c r="H16" s="2" t="s">
        <v>75</v>
      </c>
      <c r="I16" s="2" t="s">
        <v>76</v>
      </c>
      <c r="J16" s="2" t="s">
        <v>77</v>
      </c>
      <c r="K16" s="2" t="s">
        <v>44</v>
      </c>
      <c r="L16" s="5" t="s">
        <v>5</v>
      </c>
      <c r="M16" s="5"/>
      <c r="N16" t="s">
        <v>150</v>
      </c>
      <c r="O16" t="str">
        <f t="shared" si="0"/>
        <v>INSERT INTO Questions (Age_range_id,Game_Level_ID,Category_ID,Description,OptionA,OptionB,OptionC,OptionD,Correct_Option) VALUES (2,4,4,'What is risk-based pricing?','The cost of the deductible and premium added together.','The amount of money the insurance company pays toward your claim and the adjustment to your interest rate made by your lender.','Basing your insurance or loan pricing on the risk you pose to the company.','All of the above.','C');</v>
      </c>
    </row>
    <row r="17" spans="1:218" hidden="1">
      <c r="A17" s="20" t="s">
        <v>99</v>
      </c>
      <c r="B17" s="20">
        <v>4</v>
      </c>
      <c r="C17" s="23" t="s">
        <v>24</v>
      </c>
      <c r="D17" s="20">
        <v>2</v>
      </c>
      <c r="E17" s="8" t="s">
        <v>121</v>
      </c>
      <c r="F17" s="8">
        <v>1</v>
      </c>
      <c r="G17" s="4" t="s">
        <v>78</v>
      </c>
      <c r="H17" s="2" t="s">
        <v>79</v>
      </c>
      <c r="I17" s="2" t="s">
        <v>80</v>
      </c>
      <c r="J17" s="2" t="s">
        <v>81</v>
      </c>
      <c r="K17" s="2" t="s">
        <v>44</v>
      </c>
      <c r="L17" s="5" t="s">
        <v>6</v>
      </c>
      <c r="M17" s="5"/>
      <c r="N17" t="s">
        <v>150</v>
      </c>
      <c r="O17" t="str">
        <f t="shared" si="0"/>
        <v>INSERT INTO Questions (Age_range_id,Game_Level_ID,Category_ID,Description,OptionA,OptionB,OptionC,OptionD,Correct_Option) VALUES (2,1,4,'Which of the following categories influence your FICO score?','Outstanding debt','Payment history','Types of credit used','All of the above.','D');</v>
      </c>
    </row>
    <row r="18" spans="1:218" hidden="1">
      <c r="A18" s="20" t="s">
        <v>99</v>
      </c>
      <c r="B18" s="20">
        <v>4</v>
      </c>
      <c r="C18" s="21" t="s">
        <v>24</v>
      </c>
      <c r="D18" s="20">
        <v>2</v>
      </c>
      <c r="E18" s="8" t="s">
        <v>123</v>
      </c>
      <c r="F18" s="8">
        <v>3</v>
      </c>
      <c r="G18" s="4" t="s">
        <v>82</v>
      </c>
      <c r="H18" s="2" t="s">
        <v>83</v>
      </c>
      <c r="I18" s="2" t="s">
        <v>84</v>
      </c>
      <c r="J18" s="2" t="s">
        <v>85</v>
      </c>
      <c r="K18" s="2" t="s">
        <v>86</v>
      </c>
      <c r="L18" s="5" t="s">
        <v>4</v>
      </c>
      <c r="M18" s="5"/>
      <c r="N18" t="s">
        <v>150</v>
      </c>
      <c r="O18" t="str">
        <f t="shared" si="0"/>
        <v>INSERT INTO Questions (Age_range_id,Game_Level_ID,Category_ID,Description,OptionA,OptionB,OptionC,OptionD,Correct_Option) VALUES (2,3,4,'What four main areas do lenders review to qualify a loan applicant?','Credit, cash, education, and income.','Equity, credit history, assets, and debt-to-income ratio. ','Equity, cash on hand, asset report scoring, and debt-to-income ratio','Liquidity, credit history, asset report scoring, and debt-to-income ratio','B');</v>
      </c>
    </row>
    <row r="19" spans="1:218" hidden="1">
      <c r="A19" s="20" t="s">
        <v>99</v>
      </c>
      <c r="B19" s="20">
        <v>4</v>
      </c>
      <c r="C19" s="23" t="s">
        <v>24</v>
      </c>
      <c r="D19" s="20">
        <v>2</v>
      </c>
      <c r="E19" s="8" t="s">
        <v>124</v>
      </c>
      <c r="F19" s="8">
        <v>4</v>
      </c>
      <c r="G19" s="4" t="s">
        <v>87</v>
      </c>
      <c r="H19" s="2" t="s">
        <v>88</v>
      </c>
      <c r="I19" s="2" t="s">
        <v>89</v>
      </c>
      <c r="J19" s="2" t="s">
        <v>90</v>
      </c>
      <c r="K19" s="2" t="s">
        <v>91</v>
      </c>
      <c r="L19" s="5" t="s">
        <v>4</v>
      </c>
      <c r="M19" s="5"/>
      <c r="N19" t="s">
        <v>150</v>
      </c>
      <c r="O19" t="str">
        <f t="shared" si="0"/>
        <v>INSERT INTO Questions (Age_range_id,Game_Level_ID,Category_ID,Description,OptionA,OptionB,OptionC,OptionD,Correct_Option) VALUES (2,4,4,'The biggest risk of owning long-term bonds for capital preservation is','Falling interest rates','Rising interest rates','Falling dollar','Real estate valuation','B');</v>
      </c>
    </row>
    <row r="20" spans="1:218" hidden="1">
      <c r="A20" s="20" t="s">
        <v>99</v>
      </c>
      <c r="B20" s="20">
        <v>4</v>
      </c>
      <c r="C20" s="23" t="s">
        <v>24</v>
      </c>
      <c r="D20" s="20">
        <v>2</v>
      </c>
      <c r="E20" s="8" t="s">
        <v>125</v>
      </c>
      <c r="F20" s="8">
        <v>5</v>
      </c>
      <c r="G20" s="6" t="s">
        <v>97</v>
      </c>
      <c r="H20" s="2" t="s">
        <v>104</v>
      </c>
      <c r="I20" s="2" t="s">
        <v>105</v>
      </c>
      <c r="J20" s="2"/>
      <c r="K20" s="2"/>
      <c r="L20" s="5" t="s">
        <v>3</v>
      </c>
      <c r="M20" s="5"/>
      <c r="N20" t="s">
        <v>150</v>
      </c>
      <c r="O20" t="str">
        <f t="shared" si="0"/>
        <v>INSERT INTO Questions (Age_range_id,Game_Level_ID,Category_ID,Description,OptionA,OptionB,OptionC,OptionD,Correct_Option) VALUES (2,5,4,'It is recommended that you do your taxes yourself, unless managing them is really difficult without a tax professional’s help.','True','False','','','A');</v>
      </c>
    </row>
    <row r="21" spans="1:218" hidden="1">
      <c r="A21" s="20" t="s">
        <v>99</v>
      </c>
      <c r="B21" s="20">
        <v>4</v>
      </c>
      <c r="C21" s="23" t="s">
        <v>24</v>
      </c>
      <c r="D21" s="20">
        <v>2</v>
      </c>
      <c r="E21" s="8" t="s">
        <v>121</v>
      </c>
      <c r="F21" s="8">
        <v>1</v>
      </c>
      <c r="G21" s="6" t="s">
        <v>98</v>
      </c>
      <c r="H21" s="2" t="s">
        <v>103</v>
      </c>
      <c r="I21" s="2" t="s">
        <v>108</v>
      </c>
      <c r="J21" s="2" t="s">
        <v>106</v>
      </c>
      <c r="K21" s="2" t="s">
        <v>107</v>
      </c>
      <c r="L21" t="s">
        <v>6</v>
      </c>
      <c r="N21" t="s">
        <v>150</v>
      </c>
      <c r="O21" t="str">
        <f t="shared" si="0"/>
        <v>INSERT INTO Questions (Age_range_id,Game_Level_ID,Category_ID,Description,OptionA,OptionB,OptionC,OptionD,Correct_Option) VALUES (2,1,4,'A checking account is a good option for: More than one answer may be correct. ','Earning interest at higher rates','Earning interest at higher rates and long-term investments','Depositing paychecks','Depositing paychecks and paying bills ','D');</v>
      </c>
    </row>
    <row r="22" spans="1:218" s="9" customFormat="1" hidden="1">
      <c r="A22" s="9" t="s">
        <v>23</v>
      </c>
      <c r="B22" s="9">
        <f>IF(A22="Loan/Rent",2,IF(A22="Personal Financial Challenge",4,""))</f>
        <v>2</v>
      </c>
      <c r="C22" s="19" t="s">
        <v>24</v>
      </c>
      <c r="E22" s="9" t="s">
        <v>122</v>
      </c>
      <c r="F22" s="9">
        <f>IF(E22="Easy",2,IF(E22="Begginer",1,IF(E22="Normal",3,IF(E22="Hard",4,))))</f>
        <v>2</v>
      </c>
      <c r="G22" s="6" t="s">
        <v>342</v>
      </c>
      <c r="H22" s="6" t="s">
        <v>104</v>
      </c>
      <c r="I22" s="6" t="s">
        <v>105</v>
      </c>
      <c r="J22" s="6"/>
      <c r="K22" s="10"/>
      <c r="L22" s="9" t="s">
        <v>3</v>
      </c>
      <c r="N22" t="s">
        <v>150</v>
      </c>
      <c r="O22" t="str">
        <f t="shared" ref="O22:O85" si="1">_xlfn.CONCAT(N22,D22,",",F22,",",B22,",'",G22,"','",H22,"','",I22,"','",J22,"','",K22,"','",L22,"');")</f>
        <v>INSERT INTO Questions (Age_range_id,Game_Level_ID,Category_ID,Description,OptionA,OptionB,OptionC,OptionD,Correct_Option) VALUES (,2,2,'Average net worth of renters is $5,600 while average net worth of homeowners is $216,000','True','False','','','A');</v>
      </c>
    </row>
    <row r="23" spans="1:218" hidden="1">
      <c r="A23" s="20" t="s">
        <v>99</v>
      </c>
      <c r="B23" s="20">
        <f t="shared" ref="B23:B65" si="2">IF(A23="Loan/Rent",2,IF(A23="Personal Financial Challenge",4,""))</f>
        <v>4</v>
      </c>
      <c r="C23" s="23" t="s">
        <v>24</v>
      </c>
      <c r="D23" s="20">
        <v>2</v>
      </c>
      <c r="E23" s="8" t="s">
        <v>124</v>
      </c>
      <c r="F23" s="20">
        <f t="shared" ref="F23:F86" si="3">IF(E23="Easy",2,IF(E23="Begginer",1,IF(E23="Normal",3,IF(E23="Hard",4,))))</f>
        <v>4</v>
      </c>
      <c r="G23" s="6" t="s">
        <v>370</v>
      </c>
      <c r="H23" s="6" t="s">
        <v>371</v>
      </c>
      <c r="I23" s="6" t="s">
        <v>372</v>
      </c>
      <c r="J23" s="6" t="s">
        <v>373</v>
      </c>
      <c r="K23" s="6" t="s">
        <v>374</v>
      </c>
      <c r="L23" s="6" t="s">
        <v>5</v>
      </c>
      <c r="M23" s="6"/>
      <c r="N23" t="s">
        <v>150</v>
      </c>
      <c r="O23" t="str">
        <f t="shared" si="1"/>
        <v>INSERT INTO Questions (Age_range_id,Game_Level_ID,Category_ID,Description,OptionA,OptionB,OptionC,OptionD,Correct_Option) VALUES (2,4,4,'Your take-home pay from your job is less than the total amount you earn. Which of the following best describes what is taken out of your total pay?  ','Federal income tax, sales tax and social security contribution  ','Federal income tax, property tax, Medicare and social security contributions  ','Federal income tax, social security, and Medicare contributions ','Social security and Medicare contributions   ','C');</v>
      </c>
    </row>
    <row r="24" spans="1:218" s="9" customFormat="1">
      <c r="A24" s="20" t="s">
        <v>99</v>
      </c>
      <c r="B24" s="20">
        <f t="shared" si="2"/>
        <v>4</v>
      </c>
      <c r="C24" s="23" t="s">
        <v>24</v>
      </c>
      <c r="D24" s="20">
        <v>2</v>
      </c>
      <c r="E24" s="8" t="s">
        <v>123</v>
      </c>
      <c r="F24" s="20">
        <f t="shared" si="3"/>
        <v>3</v>
      </c>
      <c r="G24" s="6" t="s">
        <v>166</v>
      </c>
      <c r="H24" s="6" t="s">
        <v>104</v>
      </c>
      <c r="I24" s="6" t="s">
        <v>105</v>
      </c>
      <c r="J24" s="6"/>
      <c r="K24" s="6"/>
      <c r="L24" s="6" t="s">
        <v>4</v>
      </c>
      <c r="M24" s="6" t="s">
        <v>174</v>
      </c>
      <c r="N24" t="s">
        <v>150</v>
      </c>
      <c r="O24" t="str">
        <f t="shared" si="1"/>
        <v>INSERT INTO Questions (Age_range_id,Game_Level_ID,Category_ID,Description,OptionA,OptionB,OptionC,OptionD,Correct_Option) VALUES (2,3,4,'Buying a single company's stock usually provides a safer return than a stock mutual fund.','True','False','','','B');</v>
      </c>
      <c r="P24" t="str">
        <f>_xlfn.CONCAT("Update questions set explaination = '",M24,"' where description = '",G24,"';")</f>
        <v>Update questions set explaination = 'In general, investing in a stock mutual fund is less risky than investing in a single stock because mutual funds offer a way to diversify. Diversification means spreading your risk by spreading your investments. With a single stock, all your eggs are in one basket. If the price falls when you sell, you lose money. With a mutual fund that invests in the stocks of dozens (or even hundreds) of companies, you lower the chances that a price decline for any single stock will impact your return. Diversification generally may result in a more consistent performance in different market conditions.' where description = 'Buying a single company's stock usually provides a safer return than a stock mutual fund.';</v>
      </c>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row>
    <row r="25" spans="1:218" s="9" customFormat="1">
      <c r="A25" s="20" t="s">
        <v>99</v>
      </c>
      <c r="B25" s="20">
        <f t="shared" si="2"/>
        <v>4</v>
      </c>
      <c r="C25" s="23" t="s">
        <v>24</v>
      </c>
      <c r="D25" s="20">
        <v>2</v>
      </c>
      <c r="E25" s="8" t="s">
        <v>124</v>
      </c>
      <c r="F25" s="20">
        <f t="shared" si="3"/>
        <v>4</v>
      </c>
      <c r="G25" s="6" t="s">
        <v>185</v>
      </c>
      <c r="H25" s="6" t="s">
        <v>187</v>
      </c>
      <c r="I25" s="6" t="s">
        <v>188</v>
      </c>
      <c r="J25" s="6" t="s">
        <v>189</v>
      </c>
      <c r="K25" s="6" t="s">
        <v>190</v>
      </c>
      <c r="L25" s="6" t="s">
        <v>3</v>
      </c>
      <c r="M25" s="6" t="s">
        <v>186</v>
      </c>
      <c r="N25" t="s">
        <v>150</v>
      </c>
      <c r="O25" t="str">
        <f t="shared" si="1"/>
        <v>INSERT INTO Questions (Age_range_id,Game_Level_ID,Category_ID,Description,OptionA,OptionB,OptionC,OptionD,Correct_Option) VALUES (2,4,4,'What is the largest index in the world?',' S&amp;P 500 (SPX)','Russel 1000','DAX','SX5E','A');</v>
      </c>
      <c r="P25" t="str">
        <f>_xlfn.CONCAT("Update questions set explaination = '",M25,"' where description = '",G25,"';")</f>
        <v>Update questions set explaination = 'The S&amp;P 500 (SPX), Dow Jones Industrial Average (DJI) and Nasdaq Composite (IXIC) are the world's largest indices based on the market capitalization of their constituents. The name of the index usually indicates the number of its constituent companies.' where description = 'What is the largest index in the world?';</v>
      </c>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row>
    <row r="26" spans="1:218" s="9" customFormat="1" ht="16.5" hidden="1">
      <c r="A26" s="20" t="s">
        <v>99</v>
      </c>
      <c r="B26" s="20">
        <f t="shared" si="2"/>
        <v>4</v>
      </c>
      <c r="C26" s="23" t="s">
        <v>24</v>
      </c>
      <c r="D26" s="20">
        <v>2</v>
      </c>
      <c r="E26" s="8" t="s">
        <v>124</v>
      </c>
      <c r="F26" s="20">
        <f t="shared" si="3"/>
        <v>4</v>
      </c>
      <c r="G26" s="6" t="s">
        <v>360</v>
      </c>
      <c r="H26" s="6" t="s">
        <v>361</v>
      </c>
      <c r="I26" s="6" t="s">
        <v>362</v>
      </c>
      <c r="J26" s="6" t="s">
        <v>363</v>
      </c>
      <c r="K26" s="6" t="s">
        <v>364</v>
      </c>
      <c r="L26" t="s">
        <v>3</v>
      </c>
      <c r="M26"/>
      <c r="N26" t="s">
        <v>150</v>
      </c>
      <c r="O26" t="str">
        <f t="shared" si="1"/>
        <v>INSERT INTO Questions (Age_range_id,Game_Level_ID,Category_ID,Description,OptionA,OptionB,OptionC,OptionD,Correct_Option) VALUES (2,4,4,'Many savings programs are protected by the Federal government against loss. Which of the following is not?  ','Bond issued by one of the 50 states ','Certificate of deposit at the bank   ','U.S. Treasury bond  ','U.S. Savings bond   ','A');</v>
      </c>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row>
    <row r="27" spans="1:218" s="9" customFormat="1" hidden="1">
      <c r="A27" s="20" t="s">
        <v>99</v>
      </c>
      <c r="B27" s="20">
        <f t="shared" si="2"/>
        <v>4</v>
      </c>
      <c r="C27" s="23" t="s">
        <v>7</v>
      </c>
      <c r="D27" s="20">
        <v>1</v>
      </c>
      <c r="E27" s="8" t="s">
        <v>122</v>
      </c>
      <c r="F27" s="20">
        <f t="shared" si="3"/>
        <v>2</v>
      </c>
      <c r="G27" s="6" t="s">
        <v>339</v>
      </c>
      <c r="H27" s="6" t="s">
        <v>340</v>
      </c>
      <c r="I27" s="6" t="s">
        <v>341</v>
      </c>
      <c r="J27" s="6"/>
      <c r="K27" s="6"/>
      <c r="L27" s="6" t="s">
        <v>4</v>
      </c>
      <c r="M27"/>
      <c r="N27" t="s">
        <v>150</v>
      </c>
      <c r="O27" t="str">
        <f t="shared" si="1"/>
        <v>INSERT INTO Questions (Age_range_id,Game_Level_ID,Category_ID,Description,OptionA,OptionB,OptionC,OptionD,Correct_Option) VALUES (1,2,4,'Suppose you need to borrow 100 US dollars. Which is the lower amount to pay back: 105 US dollars or 100 US dollars plus three percent?','105 US dollars','100 US dollars plus three percent','','','B');</v>
      </c>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row>
    <row r="28" spans="1:218" s="9" customFormat="1">
      <c r="A28" s="20" t="s">
        <v>99</v>
      </c>
      <c r="B28" s="20">
        <f t="shared" si="2"/>
        <v>4</v>
      </c>
      <c r="C28" s="23" t="s">
        <v>7</v>
      </c>
      <c r="D28" s="20">
        <v>1</v>
      </c>
      <c r="E28" s="8" t="s">
        <v>123</v>
      </c>
      <c r="F28" s="20">
        <f t="shared" si="3"/>
        <v>3</v>
      </c>
      <c r="G28" s="6" t="s">
        <v>288</v>
      </c>
      <c r="H28" s="6" t="s">
        <v>289</v>
      </c>
      <c r="I28" s="6" t="s">
        <v>290</v>
      </c>
      <c r="J28" s="6" t="s">
        <v>291</v>
      </c>
      <c r="K28" s="6" t="s">
        <v>292</v>
      </c>
      <c r="L28" s="6" t="s">
        <v>6</v>
      </c>
      <c r="M28" s="6" t="s">
        <v>293</v>
      </c>
      <c r="N28" t="s">
        <v>150</v>
      </c>
      <c r="O28" t="str">
        <f t="shared" si="1"/>
        <v>INSERT INTO Questions (Age_range_id,Game_Level_ID,Category_ID,Description,OptionA,OptionB,OptionC,OptionD,Correct_Option) VALUES (1,3,4,'Who insures your stocks in the stock market?','The Federal Deposit Insurance Corporation','The Securities and Exchange Commission','The U.S. Department of the Treasury',' No one','D');</v>
      </c>
      <c r="P28" t="str">
        <f>_xlfn.CONCAT("Update questions set explaination = '",M28,"' where description = '",G28,"';")</f>
        <v>Update questions set explaination = 'No one. Your investments in the stock market are not insured. Know the risks before investing in the stock market' where description = 'Who insures your stocks in the stock market?';</v>
      </c>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row>
    <row r="29" spans="1:218" s="9" customFormat="1" hidden="1">
      <c r="A29" s="20" t="s">
        <v>99</v>
      </c>
      <c r="B29" s="20">
        <f t="shared" si="2"/>
        <v>4</v>
      </c>
      <c r="C29" s="23" t="s">
        <v>7</v>
      </c>
      <c r="D29" s="20">
        <v>1</v>
      </c>
      <c r="E29" s="8" t="s">
        <v>124</v>
      </c>
      <c r="F29" s="20">
        <f t="shared" si="3"/>
        <v>4</v>
      </c>
      <c r="G29" s="6" t="s">
        <v>263</v>
      </c>
      <c r="H29" s="6" t="s">
        <v>104</v>
      </c>
      <c r="I29" s="6" t="s">
        <v>105</v>
      </c>
      <c r="J29" s="6"/>
      <c r="K29" s="6"/>
      <c r="L29" s="6" t="s">
        <v>4</v>
      </c>
      <c r="M29" s="6"/>
      <c r="N29" t="s">
        <v>150</v>
      </c>
      <c r="O29" t="str">
        <f t="shared" si="1"/>
        <v>INSERT INTO Questions (Age_range_id,Game_Level_ID,Category_ID,Description,OptionA,OptionB,OptionC,OptionD,Correct_Option) VALUES (1,4,4,'If you open a checking account, you always must open a saving account with the same bank.','True','False','','','B');</v>
      </c>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row>
    <row r="30" spans="1:218" s="9" customFormat="1" hidden="1">
      <c r="A30" s="20" t="s">
        <v>99</v>
      </c>
      <c r="B30" s="20">
        <f t="shared" si="2"/>
        <v>4</v>
      </c>
      <c r="C30" s="23" t="s">
        <v>7</v>
      </c>
      <c r="D30" s="20">
        <v>1</v>
      </c>
      <c r="E30" s="8" t="s">
        <v>122</v>
      </c>
      <c r="F30" s="20">
        <f t="shared" si="3"/>
        <v>2</v>
      </c>
      <c r="G30" s="6" t="s">
        <v>397</v>
      </c>
      <c r="H30" s="6" t="s">
        <v>398</v>
      </c>
      <c r="I30" s="6" t="s">
        <v>399</v>
      </c>
      <c r="J30" s="6" t="s">
        <v>400</v>
      </c>
      <c r="K30" s="6" t="s">
        <v>401</v>
      </c>
      <c r="L30" s="6" t="s">
        <v>6</v>
      </c>
      <c r="M30" s="6"/>
      <c r="N30" t="s">
        <v>150</v>
      </c>
      <c r="O30" t="str">
        <f t="shared" si="1"/>
        <v>INSERT INTO Questions (Age_range_id,Game_Level_ID,Category_ID,Description,OptionA,OptionB,OptionC,OptionD,Correct_Option) VALUES (1,2,4,'Which of the following best describes the primary sources of income for most people aged 20-35?  ','Profits from business','Dividends and interest  ','Rents   ','Salaries, wages, and tips','D');</v>
      </c>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row>
    <row r="31" spans="1:218" s="9" customFormat="1" hidden="1">
      <c r="A31" s="20" t="s">
        <v>99</v>
      </c>
      <c r="B31" s="20">
        <f t="shared" si="2"/>
        <v>4</v>
      </c>
      <c r="C31" s="23" t="s">
        <v>7</v>
      </c>
      <c r="D31" s="20">
        <v>1</v>
      </c>
      <c r="E31" s="8" t="s">
        <v>123</v>
      </c>
      <c r="F31" s="20">
        <f t="shared" si="3"/>
        <v>3</v>
      </c>
      <c r="G31" s="6" t="s">
        <v>407</v>
      </c>
      <c r="H31" s="6" t="s">
        <v>408</v>
      </c>
      <c r="I31" s="6" t="s">
        <v>409</v>
      </c>
      <c r="J31" s="6" t="s">
        <v>410</v>
      </c>
      <c r="K31" s="6" t="s">
        <v>411</v>
      </c>
      <c r="L31" s="6" t="s">
        <v>4</v>
      </c>
      <c r="M31" s="6"/>
      <c r="N31" t="s">
        <v>150</v>
      </c>
      <c r="O31" t="str">
        <f t="shared" si="1"/>
        <v>INSERT INTO Questions (Age_range_id,Game_Level_ID,Category_ID,Description,OptionA,OptionB,OptionC,OptionD,Correct_Option) VALUES (1,3,4,'Which of the following is true about sales taxes?  ','The federal government will deduct it from your paycheck  ','It makes things more expensive for you to buy','You don't have to pay the tax if your income is very low   ','The national sales tax percentage rate is 6%  ','B');</v>
      </c>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row>
    <row r="32" spans="1:218" s="9" customFormat="1" hidden="1">
      <c r="A32" s="20" t="s">
        <v>99</v>
      </c>
      <c r="B32" s="20">
        <f t="shared" si="2"/>
        <v>4</v>
      </c>
      <c r="C32" s="23" t="s">
        <v>7</v>
      </c>
      <c r="D32" s="20">
        <v>1</v>
      </c>
      <c r="E32" s="8" t="s">
        <v>122</v>
      </c>
      <c r="F32" s="20">
        <f t="shared" si="3"/>
        <v>2</v>
      </c>
      <c r="G32" s="6" t="s">
        <v>412</v>
      </c>
      <c r="H32" s="6" t="s">
        <v>413</v>
      </c>
      <c r="I32" s="6" t="s">
        <v>414</v>
      </c>
      <c r="J32" s="6" t="s">
        <v>415</v>
      </c>
      <c r="K32" s="6" t="s">
        <v>416</v>
      </c>
      <c r="L32" s="6" t="s">
        <v>6</v>
      </c>
      <c r="M32" s="6"/>
      <c r="N32" t="s">
        <v>150</v>
      </c>
      <c r="O32" t="str">
        <f t="shared" si="1"/>
        <v>INSERT INTO Questions (Age_range_id,Game_Level_ID,Category_ID,Description,OptionA,OptionB,OptionC,OptionD,Correct_Option) VALUES (1,2,4,'Under which of the following circumstances would it be financially beneficial for you to borrow money to buy something now and repay it with future income ','When you really need a two-week vacation   ','When some new clothes you like go on sale  ','When the interest on the loan is greater than the interest you get on your savings   ',' When you need to buy a car to get a much better paying job','D');</v>
      </c>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row>
    <row r="33" spans="1:218" s="9" customFormat="1" hidden="1">
      <c r="A33" s="20" t="s">
        <v>99</v>
      </c>
      <c r="B33" s="20">
        <f t="shared" si="2"/>
        <v>4</v>
      </c>
      <c r="C33" s="23" t="s">
        <v>7</v>
      </c>
      <c r="D33" s="20">
        <v>1</v>
      </c>
      <c r="E33" s="8" t="s">
        <v>123</v>
      </c>
      <c r="F33" s="20">
        <f t="shared" si="3"/>
        <v>3</v>
      </c>
      <c r="G33" s="6" t="s">
        <v>422</v>
      </c>
      <c r="H33" s="6" t="s">
        <v>423</v>
      </c>
      <c r="I33" s="6" t="s">
        <v>424</v>
      </c>
      <c r="J33" s="6" t="s">
        <v>425</v>
      </c>
      <c r="K33" s="6" t="s">
        <v>426</v>
      </c>
      <c r="L33" s="6" t="s">
        <v>5</v>
      </c>
      <c r="M33" s="6"/>
      <c r="N33" t="s">
        <v>150</v>
      </c>
      <c r="O33" t="str">
        <f t="shared" si="1"/>
        <v>INSERT INTO Questions (Age_range_id,Game_Level_ID,Category_ID,Description,OptionA,OptionB,OptionC,OptionD,Correct_Option) VALUES (1,3,4,'Which of the following statements is true?   ','Your bad loan payment record with one bank will not be considered if you apply to another bank for a loan  ','People have so many loans it is very unlikely that one bank will know your history with another bank  ','Banks and other lenders share the credit history of their borrowers with each other and are likely to know of any loan payments that you have missed','If you missed a payment more than two years ago, it cannot be considered in a loan decision','C');</v>
      </c>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row>
    <row r="34" spans="1:218" s="9" customFormat="1">
      <c r="A34" s="20" t="s">
        <v>99</v>
      </c>
      <c r="B34" s="20">
        <f t="shared" si="2"/>
        <v>4</v>
      </c>
      <c r="C34" s="23" t="s">
        <v>7</v>
      </c>
      <c r="D34" s="20">
        <v>1</v>
      </c>
      <c r="E34" s="8" t="s">
        <v>123</v>
      </c>
      <c r="F34" s="20">
        <f t="shared" si="3"/>
        <v>3</v>
      </c>
      <c r="G34" s="6" t="s">
        <v>427</v>
      </c>
      <c r="H34" s="6" t="s">
        <v>428</v>
      </c>
      <c r="I34" s="6" t="s">
        <v>429</v>
      </c>
      <c r="J34" s="6" t="s">
        <v>430</v>
      </c>
      <c r="K34" s="6" t="s">
        <v>431</v>
      </c>
      <c r="L34" s="6" t="s">
        <v>5</v>
      </c>
      <c r="M34" s="6" t="s">
        <v>432</v>
      </c>
      <c r="N34" t="s">
        <v>150</v>
      </c>
      <c r="O34" t="str">
        <f t="shared" si="1"/>
        <v>INSERT INTO Questions (Age_range_id,Game_Level_ID,Category_ID,Description,OptionA,OptionB,OptionC,OptionD,Correct_Option) VALUES (1,3,4,'Retirement income paid by a company is called:   ','Social security  ','Rents and profits   ','Pension','401(k)  ','C');</v>
      </c>
      <c r="P34" t="str">
        <f>_xlfn.CONCAT("Update questions set explaination = '",M34,"' where description = '",G34,"';")</f>
        <v>Update questions set explaination = 'A pension plan is funded by the employer, while a 401(k) is funded by the employee. (Some employers will match a portion of your 401(k) contributions.) A 401(k) allows you control over your fund contributions, a pension plan does not.' where description = 'Retirement income paid by a company is called:   ';</v>
      </c>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row>
    <row r="35" spans="1:218" s="9" customFormat="1" hidden="1">
      <c r="A35" s="20" t="s">
        <v>99</v>
      </c>
      <c r="B35" s="20">
        <f t="shared" si="2"/>
        <v>4</v>
      </c>
      <c r="C35" s="23" t="s">
        <v>7</v>
      </c>
      <c r="D35" s="20">
        <v>1</v>
      </c>
      <c r="E35" s="8" t="s">
        <v>123</v>
      </c>
      <c r="F35" s="20">
        <f t="shared" si="3"/>
        <v>3</v>
      </c>
      <c r="G35" s="6" t="s">
        <v>437</v>
      </c>
      <c r="H35" s="6" t="s">
        <v>438</v>
      </c>
      <c r="I35" s="6" t="s">
        <v>439</v>
      </c>
      <c r="J35" s="6" t="s">
        <v>440</v>
      </c>
      <c r="K35" s="6" t="s">
        <v>441</v>
      </c>
      <c r="L35" s="6" t="s">
        <v>6</v>
      </c>
      <c r="M35" s="6"/>
      <c r="N35" t="s">
        <v>150</v>
      </c>
      <c r="O35" t="str">
        <f t="shared" si="1"/>
        <v>INSERT INTO Questions (Age_range_id,Game_Level_ID,Category_ID,Description,OptionA,OptionB,OptionC,OptionD,Correct_Option) VALUES (1,3,4,'Which of the following statements is not correct about most ATM cards?   ','You must have a bank account to have an ATM card   ','You can generally get cash 24 hours a day  ','You can generally obtain information concerning your bank balance at an ATM machine  ','You can get cash anywhere in the world with no fee ','D');</v>
      </c>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row>
    <row r="36" spans="1:218" s="9" customFormat="1">
      <c r="A36" s="20" t="s">
        <v>99</v>
      </c>
      <c r="B36" s="20">
        <f t="shared" si="2"/>
        <v>4</v>
      </c>
      <c r="C36" s="23" t="s">
        <v>7</v>
      </c>
      <c r="D36" s="20">
        <v>1</v>
      </c>
      <c r="E36" s="8" t="s">
        <v>123</v>
      </c>
      <c r="F36" s="20">
        <f t="shared" si="3"/>
        <v>3</v>
      </c>
      <c r="G36" s="6" t="s">
        <v>206</v>
      </c>
      <c r="H36" s="6" t="s">
        <v>104</v>
      </c>
      <c r="I36" s="6" t="s">
        <v>105</v>
      </c>
      <c r="J36" s="6"/>
      <c r="K36" s="6"/>
      <c r="L36" s="6" t="s">
        <v>4</v>
      </c>
      <c r="M36" s="6" t="s">
        <v>212</v>
      </c>
      <c r="N36" t="s">
        <v>150</v>
      </c>
      <c r="O36" t="str">
        <f t="shared" si="1"/>
        <v>INSERT INTO Questions (Age_range_id,Game_Level_ID,Category_ID,Description,OptionA,OptionB,OptionC,OptionD,Correct_Option) VALUES (1,3,4,'High school students can open a bank account at any age.','True','False','','','B');</v>
      </c>
      <c r="P36" t="str">
        <f t="shared" ref="P36:P39" si="4">_xlfn.CONCAT("Update questions set explaination = '",M36,"' where description = '",G36,"';")</f>
        <v>Update questions set explaination = 'At most banks, you can open a teen checking account when you are 14. One parent is usually required to be a joint owner until you turn 18.' where description = 'High school students can open a bank account at any age.';</v>
      </c>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row>
    <row r="37" spans="1:218">
      <c r="A37" s="20" t="s">
        <v>101</v>
      </c>
      <c r="B37" s="20">
        <v>3</v>
      </c>
      <c r="C37" s="21" t="s">
        <v>24</v>
      </c>
      <c r="D37" s="20">
        <v>2</v>
      </c>
      <c r="E37" s="8" t="s">
        <v>122</v>
      </c>
      <c r="F37" s="20">
        <f t="shared" si="3"/>
        <v>2</v>
      </c>
      <c r="G37" s="6" t="s">
        <v>159</v>
      </c>
      <c r="H37" s="6" t="s">
        <v>160</v>
      </c>
      <c r="I37" s="6" t="s">
        <v>161</v>
      </c>
      <c r="J37" s="6" t="s">
        <v>162</v>
      </c>
      <c r="K37" s="6" t="s">
        <v>163</v>
      </c>
      <c r="L37" s="6" t="s">
        <v>5</v>
      </c>
      <c r="M37" s="6" t="s">
        <v>177</v>
      </c>
      <c r="N37" t="s">
        <v>150</v>
      </c>
      <c r="O37" t="str">
        <f t="shared" si="1"/>
        <v>INSERT INTO Questions (Age_range_id,Game_Level_ID,Category_ID,Description,OptionA,OptionB,OptionC,OptionD,Correct_Option) VALUES (2,2,3,'Imagine that the interest rate on your savings account is 1 percent a year and inflation is 2 percent a year. After one year, would the money in the account buy more than it does today, exactly the same or less than today?','More','Same','Less','I don't know','C');</v>
      </c>
      <c r="P37" t="str">
        <f t="shared" si="4"/>
        <v>Update questions set explaination = 'The reason you have less is inflation. Inflation is the rate at which the price of goods and services rises. If the annual inflation rate is 2 percent but the savings account only earns 1 percent, the cost of goods and services has outpaced the buying power of the money in the savings account that year. Put another way, your buying power has not kept up with inflation.' where description = 'Imagine that the interest rate on your savings account is 1 percent a year and inflation is 2 percent a year. After one year, would the money in the account buy more than it does today, exactly the same or less than today?';</v>
      </c>
    </row>
    <row r="38" spans="1:218">
      <c r="A38" s="20" t="s">
        <v>101</v>
      </c>
      <c r="B38" s="20">
        <v>3</v>
      </c>
      <c r="C38" s="21" t="s">
        <v>24</v>
      </c>
      <c r="D38" s="20">
        <v>2</v>
      </c>
      <c r="E38" s="8" t="s">
        <v>125</v>
      </c>
      <c r="F38" s="20">
        <v>5</v>
      </c>
      <c r="G38" s="6" t="s">
        <v>154</v>
      </c>
      <c r="H38" s="2" t="s">
        <v>155</v>
      </c>
      <c r="I38" s="2" t="s">
        <v>156</v>
      </c>
      <c r="J38" s="2" t="s">
        <v>157</v>
      </c>
      <c r="K38" s="2" t="s">
        <v>164</v>
      </c>
      <c r="L38" s="5" t="s">
        <v>5</v>
      </c>
      <c r="M38" s="6" t="s">
        <v>176</v>
      </c>
      <c r="N38" t="s">
        <v>150</v>
      </c>
      <c r="O38" t="str">
        <f t="shared" si="1"/>
        <v>INSERT INTO Questions (Age_range_id,Game_Level_ID,Category_ID,Description,OptionA,OptionB,OptionC,OptionD,Correct_Option) VALUES (2,5,3,'If you purchase a bond and interest rates rise, what will happen to the price of the bond?','Rise','Stay the same','Fall','No relationship','C');</v>
      </c>
      <c r="P38" t="str">
        <f t="shared" si="4"/>
        <v>Update questions set explaination = 'When interest rates rise, bond prices fall. And when interest rates fall, bond prices rise. This is because as interest rates go up, newer bonds come to market paying higher interest yields than older bonds already in the hands of investors, making the older bonds worth less.' where description = 'If you purchase a bond and interest rates rise, what will happen to the price of the bond?';</v>
      </c>
    </row>
    <row r="39" spans="1:218">
      <c r="A39" s="20" t="s">
        <v>101</v>
      </c>
      <c r="B39" s="20">
        <v>3</v>
      </c>
      <c r="C39" s="21" t="s">
        <v>24</v>
      </c>
      <c r="D39" s="20">
        <v>2</v>
      </c>
      <c r="E39" s="8" t="s">
        <v>125</v>
      </c>
      <c r="F39" s="20">
        <v>5</v>
      </c>
      <c r="G39" s="6" t="s">
        <v>158</v>
      </c>
      <c r="H39" s="11">
        <v>0.02</v>
      </c>
      <c r="I39" s="11">
        <v>0.06</v>
      </c>
      <c r="J39" s="11">
        <v>0.08</v>
      </c>
      <c r="K39" s="11">
        <v>0.11</v>
      </c>
      <c r="L39" s="5" t="s">
        <v>5</v>
      </c>
      <c r="M39" s="6" t="s">
        <v>184</v>
      </c>
      <c r="N39" t="s">
        <v>150</v>
      </c>
      <c r="O39" t="str">
        <f t="shared" si="1"/>
        <v>INSERT INTO Questions (Age_range_id,Game_Level_ID,Category_ID,Description,OptionA,OptionB,OptionC,OptionD,Correct_Option) VALUES (2,5,3,'What is the average annual rate of inflation for college tuition around the country?','0.02','0.06','0.08','0.11','C');</v>
      </c>
      <c r="P39" t="str">
        <f t="shared" si="4"/>
        <v>Update questions set explaination = 'At 8 percent annual inflation, college tuition doubles about every nine years' where description = 'What is the average annual rate of inflation for college tuition around the country?';</v>
      </c>
    </row>
    <row r="40" spans="1:218" hidden="1">
      <c r="A40" s="20" t="s">
        <v>101</v>
      </c>
      <c r="B40" s="20">
        <v>3</v>
      </c>
      <c r="C40" s="21" t="s">
        <v>24</v>
      </c>
      <c r="D40" s="20">
        <v>2</v>
      </c>
      <c r="E40" s="8" t="s">
        <v>123</v>
      </c>
      <c r="F40" s="20">
        <f t="shared" si="3"/>
        <v>3</v>
      </c>
      <c r="G40" s="6" t="s">
        <v>417</v>
      </c>
      <c r="H40" s="6" t="s">
        <v>418</v>
      </c>
      <c r="I40" s="6" t="s">
        <v>419</v>
      </c>
      <c r="J40" s="6" t="s">
        <v>420</v>
      </c>
      <c r="K40" s="6" t="s">
        <v>421</v>
      </c>
      <c r="L40" s="6" t="s">
        <v>6</v>
      </c>
      <c r="N40" t="s">
        <v>150</v>
      </c>
      <c r="O40" t="str">
        <f t="shared" si="1"/>
        <v>INSERT INTO Questions (Age_range_id,Game_Level_ID,Category_ID,Description,OptionA,OptionB,OptionC,OptionD,Correct_Option) VALUES (2,3,3,'Jerry has a good job on the production line of a factory in his hometown. During the past year or two, the state in which Jerry lives has been raising taxes on its businesses to the point where they are much higher than in neighboring states. What effect is this likely to have on Jerry's job?  ','He is likely to get a large raise to offset the effect of the higher taxes   ','Higher business taxes can't have any effect on Jerry's job   ','Higher business taxes will cause more businesses to move into Jerry's state, raising wages  ','Jerry's company may consider moving to a lower-tax state, threatening Jerry's job','D');</v>
      </c>
    </row>
    <row r="41" spans="1:218" hidden="1">
      <c r="A41" s="20" t="s">
        <v>101</v>
      </c>
      <c r="B41" s="20">
        <v>3</v>
      </c>
      <c r="C41" s="21" t="s">
        <v>24</v>
      </c>
      <c r="D41" s="20">
        <v>2</v>
      </c>
      <c r="E41" s="8" t="s">
        <v>123</v>
      </c>
      <c r="F41" s="20">
        <f t="shared" si="3"/>
        <v>3</v>
      </c>
      <c r="G41" s="6" t="s">
        <v>337</v>
      </c>
      <c r="H41" s="6" t="s">
        <v>162</v>
      </c>
      <c r="I41" s="6" t="s">
        <v>338</v>
      </c>
      <c r="J41" s="6" t="s">
        <v>160</v>
      </c>
      <c r="K41" s="6"/>
      <c r="L41" s="6" t="s">
        <v>4</v>
      </c>
      <c r="M41" s="6"/>
      <c r="N41" t="s">
        <v>150</v>
      </c>
      <c r="O41" t="str">
        <f t="shared" si="1"/>
        <v>INSERT INTO Questions (Age_range_id,Game_Level_ID,Category_ID,Description,OptionA,OptionB,OptionC,OptionD,Correct_Option) VALUES (2,3,3,'Suppose over the next 10 years the prices of the things you buy double. If your income also doubles, will you be able to buy less than you can buy today, the same as you can buy today, or more than you can buy today?','Less','The same','More','','B');</v>
      </c>
    </row>
    <row r="42" spans="1:218" hidden="1">
      <c r="A42" s="20" t="s">
        <v>101</v>
      </c>
      <c r="B42" s="20">
        <v>3</v>
      </c>
      <c r="C42" s="21" t="s">
        <v>24</v>
      </c>
      <c r="D42" s="20">
        <v>2</v>
      </c>
      <c r="E42" s="8" t="s">
        <v>123</v>
      </c>
      <c r="F42" s="20">
        <f t="shared" si="3"/>
        <v>3</v>
      </c>
      <c r="G42" s="6" t="s">
        <v>446</v>
      </c>
      <c r="H42" s="6" t="s">
        <v>447</v>
      </c>
      <c r="I42" s="6" t="s">
        <v>448</v>
      </c>
      <c r="J42" s="6"/>
      <c r="K42" s="6"/>
      <c r="L42" s="6" t="s">
        <v>4</v>
      </c>
      <c r="M42" s="6"/>
      <c r="N42" t="s">
        <v>150</v>
      </c>
      <c r="O42" t="str">
        <f t="shared" si="1"/>
        <v>INSERT INTO Questions (Age_range_id,Game_Level_ID,Category_ID,Description,OptionA,OptionB,OptionC,OptionD,Correct_Option) VALUES (2,3,3,'If inflation is anticipated,','it is costless to society.','it costs less to society than if unanticipated.','','','B');</v>
      </c>
    </row>
    <row r="43" spans="1:218" hidden="1">
      <c r="A43" s="20" t="s">
        <v>101</v>
      </c>
      <c r="B43" s="20">
        <v>3</v>
      </c>
      <c r="C43" s="21" t="s">
        <v>24</v>
      </c>
      <c r="D43" s="20">
        <v>2</v>
      </c>
      <c r="E43" s="8" t="s">
        <v>124</v>
      </c>
      <c r="F43" s="20">
        <f t="shared" si="3"/>
        <v>4</v>
      </c>
      <c r="G43" t="s">
        <v>449</v>
      </c>
      <c r="H43" t="s">
        <v>450</v>
      </c>
      <c r="I43" t="s">
        <v>451</v>
      </c>
      <c r="J43" s="6"/>
      <c r="K43" s="6"/>
      <c r="L43" s="6" t="s">
        <v>3</v>
      </c>
      <c r="M43" s="6"/>
      <c r="N43" t="s">
        <v>150</v>
      </c>
      <c r="O43" t="str">
        <f t="shared" si="1"/>
        <v>INSERT INTO Questions (Age_range_id,Game_Level_ID,Category_ID,Description,OptionA,OptionB,OptionC,OptionD,Correct_Option) VALUES (2,4,3,'If the inflation rate is anticipated,','Inflation may not be a major problem.','People will hold more cash than they want to hold.','','','A');</v>
      </c>
    </row>
    <row r="44" spans="1:218" hidden="1">
      <c r="A44" s="20" t="s">
        <v>101</v>
      </c>
      <c r="B44" s="20">
        <v>3</v>
      </c>
      <c r="C44" s="21" t="s">
        <v>24</v>
      </c>
      <c r="D44" s="20">
        <v>2</v>
      </c>
      <c r="E44" s="8" t="s">
        <v>124</v>
      </c>
      <c r="F44" s="20">
        <f t="shared" si="3"/>
        <v>4</v>
      </c>
      <c r="G44" t="s">
        <v>452</v>
      </c>
      <c r="H44" t="s">
        <v>453</v>
      </c>
      <c r="I44" t="s">
        <v>454</v>
      </c>
      <c r="J44" t="s">
        <v>455</v>
      </c>
      <c r="K44" s="6" t="s">
        <v>44</v>
      </c>
      <c r="L44" s="6" t="s">
        <v>6</v>
      </c>
      <c r="M44" s="6"/>
      <c r="N44" t="s">
        <v>150</v>
      </c>
      <c r="O44" t="str">
        <f t="shared" si="1"/>
        <v>INSERT INTO Questions (Age_range_id,Game_Level_ID,Category_ID,Description,OptionA,OptionB,OptionC,OptionD,Correct_Option) VALUES (2,4,3,'The consumer price index','Measures the cost of an unchanging basket of goods and services.','Does not take into account relative price changes and, therefore, is biased.','Does not completely account for quality changes and, therefore, is biased.','All of the above.','D');</v>
      </c>
    </row>
    <row r="45" spans="1:218" hidden="1">
      <c r="A45" s="20" t="s">
        <v>101</v>
      </c>
      <c r="B45" s="20">
        <v>3</v>
      </c>
      <c r="C45" s="21" t="s">
        <v>7</v>
      </c>
      <c r="D45" s="20">
        <v>1</v>
      </c>
      <c r="E45" s="8" t="s">
        <v>124</v>
      </c>
      <c r="F45" s="20">
        <f t="shared" si="3"/>
        <v>4</v>
      </c>
      <c r="G45" s="6" t="s">
        <v>365</v>
      </c>
      <c r="H45" s="6" t="s">
        <v>366</v>
      </c>
      <c r="I45" s="6" t="s">
        <v>367</v>
      </c>
      <c r="J45" s="6" t="s">
        <v>368</v>
      </c>
      <c r="K45" s="6" t="s">
        <v>369</v>
      </c>
      <c r="L45" s="6" t="s">
        <v>6</v>
      </c>
      <c r="M45" s="12"/>
      <c r="N45" t="s">
        <v>150</v>
      </c>
      <c r="O45" t="str">
        <f t="shared" si="1"/>
        <v>INSERT INTO Questions (Age_range_id,Game_Level_ID,Category_ID,Description,OptionA,OptionB,OptionC,OptionD,Correct_Option) VALUES (1,4,3,'Which of the following types of investments would best protect the purchasing power of a family's savings in the event of a sudden increase in inflation?   ','U.S. Government Savings bond','Certificate of deposit   ','25-year corporate bond   ','House financed with a fixed rate mortgage','D');</v>
      </c>
    </row>
    <row r="46" spans="1:218" hidden="1">
      <c r="A46" s="20" t="s">
        <v>101</v>
      </c>
      <c r="B46" s="20">
        <v>3</v>
      </c>
      <c r="C46" s="21" t="s">
        <v>7</v>
      </c>
      <c r="D46" s="20">
        <v>1</v>
      </c>
      <c r="E46" s="8" t="s">
        <v>123</v>
      </c>
      <c r="F46" s="20">
        <f t="shared" si="3"/>
        <v>3</v>
      </c>
      <c r="G46" s="6" t="s">
        <v>392</v>
      </c>
      <c r="H46" s="6" t="s">
        <v>393</v>
      </c>
      <c r="I46" s="6" t="s">
        <v>394</v>
      </c>
      <c r="J46" s="6" t="s">
        <v>395</v>
      </c>
      <c r="K46" s="6" t="s">
        <v>396</v>
      </c>
      <c r="L46" s="6" t="s">
        <v>6</v>
      </c>
      <c r="M46" s="12"/>
      <c r="N46" t="s">
        <v>150</v>
      </c>
      <c r="O46" t="str">
        <f t="shared" si="1"/>
        <v>INSERT INTO Questions (Age_range_id,Game_Level_ID,Category_ID,Description,OptionA,OptionB,OptionC,OptionD,Correct_Option) VALUES (1,3,3,'Inflation can cause difficulty in many ways. Which group would have the greatest problem during periods of inflation? ','Young couples with no children who both work  ','Young working couples with children  ','Older working couples saving for retirement   ','Older people living on fixed retirement income','D');</v>
      </c>
    </row>
    <row r="47" spans="1:218">
      <c r="A47" s="20" t="s">
        <v>101</v>
      </c>
      <c r="B47" s="20">
        <v>3</v>
      </c>
      <c r="C47" s="21" t="s">
        <v>7</v>
      </c>
      <c r="D47" s="20">
        <v>1</v>
      </c>
      <c r="E47" s="8" t="s">
        <v>123</v>
      </c>
      <c r="F47" s="20">
        <f t="shared" si="3"/>
        <v>3</v>
      </c>
      <c r="G47" s="6" t="s">
        <v>442</v>
      </c>
      <c r="H47" s="6" t="s">
        <v>445</v>
      </c>
      <c r="I47" s="6" t="s">
        <v>443</v>
      </c>
      <c r="J47" s="6"/>
      <c r="K47" s="6"/>
      <c r="L47" s="6" t="s">
        <v>4</v>
      </c>
      <c r="M47" t="s">
        <v>444</v>
      </c>
      <c r="N47" t="s">
        <v>150</v>
      </c>
      <c r="O47" t="str">
        <f t="shared" si="1"/>
        <v>INSERT INTO Questions (Age_range_id,Game_Level_ID,Category_ID,Description,OptionA,OptionB,OptionC,OptionD,Correct_Option) VALUES (1,3,3,'Why can’t you buy me what Emma’s parents bought her?','All moms and dads have same values','No family is the same and every family has their own priorities','','','B');</v>
      </c>
      <c r="P47" t="str">
        <f>_xlfn.CONCAT("Update questions set explaination = '",M47,"' where description = '",G47,"';")</f>
        <v>Update questions set explaination = 'Different families operate differently and no family is the same and every family has their own priorities. ' where description = 'Why can’t you buy me what Emma’s parents bought her?';</v>
      </c>
    </row>
    <row r="48" spans="1:218" hidden="1">
      <c r="A48" s="20" t="s">
        <v>101</v>
      </c>
      <c r="B48" s="20">
        <v>3</v>
      </c>
      <c r="C48" s="21" t="s">
        <v>7</v>
      </c>
      <c r="D48" s="20">
        <v>1</v>
      </c>
      <c r="E48" s="8" t="s">
        <v>123</v>
      </c>
      <c r="F48" s="20">
        <f t="shared" si="3"/>
        <v>3</v>
      </c>
      <c r="G48" s="6" t="s">
        <v>252</v>
      </c>
      <c r="H48" s="6" t="s">
        <v>253</v>
      </c>
      <c r="I48" s="6" t="s">
        <v>254</v>
      </c>
      <c r="J48" s="6" t="s">
        <v>255</v>
      </c>
      <c r="K48" s="6" t="s">
        <v>195</v>
      </c>
      <c r="L48" s="6" t="s">
        <v>6</v>
      </c>
      <c r="M48" s="12"/>
      <c r="N48" t="s">
        <v>150</v>
      </c>
      <c r="O48" t="str">
        <f t="shared" si="1"/>
        <v>INSERT INTO Questions (Age_range_id,Game_Level_ID,Category_ID,Description,OptionA,OptionB,OptionC,OptionD,Correct_Option) VALUES (1,3,3,'Why bank is important? ','Safeguard your cash','Use debit and credit card services','Facilitate financial transactions and invest your money','All of the above','D');</v>
      </c>
    </row>
    <row r="49" spans="1:16">
      <c r="A49" s="20" t="s">
        <v>101</v>
      </c>
      <c r="B49" s="20">
        <v>3</v>
      </c>
      <c r="C49" s="21" t="s">
        <v>7</v>
      </c>
      <c r="D49" s="20">
        <v>1</v>
      </c>
      <c r="E49" s="8" t="s">
        <v>123</v>
      </c>
      <c r="F49" s="20">
        <f t="shared" si="3"/>
        <v>3</v>
      </c>
      <c r="G49" s="6" t="s">
        <v>433</v>
      </c>
      <c r="H49" s="6" t="s">
        <v>434</v>
      </c>
      <c r="I49" s="6" t="s">
        <v>435</v>
      </c>
      <c r="L49" t="s">
        <v>3</v>
      </c>
      <c r="M49" s="6" t="s">
        <v>436</v>
      </c>
      <c r="N49" t="s">
        <v>150</v>
      </c>
      <c r="O49" t="str">
        <f t="shared" si="1"/>
        <v>INSERT INTO Questions (Age_range_id,Game_Level_ID,Category_ID,Description,OptionA,OptionB,OptionC,OptionD,Correct_Option) VALUES (1,3,3,'Why can’t we get money from ATM whenever we want?','Money is a limited resource','Money is an unlimited resource','','','A');</v>
      </c>
      <c r="P49" t="str">
        <f t="shared" ref="P49:P50" si="5">_xlfn.CONCAT("Update questions set explaination = '",M49,"' where description = '",G49,"';")</f>
        <v>Update questions set explaination = 'Just like some kids have their piggy banks where they put money and take it out when need be, the bank has a limited amount of money that you can use to buy essential items like food and clothes. Your work gets you paid a certain amount of money that can then be used to buy whatever it is that you want and that just in case of a piggy bank if you don’t put money and take out everything it will become empty, same is the case with a bank account.' where description = 'Why can’t we get money from ATM whenever we want?';</v>
      </c>
    </row>
    <row r="50" spans="1:16">
      <c r="A50" s="20" t="s">
        <v>101</v>
      </c>
      <c r="B50" s="20">
        <v>3</v>
      </c>
      <c r="C50" s="21" t="s">
        <v>7</v>
      </c>
      <c r="D50" s="20">
        <v>1</v>
      </c>
      <c r="E50" s="8" t="s">
        <v>123</v>
      </c>
      <c r="F50" s="20">
        <f t="shared" si="3"/>
        <v>3</v>
      </c>
      <c r="G50" s="6" t="s">
        <v>256</v>
      </c>
      <c r="H50" s="6" t="s">
        <v>257</v>
      </c>
      <c r="I50" s="6" t="s">
        <v>258</v>
      </c>
      <c r="J50" s="6"/>
      <c r="K50" s="6" t="s">
        <v>195</v>
      </c>
      <c r="L50" s="6" t="s">
        <v>6</v>
      </c>
      <c r="M50" s="6" t="s">
        <v>259</v>
      </c>
      <c r="N50" t="s">
        <v>150</v>
      </c>
      <c r="O50" t="str">
        <f t="shared" si="1"/>
        <v>INSERT INTO Questions (Age_range_id,Game_Level_ID,Category_ID,Description,OptionA,OptionB,OptionC,OptionD,Correct_Option) VALUES (1,3,3,'Challenges and limitations for individuals who don't have a bank account','Insuring your money','Using cash for day-to-day expenses','','All of the above','D');</v>
      </c>
      <c r="P50" t="str">
        <f t="shared" si="5"/>
        <v>Update questions set explaination = 'A great function of having a bank account is safeguarding your money.  Banks and Credit Unions are insured, but cash in your house or in your pocket is not.Most vendors require payments by checks or credit cards such as utility and phone companies. A few will allow a cash payment if delivered in person during work hours.  Other places might accept Western Union or money orders which can be purchased for a fee.Use of cash to buy food, gas and other items is acceptable in most places, but cash must be safeguarded against theft or loss.  You can always use a prepaid debit card in places that accept plastic.' where description = 'Challenges and limitations for individuals who don't have a bank account';</v>
      </c>
    </row>
    <row r="51" spans="1:16" hidden="1">
      <c r="A51" s="20" t="s">
        <v>101</v>
      </c>
      <c r="B51" s="20">
        <v>3</v>
      </c>
      <c r="C51" s="21" t="s">
        <v>7</v>
      </c>
      <c r="D51" s="20">
        <v>1</v>
      </c>
      <c r="E51" s="8" t="s">
        <v>123</v>
      </c>
      <c r="F51" s="20">
        <f t="shared" si="3"/>
        <v>3</v>
      </c>
      <c r="G51" s="6" t="s">
        <v>207</v>
      </c>
      <c r="H51" s="6" t="s">
        <v>104</v>
      </c>
      <c r="I51" s="6" t="s">
        <v>105</v>
      </c>
      <c r="J51" s="6"/>
      <c r="K51" s="6"/>
      <c r="L51" s="6" t="s">
        <v>4</v>
      </c>
      <c r="M51" s="6"/>
      <c r="N51" t="s">
        <v>150</v>
      </c>
      <c r="O51" t="str">
        <f t="shared" si="1"/>
        <v>INSERT INTO Questions (Age_range_id,Game_Level_ID,Category_ID,Description,OptionA,OptionB,OptionC,OptionD,Correct_Option) VALUES (1,3,3,'Students can get enough financial aid to cover the educational cost of most colleges.','True','False','','','B');</v>
      </c>
    </row>
    <row r="52" spans="1:16">
      <c r="A52" s="20" t="s">
        <v>101</v>
      </c>
      <c r="B52" s="20">
        <v>3</v>
      </c>
      <c r="C52" s="21" t="s">
        <v>7</v>
      </c>
      <c r="D52" s="20">
        <v>1</v>
      </c>
      <c r="E52" s="8" t="s">
        <v>122</v>
      </c>
      <c r="F52" s="20">
        <f t="shared" si="3"/>
        <v>2</v>
      </c>
      <c r="G52" s="6" t="s">
        <v>208</v>
      </c>
      <c r="H52" s="6" t="s">
        <v>104</v>
      </c>
      <c r="I52" s="6" t="s">
        <v>105</v>
      </c>
      <c r="J52" s="6"/>
      <c r="K52" s="6"/>
      <c r="L52" s="6" t="s">
        <v>4</v>
      </c>
      <c r="M52" s="6" t="s">
        <v>226</v>
      </c>
      <c r="N52" t="s">
        <v>150</v>
      </c>
      <c r="O52" t="str">
        <f t="shared" si="1"/>
        <v>INSERT INTO Questions (Age_range_id,Game_Level_ID,Category_ID,Description,OptionA,OptionB,OptionC,OptionD,Correct_Option) VALUES (1,2,3,'High school graduates must attend college if they wish for successful financial futures.','True','False','','','B');</v>
      </c>
      <c r="P52" t="str">
        <f>_xlfn.CONCAT("Update questions set explaination = '",M52,"' where description = '",G52,"';")</f>
        <v>Update questions set explaination = 'Here is a summary of alternative options available to high school graduates who wish to explore other successful venues in life:
Learn a trade: There are numerous careers in healthcare, transportation, technology, management, operations, and building trades that do not require a four-year degree
Attend community or vocational school: It is an opportunity for self-discovery to evaluate likes and dislikes.  Tuition is usually more affordable and admission is much easier. Many colleges accept transfer of credits from community colleges if a student decides to pursue a four-year degree at a later date
Take a gap year: It is an opportunity for experiential learning and personal development - In recent years, many high school graduates decided to travel, work, or volunteer as they postponed college for one academic year to explore options for the future
Join the military: It is an opportunity to gain work experience, travel or see the world, and earn money toward higher education' where description = 'High school graduates must attend college if they wish for successful financial futures.';</v>
      </c>
    </row>
    <row r="53" spans="1:16" hidden="1">
      <c r="A53" s="20" t="s">
        <v>101</v>
      </c>
      <c r="B53" s="20">
        <v>3</v>
      </c>
      <c r="C53" s="21" t="s">
        <v>7</v>
      </c>
      <c r="D53" s="20">
        <v>1</v>
      </c>
      <c r="E53" s="8" t="s">
        <v>122</v>
      </c>
      <c r="F53" s="20">
        <f t="shared" si="3"/>
        <v>2</v>
      </c>
      <c r="G53" s="6" t="s">
        <v>209</v>
      </c>
      <c r="H53" s="6" t="s">
        <v>104</v>
      </c>
      <c r="I53" s="6" t="s">
        <v>105</v>
      </c>
      <c r="J53" s="6"/>
      <c r="K53" s="6"/>
      <c r="L53" s="6" t="s">
        <v>3</v>
      </c>
      <c r="M53" s="6"/>
      <c r="N53" t="s">
        <v>150</v>
      </c>
      <c r="O53" t="str">
        <f t="shared" si="1"/>
        <v>INSERT INTO Questions (Age_range_id,Game_Level_ID,Category_ID,Description,OptionA,OptionB,OptionC,OptionD,Correct_Option) VALUES (1,2,3,'If a student between age 14-17 requests to open a checking, savings, or money market accounts, a parent or a legal guardian must be named as a joint account holder.','True','False','','','A');</v>
      </c>
    </row>
    <row r="54" spans="1:16" hidden="1">
      <c r="A54" s="20" t="s">
        <v>101</v>
      </c>
      <c r="B54" s="20">
        <v>3</v>
      </c>
      <c r="C54" s="21" t="s">
        <v>7</v>
      </c>
      <c r="D54" s="20">
        <v>1</v>
      </c>
      <c r="E54" s="8" t="s">
        <v>122</v>
      </c>
      <c r="F54" s="20">
        <f t="shared" si="3"/>
        <v>2</v>
      </c>
      <c r="G54" s="6" t="s">
        <v>210</v>
      </c>
      <c r="H54" s="6" t="s">
        <v>104</v>
      </c>
      <c r="I54" s="6" t="s">
        <v>105</v>
      </c>
      <c r="J54" s="6"/>
      <c r="K54" s="6"/>
      <c r="L54" s="6" t="s">
        <v>4</v>
      </c>
      <c r="M54" s="6"/>
      <c r="N54" t="s">
        <v>150</v>
      </c>
      <c r="O54" t="str">
        <f t="shared" si="1"/>
        <v>INSERT INTO Questions (Age_range_id,Game_Level_ID,Category_ID,Description,OptionA,OptionB,OptionC,OptionD,Correct_Option) VALUES (1,2,3,'Students whose parents make too much money cannot receive any student financial aid.','True','False','','','B');</v>
      </c>
    </row>
    <row r="55" spans="1:16">
      <c r="A55" s="20" t="s">
        <v>23</v>
      </c>
      <c r="B55" s="20">
        <f t="shared" si="2"/>
        <v>2</v>
      </c>
      <c r="C55" s="23" t="s">
        <v>7</v>
      </c>
      <c r="D55" s="20">
        <v>1</v>
      </c>
      <c r="E55" s="8" t="s">
        <v>122</v>
      </c>
      <c r="F55" s="20">
        <f t="shared" si="3"/>
        <v>2</v>
      </c>
      <c r="G55" s="6" t="s">
        <v>309</v>
      </c>
      <c r="H55" s="6" t="s">
        <v>310</v>
      </c>
      <c r="I55" s="6" t="s">
        <v>311</v>
      </c>
      <c r="J55" s="6" t="s">
        <v>312</v>
      </c>
      <c r="K55" s="6" t="s">
        <v>313</v>
      </c>
      <c r="L55" s="6" t="s">
        <v>3</v>
      </c>
      <c r="M55" s="6" t="s">
        <v>314</v>
      </c>
      <c r="N55" t="s">
        <v>150</v>
      </c>
      <c r="O55" t="str">
        <f t="shared" si="1"/>
        <v>INSERT INTO Questions (Age_range_id,Game_Level_ID,Category_ID,Description,OptionA,OptionB,OptionC,OptionD,Correct_Option) VALUES (1,2,2,'If your credit card was lost or stolen and used to charge items you didn't authorize, you are responsible for what amount?','Up to $50','Up to $100','Up to $500','All unauthorized charges','A');</v>
      </c>
      <c r="P55" t="str">
        <f t="shared" ref="P55:P56" si="6">_xlfn.CONCAT("Update questions set explaination = '",M55,"' where description = '",G55,"';")</f>
        <v>Update questions set explaination = 'You are responsible for up to $50. Your maximum liability under federal law for unauthorized use of your credit card is $50. If you report the loss or theft before your credit cards are used, the Fair Credit Billing Act says the card issuer cannot hold you responsible for any unauthorized charges. If a thief uses your cards before you report them missing, the most you will owe for unauthorized charges is $50 per card. If the loss or theft involves your credit card number, but not the card itself, you’re not responsible for unauthorized use.' where description = 'If your credit card was lost or stolen and used to charge items you didn't authorize, you are responsible for what amount?';</v>
      </c>
    </row>
    <row r="56" spans="1:16">
      <c r="A56" s="20" t="s">
        <v>23</v>
      </c>
      <c r="B56" s="20">
        <f t="shared" si="2"/>
        <v>2</v>
      </c>
      <c r="C56" s="23" t="s">
        <v>7</v>
      </c>
      <c r="D56" s="20">
        <v>1</v>
      </c>
      <c r="E56" s="8" t="s">
        <v>122</v>
      </c>
      <c r="F56" s="20">
        <f t="shared" si="3"/>
        <v>2</v>
      </c>
      <c r="G56" s="6" t="s">
        <v>167</v>
      </c>
      <c r="H56" s="6" t="s">
        <v>168</v>
      </c>
      <c r="I56" s="6" t="s">
        <v>169</v>
      </c>
      <c r="J56" s="6" t="s">
        <v>170</v>
      </c>
      <c r="K56" s="6" t="s">
        <v>171</v>
      </c>
      <c r="L56" s="6" t="s">
        <v>4</v>
      </c>
      <c r="M56" s="6" t="s">
        <v>173</v>
      </c>
      <c r="N56" t="s">
        <v>150</v>
      </c>
      <c r="O56" t="str">
        <f t="shared" si="1"/>
        <v>INSERT INTO Questions (Age_range_id,Game_Level_ID,Category_ID,Description,OptionA,OptionB,OptionC,OptionD,Correct_Option) VALUES (1,2,2,'Suppose you owe $1,000 on a loan and the interest rate you are charged is 20% per year compounded annually. If you didn't pay anything off, at this interest rate, how many years would it take for the amount you owe to double?','Less than 2 years','2 to 4 years','5 to 9 years','10 or more years','B');</v>
      </c>
      <c r="P56" t="str">
        <f t="shared" si="6"/>
        <v>Update questions set explaination = 'If someone did not understand how compound interest operates, they might conclude that borrowing at 20 percent per year would lead to doubling in five years. However, someone who knew about interest on interest would understand that the answer would be somewhat less than five years. Further, someone who knows the 'rule of 72' heuristic would know that it would be about 3.6 years, which makes the correct answer "2 to 4 years." In finance, the rule of 72 is a method for estimating an investment's doubling time. The rule number (i.e., 72) is divided by the interest percentage per period to obtain the approximate number of periods (usually years) required for doubling. The other responses reflect a misunderstanding of the concept of interest accrual.' where description = 'Suppose you owe $1,000 on a loan and the interest rate you are charged is 20% per year compounded annually. If you didn't pay anything off, at this interest rate, how many years would it take for the amount you owe to double?';</v>
      </c>
    </row>
    <row r="57" spans="1:16" hidden="1">
      <c r="A57" s="20" t="s">
        <v>23</v>
      </c>
      <c r="B57" s="20">
        <f t="shared" si="2"/>
        <v>2</v>
      </c>
      <c r="C57" s="23" t="s">
        <v>7</v>
      </c>
      <c r="D57" s="20">
        <v>1</v>
      </c>
      <c r="E57" s="8" t="s">
        <v>122</v>
      </c>
      <c r="F57" s="20">
        <f t="shared" si="3"/>
        <v>2</v>
      </c>
      <c r="G57" s="6" t="s">
        <v>191</v>
      </c>
      <c r="H57" s="6" t="s">
        <v>192</v>
      </c>
      <c r="I57" s="6" t="s">
        <v>193</v>
      </c>
      <c r="J57" s="6" t="s">
        <v>194</v>
      </c>
      <c r="K57" s="6" t="s">
        <v>195</v>
      </c>
      <c r="L57" s="6" t="s">
        <v>6</v>
      </c>
      <c r="M57" s="6"/>
      <c r="N57" t="s">
        <v>150</v>
      </c>
      <c r="O57" t="str">
        <f t="shared" si="1"/>
        <v>INSERT INTO Questions (Age_range_id,Game_Level_ID,Category_ID,Description,OptionA,OptionB,OptionC,OptionD,Correct_Option) VALUES (1,2,2,'What affects the amount of interest that you would pay on a loan?','Your credit rating','How much you borrow','How long you take to repay the loan','All of the above','D');</v>
      </c>
    </row>
    <row r="58" spans="1:16" hidden="1">
      <c r="A58" s="20" t="s">
        <v>23</v>
      </c>
      <c r="B58" s="20">
        <f t="shared" si="2"/>
        <v>2</v>
      </c>
      <c r="C58" s="21" t="s">
        <v>7</v>
      </c>
      <c r="D58" s="20">
        <v>1</v>
      </c>
      <c r="E58" s="8" t="s">
        <v>123</v>
      </c>
      <c r="F58" s="20">
        <f t="shared" si="3"/>
        <v>3</v>
      </c>
      <c r="G58" s="6" t="s">
        <v>196</v>
      </c>
      <c r="H58" s="6" t="s">
        <v>197</v>
      </c>
      <c r="I58" s="6" t="s">
        <v>198</v>
      </c>
      <c r="J58" s="6" t="s">
        <v>199</v>
      </c>
      <c r="K58" s="6" t="s">
        <v>200</v>
      </c>
      <c r="L58" s="6" t="s">
        <v>5</v>
      </c>
      <c r="M58" s="6"/>
      <c r="N58" t="s">
        <v>150</v>
      </c>
      <c r="O58" t="str">
        <f t="shared" si="1"/>
        <v>INSERT INTO Questions (Age_range_id,Game_Level_ID,Category_ID,Description,OptionA,OptionB,OptionC,OptionD,Correct_Option) VALUES (1,3,2,'What is a credit report?','A list of your financial assets and liabilities','A monthly credit card statement','A loan and bill payment history','A credit line with a financial institution','C');</v>
      </c>
    </row>
    <row r="59" spans="1:16" hidden="1">
      <c r="A59" s="20" t="s">
        <v>23</v>
      </c>
      <c r="B59" s="20">
        <f t="shared" si="2"/>
        <v>2</v>
      </c>
      <c r="C59" s="23" t="s">
        <v>7</v>
      </c>
      <c r="D59" s="20">
        <v>1</v>
      </c>
      <c r="E59" s="8" t="s">
        <v>124</v>
      </c>
      <c r="F59" s="20">
        <f t="shared" si="3"/>
        <v>4</v>
      </c>
      <c r="G59" s="6" t="s">
        <v>201</v>
      </c>
      <c r="H59" s="6" t="s">
        <v>202</v>
      </c>
      <c r="I59" s="6" t="s">
        <v>203</v>
      </c>
      <c r="J59" s="6" t="s">
        <v>204</v>
      </c>
      <c r="K59" s="6" t="s">
        <v>205</v>
      </c>
      <c r="L59" s="6" t="s">
        <v>3</v>
      </c>
      <c r="N59" t="s">
        <v>150</v>
      </c>
      <c r="O59" t="str">
        <f t="shared" si="1"/>
        <v>INSERT INTO Questions (Age_range_id,Game_Level_ID,Category_ID,Description,OptionA,OptionB,OptionC,OptionD,Correct_Option) VALUES (1,4,2,'Which of the following can hurt your credit rating/credit score?','Making late payments on loans and debts','Staying in one job too long','Living in the same location too long','Using your credit card frequently for purchases','A');</v>
      </c>
    </row>
    <row r="60" spans="1:16">
      <c r="A60" s="20" t="s">
        <v>23</v>
      </c>
      <c r="B60" s="20">
        <f t="shared" si="2"/>
        <v>2</v>
      </c>
      <c r="C60" s="23" t="s">
        <v>7</v>
      </c>
      <c r="D60" s="20">
        <v>1</v>
      </c>
      <c r="E60" s="8" t="s">
        <v>123</v>
      </c>
      <c r="F60" s="20">
        <f t="shared" si="3"/>
        <v>3</v>
      </c>
      <c r="G60" s="6" t="s">
        <v>282</v>
      </c>
      <c r="H60" s="6" t="s">
        <v>283</v>
      </c>
      <c r="I60" s="6" t="s">
        <v>284</v>
      </c>
      <c r="J60" s="6" t="s">
        <v>285</v>
      </c>
      <c r="K60" s="6" t="s">
        <v>286</v>
      </c>
      <c r="L60" s="6" t="s">
        <v>3</v>
      </c>
      <c r="M60" s="6" t="s">
        <v>287</v>
      </c>
      <c r="N60" t="s">
        <v>150</v>
      </c>
      <c r="O60" t="str">
        <f t="shared" si="1"/>
        <v>INSERT INTO Questions (Age_range_id,Game_Level_ID,Category_ID,Description,OptionA,OptionB,OptionC,OptionD,Correct_Option) VALUES (1,3,2,'In terms of credit, what does APR stand for?','Annual Percentage Rate','Annual Penalty Rate','Annual Payment Rate','Annual Payoff Rate','A');</v>
      </c>
      <c r="P60" t="str">
        <f t="shared" ref="P60:P75" si="7">_xlfn.CONCAT("Update questions set explaination = '",M60,"' where description = '",G60,"';")</f>
        <v>Update questions set explaination = 'It stands for Annual Percentage Rate. The APR is a measure of the cost of credit, expressed as a yearly interest rate. Usually, the lower the APR, the better for you.' where description = 'In terms of credit, what does APR stand for?';</v>
      </c>
    </row>
    <row r="61" spans="1:16">
      <c r="A61" s="20" t="s">
        <v>23</v>
      </c>
      <c r="B61" s="20">
        <f t="shared" si="2"/>
        <v>2</v>
      </c>
      <c r="C61" s="21" t="s">
        <v>7</v>
      </c>
      <c r="D61" s="20">
        <v>1</v>
      </c>
      <c r="E61" s="8" t="s">
        <v>124</v>
      </c>
      <c r="F61" s="20">
        <f t="shared" si="3"/>
        <v>4</v>
      </c>
      <c r="G61" s="6" t="s">
        <v>315</v>
      </c>
      <c r="H61" s="6" t="s">
        <v>316</v>
      </c>
      <c r="I61" s="6" t="s">
        <v>317</v>
      </c>
      <c r="J61" s="6" t="s">
        <v>318</v>
      </c>
      <c r="K61" s="6" t="s">
        <v>319</v>
      </c>
      <c r="L61" s="6" t="s">
        <v>5</v>
      </c>
      <c r="M61" s="6" t="s">
        <v>320</v>
      </c>
      <c r="N61" t="s">
        <v>150</v>
      </c>
      <c r="O61" t="str">
        <f t="shared" si="1"/>
        <v>INSERT INTO Questions (Age_range_id,Game_Level_ID,Category_ID,Description,OptionA,OptionB,OptionC,OptionD,Correct_Option) VALUES (1,4,2,'Negative financial information (excluding bankruptcy) can stay on your credit report for:',' 2 years',' 5 years',' 7 years',' 9 years','C');</v>
      </c>
      <c r="P61" t="str">
        <f t="shared" si="7"/>
        <v>Update questions set explaination = 'Accurate negative information generally can stay on your report for seven years; bankruptcy information may be reported for 10 years.' where description = 'Negative financial information (excluding bankruptcy) can stay on your credit report for:';</v>
      </c>
    </row>
    <row r="62" spans="1:16">
      <c r="A62" s="20" t="s">
        <v>23</v>
      </c>
      <c r="B62" s="20">
        <f t="shared" si="2"/>
        <v>2</v>
      </c>
      <c r="C62" s="23" t="s">
        <v>7</v>
      </c>
      <c r="D62" s="20">
        <v>1</v>
      </c>
      <c r="E62" s="8" t="s">
        <v>123</v>
      </c>
      <c r="F62" s="20">
        <f t="shared" si="3"/>
        <v>3</v>
      </c>
      <c r="G62" s="6" t="s">
        <v>165</v>
      </c>
      <c r="H62" s="6" t="s">
        <v>104</v>
      </c>
      <c r="I62" s="6" t="s">
        <v>105</v>
      </c>
      <c r="J62" s="6"/>
      <c r="K62" s="6"/>
      <c r="L62" s="6" t="s">
        <v>3</v>
      </c>
      <c r="M62" s="12" t="s">
        <v>175</v>
      </c>
      <c r="N62" t="s">
        <v>150</v>
      </c>
      <c r="O62" t="str">
        <f t="shared" si="1"/>
        <v>INSERT INTO Questions (Age_range_id,Game_Level_ID,Category_ID,Description,OptionA,OptionB,OptionC,OptionD,Correct_Option) VALUES (1,3,2,' A 15-year mortgage typically requires higher monthly payments than a 30-year mortgage but the total interest over the life of the loan will be less.','True','False','','','A');</v>
      </c>
      <c r="P62" t="str">
        <f t="shared" si="7"/>
        <v>Update questions set explaination = 'Assuming the same interest rate for both loans, you will pay less in interest over the life of a 15-year loan than you would with a 30-year loan because you repay the principal at a faster rate. This also explains why the monthly payment for a 15-year loan is higher. Let’s say you get a 30-year mortgage at 6 percent on a $150,000 home. You will pay $899 a month in principal and interest charges. Over 30 years, you will pay $173,757 in interest alone. But a 15-year mortgage at the same rate will cost you less. You will pay $1,266 each month but only $77,841 in total interest—nearly $100,000 less.' where description = ' A 15-year mortgage typically requires higher monthly payments than a 30-year mortgage but the total interest over the life of the loan will be less.';</v>
      </c>
    </row>
    <row r="63" spans="1:16">
      <c r="A63" s="20" t="s">
        <v>23</v>
      </c>
      <c r="B63" s="20">
        <f t="shared" si="2"/>
        <v>2</v>
      </c>
      <c r="C63" s="23" t="s">
        <v>7</v>
      </c>
      <c r="D63" s="20">
        <v>1</v>
      </c>
      <c r="E63" s="8" t="s">
        <v>124</v>
      </c>
      <c r="F63" s="20">
        <f t="shared" si="3"/>
        <v>4</v>
      </c>
      <c r="G63" s="6" t="s">
        <v>303</v>
      </c>
      <c r="H63" s="6" t="s">
        <v>304</v>
      </c>
      <c r="I63" s="6" t="s">
        <v>305</v>
      </c>
      <c r="J63" s="6" t="s">
        <v>306</v>
      </c>
      <c r="K63" s="6" t="s">
        <v>307</v>
      </c>
      <c r="L63" s="6" t="s">
        <v>3</v>
      </c>
      <c r="M63" s="12" t="s">
        <v>308</v>
      </c>
      <c r="N63" t="s">
        <v>150</v>
      </c>
      <c r="O63" t="str">
        <f t="shared" si="1"/>
        <v>INSERT INTO Questions (Age_range_id,Game_Level_ID,Category_ID,Description,OptionA,OptionB,OptionC,OptionD,Correct_Option) VALUES (1,4,2,' How many days does a creditor have to acknowledge your written complaint about a billing error?','30 days','60 days','90 days','120 days','A');</v>
      </c>
      <c r="P63" t="str">
        <f t="shared" si="7"/>
        <v>Update questions set explaination = 'The creditor must acknowledge your complaint in writing within 30 days after receiving it, unless the problem has already been resolved. The creditor must resolve the dispute within two billing cycles (but not more than 90 days) after receiving your letter.' where description = ' How many days does a creditor have to acknowledge your written complaint about a billing error?';</v>
      </c>
    </row>
    <row r="64" spans="1:16">
      <c r="A64" s="20" t="s">
        <v>23</v>
      </c>
      <c r="B64" s="20">
        <f t="shared" si="2"/>
        <v>2</v>
      </c>
      <c r="C64" s="23" t="s">
        <v>7</v>
      </c>
      <c r="D64" s="20">
        <v>1</v>
      </c>
      <c r="E64" s="8" t="s">
        <v>125</v>
      </c>
      <c r="F64" s="20">
        <v>5</v>
      </c>
      <c r="G64" s="6" t="s">
        <v>321</v>
      </c>
      <c r="H64" s="6" t="s">
        <v>322</v>
      </c>
      <c r="I64" s="6" t="s">
        <v>323</v>
      </c>
      <c r="J64" s="6" t="s">
        <v>324</v>
      </c>
      <c r="K64" s="6" t="s">
        <v>325</v>
      </c>
      <c r="L64" s="6" t="s">
        <v>6</v>
      </c>
      <c r="M64" s="12" t="s">
        <v>326</v>
      </c>
      <c r="N64" t="s">
        <v>150</v>
      </c>
      <c r="O64" t="str">
        <f t="shared" si="1"/>
        <v>INSERT INTO Questions (Age_range_id,Game_Level_ID,Category_ID,Description,OptionA,OptionB,OptionC,OptionD,Correct_Option) VALUES (1,5,2,'What do "points" refer to in the home mortgage application process','One point equals 1% of the purpose price, paid to the seller','One point equals 1% of the purchase price, paid to the lender','One point equals 1% of the loan amount, paid to the seller',' One point equals 1% of the loan amount, paid to the lender','D');</v>
      </c>
      <c r="P64" t="str">
        <f t="shared" si="7"/>
        <v>Update questions set explaination = 'Points are fees you pay the lender for the loan. One point equals 1% of the loan amount. Points usually are paid in cash at closing. In some cases, you may borrow the money you need to pay points, but doing so will increase the loan amount and your total costs.' where description = 'What do "points" refer to in the home mortgage application process';</v>
      </c>
    </row>
    <row r="65" spans="1:16">
      <c r="A65" s="20" t="s">
        <v>23</v>
      </c>
      <c r="B65" s="20">
        <f t="shared" si="2"/>
        <v>2</v>
      </c>
      <c r="C65" s="23" t="s">
        <v>24</v>
      </c>
      <c r="D65" s="20">
        <v>2</v>
      </c>
      <c r="E65" s="8" t="s">
        <v>125</v>
      </c>
      <c r="F65" s="20">
        <v>5</v>
      </c>
      <c r="G65" s="6" t="s">
        <v>298</v>
      </c>
      <c r="H65" s="6" t="s">
        <v>299</v>
      </c>
      <c r="I65" s="6" t="s">
        <v>300</v>
      </c>
      <c r="J65" s="6" t="s">
        <v>301</v>
      </c>
      <c r="K65" s="6" t="s">
        <v>195</v>
      </c>
      <c r="L65" s="6" t="s">
        <v>6</v>
      </c>
      <c r="M65" s="12" t="s">
        <v>302</v>
      </c>
      <c r="N65" t="s">
        <v>150</v>
      </c>
      <c r="O65" t="str">
        <f t="shared" si="1"/>
        <v>INSERT INTO Questions (Age_range_id,Game_Level_ID,Category_ID,Description,OptionA,OptionB,OptionC,OptionD,Correct_Option) VALUES (2,5,2,'A reverse mortgage is:','A rising debt loan','Only available to someone 62 years of age or older','Generally not tied to income','All of the above','D');</v>
      </c>
      <c r="P65" t="str">
        <f t="shared" si="7"/>
        <v>Update questions set explaination = 'Reverse mortgages allow consumers over age 62 to convert the equity in their homes to cash while retaining ownership. With a reverse mortgage, you receive money from the lender and generally don’t have to pay it back for as long as you live in your home. In return, the lender holds some--if not most or all--of your home's equity' where description = 'A reverse mortgage is:';</v>
      </c>
    </row>
    <row r="66" spans="1:16">
      <c r="A66" s="20" t="s">
        <v>179</v>
      </c>
      <c r="B66" s="20">
        <v>1</v>
      </c>
      <c r="C66" s="21" t="s">
        <v>7</v>
      </c>
      <c r="D66" s="20">
        <v>1</v>
      </c>
      <c r="E66" t="s">
        <v>122</v>
      </c>
      <c r="F66" s="20">
        <f t="shared" si="3"/>
        <v>2</v>
      </c>
      <c r="G66" s="6" t="s">
        <v>178</v>
      </c>
      <c r="H66" s="17">
        <v>102</v>
      </c>
      <c r="I66" s="6" t="s">
        <v>181</v>
      </c>
      <c r="J66" s="6" t="s">
        <v>182</v>
      </c>
      <c r="K66" s="6" t="s">
        <v>183</v>
      </c>
      <c r="L66" s="6" t="s">
        <v>4</v>
      </c>
      <c r="M66" s="6" t="s">
        <v>180</v>
      </c>
      <c r="N66" t="s">
        <v>150</v>
      </c>
      <c r="O66" t="str">
        <f t="shared" si="1"/>
        <v>INSERT INTO Questions (Age_range_id,Game_Level_ID,Category_ID,Description,OptionA,OptionB,OptionC,OptionD,Correct_Option) VALUES (1,2,1,'Suppose you have $100 in a savings account earning 2 percent interest a year. After five years, how much would you have?','102','More than $102','Less than $102','I don’t know','B');</v>
      </c>
      <c r="P66" t="str">
        <f t="shared" si="7"/>
        <v>Update questions set explaination = 'You'll have more than $102 at the end of five years because your interest will compound over time. In other words, you earn interest on the money you save and on the interest your savings earned in prior years. Here’s how the math works. A savings account with $100 and a 2 percent annual interest rate would earn $2 in interest for an ending balance of $102 by the end of the first year. Applying the same 2 percent interest rate, the $102 would earn $2.04 in the second year for an ending balance of $104.04 at the end of that year. Continuing in this same pattern, the savings account would grow to $110.41 by the end of the fifth year.' where description = 'Suppose you have $100 in a savings account earning 2 percent interest a year. After five years, how much would you have?';</v>
      </c>
    </row>
    <row r="67" spans="1:16">
      <c r="A67" s="20" t="s">
        <v>179</v>
      </c>
      <c r="B67" s="20">
        <v>1</v>
      </c>
      <c r="C67" s="23" t="s">
        <v>7</v>
      </c>
      <c r="D67" s="20">
        <v>1</v>
      </c>
      <c r="E67" t="s">
        <v>123</v>
      </c>
      <c r="F67" s="20">
        <f t="shared" si="3"/>
        <v>3</v>
      </c>
      <c r="G67" s="6" t="s">
        <v>294</v>
      </c>
      <c r="H67" s="18" t="s">
        <v>104</v>
      </c>
      <c r="I67" s="16" t="s">
        <v>105</v>
      </c>
      <c r="J67" s="6"/>
      <c r="K67" s="6"/>
      <c r="L67" s="6" t="s">
        <v>4</v>
      </c>
      <c r="M67" s="6" t="s">
        <v>296</v>
      </c>
      <c r="N67" t="s">
        <v>150</v>
      </c>
      <c r="O67" t="str">
        <f t="shared" si="1"/>
        <v>INSERT INTO Questions (Age_range_id,Game_Level_ID,Category_ID,Description,OptionA,OptionB,OptionC,OptionD,Correct_Option) VALUES (1,3,1,'Federal law gives you three days to cancel the purchase of a new or used car from a dealer.','True','False','','','B');</v>
      </c>
      <c r="P67" t="str">
        <f t="shared" si="7"/>
        <v>Update questions set explaination = 'The law does not require dealers to give buyers a three-day right to cancel. The right to return the car in a few days for a refund exists only if the dealer grants this privilege to buyers, but it is discretionary. Dealers may describe the right to cancel as a "cooling off" period, a money-back guarantee, or a "no questions asked" return policy. Before you purchase a new or used car from a dealer, ask about the dealer's return policy, get it in writing, and read it carefully' where description = 'Federal law gives you three days to cancel the purchase of a new or used car from a dealer.';</v>
      </c>
    </row>
    <row r="68" spans="1:16">
      <c r="A68" s="20" t="s">
        <v>179</v>
      </c>
      <c r="B68" s="20">
        <v>1</v>
      </c>
      <c r="C68" s="23" t="s">
        <v>7</v>
      </c>
      <c r="D68" s="20">
        <v>1</v>
      </c>
      <c r="E68" t="s">
        <v>123</v>
      </c>
      <c r="F68" s="20">
        <f t="shared" si="3"/>
        <v>3</v>
      </c>
      <c r="G68" s="6" t="s">
        <v>295</v>
      </c>
      <c r="H68" s="18" t="s">
        <v>104</v>
      </c>
      <c r="I68" s="16" t="s">
        <v>105</v>
      </c>
      <c r="J68" s="6"/>
      <c r="K68" s="6"/>
      <c r="L68" s="6" t="s">
        <v>3</v>
      </c>
      <c r="M68" s="6" t="s">
        <v>297</v>
      </c>
      <c r="N68" t="s">
        <v>150</v>
      </c>
      <c r="O68" t="str">
        <f t="shared" si="1"/>
        <v>INSERT INTO Questions (Age_range_id,Game_Level_ID,Category_ID,Description,OptionA,OptionB,OptionC,OptionD,Correct_Option) VALUES (1,3,1,'The type of car you own affects the price you pay for auto insurance','True','False','','','A');</v>
      </c>
      <c r="P68" t="str">
        <f t="shared" si="7"/>
        <v>Update questions set explaination = 'Your premium is based in part on the car's sticker price, the cost to repair it, its overall safety record, and the likelihood of theft. Many insurers offer discounts for features that enhance safety or prevent theft. These include air bags, antilock brakes, daytime running lights, and antitheft devices. Some states require insurers to give discounts for cars equipped with air bags or antilock brakes.' where description = 'The type of car you own affects the price you pay for auto insurance';</v>
      </c>
    </row>
    <row r="69" spans="1:16">
      <c r="A69" s="20" t="s">
        <v>179</v>
      </c>
      <c r="B69" s="20">
        <v>1</v>
      </c>
      <c r="C69" s="21" t="s">
        <v>7</v>
      </c>
      <c r="D69" s="20">
        <v>1</v>
      </c>
      <c r="E69" t="s">
        <v>123</v>
      </c>
      <c r="F69" s="20">
        <f t="shared" si="3"/>
        <v>3</v>
      </c>
      <c r="G69" s="6" t="s">
        <v>327</v>
      </c>
      <c r="H69" s="18" t="s">
        <v>104</v>
      </c>
      <c r="I69" s="16" t="s">
        <v>105</v>
      </c>
      <c r="J69" s="6"/>
      <c r="K69" s="6"/>
      <c r="L69" s="6" t="s">
        <v>3</v>
      </c>
      <c r="M69" s="6" t="s">
        <v>328</v>
      </c>
      <c r="N69" t="s">
        <v>150</v>
      </c>
      <c r="O69" t="str">
        <f t="shared" si="1"/>
        <v>INSERT INTO Questions (Age_range_id,Game_Level_ID,Category_ID,Description,OptionA,OptionB,OptionC,OptionD,Correct_Option) VALUES (1,3,1,'Each state has a law that lets pharmacists substitute less expensive generic drugs for many brand name products.','True','False','','','A');</v>
      </c>
      <c r="P69" t="str">
        <f t="shared" si="7"/>
        <v>Update questions set explaination = 'Each state has a law that lets pharmacists substitute less expensive generic drugs for many brand-name products and, depending on your prescription needs, your savings could be significant.' where description = 'Each state has a law that lets pharmacists substitute less expensive generic drugs for many brand name products.';</v>
      </c>
    </row>
    <row r="70" spans="1:16">
      <c r="A70" s="20" t="s">
        <v>179</v>
      </c>
      <c r="B70" s="20">
        <v>1</v>
      </c>
      <c r="C70" s="21" t="s">
        <v>7</v>
      </c>
      <c r="D70" s="20">
        <v>1</v>
      </c>
      <c r="E70" t="s">
        <v>123</v>
      </c>
      <c r="F70" s="20">
        <f t="shared" si="3"/>
        <v>3</v>
      </c>
      <c r="G70" s="6" t="s">
        <v>329</v>
      </c>
      <c r="H70" s="18" t="s">
        <v>104</v>
      </c>
      <c r="I70" s="16" t="s">
        <v>105</v>
      </c>
      <c r="J70" s="6"/>
      <c r="K70" s="6"/>
      <c r="L70" s="6" t="s">
        <v>3</v>
      </c>
      <c r="M70" s="6" t="s">
        <v>330</v>
      </c>
      <c r="N70" t="s">
        <v>150</v>
      </c>
      <c r="O70" t="str">
        <f t="shared" si="1"/>
        <v>INSERT INTO Questions (Age_range_id,Game_Level_ID,Category_ID,Description,OptionA,OptionB,OptionC,OptionD,Correct_Option) VALUES (1,3,1,'By using unit pricing at the grocery store, you can easily compare the cost of any brand and any package size.','True','False','','','A');</v>
      </c>
      <c r="P70" t="str">
        <f t="shared" si="7"/>
        <v>Update questions set explaination = 'Unit pricing is a tool for comparing prices. While the package price tells you how much you pay for a food item, the unit price tells you the price of each unit in a package. A unit can be an ounce, a pound, a quart, a square foot, or an individual piece in a package. For example, the unit price shows you the cost of each ounce in a can of soup. The package price just tells you the price of the whole can. Unit pricing helps you compare costs of different brands and various sizes without doing arithmetic. But remember, compare only similar items.' where description = 'By using unit pricing at the grocery store, you can easily compare the cost of any brand and any package size.';</v>
      </c>
    </row>
    <row r="71" spans="1:16">
      <c r="A71" s="20" t="s">
        <v>179</v>
      </c>
      <c r="B71" s="20">
        <v>1</v>
      </c>
      <c r="C71" s="21" t="s">
        <v>7</v>
      </c>
      <c r="D71" s="20">
        <v>1</v>
      </c>
      <c r="E71" t="s">
        <v>122</v>
      </c>
      <c r="F71" s="20">
        <f t="shared" si="3"/>
        <v>2</v>
      </c>
      <c r="G71" s="6" t="s">
        <v>333</v>
      </c>
      <c r="H71" s="18" t="s">
        <v>104</v>
      </c>
      <c r="I71" s="16" t="s">
        <v>105</v>
      </c>
      <c r="J71" s="6"/>
      <c r="K71" s="6"/>
      <c r="L71" s="6" t="s">
        <v>4</v>
      </c>
      <c r="M71" s="6" t="s">
        <v>334</v>
      </c>
      <c r="N71" t="s">
        <v>150</v>
      </c>
      <c r="O71" t="str">
        <f t="shared" si="1"/>
        <v>INSERT INTO Questions (Age_range_id,Game_Level_ID,Category_ID,Description,OptionA,OptionB,OptionC,OptionD,Correct_Option) VALUES (1,2,1,'All telephone numbers that begin with an "8" are toll-free.','True','False','','','B');</v>
      </c>
      <c r="P71" t="str">
        <f t="shared" si="7"/>
        <v>Update questions set explaination = 'To date, only numbers that begin with 800, 888, 877, or 866 are free. And even then, there are some exceptions: Companies that provide audio entertainment or information services may charge for calls to 800, 888, and other toll-free numbers, but only if they follow the Federal Trade commission’s Pay-Per-Call Rule. In addition, some area codes begin with an 8. For example, the area code 809 serves the Dominican Republic. If you dial this area code, you’ll be charged international long distance rates.' where description = 'All telephone numbers that begin with an "8" are toll-free.';</v>
      </c>
    </row>
    <row r="72" spans="1:16">
      <c r="A72" s="20" t="s">
        <v>179</v>
      </c>
      <c r="B72" s="20">
        <v>1</v>
      </c>
      <c r="C72" s="23" t="s">
        <v>24</v>
      </c>
      <c r="D72" s="20">
        <v>2</v>
      </c>
      <c r="E72" t="s">
        <v>123</v>
      </c>
      <c r="F72" s="20">
        <f t="shared" si="3"/>
        <v>3</v>
      </c>
      <c r="G72" s="6" t="s">
        <v>331</v>
      </c>
      <c r="H72" s="18" t="s">
        <v>104</v>
      </c>
      <c r="I72" s="16" t="s">
        <v>105</v>
      </c>
      <c r="J72" s="6"/>
      <c r="K72" s="6"/>
      <c r="L72" s="6" t="s">
        <v>3</v>
      </c>
      <c r="M72" s="6" t="s">
        <v>332</v>
      </c>
      <c r="N72" t="s">
        <v>150</v>
      </c>
      <c r="O72" t="str">
        <f t="shared" si="1"/>
        <v>INSERT INTO Questions (Age_range_id,Game_Level_ID,Category_ID,Description,OptionA,OptionB,OptionC,OptionD,Correct_Option) VALUES (2,3,1,'The recommended gasoline for most cars is regular octane','True','False','','','A');</v>
      </c>
      <c r="P72" t="str">
        <f t="shared" si="7"/>
        <v>Update questions set explaination = 'In most cases, manufacturers recommend using a regular octane gasoline, and using a higher octane gasoline than your owner’s manual recommends offers absolutely no benefit. Unless your engine is knocking, buying higher octane gasoline is a waste of money. Premium gas costs 15 cents to 20 cents more a gallon than regular. That can add up to $100 or more a year in extra costs. Studies indicate that altogether, drivers may be spending hundreds of millions of dollars each year for higher octane gas than their cars need.' where description = 'The recommended gasoline for most cars is regular octane';</v>
      </c>
    </row>
    <row r="73" spans="1:16">
      <c r="A73" s="20" t="s">
        <v>179</v>
      </c>
      <c r="B73" s="20">
        <v>1</v>
      </c>
      <c r="C73" s="23" t="s">
        <v>24</v>
      </c>
      <c r="D73" s="20">
        <v>2</v>
      </c>
      <c r="E73" t="s">
        <v>124</v>
      </c>
      <c r="F73" s="20">
        <f t="shared" si="3"/>
        <v>4</v>
      </c>
      <c r="G73" s="6" t="s">
        <v>335</v>
      </c>
      <c r="H73" s="18" t="s">
        <v>104</v>
      </c>
      <c r="I73" s="16" t="s">
        <v>105</v>
      </c>
      <c r="J73" s="6"/>
      <c r="K73" s="6"/>
      <c r="L73" s="6" t="s">
        <v>3</v>
      </c>
      <c r="M73" s="6" t="s">
        <v>336</v>
      </c>
      <c r="N73" t="s">
        <v>150</v>
      </c>
      <c r="O73" t="str">
        <f t="shared" si="1"/>
        <v>INSERT INTO Questions (Age_range_id,Game_Level_ID,Category_ID,Description,OptionA,OptionB,OptionC,OptionD,Correct_Option) VALUES (2,4,1,'The "Rule of 72" tells you how long it will take to double your money','True','False','','','A');</v>
      </c>
      <c r="P73" t="str">
        <f t="shared" si="7"/>
        <v>Update questions set explaination = 'The "Rule of 72" tell you how long it will take to double your money. To use the "Rule of 72," divide 72 by the interest rate you’re getting. For example, if you deposit $3,000 into an account with a 2% interest rate, divide 72 by two. The answer--36--tells you that you will double your money in 36 years; in 36 years, you will have $6,000.' where description = 'The "Rule of 72" tells you how long it will take to double your money';</v>
      </c>
    </row>
    <row r="74" spans="1:16">
      <c r="A74" s="20" t="s">
        <v>179</v>
      </c>
      <c r="B74" s="20">
        <v>1</v>
      </c>
      <c r="C74" s="23" t="s">
        <v>24</v>
      </c>
      <c r="D74" s="20">
        <v>2</v>
      </c>
      <c r="E74" t="s">
        <v>123</v>
      </c>
      <c r="F74" s="20">
        <f t="shared" si="3"/>
        <v>3</v>
      </c>
      <c r="G74" s="6" t="s">
        <v>343</v>
      </c>
      <c r="H74" s="6" t="s">
        <v>344</v>
      </c>
      <c r="I74" s="6" t="s">
        <v>345</v>
      </c>
      <c r="J74" s="6" t="s">
        <v>346</v>
      </c>
      <c r="K74" s="6" t="s">
        <v>347</v>
      </c>
      <c r="L74" s="6" t="s">
        <v>6</v>
      </c>
      <c r="M74" s="6" t="s">
        <v>376</v>
      </c>
      <c r="N74" t="s">
        <v>150</v>
      </c>
      <c r="O74" t="str">
        <f t="shared" si="1"/>
        <v>INSERT INTO Questions (Age_range_id,Game_Level_ID,Category_ID,Description,OptionA,OptionB,OptionC,OptionD,Correct_Option) VALUES (2,3,1,'Many people put aside money to take care of unexpected expenses. If Pedro and Susanna have money put aside for emergencies, in which of the following forms would it be of LEAST benefit to them if they needed it right away?  ','Checking account  ','Savings account ','Stocks','Invested in a down payment on the house','D');</v>
      </c>
      <c r="P74" t="str">
        <f t="shared" si="7"/>
        <v>Update questions set explaination = 'Down payment money will be the slowest to access while stocks can be sold any date the financial markets are open.' where description = 'Many people put aside money to take care of unexpected expenses. If Pedro and Susanna have money put aside for emergencies, in which of the following forms would it be of LEAST benefit to them if they needed it right away?  ';</v>
      </c>
    </row>
    <row r="75" spans="1:16">
      <c r="A75" s="20" t="s">
        <v>179</v>
      </c>
      <c r="B75" s="20">
        <v>1</v>
      </c>
      <c r="C75" s="23" t="s">
        <v>24</v>
      </c>
      <c r="D75" s="20">
        <v>2</v>
      </c>
      <c r="E75" t="s">
        <v>123</v>
      </c>
      <c r="F75" s="20">
        <f t="shared" si="3"/>
        <v>3</v>
      </c>
      <c r="G75" s="6" t="s">
        <v>348</v>
      </c>
      <c r="H75" s="6" t="s">
        <v>349</v>
      </c>
      <c r="I75" s="6" t="s">
        <v>344</v>
      </c>
      <c r="J75" s="6" t="s">
        <v>350</v>
      </c>
      <c r="K75" s="6" t="s">
        <v>346</v>
      </c>
      <c r="L75" s="6" t="s">
        <v>6</v>
      </c>
      <c r="M75" s="6" t="s">
        <v>375</v>
      </c>
      <c r="N75" t="s">
        <v>150</v>
      </c>
      <c r="O75" t="str">
        <f t="shared" si="1"/>
        <v>INSERT INTO Questions (Age_range_id,Game_Level_ID,Category_ID,Description,OptionA,OptionB,OptionC,OptionD,Correct_Option) VALUES (2,3,1,'Tim and Rebecca just got a baby. They received money as baby gifts and want to put it away for the baby's education. Which of the following is likely to have the highest growth over the next 18 years?  ','U.S. government bond  ','Checking account  ','Savings account   ','Stocks','D');</v>
      </c>
      <c r="P75" t="str">
        <f t="shared" si="7"/>
        <v>Update questions set explaination = 'Stocks have best long-term returns easily beating bonds and savings accounts (10% vs 5% or less on average).' where description = 'Tim and Rebecca just got a baby. They received money as baby gifts and want to put it away for the baby's education. Which of the following is likely to have the highest growth over the next 18 years?  ';</v>
      </c>
    </row>
    <row r="76" spans="1:16" ht="16.5" hidden="1">
      <c r="A76" s="20" t="s">
        <v>179</v>
      </c>
      <c r="B76" s="20">
        <v>1</v>
      </c>
      <c r="C76" s="23" t="s">
        <v>24</v>
      </c>
      <c r="D76" s="20">
        <v>2</v>
      </c>
      <c r="E76" t="s">
        <v>123</v>
      </c>
      <c r="F76" s="20">
        <f t="shared" si="3"/>
        <v>3</v>
      </c>
      <c r="G76" s="6" t="s">
        <v>351</v>
      </c>
      <c r="H76" s="6" t="s">
        <v>352</v>
      </c>
      <c r="I76" s="6" t="s">
        <v>353</v>
      </c>
      <c r="J76" s="6" t="s">
        <v>354</v>
      </c>
      <c r="K76" s="6" t="s">
        <v>355</v>
      </c>
      <c r="L76" s="6" t="s">
        <v>3</v>
      </c>
      <c r="M76" s="6"/>
      <c r="N76" t="s">
        <v>150</v>
      </c>
      <c r="O76" t="str">
        <f t="shared" si="1"/>
        <v>INSERT INTO Questions (Age_range_id,Game_Level_ID,Category_ID,Description,OptionA,OptionB,OptionC,OptionD,Correct_Option) VALUES (2,3,1,'If you have caused an accident, which type of automobile insurance would cover damage to your own car?   ','Collision   ','Comprehensive  ','Term','Liability','A');</v>
      </c>
    </row>
    <row r="77" spans="1:16" hidden="1">
      <c r="A77" s="20" t="s">
        <v>179</v>
      </c>
      <c r="B77" s="20">
        <v>1</v>
      </c>
      <c r="C77" s="23" t="s">
        <v>24</v>
      </c>
      <c r="D77" s="20">
        <v>2</v>
      </c>
      <c r="E77" t="s">
        <v>122</v>
      </c>
      <c r="F77" s="20">
        <f t="shared" si="3"/>
        <v>2</v>
      </c>
      <c r="G77" s="6" t="s">
        <v>356</v>
      </c>
      <c r="H77" s="6" t="s">
        <v>357</v>
      </c>
      <c r="I77" s="6" t="s">
        <v>346</v>
      </c>
      <c r="J77" s="6" t="s">
        <v>358</v>
      </c>
      <c r="K77" s="6" t="s">
        <v>359</v>
      </c>
      <c r="L77" s="6" t="s">
        <v>5</v>
      </c>
      <c r="M77" s="6"/>
      <c r="N77" t="s">
        <v>150</v>
      </c>
      <c r="O77" t="str">
        <f t="shared" si="1"/>
        <v>INSERT INTO Questions (Age_range_id,Game_Level_ID,Category_ID,Description,OptionA,OptionB,OptionC,OptionD,Correct_Option) VALUES (2,2,1,'Mike has saved $6,000 for his college expenses by working part-time. He plans to start college next year and needs all of the money he saved. Which of the following is the safest place for his college money?  ','Locked in his closet at home  ','Stocks','Bank savings account','Corporate bonds  ','C');</v>
      </c>
    </row>
    <row r="78" spans="1:16" ht="16.5" hidden="1">
      <c r="A78" s="20" t="s">
        <v>179</v>
      </c>
      <c r="B78" s="20">
        <v>1</v>
      </c>
      <c r="C78" s="23" t="s">
        <v>24</v>
      </c>
      <c r="D78" s="20">
        <v>2</v>
      </c>
      <c r="E78" t="s">
        <v>123</v>
      </c>
      <c r="F78" s="20">
        <f t="shared" si="3"/>
        <v>3</v>
      </c>
      <c r="G78" s="6" t="s">
        <v>377</v>
      </c>
      <c r="H78" s="6" t="s">
        <v>378</v>
      </c>
      <c r="I78" s="6" t="s">
        <v>379</v>
      </c>
      <c r="J78" s="6" t="s">
        <v>380</v>
      </c>
      <c r="K78" s="6" t="s">
        <v>381</v>
      </c>
      <c r="L78" s="6" t="s">
        <v>5</v>
      </c>
      <c r="M78" s="6"/>
      <c r="N78" t="s">
        <v>150</v>
      </c>
      <c r="O78" t="str">
        <f t="shared" si="1"/>
        <v>INSERT INTO Questions (Age_range_id,Game_Level_ID,Category_ID,Description,OptionA,OptionB,OptionC,OptionD,Correct_Option) VALUES (2,3,1,'If you went to college and earned a four-year degree, how much more money could you expect to earn than if you only had a high school diploma?   ','About 10 times as much  ','A lot more, about 70% more  ','A little more, about 20% more   ','No more, I would make about the same either way ','C');</v>
      </c>
    </row>
    <row r="79" spans="1:16" hidden="1">
      <c r="A79" s="20" t="s">
        <v>179</v>
      </c>
      <c r="B79" s="20">
        <v>1</v>
      </c>
      <c r="C79" s="23" t="s">
        <v>24</v>
      </c>
      <c r="D79" s="20">
        <v>2</v>
      </c>
      <c r="E79" t="s">
        <v>123</v>
      </c>
      <c r="F79" s="20">
        <f t="shared" si="3"/>
        <v>3</v>
      </c>
      <c r="G79" s="6" t="s">
        <v>382</v>
      </c>
      <c r="H79" s="6" t="s">
        <v>383</v>
      </c>
      <c r="I79" s="6" t="s">
        <v>384</v>
      </c>
      <c r="J79" s="6" t="s">
        <v>385</v>
      </c>
      <c r="K79" s="6" t="s">
        <v>386</v>
      </c>
      <c r="L79" s="6" t="s">
        <v>4</v>
      </c>
      <c r="M79" s="6"/>
      <c r="N79" t="s">
        <v>150</v>
      </c>
      <c r="O79" t="str">
        <f t="shared" si="1"/>
        <v>INSERT INTO Questions (Age_range_id,Game_Level_ID,Category_ID,Description,OptionA,OptionB,OptionC,OptionD,Correct_Option) VALUES (2,3,1,'Bob and Cindy are the same age. At age 25, Cindy began saving $2,000 a year while Bob saved nothing. At age 50, Bob realized that he needed money for retirement and started saving about $4,000 per year while Cindy kept saving her $2,000. Now they are both 75 years old. Who has the most money in his or her retirement account? ','Bob, because he saved more each year   ','Cindy, because her money has grown for a longer time at compound interest ','They would each have the same amount because they put away exactly the same  ','Cindy, because she has put away more money ','B');</v>
      </c>
    </row>
    <row r="80" spans="1:16" hidden="1">
      <c r="A80" s="20" t="s">
        <v>179</v>
      </c>
      <c r="B80" s="20">
        <v>1</v>
      </c>
      <c r="C80" s="23" t="s">
        <v>24</v>
      </c>
      <c r="D80" s="20">
        <v>2</v>
      </c>
      <c r="E80" t="s">
        <v>123</v>
      </c>
      <c r="F80" s="20">
        <f t="shared" si="3"/>
        <v>3</v>
      </c>
      <c r="G80" s="6" t="s">
        <v>387</v>
      </c>
      <c r="H80" s="6" t="s">
        <v>388</v>
      </c>
      <c r="I80" s="6" t="s">
        <v>389</v>
      </c>
      <c r="J80" s="6" t="s">
        <v>390</v>
      </c>
      <c r="K80" s="6" t="s">
        <v>391</v>
      </c>
      <c r="L80" s="6" t="s">
        <v>5</v>
      </c>
      <c r="M80" s="6"/>
      <c r="N80" t="s">
        <v>150</v>
      </c>
      <c r="O80" t="str">
        <f t="shared" si="1"/>
        <v>INSERT INTO Questions (Age_range_id,Game_Level_ID,Category_ID,Description,OptionA,OptionB,OptionC,OptionD,Correct_Option) VALUES (2,3,1,'Jack and Ron are young men. Each has a good credit history. They work at the same company and make approximately the same salary. Jack has borrowed $2,500 to buy a car. Ron has borrowed $2,500 to take a foreign vacation. Who is likely to pay the lowest finance charge?   ','They will both pay the same because they have almost identical financial backgrounds   ','Ron will pay less because people who travel overseas are better risks ','Jack will pay less because the car is collateral for the loan','They will both pay the same because the rate is set by law','C');</v>
      </c>
    </row>
    <row r="81" spans="1:16" hidden="1">
      <c r="A81" s="20" t="s">
        <v>179</v>
      </c>
      <c r="B81" s="20">
        <v>1</v>
      </c>
      <c r="C81" s="23" t="s">
        <v>24</v>
      </c>
      <c r="D81" s="20">
        <v>2</v>
      </c>
      <c r="E81" t="s">
        <v>122</v>
      </c>
      <c r="F81" s="20">
        <f t="shared" si="3"/>
        <v>2</v>
      </c>
      <c r="G81" s="6" t="s">
        <v>402</v>
      </c>
      <c r="H81" s="6" t="s">
        <v>403</v>
      </c>
      <c r="I81" s="6" t="s">
        <v>404</v>
      </c>
      <c r="J81" s="6" t="s">
        <v>405</v>
      </c>
      <c r="K81" s="6" t="s">
        <v>406</v>
      </c>
      <c r="L81" s="6" t="s">
        <v>5</v>
      </c>
      <c r="M81" s="6"/>
      <c r="N81" t="s">
        <v>150</v>
      </c>
      <c r="O81" t="str">
        <f t="shared" si="1"/>
        <v>INSERT INTO Questions (Age_range_id,Game_Level_ID,Category_ID,Description,OptionA,OptionB,OptionC,OptionD,Correct_Option) VALUES (2,2,1,'Heather and Alexis are employed by the same company and earn the same pay. Heather spends her free time taking work-related classes to improve her computers skills, while Alexis spends her free time socializing with friends and working out at a fitness center. After five years, what is likely to be true?  ','Alexis will make more because she is more social   ','Heather and Alexis will continue to make the same money  ','Heather will make more money because she is more valuable to her company  ','Alexis will make more because Heather is likely to be laid off   ','C');</v>
      </c>
    </row>
    <row r="82" spans="1:16" hidden="1">
      <c r="A82" s="20" t="s">
        <v>211</v>
      </c>
      <c r="B82" s="20">
        <v>5</v>
      </c>
      <c r="C82" s="23" t="s">
        <v>7</v>
      </c>
      <c r="D82" s="20">
        <v>1</v>
      </c>
      <c r="E82" t="s">
        <v>122</v>
      </c>
      <c r="F82" s="20">
        <f t="shared" si="3"/>
        <v>2</v>
      </c>
      <c r="G82" s="6" t="s">
        <v>273</v>
      </c>
      <c r="H82" s="15" t="s">
        <v>274</v>
      </c>
      <c r="I82" s="15" t="s">
        <v>275</v>
      </c>
      <c r="J82" s="15" t="s">
        <v>276</v>
      </c>
      <c r="K82" s="15" t="s">
        <v>277</v>
      </c>
      <c r="L82" s="6" t="s">
        <v>3</v>
      </c>
      <c r="M82" s="6"/>
      <c r="N82" t="s">
        <v>150</v>
      </c>
      <c r="O82" t="str">
        <f t="shared" si="1"/>
        <v>INSERT INTO Questions (Age_range_id,Game_Level_ID,Category_ID,Description,OptionA,OptionB,OptionC,OptionD,Correct_Option) VALUES (1,2,5,'A checking account is also called a transactional account because','It is used to pay bills','Amount is never constant','It requires a minimum balance to open account','It earns interest','A');</v>
      </c>
    </row>
    <row r="83" spans="1:16" hidden="1">
      <c r="A83" s="20" t="s">
        <v>211</v>
      </c>
      <c r="B83" s="20">
        <v>5</v>
      </c>
      <c r="C83" s="23" t="s">
        <v>7</v>
      </c>
      <c r="D83" s="20">
        <v>1</v>
      </c>
      <c r="E83" t="s">
        <v>122</v>
      </c>
      <c r="F83" s="20">
        <f t="shared" si="3"/>
        <v>2</v>
      </c>
      <c r="G83" s="6" t="s">
        <v>269</v>
      </c>
      <c r="H83" s="6" t="s">
        <v>70</v>
      </c>
      <c r="I83" s="6" t="s">
        <v>270</v>
      </c>
      <c r="J83" s="6" t="s">
        <v>271</v>
      </c>
      <c r="K83" s="6" t="s">
        <v>272</v>
      </c>
      <c r="L83" s="6" t="s">
        <v>6</v>
      </c>
      <c r="M83" s="6"/>
      <c r="N83" t="s">
        <v>150</v>
      </c>
      <c r="O83" t="str">
        <f t="shared" si="1"/>
        <v>INSERT INTO Questions (Age_range_id,Game_Level_ID,Category_ID,Description,OptionA,OptionB,OptionC,OptionD,Correct_Option) VALUES (1,2,5,'Unbanked individuals can conduct financial transactions using ','Cash','Prepaid debit cards','Payday loan services','All the above','D');</v>
      </c>
    </row>
    <row r="84" spans="1:16" hidden="1">
      <c r="A84" s="20" t="s">
        <v>211</v>
      </c>
      <c r="B84" s="20">
        <v>5</v>
      </c>
      <c r="C84" s="23" t="s">
        <v>7</v>
      </c>
      <c r="D84" s="20">
        <v>1</v>
      </c>
      <c r="E84" t="s">
        <v>123</v>
      </c>
      <c r="F84" s="20">
        <f t="shared" si="3"/>
        <v>3</v>
      </c>
      <c r="G84" s="6" t="s">
        <v>213</v>
      </c>
      <c r="H84" s="6" t="s">
        <v>214</v>
      </c>
      <c r="I84" s="6" t="s">
        <v>215</v>
      </c>
      <c r="J84" s="6" t="s">
        <v>216</v>
      </c>
      <c r="K84" s="6" t="s">
        <v>217</v>
      </c>
      <c r="L84" s="6" t="s">
        <v>5</v>
      </c>
      <c r="M84" s="6"/>
      <c r="N84" t="s">
        <v>150</v>
      </c>
      <c r="O84" t="str">
        <f t="shared" si="1"/>
        <v>INSERT INTO Questions (Age_range_id,Game_Level_ID,Category_ID,Description,OptionA,OptionB,OptionC,OptionD,Correct_Option) VALUES (1,3,5,'Typically, you must be at least 18 years old to apply for a credit card. If you are under 21 years old, and you do not have an independent income, which of the credit card type you can receive?','Authorized credit card user','Secured credit card','Both A &amp; B','None. You must be 21 to get any type of credit cards','C');</v>
      </c>
    </row>
    <row r="85" spans="1:16" hidden="1">
      <c r="A85" s="20" t="s">
        <v>211</v>
      </c>
      <c r="B85" s="20">
        <v>5</v>
      </c>
      <c r="C85" s="23" t="s">
        <v>7</v>
      </c>
      <c r="D85" s="20">
        <v>1</v>
      </c>
      <c r="E85" t="s">
        <v>123</v>
      </c>
      <c r="F85" s="20">
        <f t="shared" si="3"/>
        <v>3</v>
      </c>
      <c r="G85" s="6" t="s">
        <v>236</v>
      </c>
      <c r="H85" s="6" t="s">
        <v>104</v>
      </c>
      <c r="I85" s="6" t="s">
        <v>105</v>
      </c>
      <c r="L85" s="6" t="s">
        <v>3</v>
      </c>
      <c r="N85" t="s">
        <v>150</v>
      </c>
      <c r="O85" t="str">
        <f t="shared" si="1"/>
        <v>INSERT INTO Questions (Age_range_id,Game_Level_ID,Category_ID,Description,OptionA,OptionB,OptionC,OptionD,Correct_Option) VALUES (1,3,5,'The difference between a debit card and a credit card account is from which source the cards pull the money.  A debit card takes money from your bank account (money that you have) while a credit card is borrowed money charged to your account (money you must pay back plus applicable interest).','True','False','','','A');</v>
      </c>
    </row>
    <row r="86" spans="1:16">
      <c r="A86" s="20" t="s">
        <v>211</v>
      </c>
      <c r="B86" s="20">
        <v>5</v>
      </c>
      <c r="C86" s="23" t="s">
        <v>7</v>
      </c>
      <c r="D86" s="20">
        <v>1</v>
      </c>
      <c r="E86" t="s">
        <v>123</v>
      </c>
      <c r="F86" s="20">
        <f t="shared" si="3"/>
        <v>3</v>
      </c>
      <c r="G86" s="6" t="s">
        <v>234</v>
      </c>
      <c r="H86" s="6" t="s">
        <v>104</v>
      </c>
      <c r="I86" s="6" t="s">
        <v>105</v>
      </c>
      <c r="J86" s="6"/>
      <c r="K86" s="6"/>
      <c r="L86" s="6" t="s">
        <v>4</v>
      </c>
      <c r="M86" s="6" t="s">
        <v>233</v>
      </c>
      <c r="N86" t="s">
        <v>150</v>
      </c>
      <c r="O86" t="str">
        <f t="shared" ref="O86:O101" si="8">_xlfn.CONCAT(N86,D86,",",F86,",",B86,",'",G86,"','",H86,"','",I86,"','",J86,"','",K86,"','",L86,"');")</f>
        <v>INSERT INTO Questions (Age_range_id,Game_Level_ID,Category_ID,Description,OptionA,OptionB,OptionC,OptionD,Correct_Option) VALUES (1,3,5,'A checking account is a basic type of bank account that allows you to deposit money, keep it safe, transfer money to checking account, and/or withdraw funds, all while earning interest. It does not allow account holders to write checks or pay bills.','True','False','','','B');</v>
      </c>
      <c r="P86" t="str">
        <f t="shared" ref="P86:P90" si="9">_xlfn.CONCAT("Update questions set explaination = '",M86,"' where description = '",G86,"';")</f>
        <v>Update questions set explaination = 'A saving account is a basic type of bank account that allows you to deposit money, keep it safe, transfer money to checking account, and/or withdraw funds, all while earning interest. It does not allow account holders to write checks or pay bills.' where description = 'A checking account is a basic type of bank account that allows you to deposit money, keep it safe, transfer money to checking account, and/or withdraw funds, all while earning interest. It does not allow account holders to write checks or pay bills.';</v>
      </c>
    </row>
    <row r="87" spans="1:16">
      <c r="A87" s="20" t="s">
        <v>211</v>
      </c>
      <c r="B87" s="20">
        <v>5</v>
      </c>
      <c r="C87" s="23" t="s">
        <v>7</v>
      </c>
      <c r="D87" s="20">
        <v>1</v>
      </c>
      <c r="E87" t="s">
        <v>123</v>
      </c>
      <c r="F87" s="20">
        <f t="shared" ref="F87:F101" si="10">IF(E87="Easy",2,IF(E87="Begginer",1,IF(E87="Normal",3,IF(E87="Hard",4,))))</f>
        <v>3</v>
      </c>
      <c r="G87" s="6" t="s">
        <v>250</v>
      </c>
      <c r="H87" s="6" t="s">
        <v>104</v>
      </c>
      <c r="I87" s="6" t="s">
        <v>105</v>
      </c>
      <c r="J87" s="6"/>
      <c r="K87" s="6"/>
      <c r="L87" s="6" t="s">
        <v>4</v>
      </c>
      <c r="M87" s="6" t="s">
        <v>251</v>
      </c>
      <c r="N87" t="s">
        <v>150</v>
      </c>
      <c r="O87" t="str">
        <f t="shared" si="8"/>
        <v>INSERT INTO Questions (Age_range_id,Game_Level_ID,Category_ID,Description,OptionA,OptionB,OptionC,OptionD,Correct_Option) VALUES (1,3,5,'Credit card is a specific bank account against which checks can be drawn by the account depositor.  ','True','False','','','B');</v>
      </c>
      <c r="P87" t="str">
        <f t="shared" si="9"/>
        <v>Update questions set explaination = 'Checking account is a specific bank account against which checks can be drawn by the account depositor.  Also called a "transactional" account used to pay bills, set up an automatic transfer, or use a debit card.  Depending on each financial institution, checking accounts can provide features and restrictions.  Be wary of minimum balance required to open a checking account, the limited number of transactions allowed each month, fees attached to each ATM withdrawal transactions, and monthly maintenance fee required.  Your goal is to find a bank or a credit union that provide a free checking account, free ATM withdrawal transaction, and overdraft protection, and YES, such financial institutions do exist!' where description = 'Credit card is a specific bank account against which checks can be drawn by the account depositor.  ';</v>
      </c>
    </row>
    <row r="88" spans="1:16">
      <c r="A88" s="20" t="s">
        <v>211</v>
      </c>
      <c r="B88" s="20">
        <v>5</v>
      </c>
      <c r="C88" s="23" t="s">
        <v>7</v>
      </c>
      <c r="D88" s="20">
        <v>1</v>
      </c>
      <c r="E88" t="s">
        <v>123</v>
      </c>
      <c r="F88" s="20">
        <f t="shared" si="10"/>
        <v>3</v>
      </c>
      <c r="G88" s="6" t="s">
        <v>221</v>
      </c>
      <c r="H88" s="6" t="s">
        <v>222</v>
      </c>
      <c r="I88" s="6" t="s">
        <v>223</v>
      </c>
      <c r="J88" s="6" t="s">
        <v>224</v>
      </c>
      <c r="K88" s="6"/>
      <c r="L88" s="6" t="s">
        <v>5</v>
      </c>
      <c r="M88" s="6" t="s">
        <v>225</v>
      </c>
      <c r="N88" t="s">
        <v>150</v>
      </c>
      <c r="O88" t="str">
        <f t="shared" si="8"/>
        <v>INSERT INTO Questions (Age_range_id,Game_Level_ID,Category_ID,Description,OptionA,OptionB,OptionC,OptionD,Correct_Option) VALUES (1,3,5,'What is the U.S. Federal Reserve Bank?','Commercial/Retail Bank','Investment Bank','Central Bank','','C');</v>
      </c>
      <c r="P88" t="str">
        <f t="shared" si="9"/>
        <v>Update questions set explaination = 'A bank is a financial institution licensed to receive deposits and make loans. Two of the most common types of banks are commercial/retail and investment banks.  Depending on type, a bank may also provide various financial services ranging from providing safe deposit boxes and currency exchange to retirement and wealth management. In the United States of America banks are regulated by the U.S. Federal Reserve Bank which is one of the world's major central banks.  Above all, central banks are responsible for currency stability.  They control inflation, dictate monetary policies, and oversee money demand and supply in the market.' where description = 'What is the U.S. Federal Reserve Bank?';</v>
      </c>
    </row>
    <row r="89" spans="1:16">
      <c r="A89" s="20" t="s">
        <v>211</v>
      </c>
      <c r="B89" s="20">
        <v>5</v>
      </c>
      <c r="C89" s="23" t="s">
        <v>7</v>
      </c>
      <c r="D89" s="20">
        <v>1</v>
      </c>
      <c r="E89" t="s">
        <v>123</v>
      </c>
      <c r="F89" s="20">
        <f t="shared" si="10"/>
        <v>3</v>
      </c>
      <c r="G89" s="6" t="s">
        <v>228</v>
      </c>
      <c r="H89" s="6" t="s">
        <v>229</v>
      </c>
      <c r="I89" s="6" t="s">
        <v>230</v>
      </c>
      <c r="J89" s="6" t="s">
        <v>231</v>
      </c>
      <c r="K89" s="6" t="s">
        <v>232</v>
      </c>
      <c r="L89" s="6" t="s">
        <v>3</v>
      </c>
      <c r="M89" s="6" t="s">
        <v>227</v>
      </c>
      <c r="N89" t="s">
        <v>150</v>
      </c>
      <c r="O89" t="str">
        <f t="shared" si="8"/>
        <v>INSERT INTO Questions (Age_range_id,Game_Level_ID,Category_ID,Description,OptionA,OptionB,OptionC,OptionD,Correct_Option) VALUES (1,3,5,'Two of the most common types of banks are ','Commercial/Retail and Investment Banks','Credit Uniouns and Commercial Banks','Central Banks and Credit Unions','Central Banks and Investment Banks','A');</v>
      </c>
      <c r="P89" t="str">
        <f t="shared" si="9"/>
        <v>Update questions set explaination = 'Commercial or retail banks offer various services including, but not limited to, managing money deposits and withdrawals, providing basic checking and saving accounts, certificates of deposit, issuing debit and credit cards to qualified customers, supplying short-and long-term loans such as car loans, home mortgages or equity line of credits.  Investment banks gear their services toward corporate clients.  They provide services such as merger and acquisition activity and underwriting among other investment services.' where description = 'Two of the most common types of banks are ';</v>
      </c>
    </row>
    <row r="90" spans="1:16">
      <c r="A90" s="20" t="s">
        <v>211</v>
      </c>
      <c r="B90" s="20">
        <v>5</v>
      </c>
      <c r="C90" s="23" t="s">
        <v>7</v>
      </c>
      <c r="D90" s="20">
        <v>1</v>
      </c>
      <c r="E90" t="s">
        <v>123</v>
      </c>
      <c r="F90" s="20">
        <f t="shared" si="10"/>
        <v>3</v>
      </c>
      <c r="G90" s="6" t="s">
        <v>245</v>
      </c>
      <c r="H90" s="6" t="s">
        <v>248</v>
      </c>
      <c r="I90" s="6" t="s">
        <v>247</v>
      </c>
      <c r="J90" s="6" t="s">
        <v>240</v>
      </c>
      <c r="K90" s="6" t="s">
        <v>249</v>
      </c>
      <c r="L90" s="6" t="s">
        <v>4</v>
      </c>
      <c r="M90" s="6" t="s">
        <v>244</v>
      </c>
      <c r="N90" t="s">
        <v>150</v>
      </c>
      <c r="O90" t="str">
        <f t="shared" si="8"/>
        <v>INSERT INTO Questions (Age_range_id,Game_Level_ID,Category_ID,Description,OptionA,OptionB,OptionC,OptionD,Correct_Option) VALUES (1,3,5,'… is an electronic banking outlet that allows customers to complete basic transactions without the aid of a branch representative or teller. ','Online banking','Automated teller machine (ATM)','Money market account','Certificate of Deposit (CD)','B');</v>
      </c>
      <c r="P90" t="str">
        <f t="shared" si="9"/>
        <v>Update questions set explaination = 'ATM is an electronic banking outlet that allows customers to complete basic transactions without the aid of a branch representative or teller. Anyone with a credit card or debit card can access most ATM machines, the amount is usually limited by day and transaction.  Be aware of transaction fees attached to using ATM by most institutions.  Always seek free services for your financial transactions to save money' where description = '… is an electronic banking outlet that allows customers to complete basic transactions without the aid of a branch representative or teller. ';</v>
      </c>
    </row>
    <row r="91" spans="1:16" hidden="1">
      <c r="A91" s="20" t="s">
        <v>211</v>
      </c>
      <c r="B91" s="20">
        <v>5</v>
      </c>
      <c r="C91" s="23" t="s">
        <v>7</v>
      </c>
      <c r="D91" s="20">
        <v>1</v>
      </c>
      <c r="E91" t="s">
        <v>124</v>
      </c>
      <c r="F91" s="20">
        <f t="shared" si="10"/>
        <v>4</v>
      </c>
      <c r="G91" s="6" t="s">
        <v>278</v>
      </c>
      <c r="H91" s="6" t="s">
        <v>279</v>
      </c>
      <c r="I91" s="6" t="s">
        <v>280</v>
      </c>
      <c r="J91" s="6" t="s">
        <v>216</v>
      </c>
      <c r="K91" s="6" t="s">
        <v>281</v>
      </c>
      <c r="L91" s="6" t="s">
        <v>5</v>
      </c>
      <c r="M91" s="6"/>
      <c r="N91" t="s">
        <v>150</v>
      </c>
      <c r="O91" t="str">
        <f t="shared" si="8"/>
        <v>INSERT INTO Questions (Age_range_id,Game_Level_ID,Category_ID,Description,OptionA,OptionB,OptionC,OptionD,Correct_Option) VALUES (1,4,5,'Which of the following is correct?','Banks are driven by making profit for their shareholders','Credit Unions are owned by members/ de facto owners','Both A &amp; B','Neither A or B','C');</v>
      </c>
    </row>
    <row r="92" spans="1:16">
      <c r="A92" s="20" t="s">
        <v>211</v>
      </c>
      <c r="B92" s="20">
        <v>5</v>
      </c>
      <c r="C92" s="23" t="s">
        <v>24</v>
      </c>
      <c r="D92" s="20">
        <v>2</v>
      </c>
      <c r="E92" t="s">
        <v>124</v>
      </c>
      <c r="F92" s="20">
        <f t="shared" si="10"/>
        <v>4</v>
      </c>
      <c r="G92" s="6" t="s">
        <v>218</v>
      </c>
      <c r="H92" s="15"/>
      <c r="I92" s="15"/>
      <c r="J92" s="15"/>
      <c r="K92" s="15"/>
      <c r="L92" s="6" t="s">
        <v>6</v>
      </c>
      <c r="M92" s="6" t="s">
        <v>219</v>
      </c>
      <c r="N92" t="s">
        <v>150</v>
      </c>
      <c r="O92" t="str">
        <f t="shared" si="8"/>
        <v>INSERT INTO Questions (Age_range_id,Game_Level_ID,Category_ID,Description,OptionA,OptionB,OptionC,OptionD,Correct_Option) VALUES (2,4,5,'In 2018, the number of States in the US who required a course in financial literacy for high school students according to EEC was','','','','','D');</v>
      </c>
      <c r="P92" t="str">
        <f>_xlfn.CONCAT("Update questions set explaination = '",M92,"' where description = '",G92,"';")</f>
        <v>Update questions set explaination = 'According to Council for Economic Education's (CEE) the number of States was 13 in 2018. Financial literacy classes teach students the basics of money management: budgeting, saving, debt, investing, and giving. That knowledge lays a foundation for students to build strong money habits early on and avoid many of the mistakes that lead to lifelong money struggles' where description = 'In 2018, the number of States in the US who required a course in financial literacy for high school students according to EEC was';</v>
      </c>
    </row>
    <row r="93" spans="1:16" hidden="1">
      <c r="A93" s="20" t="s">
        <v>211</v>
      </c>
      <c r="B93" s="20">
        <v>5</v>
      </c>
      <c r="C93" s="23" t="s">
        <v>24</v>
      </c>
      <c r="D93" s="20">
        <v>2</v>
      </c>
      <c r="E93" t="s">
        <v>122</v>
      </c>
      <c r="F93" s="20">
        <f t="shared" si="10"/>
        <v>2</v>
      </c>
      <c r="G93" s="6" t="s">
        <v>220</v>
      </c>
      <c r="H93" s="16" t="s">
        <v>104</v>
      </c>
      <c r="I93" s="16" t="s">
        <v>105</v>
      </c>
      <c r="J93" s="6"/>
      <c r="K93" s="6"/>
      <c r="L93" s="6" t="s">
        <v>3</v>
      </c>
      <c r="M93" s="6"/>
      <c r="N93" t="s">
        <v>150</v>
      </c>
      <c r="O93" t="str">
        <f t="shared" si="8"/>
        <v>INSERT INTO Questions (Age_range_id,Game_Level_ID,Category_ID,Description,OptionA,OptionB,OptionC,OptionD,Correct_Option) VALUES (2,2,5,'Banking is defined as the business activity of accepting and safeguarding money owned by other individuals and entities, and then lending out this money in order to conduct economic activities such as making profit or simply covering operating expenses. ','True','False','','','A');</v>
      </c>
    </row>
    <row r="94" spans="1:16" hidden="1">
      <c r="A94" s="20" t="s">
        <v>211</v>
      </c>
      <c r="B94" s="20">
        <v>5</v>
      </c>
      <c r="C94" s="23" t="s">
        <v>24</v>
      </c>
      <c r="D94" s="20">
        <v>2</v>
      </c>
      <c r="E94" t="s">
        <v>122</v>
      </c>
      <c r="F94" s="20">
        <f t="shared" si="10"/>
        <v>2</v>
      </c>
      <c r="G94" s="6" t="s">
        <v>235</v>
      </c>
      <c r="H94" s="16" t="s">
        <v>104</v>
      </c>
      <c r="I94" s="16" t="s">
        <v>105</v>
      </c>
      <c r="J94" s="6"/>
      <c r="K94" s="6"/>
      <c r="L94" s="6" t="s">
        <v>3</v>
      </c>
      <c r="M94" s="6"/>
      <c r="N94" t="s">
        <v>150</v>
      </c>
      <c r="O94" t="str">
        <f t="shared" si="8"/>
        <v>INSERT INTO Questions (Age_range_id,Game_Level_ID,Category_ID,Description,OptionA,OptionB,OptionC,OptionD,Correct_Option) VALUES (2,2,5,'Routing number is used to determine where to route funds to or from for each financial institution.  Routing numbers of each financial institution are available to public and point to the institution receiving funds','True','False','','','A');</v>
      </c>
    </row>
    <row r="95" spans="1:16" hidden="1">
      <c r="A95" s="20" t="s">
        <v>211</v>
      </c>
      <c r="B95" s="20">
        <v>5</v>
      </c>
      <c r="C95" s="23" t="s">
        <v>24</v>
      </c>
      <c r="D95" s="20">
        <v>2</v>
      </c>
      <c r="E95" t="s">
        <v>122</v>
      </c>
      <c r="F95" s="20">
        <f t="shared" si="10"/>
        <v>2</v>
      </c>
      <c r="G95" s="6" t="s">
        <v>237</v>
      </c>
      <c r="H95" s="16" t="s">
        <v>104</v>
      </c>
      <c r="I95" s="16" t="s">
        <v>105</v>
      </c>
      <c r="J95" s="6"/>
      <c r="K95" s="6"/>
      <c r="L95" s="6" t="s">
        <v>3</v>
      </c>
      <c r="M95" s="6"/>
      <c r="N95" t="s">
        <v>150</v>
      </c>
      <c r="O95" t="str">
        <f t="shared" si="8"/>
        <v>INSERT INTO Questions (Age_range_id,Game_Level_ID,Category_ID,Description,OptionA,OptionB,OptionC,OptionD,Correct_Option) VALUES (2,2,5,'Online banking is a method of banking in which transactions are conducted electronically using a device such as a computer or a cell phone. Many banks and credit unions also offer secure online banking services to their customers/ de facto owners.','True','False','','','A');</v>
      </c>
    </row>
    <row r="96" spans="1:16" hidden="1">
      <c r="A96" s="20" t="s">
        <v>211</v>
      </c>
      <c r="B96" s="20">
        <v>5</v>
      </c>
      <c r="C96" s="23" t="s">
        <v>24</v>
      </c>
      <c r="D96" s="20">
        <v>2</v>
      </c>
      <c r="E96" t="s">
        <v>122</v>
      </c>
      <c r="F96" s="20">
        <f t="shared" si="10"/>
        <v>2</v>
      </c>
      <c r="G96" s="6" t="s">
        <v>238</v>
      </c>
      <c r="H96" s="6" t="s">
        <v>104</v>
      </c>
      <c r="I96" s="6" t="s">
        <v>105</v>
      </c>
      <c r="J96" s="6"/>
      <c r="K96" s="6"/>
      <c r="L96" s="6" t="s">
        <v>3</v>
      </c>
      <c r="M96" s="6"/>
      <c r="N96" t="s">
        <v>150</v>
      </c>
      <c r="O96" t="str">
        <f t="shared" si="8"/>
        <v>INSERT INTO Questions (Age_range_id,Game_Level_ID,Category_ID,Description,OptionA,OptionB,OptionC,OptionD,Correct_Option) VALUES (2,2,5,'Payroll direct deposit allows your employer to deposit your earnings electronically into your bank account which allows you to get to your money faster than having to deposit a paper check and wait for it to clear before you can access available funds.','True','False','','','A');</v>
      </c>
    </row>
    <row r="97" spans="1:16">
      <c r="A97" s="20" t="s">
        <v>211</v>
      </c>
      <c r="B97" s="20">
        <v>5</v>
      </c>
      <c r="C97" s="23" t="s">
        <v>24</v>
      </c>
      <c r="D97" s="20">
        <v>2</v>
      </c>
      <c r="E97" t="s">
        <v>122</v>
      </c>
      <c r="F97" s="20">
        <f t="shared" si="10"/>
        <v>2</v>
      </c>
      <c r="G97" s="6" t="s">
        <v>246</v>
      </c>
      <c r="H97" s="6" t="s">
        <v>240</v>
      </c>
      <c r="I97" s="6" t="s">
        <v>241</v>
      </c>
      <c r="J97" s="6" t="s">
        <v>242</v>
      </c>
      <c r="K97" s="6" t="s">
        <v>239</v>
      </c>
      <c r="L97" s="6" t="s">
        <v>6</v>
      </c>
      <c r="M97" s="6" t="s">
        <v>243</v>
      </c>
      <c r="N97" t="s">
        <v>150</v>
      </c>
      <c r="O97" t="str">
        <f t="shared" si="8"/>
        <v>INSERT INTO Questions (Age_range_id,Game_Level_ID,Category_ID,Description,OptionA,OptionB,OptionC,OptionD,Correct_Option) VALUES (2,2,5,'… is a saving certificate with a fixed maturity date and specified fixed interest rate that can be issued in any denomination aside from minimum investment requirements. ','Money market account','Payroll direct deposit','Checking account','Certificate of Deposit','D');</v>
      </c>
      <c r="P97" t="str">
        <f>_xlfn.CONCAT("Update questions set explaination = '",M97,"' where description = '",G97,"';")</f>
        <v>Update questions set explaination = 'CD is a saving certificate with a fixed maturity date and specified fixed interest rate that can be issued in any denomination aside from minimum investment requirements. A CD restricts access to the funds until the maturity date of the investment.' where description = '… is a saving certificate with a fixed maturity date and specified fixed interest rate that can be issued in any denomination aside from minimum investment requirements. ';</v>
      </c>
    </row>
    <row r="98" spans="1:16" hidden="1">
      <c r="A98" s="20" t="s">
        <v>211</v>
      </c>
      <c r="B98" s="20">
        <v>5</v>
      </c>
      <c r="C98" s="23" t="s">
        <v>24</v>
      </c>
      <c r="D98" s="20">
        <v>2</v>
      </c>
      <c r="E98" t="s">
        <v>123</v>
      </c>
      <c r="F98" s="20">
        <f t="shared" si="10"/>
        <v>3</v>
      </c>
      <c r="G98" s="6" t="s">
        <v>260</v>
      </c>
      <c r="H98" s="6" t="s">
        <v>104</v>
      </c>
      <c r="I98" s="6" t="s">
        <v>105</v>
      </c>
      <c r="J98" s="6"/>
      <c r="K98" s="6"/>
      <c r="L98" s="6" t="s">
        <v>3</v>
      </c>
      <c r="M98" s="6"/>
      <c r="N98" t="s">
        <v>150</v>
      </c>
      <c r="O98" t="str">
        <f t="shared" si="8"/>
        <v>INSERT INTO Questions (Age_range_id,Game_Level_ID,Category_ID,Description,OptionA,OptionB,OptionC,OptionD,Correct_Option) VALUES (2,3,5,'A routing number of a bank is public, but an account number is private.','True','False','','','A');</v>
      </c>
    </row>
    <row r="99" spans="1:16" hidden="1">
      <c r="A99" s="20" t="s">
        <v>211</v>
      </c>
      <c r="B99" s="20">
        <v>5</v>
      </c>
      <c r="C99" s="23" t="s">
        <v>24</v>
      </c>
      <c r="D99" s="20">
        <v>2</v>
      </c>
      <c r="E99" t="s">
        <v>123</v>
      </c>
      <c r="F99" s="20">
        <f t="shared" si="10"/>
        <v>3</v>
      </c>
      <c r="G99" s="6" t="s">
        <v>261</v>
      </c>
      <c r="H99" s="6" t="s">
        <v>104</v>
      </c>
      <c r="I99" s="6" t="s">
        <v>105</v>
      </c>
      <c r="J99" s="6"/>
      <c r="K99" s="6"/>
      <c r="L99" s="6" t="s">
        <v>3</v>
      </c>
      <c r="M99" s="6"/>
      <c r="N99" t="s">
        <v>150</v>
      </c>
      <c r="O99" t="str">
        <f t="shared" si="8"/>
        <v>INSERT INTO Questions (Age_range_id,Game_Level_ID,Category_ID,Description,OptionA,OptionB,OptionC,OptionD,Correct_Option) VALUES (2,3,5,'Most banks and credit unions offer students friendly accounts among other services.','True','False','','','A');</v>
      </c>
    </row>
    <row r="100" spans="1:16" hidden="1">
      <c r="A100" s="20" t="s">
        <v>211</v>
      </c>
      <c r="B100" s="20">
        <v>5</v>
      </c>
      <c r="C100" s="23" t="s">
        <v>24</v>
      </c>
      <c r="D100" s="20">
        <v>2</v>
      </c>
      <c r="E100" t="s">
        <v>124</v>
      </c>
      <c r="F100" s="20">
        <f t="shared" si="10"/>
        <v>4</v>
      </c>
      <c r="G100" s="6" t="s">
        <v>262</v>
      </c>
      <c r="H100" s="6" t="s">
        <v>104</v>
      </c>
      <c r="I100" s="6" t="s">
        <v>105</v>
      </c>
      <c r="J100" s="6"/>
      <c r="K100" s="6"/>
      <c r="L100" s="6" t="s">
        <v>4</v>
      </c>
      <c r="M100" s="6"/>
      <c r="N100" t="s">
        <v>150</v>
      </c>
      <c r="O100" t="str">
        <f t="shared" si="8"/>
        <v>INSERT INTO Questions (Age_range_id,Game_Level_ID,Category_ID,Description,OptionA,OptionB,OptionC,OptionD,Correct_Option) VALUES (2,4,5,'Banks and Credit Unions are insured by The Federal Deposit Insurance Corporation.','True','False','','','B');</v>
      </c>
    </row>
    <row r="101" spans="1:16" hidden="1">
      <c r="A101" s="20" t="s">
        <v>211</v>
      </c>
      <c r="B101" s="20">
        <v>5</v>
      </c>
      <c r="C101" s="23" t="s">
        <v>24</v>
      </c>
      <c r="D101" s="20">
        <v>2</v>
      </c>
      <c r="E101" t="s">
        <v>123</v>
      </c>
      <c r="F101" s="20">
        <f t="shared" si="10"/>
        <v>3</v>
      </c>
      <c r="G101" s="6" t="s">
        <v>264</v>
      </c>
      <c r="H101" s="6" t="s">
        <v>265</v>
      </c>
      <c r="I101" s="6" t="s">
        <v>266</v>
      </c>
      <c r="J101" s="6" t="s">
        <v>267</v>
      </c>
      <c r="K101" s="6" t="s">
        <v>268</v>
      </c>
      <c r="L101" s="6" t="s">
        <v>6</v>
      </c>
      <c r="M101" s="6"/>
      <c r="N101" t="s">
        <v>150</v>
      </c>
      <c r="O101" t="str">
        <f t="shared" si="8"/>
        <v>INSERT INTO Questions (Age_range_id,Game_Level_ID,Category_ID,Description,OptionA,OptionB,OptionC,OptionD,Correct_Option) VALUES (2,3,5,'Currency stability in the USA is the main responsibility of which type of banks?','Commercial','Retail','Investment','Central','D');</v>
      </c>
    </row>
    <row r="102" spans="1:16">
      <c r="C102" s="23"/>
      <c r="G102" s="13"/>
      <c r="H102" s="6"/>
      <c r="I102" s="6"/>
      <c r="J102" s="6"/>
      <c r="K102" s="6"/>
      <c r="L102" s="6"/>
      <c r="M102" s="6"/>
    </row>
    <row r="103" spans="1:16">
      <c r="C103" s="23"/>
      <c r="G103" s="13"/>
      <c r="H103" s="6"/>
      <c r="I103" s="6"/>
      <c r="J103" s="6"/>
      <c r="K103" s="6"/>
      <c r="L103" s="6"/>
      <c r="M103" s="6"/>
    </row>
    <row r="104" spans="1:16">
      <c r="C104" s="23"/>
      <c r="G104" s="13"/>
      <c r="H104" s="6"/>
      <c r="I104" s="6"/>
      <c r="J104" s="6"/>
      <c r="K104" s="6"/>
      <c r="L104" s="6"/>
      <c r="M104" s="6"/>
    </row>
    <row r="105" spans="1:16">
      <c r="C105" s="23"/>
      <c r="G105" s="13"/>
      <c r="H105" s="6"/>
      <c r="I105" s="6"/>
      <c r="J105" s="6"/>
      <c r="K105" s="6"/>
      <c r="L105" s="6"/>
      <c r="M105" s="6"/>
    </row>
    <row r="106" spans="1:16">
      <c r="C106" s="23"/>
      <c r="G106" s="13"/>
      <c r="H106" s="6"/>
      <c r="I106" s="6"/>
      <c r="J106" s="6"/>
      <c r="K106" s="6"/>
      <c r="L106" s="6"/>
      <c r="M106" s="6"/>
    </row>
    <row r="107" spans="1:16" ht="16.5">
      <c r="B107" s="24"/>
      <c r="C107" s="23"/>
      <c r="G107" s="13"/>
      <c r="H107" s="6"/>
      <c r="I107" s="6"/>
      <c r="J107" s="6"/>
      <c r="K107" s="6"/>
      <c r="L107" s="6"/>
      <c r="M107" s="6"/>
    </row>
    <row r="108" spans="1:16" ht="16.5">
      <c r="B108" s="25"/>
      <c r="C108" s="23"/>
      <c r="G108" s="13"/>
      <c r="H108" s="6"/>
      <c r="I108" s="6"/>
      <c r="J108" s="6"/>
      <c r="K108" s="6"/>
      <c r="L108" s="6"/>
      <c r="M108" s="6"/>
    </row>
    <row r="109" spans="1:16" ht="16.5">
      <c r="B109" s="25"/>
      <c r="C109" s="23"/>
      <c r="G109" s="13"/>
      <c r="H109" s="6"/>
      <c r="I109" s="6"/>
      <c r="J109" s="6"/>
      <c r="K109" s="6"/>
      <c r="L109" s="6"/>
      <c r="M109" s="6"/>
    </row>
    <row r="110" spans="1:16" ht="16.5">
      <c r="B110" s="25"/>
      <c r="C110" s="23"/>
      <c r="G110" s="13"/>
      <c r="H110" s="6"/>
      <c r="I110" s="6"/>
      <c r="J110" s="6"/>
      <c r="K110" s="6"/>
      <c r="L110" s="6"/>
      <c r="M110" s="6"/>
    </row>
    <row r="111" spans="1:16" ht="16.5">
      <c r="B111" s="25"/>
      <c r="C111" s="23"/>
      <c r="G111" s="13"/>
      <c r="H111" s="6"/>
      <c r="I111" s="6"/>
      <c r="J111" s="6"/>
      <c r="K111" s="6"/>
      <c r="L111" s="6"/>
      <c r="M111" s="6"/>
    </row>
    <row r="112" spans="1:16" ht="16.5">
      <c r="B112" s="25"/>
      <c r="C112" s="23"/>
      <c r="G112" s="13"/>
      <c r="H112" s="6"/>
      <c r="I112" s="6"/>
      <c r="J112" s="6"/>
      <c r="K112" s="6"/>
      <c r="L112" s="6"/>
      <c r="M112" s="6"/>
    </row>
    <row r="113" spans="2:13" ht="16.5">
      <c r="B113" s="25"/>
      <c r="C113" s="23"/>
      <c r="G113" s="13"/>
      <c r="H113" s="6"/>
      <c r="I113" s="6"/>
      <c r="J113" s="6"/>
      <c r="K113" s="6"/>
      <c r="L113" s="6"/>
      <c r="M113" s="6"/>
    </row>
    <row r="114" spans="2:13" ht="16.5">
      <c r="B114" s="24"/>
      <c r="C114" s="23"/>
      <c r="G114" s="13"/>
      <c r="H114" s="6"/>
      <c r="I114" s="6"/>
      <c r="J114" s="6"/>
      <c r="K114" s="6"/>
      <c r="L114" s="6"/>
      <c r="M114" s="6"/>
    </row>
    <row r="115" spans="2:13">
      <c r="C115" s="23"/>
      <c r="G115" s="13"/>
      <c r="H115" s="6"/>
      <c r="I115" s="6"/>
      <c r="J115" s="6"/>
      <c r="K115" s="6"/>
      <c r="L115" s="6"/>
      <c r="M115" s="6"/>
    </row>
    <row r="116" spans="2:13">
      <c r="C116" s="23"/>
      <c r="G116" s="13"/>
      <c r="H116" s="6"/>
      <c r="I116" s="6"/>
      <c r="J116" s="6"/>
      <c r="K116" s="6"/>
      <c r="L116" s="6"/>
      <c r="M116" s="6"/>
    </row>
    <row r="117" spans="2:13" ht="15.75" thickBot="1">
      <c r="C117" s="23"/>
      <c r="G117" s="13"/>
      <c r="H117" s="6"/>
      <c r="I117" s="6"/>
      <c r="J117" s="6"/>
      <c r="K117" s="6"/>
      <c r="L117" s="6"/>
      <c r="M117" s="6"/>
    </row>
    <row r="118" spans="2:13">
      <c r="C118" s="23"/>
      <c r="G118" s="14"/>
      <c r="H118" s="6"/>
      <c r="I118" s="6"/>
      <c r="J118" s="6"/>
      <c r="K118" s="6"/>
      <c r="L118" s="6"/>
      <c r="M118" s="6"/>
    </row>
    <row r="119" spans="2:13">
      <c r="C119" s="23"/>
      <c r="G119" s="13"/>
      <c r="H119" s="6"/>
      <c r="I119" s="6"/>
      <c r="J119" s="6"/>
      <c r="K119" s="6"/>
      <c r="L119" s="6"/>
      <c r="M119" s="6"/>
    </row>
    <row r="120" spans="2:13">
      <c r="C120" s="23"/>
      <c r="G120" s="13"/>
      <c r="H120" s="6"/>
      <c r="I120" s="6"/>
      <c r="J120" s="6"/>
      <c r="K120" s="6"/>
      <c r="L120" s="6"/>
      <c r="M120" s="6"/>
    </row>
    <row r="121" spans="2:13">
      <c r="C121" s="23"/>
      <c r="G121" s="13"/>
      <c r="H121" s="6"/>
      <c r="I121" s="6"/>
      <c r="J121" s="6"/>
      <c r="K121" s="6"/>
      <c r="L121" s="6"/>
      <c r="M121" s="6"/>
    </row>
    <row r="122" spans="2:13">
      <c r="C122" s="23"/>
      <c r="G122" s="13"/>
      <c r="H122" s="6"/>
      <c r="I122" s="6"/>
      <c r="J122" s="6"/>
      <c r="K122" s="6"/>
      <c r="L122" s="6"/>
      <c r="M122" s="6"/>
    </row>
    <row r="123" spans="2:13">
      <c r="C123" s="23"/>
      <c r="G123" s="13"/>
      <c r="H123" s="6"/>
      <c r="I123" s="6"/>
      <c r="J123" s="6"/>
      <c r="K123" s="6"/>
      <c r="L123" s="6"/>
      <c r="M123" s="6"/>
    </row>
    <row r="124" spans="2:13">
      <c r="C124" s="23"/>
      <c r="G124" s="13"/>
      <c r="H124" s="6"/>
      <c r="I124" s="6"/>
      <c r="J124" s="6"/>
      <c r="K124" s="6"/>
      <c r="L124" s="6"/>
      <c r="M124" s="6"/>
    </row>
    <row r="125" spans="2:13">
      <c r="C125" s="23"/>
      <c r="G125" s="13"/>
      <c r="H125" s="6"/>
      <c r="I125" s="6"/>
      <c r="J125" s="6"/>
      <c r="K125" s="6"/>
      <c r="L125" s="6"/>
      <c r="M125" s="6"/>
    </row>
    <row r="126" spans="2:13">
      <c r="C126" s="23"/>
      <c r="G126" s="6"/>
      <c r="H126" s="6"/>
      <c r="I126" s="6"/>
      <c r="J126" s="6"/>
      <c r="K126" s="6"/>
      <c r="L126" s="6"/>
      <c r="M126" s="6"/>
    </row>
    <row r="127" spans="2:13">
      <c r="C127" s="23"/>
      <c r="G127" s="6"/>
      <c r="H127" s="6"/>
      <c r="I127" s="6"/>
      <c r="J127" s="6"/>
      <c r="K127" s="6"/>
      <c r="L127" s="6"/>
      <c r="M127" s="6"/>
    </row>
    <row r="128" spans="2:13">
      <c r="C128" s="23"/>
      <c r="G128" s="6"/>
      <c r="H128" s="6"/>
      <c r="I128" s="6"/>
      <c r="J128" s="6"/>
      <c r="K128" s="6"/>
      <c r="L128" s="6"/>
      <c r="M128" s="6"/>
    </row>
  </sheetData>
  <autoFilter ref="A1:M101" xr:uid="{00000000-0001-0000-0000-000000000000}">
    <filterColumn colId="12">
      <customFilters>
        <customFilter operator="notEqual" val=" "/>
      </customFilters>
    </filterColumn>
  </autoFilter>
  <phoneticPr fontId="8" type="noConversion"/>
  <pageMargins left="0.7" right="0.7" top="0.75" bottom="0.75" header="0.3" footer="0.3"/>
  <pageSetup orientation="portrait" verticalDpi="0" r:id="rId1"/>
  <drawing r:id="rId2"/>
  <legacyDrawing r:id="rId3"/>
  <controls>
    <mc:AlternateContent xmlns:mc="http://schemas.openxmlformats.org/markup-compatibility/2006">
      <mc:Choice Requires="x14">
        <control shapeId="1026" r:id="rId4" name="Control 2">
          <controlPr defaultSize="0" r:id="rId5">
            <anchor moveWithCells="1">
              <from>
                <xdr:col>6</xdr:col>
                <xdr:colOff>0</xdr:colOff>
                <xdr:row>117</xdr:row>
                <xdr:rowOff>0</xdr:rowOff>
              </from>
              <to>
                <xdr:col>6</xdr:col>
                <xdr:colOff>257175</xdr:colOff>
                <xdr:row>118</xdr:row>
                <xdr:rowOff>57150</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6</xdr:col>
                <xdr:colOff>0</xdr:colOff>
                <xdr:row>128</xdr:row>
                <xdr:rowOff>0</xdr:rowOff>
              </from>
              <to>
                <xdr:col>6</xdr:col>
                <xdr:colOff>257175</xdr:colOff>
                <xdr:row>129</xdr:row>
                <xdr:rowOff>76200</xdr:rowOff>
              </to>
            </anchor>
          </controlPr>
        </control>
      </mc:Choice>
      <mc:Fallback>
        <control shapeId="1025" r:id="rId6" name="Control 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7434B-32E4-4D86-AFDF-29CBC4A5D2D4}">
  <dimension ref="A1:F3"/>
  <sheetViews>
    <sheetView workbookViewId="0">
      <selection activeCell="F2" sqref="F2:F3"/>
    </sheetView>
  </sheetViews>
  <sheetFormatPr defaultRowHeight="15"/>
  <cols>
    <col min="2" max="2" width="27.42578125" bestFit="1" customWidth="1"/>
    <col min="3" max="3" width="47" bestFit="1" customWidth="1"/>
    <col min="6" max="6" width="79.140625" bestFit="1" customWidth="1"/>
  </cols>
  <sheetData>
    <row r="1" spans="1:6">
      <c r="A1" t="s">
        <v>110</v>
      </c>
      <c r="B1" t="s">
        <v>111</v>
      </c>
    </row>
    <row r="2" spans="1:6">
      <c r="A2" s="1" t="s">
        <v>7</v>
      </c>
      <c r="B2" t="s">
        <v>112</v>
      </c>
      <c r="C2" t="s">
        <v>114</v>
      </c>
      <c r="D2" s="7" t="s">
        <v>147</v>
      </c>
      <c r="E2" s="7" t="s">
        <v>115</v>
      </c>
      <c r="F2" t="str">
        <f>_xlfn.CONCAT(C2,A2,D2,B2,E2)</f>
        <v>insert into Age_range (name, Description) values ('8-11','Age Group 8 years to 11 years');</v>
      </c>
    </row>
    <row r="3" spans="1:6">
      <c r="A3" s="3" t="s">
        <v>24</v>
      </c>
      <c r="B3" t="s">
        <v>113</v>
      </c>
      <c r="C3" t="s">
        <v>114</v>
      </c>
      <c r="D3" s="7" t="s">
        <v>147</v>
      </c>
      <c r="E3" s="7" t="s">
        <v>115</v>
      </c>
      <c r="F3" t="str">
        <f>_xlfn.CONCAT(C3,A3,D3,B3,E3)</f>
        <v>insert into Age_range (name, Description) values ('12-16','Age Group 12 years to 16 years');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F3FFF-B5CC-4C8C-BE69-B623AD711745}">
  <dimension ref="A1:F5"/>
  <sheetViews>
    <sheetView workbookViewId="0">
      <selection activeCell="F2" sqref="F2:F5"/>
    </sheetView>
  </sheetViews>
  <sheetFormatPr defaultRowHeight="15"/>
  <cols>
    <col min="1" max="1" width="26.85546875" bestFit="1" customWidth="1"/>
    <col min="2" max="2" width="47.42578125" bestFit="1" customWidth="1"/>
    <col min="3" max="3" width="47" bestFit="1" customWidth="1"/>
    <col min="6" max="6" width="120.5703125" bestFit="1" customWidth="1"/>
  </cols>
  <sheetData>
    <row r="1" spans="1:6">
      <c r="A1" t="s">
        <v>110</v>
      </c>
      <c r="B1" t="s">
        <v>111</v>
      </c>
    </row>
    <row r="2" spans="1:6">
      <c r="A2" t="s">
        <v>100</v>
      </c>
      <c r="B2" t="s">
        <v>116</v>
      </c>
      <c r="C2" t="s">
        <v>117</v>
      </c>
      <c r="D2" s="7" t="s">
        <v>147</v>
      </c>
      <c r="E2" s="7" t="s">
        <v>115</v>
      </c>
      <c r="F2" t="str">
        <f>_xlfn.CONCAT(C2,A2,D2,B2,E2)</f>
        <v>insert into category (name, Description) values ('Setting goals','Category to set the Goals');</v>
      </c>
    </row>
    <row r="3" spans="1:6">
      <c r="A3" t="s">
        <v>23</v>
      </c>
      <c r="B3" t="s">
        <v>118</v>
      </c>
      <c r="C3" t="s">
        <v>117</v>
      </c>
      <c r="D3" s="7" t="s">
        <v>147</v>
      </c>
      <c r="E3" s="7" t="s">
        <v>115</v>
      </c>
      <c r="F3" t="str">
        <f t="shared" ref="F3:F5" si="0">_xlfn.CONCAT(C3,A3,D3,B3,E3)</f>
        <v>insert into category (name, Description) values ('Loan/Rent','Rent or Loan Category');</v>
      </c>
    </row>
    <row r="4" spans="1:6">
      <c r="A4" t="s">
        <v>101</v>
      </c>
      <c r="B4" t="s">
        <v>119</v>
      </c>
      <c r="C4" t="s">
        <v>117</v>
      </c>
      <c r="D4" s="7" t="s">
        <v>147</v>
      </c>
      <c r="E4" s="7" t="s">
        <v>115</v>
      </c>
      <c r="F4" t="str">
        <f t="shared" si="0"/>
        <v>insert into category (name, Description) values ('Inflation','Category related to Infaltion');</v>
      </c>
    </row>
    <row r="5" spans="1:6">
      <c r="A5" t="s">
        <v>99</v>
      </c>
      <c r="B5" t="s">
        <v>120</v>
      </c>
      <c r="C5" t="s">
        <v>117</v>
      </c>
      <c r="D5" s="7" t="s">
        <v>147</v>
      </c>
      <c r="E5" s="7" t="s">
        <v>115</v>
      </c>
      <c r="F5" t="str">
        <f t="shared" si="0"/>
        <v>insert into category (name, Description) values ('Personal Financial Challenge','Category related to individuals financial challenges');</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51CAC-5F26-4B3A-8CBE-B0AFD7992FCF}">
  <dimension ref="A1:F6"/>
  <sheetViews>
    <sheetView topLeftCell="B1" workbookViewId="0">
      <selection activeCell="F2" sqref="F2:F6"/>
    </sheetView>
  </sheetViews>
  <sheetFormatPr defaultRowHeight="15"/>
  <cols>
    <col min="1" max="1" width="10.5703125" bestFit="1" customWidth="1"/>
    <col min="2" max="2" width="27.42578125" bestFit="1" customWidth="1"/>
    <col min="3" max="3" width="47" bestFit="1" customWidth="1"/>
    <col min="6" max="6" width="79.140625" bestFit="1" customWidth="1"/>
  </cols>
  <sheetData>
    <row r="1" spans="1:6">
      <c r="A1" t="s">
        <v>110</v>
      </c>
      <c r="B1" t="s">
        <v>111</v>
      </c>
    </row>
    <row r="2" spans="1:6">
      <c r="A2" s="8" t="s">
        <v>121</v>
      </c>
      <c r="B2" s="8" t="s">
        <v>121</v>
      </c>
      <c r="C2" t="s">
        <v>126</v>
      </c>
      <c r="D2" s="7" t="s">
        <v>147</v>
      </c>
      <c r="E2" s="7" t="s">
        <v>115</v>
      </c>
      <c r="F2" t="str">
        <f>_xlfn.CONCAT(C2,A2,D2,B2,E2)</f>
        <v>insert into game_level (name, Description) values ('Beginner','Beginner');</v>
      </c>
    </row>
    <row r="3" spans="1:6">
      <c r="A3" s="8" t="s">
        <v>122</v>
      </c>
      <c r="B3" s="8" t="s">
        <v>122</v>
      </c>
      <c r="C3" t="s">
        <v>126</v>
      </c>
      <c r="D3" s="7" t="s">
        <v>147</v>
      </c>
      <c r="E3" s="7" t="s">
        <v>115</v>
      </c>
      <c r="F3" t="str">
        <f t="shared" ref="F3:F6" si="0">_xlfn.CONCAT(C3,A3,D3,B3,E3)</f>
        <v>insert into game_level (name, Description) values ('Easy','Easy');</v>
      </c>
    </row>
    <row r="4" spans="1:6">
      <c r="A4" s="8" t="s">
        <v>123</v>
      </c>
      <c r="B4" s="8" t="s">
        <v>123</v>
      </c>
      <c r="C4" t="s">
        <v>126</v>
      </c>
      <c r="D4" s="7" t="s">
        <v>147</v>
      </c>
      <c r="E4" s="7" t="s">
        <v>115</v>
      </c>
      <c r="F4" t="str">
        <f t="shared" si="0"/>
        <v>insert into game_level (name, Description) values ('Normal','Normal');</v>
      </c>
    </row>
    <row r="5" spans="1:6">
      <c r="A5" s="8" t="s">
        <v>124</v>
      </c>
      <c r="B5" s="8" t="s">
        <v>124</v>
      </c>
      <c r="C5" t="s">
        <v>126</v>
      </c>
      <c r="D5" s="7" t="s">
        <v>147</v>
      </c>
      <c r="E5" s="7" t="s">
        <v>115</v>
      </c>
      <c r="F5" t="str">
        <f t="shared" si="0"/>
        <v>insert into game_level (name, Description) values ('Hard','Hard');</v>
      </c>
    </row>
    <row r="6" spans="1:6" ht="28.5">
      <c r="A6" s="8" t="s">
        <v>125</v>
      </c>
      <c r="B6" s="8" t="s">
        <v>125</v>
      </c>
      <c r="C6" t="s">
        <v>126</v>
      </c>
      <c r="D6" s="7" t="s">
        <v>147</v>
      </c>
      <c r="E6" s="7" t="s">
        <v>115</v>
      </c>
      <c r="F6" t="str">
        <f t="shared" si="0"/>
        <v>insert into game_level (name, Description) values ('Very hard','Very hard');</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C5B15-193C-45D4-A819-0ED7D25A4759}">
  <dimension ref="A1:H6"/>
  <sheetViews>
    <sheetView topLeftCell="D1" workbookViewId="0">
      <selection activeCell="H2" sqref="H2:H6"/>
    </sheetView>
  </sheetViews>
  <sheetFormatPr defaultRowHeight="15"/>
  <cols>
    <col min="1" max="1" width="10.5703125" bestFit="1" customWidth="1"/>
    <col min="2" max="2" width="10.5703125" customWidth="1"/>
    <col min="3" max="3" width="10.5703125" bestFit="1" customWidth="1"/>
    <col min="4" max="4" width="10" bestFit="1" customWidth="1"/>
    <col min="5" max="5" width="9.42578125" bestFit="1" customWidth="1"/>
    <col min="6" max="6" width="10.42578125" bestFit="1" customWidth="1"/>
    <col min="7" max="7" width="86.42578125" bestFit="1" customWidth="1"/>
    <col min="8" max="8" width="147" bestFit="1" customWidth="1"/>
    <col min="10" max="10" width="22.5703125" bestFit="1" customWidth="1"/>
    <col min="11" max="13" width="22.5703125" customWidth="1"/>
    <col min="14" max="14" width="141.85546875" bestFit="1" customWidth="1"/>
  </cols>
  <sheetData>
    <row r="1" spans="1:8">
      <c r="A1" t="s">
        <v>128</v>
      </c>
      <c r="B1" t="s">
        <v>127</v>
      </c>
      <c r="C1" t="s">
        <v>1</v>
      </c>
      <c r="D1" t="s">
        <v>129</v>
      </c>
      <c r="E1" t="s">
        <v>130</v>
      </c>
      <c r="F1" t="s">
        <v>131</v>
      </c>
    </row>
    <row r="2" spans="1:8">
      <c r="A2" t="s">
        <v>133</v>
      </c>
      <c r="B2" t="s">
        <v>143</v>
      </c>
      <c r="C2">
        <v>18</v>
      </c>
      <c r="D2" t="s">
        <v>133</v>
      </c>
      <c r="E2" t="s">
        <v>138</v>
      </c>
      <c r="F2" t="s">
        <v>148</v>
      </c>
      <c r="G2" t="s">
        <v>146</v>
      </c>
      <c r="H2" t="str">
        <f>_xlfn.CONCAT(G6,A2,"','",B2,"',",C2,",'","",D2,"',","HASHBYTES('SHA2_512','",E2,"'),'",F2,"');")</f>
        <v>INSERT INTO Users (LastName,FirstName,Age,UserName,passwordHash ,Admin_ind) VALUES ('Lauren','hughes',18,'Lauren',HASHBYTES('SHA2_512','test123'),'N');</v>
      </c>
    </row>
    <row r="3" spans="1:8">
      <c r="A3" t="s">
        <v>134</v>
      </c>
      <c r="B3" t="s">
        <v>145</v>
      </c>
      <c r="C3">
        <v>28</v>
      </c>
      <c r="D3" t="s">
        <v>134</v>
      </c>
      <c r="E3" t="s">
        <v>139</v>
      </c>
      <c r="F3" t="s">
        <v>140</v>
      </c>
      <c r="G3" t="s">
        <v>146</v>
      </c>
      <c r="H3" t="str">
        <f t="shared" ref="H3:H6" si="0">_xlfn.CONCAT(G2,A3,"','",B3,"',",C3,",'","",D3,"',","HASHBYTES('SHA2_512','",E3,"'),'",F3,"');")</f>
        <v>INSERT INTO Users (LastName,FirstName,Age,UserName,passwordHash ,Admin_ind) VALUES ('Laura','M',28,'Laura',HASHBYTES('SHA2_512','test4321'),'Y');</v>
      </c>
    </row>
    <row r="4" spans="1:8">
      <c r="A4" t="s">
        <v>135</v>
      </c>
      <c r="B4" t="s">
        <v>144</v>
      </c>
      <c r="C4">
        <v>12</v>
      </c>
      <c r="D4" t="s">
        <v>135</v>
      </c>
      <c r="E4" t="s">
        <v>137</v>
      </c>
      <c r="F4" t="s">
        <v>148</v>
      </c>
      <c r="G4" t="s">
        <v>146</v>
      </c>
      <c r="H4" t="str">
        <f t="shared" si="0"/>
        <v>INSERT INTO Users (LastName,FirstName,Age,UserName,passwordHash ,Admin_ind) VALUES ('doe','b',12,'doe',HASHBYTES('SHA2_512','test1234'),'N');</v>
      </c>
    </row>
    <row r="5" spans="1:8">
      <c r="A5" t="s">
        <v>136</v>
      </c>
      <c r="B5" t="s">
        <v>142</v>
      </c>
      <c r="C5">
        <v>32</v>
      </c>
      <c r="D5" t="s">
        <v>136</v>
      </c>
      <c r="E5" t="s">
        <v>137</v>
      </c>
      <c r="F5" t="s">
        <v>140</v>
      </c>
      <c r="G5" t="s">
        <v>146</v>
      </c>
      <c r="H5" t="str">
        <f t="shared" si="0"/>
        <v>INSERT INTO Users (LastName,FirstName,Age,UserName,passwordHash ,Admin_ind) VALUES ('jane','richard',32,'jane',HASHBYTES('SHA2_512','test1234'),'Y');</v>
      </c>
    </row>
    <row r="6" spans="1:8">
      <c r="A6" t="s">
        <v>132</v>
      </c>
      <c r="B6" t="s">
        <v>141</v>
      </c>
      <c r="C6">
        <v>11</v>
      </c>
      <c r="D6" t="s">
        <v>132</v>
      </c>
      <c r="E6" t="s">
        <v>137</v>
      </c>
      <c r="F6" t="s">
        <v>148</v>
      </c>
      <c r="G6" t="s">
        <v>146</v>
      </c>
      <c r="H6" t="str">
        <f t="shared" si="0"/>
        <v>INSERT INTO Users (LastName,FirstName,Age,UserName,passwordHash ,Admin_ind) VALUES ('Sam','wilson',11,'Sam',HASHBYTES('SHA2_512','test1234'),'N');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Questions</vt:lpstr>
      <vt:lpstr>Age_range</vt:lpstr>
      <vt:lpstr>Category</vt:lpstr>
      <vt:lpstr>Game_level</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Sofiya Anikina</dc:creator>
  <cp:lastModifiedBy>sivanath peddakotla</cp:lastModifiedBy>
  <dcterms:created xsi:type="dcterms:W3CDTF">2015-06-05T18:17:20Z</dcterms:created>
  <dcterms:modified xsi:type="dcterms:W3CDTF">2021-07-02T05:12:05Z</dcterms:modified>
</cp:coreProperties>
</file>