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bookViews>
    <workbookView xWindow="0" yWindow="0" windowWidth="18945" windowHeight="11235" activeTab="1"/>
  </bookViews>
  <sheets>
    <sheet name="1a,2a" sheetId="1" r:id="rId1"/>
    <sheet name="1c" sheetId="3" r:id="rId2"/>
    <sheet name="2b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3" l="1"/>
  <c r="F57" i="3"/>
  <c r="C57" i="3"/>
  <c r="F56" i="3"/>
  <c r="G56" i="3" s="1"/>
  <c r="H56" i="3" s="1"/>
  <c r="I56" i="3" s="1"/>
  <c r="C56" i="3"/>
  <c r="F55" i="3"/>
  <c r="G55" i="3" s="1"/>
  <c r="H55" i="3" s="1"/>
  <c r="I55" i="3" s="1"/>
  <c r="C55" i="3"/>
  <c r="J54" i="3"/>
  <c r="K54" i="3" s="1"/>
  <c r="F54" i="3"/>
  <c r="G54" i="3" s="1"/>
  <c r="H54" i="3" s="1"/>
  <c r="I54" i="3" s="1"/>
  <c r="C54" i="3"/>
  <c r="F53" i="3"/>
  <c r="G53" i="3" s="1"/>
  <c r="H53" i="3" s="1"/>
  <c r="I53" i="3" s="1"/>
  <c r="C53" i="3"/>
  <c r="F52" i="3"/>
  <c r="G52" i="3" s="1"/>
  <c r="H52" i="3" s="1"/>
  <c r="I52" i="3" s="1"/>
  <c r="C52" i="3"/>
  <c r="G47" i="3"/>
  <c r="F47" i="3"/>
  <c r="C47" i="3"/>
  <c r="F46" i="3"/>
  <c r="G46" i="3" s="1"/>
  <c r="H46" i="3" s="1"/>
  <c r="I46" i="3" s="1"/>
  <c r="C46" i="3"/>
  <c r="F45" i="3"/>
  <c r="G45" i="3" s="1"/>
  <c r="H45" i="3" s="1"/>
  <c r="I45" i="3" s="1"/>
  <c r="C45" i="3"/>
  <c r="F44" i="3"/>
  <c r="G44" i="3" s="1"/>
  <c r="H44" i="3" s="1"/>
  <c r="I44" i="3" s="1"/>
  <c r="C44" i="3"/>
  <c r="F43" i="3"/>
  <c r="G43" i="3" s="1"/>
  <c r="H43" i="3" s="1"/>
  <c r="I43" i="3" s="1"/>
  <c r="C43" i="3"/>
  <c r="F42" i="3"/>
  <c r="G42" i="3" s="1"/>
  <c r="H42" i="3" s="1"/>
  <c r="I42" i="3" s="1"/>
  <c r="C42" i="3"/>
  <c r="G37" i="3"/>
  <c r="F37" i="3"/>
  <c r="C37" i="3"/>
  <c r="F36" i="3"/>
  <c r="G36" i="3" s="1"/>
  <c r="H36" i="3" s="1"/>
  <c r="I36" i="3" s="1"/>
  <c r="C36" i="3"/>
  <c r="F35" i="3"/>
  <c r="G35" i="3" s="1"/>
  <c r="H35" i="3" s="1"/>
  <c r="I35" i="3" s="1"/>
  <c r="C35" i="3"/>
  <c r="F34" i="3"/>
  <c r="G34" i="3" s="1"/>
  <c r="H34" i="3" s="1"/>
  <c r="I34" i="3" s="1"/>
  <c r="C34" i="3"/>
  <c r="F33" i="3"/>
  <c r="G33" i="3" s="1"/>
  <c r="H33" i="3" s="1"/>
  <c r="I33" i="3" s="1"/>
  <c r="C33" i="3"/>
  <c r="J32" i="3"/>
  <c r="K32" i="3" s="1"/>
  <c r="F32" i="3"/>
  <c r="G32" i="3" s="1"/>
  <c r="H32" i="3" s="1"/>
  <c r="I32" i="3" s="1"/>
  <c r="C32" i="3"/>
  <c r="K27" i="3"/>
  <c r="G27" i="3"/>
  <c r="J27" i="3" s="1"/>
  <c r="F27" i="3"/>
  <c r="C27" i="3"/>
  <c r="F26" i="3"/>
  <c r="G26" i="3" s="1"/>
  <c r="C26" i="3"/>
  <c r="F25" i="3"/>
  <c r="G25" i="3" s="1"/>
  <c r="C25" i="3"/>
  <c r="G24" i="3"/>
  <c r="H24" i="3" s="1"/>
  <c r="I24" i="3" s="1"/>
  <c r="F24" i="3"/>
  <c r="C24" i="3"/>
  <c r="J23" i="3"/>
  <c r="K23" i="3" s="1"/>
  <c r="G23" i="3"/>
  <c r="H23" i="3" s="1"/>
  <c r="I23" i="3" s="1"/>
  <c r="F23" i="3"/>
  <c r="C23" i="3"/>
  <c r="F22" i="3"/>
  <c r="G22" i="3" s="1"/>
  <c r="C22" i="3"/>
  <c r="G17" i="3"/>
  <c r="J17" i="3" s="1"/>
  <c r="K17" i="3" s="1"/>
  <c r="F17" i="3"/>
  <c r="C17" i="3"/>
  <c r="G16" i="3"/>
  <c r="H16" i="3" s="1"/>
  <c r="I16" i="3" s="1"/>
  <c r="F16" i="3"/>
  <c r="C16" i="3"/>
  <c r="F15" i="3"/>
  <c r="G15" i="3" s="1"/>
  <c r="C15" i="3"/>
  <c r="F14" i="3"/>
  <c r="G14" i="3" s="1"/>
  <c r="C14" i="3"/>
  <c r="G13" i="3"/>
  <c r="H13" i="3" s="1"/>
  <c r="I13" i="3" s="1"/>
  <c r="F13" i="3"/>
  <c r="C13" i="3"/>
  <c r="J12" i="3"/>
  <c r="K12" i="3" s="1"/>
  <c r="G12" i="3"/>
  <c r="H12" i="3" s="1"/>
  <c r="I12" i="3" s="1"/>
  <c r="F12" i="3"/>
  <c r="C12" i="3"/>
  <c r="K7" i="3"/>
  <c r="G7" i="3"/>
  <c r="J7" i="3" s="1"/>
  <c r="F7" i="3"/>
  <c r="C7" i="3"/>
  <c r="G6" i="3"/>
  <c r="H6" i="3" s="1"/>
  <c r="I6" i="3" s="1"/>
  <c r="F6" i="3"/>
  <c r="C6" i="3"/>
  <c r="G5" i="3"/>
  <c r="H5" i="3" s="1"/>
  <c r="I5" i="3" s="1"/>
  <c r="F5" i="3"/>
  <c r="C5" i="3"/>
  <c r="F4" i="3"/>
  <c r="G4" i="3" s="1"/>
  <c r="C4" i="3"/>
  <c r="F3" i="3"/>
  <c r="G3" i="3" s="1"/>
  <c r="C3" i="3"/>
  <c r="G2" i="3"/>
  <c r="H2" i="3" s="1"/>
  <c r="I2" i="3" s="1"/>
  <c r="F2" i="3"/>
  <c r="C2" i="3"/>
  <c r="G52" i="2"/>
  <c r="H52" i="2" s="1"/>
  <c r="D52" i="2"/>
  <c r="G51" i="2"/>
  <c r="H51" i="2" s="1"/>
  <c r="D51" i="2"/>
  <c r="I50" i="2"/>
  <c r="J50" i="2" s="1"/>
  <c r="H50" i="2"/>
  <c r="K50" i="2" s="1"/>
  <c r="L50" i="2" s="1"/>
  <c r="G50" i="2"/>
  <c r="D50" i="2"/>
  <c r="H49" i="2"/>
  <c r="K49" i="2" s="1"/>
  <c r="L49" i="2" s="1"/>
  <c r="G49" i="2"/>
  <c r="D49" i="2"/>
  <c r="G48" i="2"/>
  <c r="H48" i="2" s="1"/>
  <c r="D48" i="2"/>
  <c r="G47" i="2"/>
  <c r="H47" i="2" s="1"/>
  <c r="D47" i="2"/>
  <c r="G43" i="2"/>
  <c r="H43" i="2" s="1"/>
  <c r="D43" i="2"/>
  <c r="G42" i="2"/>
  <c r="H42" i="2" s="1"/>
  <c r="D42" i="2"/>
  <c r="G41" i="2"/>
  <c r="H41" i="2" s="1"/>
  <c r="D41" i="2"/>
  <c r="H40" i="2"/>
  <c r="K40" i="2" s="1"/>
  <c r="L40" i="2" s="1"/>
  <c r="G40" i="2"/>
  <c r="D40" i="2"/>
  <c r="G39" i="2"/>
  <c r="H39" i="2" s="1"/>
  <c r="D39" i="2"/>
  <c r="G38" i="2"/>
  <c r="H38" i="2" s="1"/>
  <c r="D38" i="2"/>
  <c r="G34" i="2"/>
  <c r="H34" i="2" s="1"/>
  <c r="D34" i="2"/>
  <c r="G33" i="2"/>
  <c r="H33" i="2" s="1"/>
  <c r="D33" i="2"/>
  <c r="G32" i="2"/>
  <c r="D32" i="2"/>
  <c r="H32" i="2" s="1"/>
  <c r="H31" i="2"/>
  <c r="K31" i="2" s="1"/>
  <c r="L31" i="2" s="1"/>
  <c r="G31" i="2"/>
  <c r="D31" i="2"/>
  <c r="G30" i="2"/>
  <c r="H30" i="2" s="1"/>
  <c r="D30" i="2"/>
  <c r="G29" i="2"/>
  <c r="H29" i="2" s="1"/>
  <c r="D29" i="2"/>
  <c r="G25" i="2"/>
  <c r="H25" i="2" s="1"/>
  <c r="D25" i="2"/>
  <c r="G24" i="2"/>
  <c r="H24" i="2" s="1"/>
  <c r="D24" i="2"/>
  <c r="H23" i="2"/>
  <c r="K23" i="2" s="1"/>
  <c r="L23" i="2" s="1"/>
  <c r="G23" i="2"/>
  <c r="D23" i="2"/>
  <c r="H22" i="2"/>
  <c r="K22" i="2" s="1"/>
  <c r="L22" i="2" s="1"/>
  <c r="G22" i="2"/>
  <c r="D22" i="2"/>
  <c r="G21" i="2"/>
  <c r="H21" i="2" s="1"/>
  <c r="D21" i="2"/>
  <c r="G20" i="2"/>
  <c r="H20" i="2" s="1"/>
  <c r="D20" i="2"/>
  <c r="O2" i="2"/>
  <c r="O11" i="2"/>
  <c r="G16" i="2"/>
  <c r="H16" i="2" s="1"/>
  <c r="D16" i="2"/>
  <c r="G15" i="2"/>
  <c r="H15" i="2" s="1"/>
  <c r="D15" i="2"/>
  <c r="G14" i="2"/>
  <c r="H14" i="2" s="1"/>
  <c r="D14" i="2"/>
  <c r="H13" i="2"/>
  <c r="K13" i="2" s="1"/>
  <c r="L13" i="2" s="1"/>
  <c r="G13" i="2"/>
  <c r="D13" i="2"/>
  <c r="G12" i="2"/>
  <c r="H12" i="2" s="1"/>
  <c r="D12" i="2"/>
  <c r="G11" i="2"/>
  <c r="H11" i="2" s="1"/>
  <c r="D11" i="2"/>
  <c r="L2" i="2"/>
  <c r="L7" i="2"/>
  <c r="L6" i="2"/>
  <c r="L5" i="2"/>
  <c r="L3" i="2"/>
  <c r="L4" i="2"/>
  <c r="J7" i="2"/>
  <c r="J6" i="2"/>
  <c r="J5" i="2"/>
  <c r="J4" i="2"/>
  <c r="J3" i="2"/>
  <c r="J2" i="2"/>
  <c r="D7" i="2"/>
  <c r="H7" i="2" s="1"/>
  <c r="I7" i="2" s="1"/>
  <c r="D6" i="2"/>
  <c r="D5" i="2"/>
  <c r="D4" i="2"/>
  <c r="H4" i="2" s="1"/>
  <c r="D3" i="2"/>
  <c r="H3" i="2" s="1"/>
  <c r="I3" i="2" s="1"/>
  <c r="D2" i="2"/>
  <c r="G7" i="2"/>
  <c r="G6" i="2"/>
  <c r="G5" i="2"/>
  <c r="G4" i="2"/>
  <c r="G3" i="2"/>
  <c r="G2" i="2"/>
  <c r="N55" i="1"/>
  <c r="N45" i="1"/>
  <c r="N35" i="1"/>
  <c r="N25" i="1"/>
  <c r="N15" i="1"/>
  <c r="N5" i="1"/>
  <c r="N54" i="1"/>
  <c r="N44" i="1"/>
  <c r="N34" i="1"/>
  <c r="N24" i="1"/>
  <c r="N14" i="1"/>
  <c r="N4" i="1"/>
  <c r="J55" i="3" l="1"/>
  <c r="K55" i="3" s="1"/>
  <c r="J46" i="3"/>
  <c r="K46" i="3" s="1"/>
  <c r="J45" i="3"/>
  <c r="K45" i="3" s="1"/>
  <c r="J42" i="3"/>
  <c r="K42" i="3" s="1"/>
  <c r="J36" i="3"/>
  <c r="K36" i="3" s="1"/>
  <c r="J33" i="3"/>
  <c r="K33" i="3" s="1"/>
  <c r="H27" i="3"/>
  <c r="I27" i="3" s="1"/>
  <c r="J16" i="3"/>
  <c r="K16" i="3" s="1"/>
  <c r="J5" i="3"/>
  <c r="K5" i="3" s="1"/>
  <c r="H4" i="3"/>
  <c r="I4" i="3" s="1"/>
  <c r="J4" i="3"/>
  <c r="K4" i="3" s="1"/>
  <c r="H25" i="3"/>
  <c r="I25" i="3" s="1"/>
  <c r="J25" i="3"/>
  <c r="K25" i="3" s="1"/>
  <c r="H22" i="3"/>
  <c r="I22" i="3" s="1"/>
  <c r="J22" i="3"/>
  <c r="K22" i="3" s="1"/>
  <c r="H14" i="3"/>
  <c r="I14" i="3" s="1"/>
  <c r="J14" i="3"/>
  <c r="K14" i="3" s="1"/>
  <c r="H3" i="3"/>
  <c r="I3" i="3" s="1"/>
  <c r="J3" i="3"/>
  <c r="K3" i="3" s="1"/>
  <c r="H15" i="3"/>
  <c r="I15" i="3" s="1"/>
  <c r="J15" i="3"/>
  <c r="K15" i="3" s="1"/>
  <c r="H26" i="3"/>
  <c r="I26" i="3" s="1"/>
  <c r="J26" i="3"/>
  <c r="K26" i="3" s="1"/>
  <c r="H37" i="3"/>
  <c r="I37" i="3" s="1"/>
  <c r="I38" i="3" s="1"/>
  <c r="N32" i="3" s="1"/>
  <c r="J37" i="3"/>
  <c r="K37" i="3" s="1"/>
  <c r="J53" i="3"/>
  <c r="K53" i="3" s="1"/>
  <c r="J57" i="3"/>
  <c r="K57" i="3" s="1"/>
  <c r="H57" i="3"/>
  <c r="I57" i="3" s="1"/>
  <c r="I58" i="3" s="1"/>
  <c r="N52" i="3" s="1"/>
  <c r="J2" i="3"/>
  <c r="K2" i="3" s="1"/>
  <c r="K8" i="3" s="1"/>
  <c r="N3" i="3" s="1"/>
  <c r="J6" i="3"/>
  <c r="K6" i="3" s="1"/>
  <c r="J13" i="3"/>
  <c r="K13" i="3" s="1"/>
  <c r="H17" i="3"/>
  <c r="I17" i="3" s="1"/>
  <c r="J24" i="3"/>
  <c r="K24" i="3" s="1"/>
  <c r="J35" i="3"/>
  <c r="K35" i="3" s="1"/>
  <c r="J44" i="3"/>
  <c r="K44" i="3" s="1"/>
  <c r="H7" i="3"/>
  <c r="I7" i="3" s="1"/>
  <c r="J34" i="3"/>
  <c r="K34" i="3" s="1"/>
  <c r="K38" i="3" s="1"/>
  <c r="N33" i="3" s="1"/>
  <c r="J43" i="3"/>
  <c r="K43" i="3" s="1"/>
  <c r="J47" i="3"/>
  <c r="K47" i="3" s="1"/>
  <c r="H47" i="3"/>
  <c r="I47" i="3" s="1"/>
  <c r="I48" i="3" s="1"/>
  <c r="N42" i="3" s="1"/>
  <c r="J52" i="3"/>
  <c r="K52" i="3" s="1"/>
  <c r="J56" i="3"/>
  <c r="K56" i="3" s="1"/>
  <c r="I48" i="2"/>
  <c r="J48" i="2" s="1"/>
  <c r="K48" i="2"/>
  <c r="L48" i="2" s="1"/>
  <c r="I51" i="2"/>
  <c r="J51" i="2" s="1"/>
  <c r="K51" i="2"/>
  <c r="L51" i="2" s="1"/>
  <c r="K47" i="2"/>
  <c r="L47" i="2" s="1"/>
  <c r="I47" i="2"/>
  <c r="J47" i="2" s="1"/>
  <c r="I52" i="2"/>
  <c r="J52" i="2" s="1"/>
  <c r="K52" i="2"/>
  <c r="L52" i="2" s="1"/>
  <c r="I49" i="2"/>
  <c r="J49" i="2" s="1"/>
  <c r="K41" i="2"/>
  <c r="L41" i="2" s="1"/>
  <c r="I41" i="2"/>
  <c r="J41" i="2" s="1"/>
  <c r="I43" i="2"/>
  <c r="J43" i="2" s="1"/>
  <c r="K43" i="2"/>
  <c r="L43" i="2" s="1"/>
  <c r="I38" i="2"/>
  <c r="J38" i="2" s="1"/>
  <c r="K38" i="2"/>
  <c r="L38" i="2" s="1"/>
  <c r="I42" i="2"/>
  <c r="J42" i="2" s="1"/>
  <c r="K42" i="2"/>
  <c r="L42" i="2" s="1"/>
  <c r="I39" i="2"/>
  <c r="J39" i="2" s="1"/>
  <c r="K39" i="2"/>
  <c r="L39" i="2" s="1"/>
  <c r="I40" i="2"/>
  <c r="J40" i="2" s="1"/>
  <c r="K29" i="2"/>
  <c r="L29" i="2" s="1"/>
  <c r="I29" i="2"/>
  <c r="J29" i="2" s="1"/>
  <c r="I33" i="2"/>
  <c r="J33" i="2" s="1"/>
  <c r="K33" i="2"/>
  <c r="L33" i="2" s="1"/>
  <c r="K30" i="2"/>
  <c r="L30" i="2" s="1"/>
  <c r="I30" i="2"/>
  <c r="J30" i="2" s="1"/>
  <c r="K32" i="2"/>
  <c r="L32" i="2" s="1"/>
  <c r="I32" i="2"/>
  <c r="J32" i="2" s="1"/>
  <c r="I34" i="2"/>
  <c r="J34" i="2" s="1"/>
  <c r="K34" i="2"/>
  <c r="L34" i="2" s="1"/>
  <c r="I31" i="2"/>
  <c r="J31" i="2" s="1"/>
  <c r="I23" i="2"/>
  <c r="J23" i="2" s="1"/>
  <c r="I21" i="2"/>
  <c r="J21" i="2" s="1"/>
  <c r="K21" i="2"/>
  <c r="L21" i="2" s="1"/>
  <c r="I24" i="2"/>
  <c r="J24" i="2" s="1"/>
  <c r="K24" i="2"/>
  <c r="L24" i="2" s="1"/>
  <c r="I20" i="2"/>
  <c r="J20" i="2" s="1"/>
  <c r="K20" i="2"/>
  <c r="L20" i="2" s="1"/>
  <c r="I25" i="2"/>
  <c r="J25" i="2" s="1"/>
  <c r="K25" i="2"/>
  <c r="L25" i="2" s="1"/>
  <c r="I22" i="2"/>
  <c r="J22" i="2" s="1"/>
  <c r="I11" i="2"/>
  <c r="J11" i="2" s="1"/>
  <c r="K11" i="2"/>
  <c r="L11" i="2" s="1"/>
  <c r="I15" i="2"/>
  <c r="J15" i="2" s="1"/>
  <c r="K15" i="2"/>
  <c r="L15" i="2" s="1"/>
  <c r="I12" i="2"/>
  <c r="J12" i="2" s="1"/>
  <c r="K12" i="2"/>
  <c r="L12" i="2" s="1"/>
  <c r="K14" i="2"/>
  <c r="L14" i="2" s="1"/>
  <c r="I14" i="2"/>
  <c r="J14" i="2" s="1"/>
  <c r="I16" i="2"/>
  <c r="J16" i="2" s="1"/>
  <c r="K16" i="2"/>
  <c r="L16" i="2" s="1"/>
  <c r="I13" i="2"/>
  <c r="J13" i="2" s="1"/>
  <c r="H6" i="2"/>
  <c r="H5" i="2"/>
  <c r="H2" i="2"/>
  <c r="I2" i="2" s="1"/>
  <c r="I6" i="2"/>
  <c r="K6" i="2"/>
  <c r="I5" i="2"/>
  <c r="K5" i="2"/>
  <c r="K2" i="2"/>
  <c r="K4" i="2"/>
  <c r="I4" i="2"/>
  <c r="K3" i="2"/>
  <c r="K7" i="2"/>
  <c r="N53" i="1"/>
  <c r="N52" i="1"/>
  <c r="N43" i="1"/>
  <c r="N42" i="1"/>
  <c r="N33" i="1"/>
  <c r="N32" i="1"/>
  <c r="N23" i="1"/>
  <c r="N22" i="1"/>
  <c r="N13" i="1"/>
  <c r="N12" i="1"/>
  <c r="C12" i="1"/>
  <c r="F12" i="1"/>
  <c r="G12" i="1"/>
  <c r="J12" i="1" s="1"/>
  <c r="K12" i="1" s="1"/>
  <c r="H12" i="1"/>
  <c r="I12" i="1" s="1"/>
  <c r="C13" i="1"/>
  <c r="F13" i="1"/>
  <c r="G13" i="1" s="1"/>
  <c r="C14" i="1"/>
  <c r="F14" i="1"/>
  <c r="G14" i="1" s="1"/>
  <c r="C15" i="1"/>
  <c r="F15" i="1"/>
  <c r="G15" i="1"/>
  <c r="H15" i="1" s="1"/>
  <c r="I15" i="1" s="1"/>
  <c r="C16" i="1"/>
  <c r="F16" i="1"/>
  <c r="G16" i="1"/>
  <c r="J16" i="1" s="1"/>
  <c r="K16" i="1" s="1"/>
  <c r="H16" i="1"/>
  <c r="I16" i="1" s="1"/>
  <c r="C17" i="1"/>
  <c r="G17" i="1" s="1"/>
  <c r="F17" i="1"/>
  <c r="C22" i="1"/>
  <c r="F22" i="1"/>
  <c r="G22" i="1"/>
  <c r="J22" i="1" s="1"/>
  <c r="K22" i="1" s="1"/>
  <c r="H22" i="1"/>
  <c r="I22" i="1" s="1"/>
  <c r="C23" i="1"/>
  <c r="G23" i="1" s="1"/>
  <c r="F23" i="1"/>
  <c r="C24" i="1"/>
  <c r="F24" i="1"/>
  <c r="G24" i="1" s="1"/>
  <c r="C25" i="1"/>
  <c r="F25" i="1"/>
  <c r="G25" i="1"/>
  <c r="H25" i="1" s="1"/>
  <c r="I25" i="1" s="1"/>
  <c r="C26" i="1"/>
  <c r="F26" i="1"/>
  <c r="G26" i="1"/>
  <c r="J26" i="1" s="1"/>
  <c r="K26" i="1" s="1"/>
  <c r="H26" i="1"/>
  <c r="I26" i="1" s="1"/>
  <c r="C27" i="1"/>
  <c r="G27" i="1" s="1"/>
  <c r="F27" i="1"/>
  <c r="C32" i="1"/>
  <c r="F32" i="1"/>
  <c r="G32" i="1"/>
  <c r="J32" i="1" s="1"/>
  <c r="K32" i="1" s="1"/>
  <c r="H32" i="1"/>
  <c r="I32" i="1" s="1"/>
  <c r="C33" i="1"/>
  <c r="G33" i="1" s="1"/>
  <c r="F33" i="1"/>
  <c r="C34" i="1"/>
  <c r="F34" i="1"/>
  <c r="G34" i="1" s="1"/>
  <c r="C35" i="1"/>
  <c r="F35" i="1"/>
  <c r="G35" i="1"/>
  <c r="H35" i="1" s="1"/>
  <c r="I35" i="1" s="1"/>
  <c r="C36" i="1"/>
  <c r="F36" i="1"/>
  <c r="G36" i="1"/>
  <c r="J36" i="1" s="1"/>
  <c r="K36" i="1" s="1"/>
  <c r="H36" i="1"/>
  <c r="I36" i="1" s="1"/>
  <c r="C37" i="1"/>
  <c r="G37" i="1" s="1"/>
  <c r="F37" i="1"/>
  <c r="C42" i="1"/>
  <c r="F42" i="1"/>
  <c r="G42" i="1"/>
  <c r="J42" i="1" s="1"/>
  <c r="K42" i="1" s="1"/>
  <c r="H42" i="1"/>
  <c r="I42" i="1" s="1"/>
  <c r="C43" i="1"/>
  <c r="G43" i="1" s="1"/>
  <c r="F43" i="1"/>
  <c r="C44" i="1"/>
  <c r="F44" i="1"/>
  <c r="G44" i="1" s="1"/>
  <c r="C45" i="1"/>
  <c r="F45" i="1"/>
  <c r="G45" i="1"/>
  <c r="H45" i="1" s="1"/>
  <c r="I45" i="1" s="1"/>
  <c r="C46" i="1"/>
  <c r="F46" i="1"/>
  <c r="G46" i="1"/>
  <c r="J46" i="1" s="1"/>
  <c r="K46" i="1" s="1"/>
  <c r="H46" i="1"/>
  <c r="I46" i="1" s="1"/>
  <c r="C47" i="1"/>
  <c r="G47" i="1" s="1"/>
  <c r="F47" i="1"/>
  <c r="C52" i="1"/>
  <c r="F52" i="1"/>
  <c r="G52" i="1"/>
  <c r="J52" i="1" s="1"/>
  <c r="K52" i="1" s="1"/>
  <c r="H52" i="1"/>
  <c r="I52" i="1" s="1"/>
  <c r="C53" i="1"/>
  <c r="G53" i="1" s="1"/>
  <c r="F53" i="1"/>
  <c r="C54" i="1"/>
  <c r="F54" i="1"/>
  <c r="G54" i="1" s="1"/>
  <c r="C55" i="1"/>
  <c r="F55" i="1"/>
  <c r="G55" i="1"/>
  <c r="H55" i="1" s="1"/>
  <c r="I55" i="1" s="1"/>
  <c r="C56" i="1"/>
  <c r="F56" i="1"/>
  <c r="G56" i="1"/>
  <c r="J56" i="1" s="1"/>
  <c r="K56" i="1" s="1"/>
  <c r="H56" i="1"/>
  <c r="I56" i="1" s="1"/>
  <c r="C57" i="1"/>
  <c r="G57" i="1" s="1"/>
  <c r="F57" i="1"/>
  <c r="G3" i="1"/>
  <c r="H3" i="1" s="1"/>
  <c r="I3" i="1" s="1"/>
  <c r="F4" i="1"/>
  <c r="F5" i="1"/>
  <c r="F6" i="1"/>
  <c r="G6" i="1" s="1"/>
  <c r="J6" i="1" s="1"/>
  <c r="K6" i="1" s="1"/>
  <c r="F7" i="1"/>
  <c r="G7" i="1" s="1"/>
  <c r="F3" i="1"/>
  <c r="F2" i="1"/>
  <c r="C3" i="1"/>
  <c r="C4" i="1"/>
  <c r="C5" i="1"/>
  <c r="C6" i="1"/>
  <c r="C7" i="1"/>
  <c r="C2" i="1"/>
  <c r="K48" i="3" l="1"/>
  <c r="N43" i="3" s="1"/>
  <c r="N44" i="3" s="1"/>
  <c r="I18" i="3"/>
  <c r="N12" i="3" s="1"/>
  <c r="K18" i="3"/>
  <c r="N13" i="3" s="1"/>
  <c r="N15" i="3" s="1"/>
  <c r="I8" i="3"/>
  <c r="N2" i="3" s="1"/>
  <c r="N5" i="3" s="1"/>
  <c r="N35" i="3"/>
  <c r="N34" i="3"/>
  <c r="N4" i="3"/>
  <c r="K28" i="3"/>
  <c r="N23" i="3" s="1"/>
  <c r="K58" i="3"/>
  <c r="N53" i="3" s="1"/>
  <c r="N55" i="3" s="1"/>
  <c r="I28" i="3"/>
  <c r="N22" i="3" s="1"/>
  <c r="J53" i="2"/>
  <c r="L53" i="2"/>
  <c r="L44" i="2"/>
  <c r="J44" i="2"/>
  <c r="J35" i="2"/>
  <c r="L35" i="2"/>
  <c r="L26" i="2"/>
  <c r="J26" i="2"/>
  <c r="L17" i="2"/>
  <c r="J17" i="2"/>
  <c r="L8" i="2"/>
  <c r="J8" i="2"/>
  <c r="J14" i="1"/>
  <c r="K14" i="1" s="1"/>
  <c r="H14" i="1"/>
  <c r="I14" i="1" s="1"/>
  <c r="K58" i="1"/>
  <c r="J47" i="1"/>
  <c r="K47" i="1" s="1"/>
  <c r="H47" i="1"/>
  <c r="I47" i="1" s="1"/>
  <c r="H44" i="1"/>
  <c r="I44" i="1" s="1"/>
  <c r="J44" i="1"/>
  <c r="K44" i="1" s="1"/>
  <c r="J33" i="1"/>
  <c r="K33" i="1" s="1"/>
  <c r="H33" i="1"/>
  <c r="I33" i="1" s="1"/>
  <c r="K18" i="1"/>
  <c r="H54" i="1"/>
  <c r="I54" i="1" s="1"/>
  <c r="J54" i="1"/>
  <c r="K54" i="1" s="1"/>
  <c r="J43" i="1"/>
  <c r="K43" i="1" s="1"/>
  <c r="K48" i="1" s="1"/>
  <c r="H43" i="1"/>
  <c r="I43" i="1" s="1"/>
  <c r="I48" i="1" s="1"/>
  <c r="J37" i="1"/>
  <c r="K37" i="1" s="1"/>
  <c r="H37" i="1"/>
  <c r="I37" i="1" s="1"/>
  <c r="H34" i="1"/>
  <c r="I34" i="1" s="1"/>
  <c r="I38" i="1" s="1"/>
  <c r="J34" i="1"/>
  <c r="K34" i="1" s="1"/>
  <c r="J23" i="1"/>
  <c r="K23" i="1" s="1"/>
  <c r="K28" i="1" s="1"/>
  <c r="H23" i="1"/>
  <c r="I23" i="1" s="1"/>
  <c r="J13" i="1"/>
  <c r="K13" i="1" s="1"/>
  <c r="H13" i="1"/>
  <c r="I13" i="1" s="1"/>
  <c r="J57" i="1"/>
  <c r="K57" i="1" s="1"/>
  <c r="H57" i="1"/>
  <c r="I57" i="1" s="1"/>
  <c r="J17" i="1"/>
  <c r="K17" i="1" s="1"/>
  <c r="H17" i="1"/>
  <c r="I17" i="1" s="1"/>
  <c r="I18" i="1"/>
  <c r="J53" i="1"/>
  <c r="K53" i="1" s="1"/>
  <c r="H53" i="1"/>
  <c r="I53" i="1" s="1"/>
  <c r="I58" i="1" s="1"/>
  <c r="J27" i="1"/>
  <c r="K27" i="1" s="1"/>
  <c r="H27" i="1"/>
  <c r="I27" i="1" s="1"/>
  <c r="J24" i="1"/>
  <c r="K24" i="1" s="1"/>
  <c r="H24" i="1"/>
  <c r="I24" i="1" s="1"/>
  <c r="I28" i="1"/>
  <c r="J55" i="1"/>
  <c r="K55" i="1" s="1"/>
  <c r="J45" i="1"/>
  <c r="K45" i="1" s="1"/>
  <c r="J35" i="1"/>
  <c r="K35" i="1" s="1"/>
  <c r="K38" i="1" s="1"/>
  <c r="J25" i="1"/>
  <c r="K25" i="1" s="1"/>
  <c r="J15" i="1"/>
  <c r="K15" i="1" s="1"/>
  <c r="G5" i="1"/>
  <c r="J5" i="1" s="1"/>
  <c r="K5" i="1" s="1"/>
  <c r="G4" i="1"/>
  <c r="H4" i="1" s="1"/>
  <c r="I4" i="1" s="1"/>
  <c r="G2" i="1"/>
  <c r="H2" i="1" s="1"/>
  <c r="I2" i="1" s="1"/>
  <c r="H7" i="1"/>
  <c r="I7" i="1" s="1"/>
  <c r="J7" i="1"/>
  <c r="K7" i="1" s="1"/>
  <c r="H6" i="1"/>
  <c r="I6" i="1" s="1"/>
  <c r="J3" i="1"/>
  <c r="K3" i="1" s="1"/>
  <c r="N45" i="3" l="1"/>
  <c r="N14" i="3"/>
  <c r="N54" i="3"/>
  <c r="N25" i="3"/>
  <c r="N24" i="3"/>
  <c r="O47" i="2"/>
  <c r="O38" i="2"/>
  <c r="O29" i="2"/>
  <c r="O20" i="2"/>
  <c r="H5" i="1"/>
  <c r="I5" i="1" s="1"/>
  <c r="I8" i="1" s="1"/>
  <c r="N2" i="1" s="1"/>
  <c r="J4" i="1"/>
  <c r="K4" i="1" s="1"/>
  <c r="J2" i="1"/>
  <c r="K2" i="1" s="1"/>
  <c r="K8" i="1" l="1"/>
  <c r="N3" i="1" s="1"/>
</calcChain>
</file>

<file path=xl/sharedStrings.xml><?xml version="1.0" encoding="utf-8"?>
<sst xmlns="http://schemas.openxmlformats.org/spreadsheetml/2006/main" count="250" uniqueCount="28">
  <si>
    <t>pi</t>
  </si>
  <si>
    <t>N</t>
  </si>
  <si>
    <t>real</t>
  </si>
  <si>
    <t>im</t>
  </si>
  <si>
    <t>K</t>
  </si>
  <si>
    <t>exponent</t>
  </si>
  <si>
    <t>N = 0</t>
  </si>
  <si>
    <t>N = 1</t>
  </si>
  <si>
    <t>N = 2</t>
  </si>
  <si>
    <t>N = 3</t>
  </si>
  <si>
    <t>N = 4</t>
  </si>
  <si>
    <t>N = 5</t>
  </si>
  <si>
    <t>total_real</t>
  </si>
  <si>
    <t>total_im</t>
  </si>
  <si>
    <t>Real</t>
  </si>
  <si>
    <t>Imag</t>
  </si>
  <si>
    <t xml:space="preserve">N </t>
  </si>
  <si>
    <t>Mag</t>
  </si>
  <si>
    <t>Phase</t>
  </si>
  <si>
    <t>Fn_real</t>
  </si>
  <si>
    <t>Fn_imag</t>
  </si>
  <si>
    <t>F</t>
  </si>
  <si>
    <t>N = -2</t>
  </si>
  <si>
    <t>N = -1</t>
  </si>
  <si>
    <t>We get the same results as 1a.</t>
  </si>
  <si>
    <t>n1</t>
  </si>
  <si>
    <t>n2</t>
  </si>
  <si>
    <t>The results are periodical so for following n1, n2 we will get the same results. We can apply modular division (-2 mod 6 = 4), (-1 mod 6 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</si>
</sst>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51" workbookViewId="0">
      <selection activeCell="A29" sqref="A29"/>
    </sheetView>
  </sheetViews>
  <sheetFormatPr defaultRowHeight="15" x14ac:dyDescent="0.25"/>
  <sheetData>
    <row r="1" spans="1:14" x14ac:dyDescent="0.25">
      <c r="A1" t="s">
        <v>6</v>
      </c>
      <c r="C1" t="s">
        <v>0</v>
      </c>
      <c r="D1" t="s">
        <v>1</v>
      </c>
      <c r="E1" t="s">
        <v>4</v>
      </c>
      <c r="G1" t="s">
        <v>5</v>
      </c>
      <c r="H1" t="s">
        <v>2</v>
      </c>
      <c r="I1" t="s">
        <v>12</v>
      </c>
      <c r="J1" t="s">
        <v>3</v>
      </c>
      <c r="K1" t="s">
        <v>13</v>
      </c>
      <c r="M1" t="s">
        <v>16</v>
      </c>
      <c r="N1">
        <v>0</v>
      </c>
    </row>
    <row r="2" spans="1:14" x14ac:dyDescent="0.25">
      <c r="B2">
        <v>10</v>
      </c>
      <c r="C2">
        <f>-2*PI()</f>
        <v>-6.2831853071795862</v>
      </c>
      <c r="D2">
        <v>0</v>
      </c>
      <c r="E2">
        <v>0</v>
      </c>
      <c r="F2" s="1">
        <f>1/6</f>
        <v>0.16666666666666666</v>
      </c>
      <c r="G2">
        <f t="shared" ref="G2:G7" si="0">D2*E2*F2*C2</f>
        <v>0</v>
      </c>
      <c r="H2">
        <f t="shared" ref="H2:H7" si="1">COS((G2))</f>
        <v>1</v>
      </c>
      <c r="I2">
        <f>B2*H2/6</f>
        <v>1.6666666666666667</v>
      </c>
      <c r="J2">
        <f t="shared" ref="J2:J7" si="2">SIN(G2)</f>
        <v>0</v>
      </c>
      <c r="K2">
        <f t="shared" ref="K2:K7" si="3">J2*B2/6</f>
        <v>0</v>
      </c>
      <c r="M2" t="s">
        <v>14</v>
      </c>
      <c r="N2">
        <f>I8</f>
        <v>32.5</v>
      </c>
    </row>
    <row r="3" spans="1:14" x14ac:dyDescent="0.25">
      <c r="B3">
        <v>40</v>
      </c>
      <c r="C3">
        <f t="shared" ref="C3:C7" si="4">-2*PI()</f>
        <v>-6.2831853071795862</v>
      </c>
      <c r="D3">
        <v>0</v>
      </c>
      <c r="E3">
        <v>1</v>
      </c>
      <c r="F3" s="1">
        <f>1/6</f>
        <v>0.16666666666666666</v>
      </c>
      <c r="G3">
        <f t="shared" si="0"/>
        <v>0</v>
      </c>
      <c r="H3">
        <f t="shared" si="1"/>
        <v>1</v>
      </c>
      <c r="I3">
        <f t="shared" ref="I3:I7" si="5">B3*H3/6</f>
        <v>6.666666666666667</v>
      </c>
      <c r="J3">
        <f t="shared" si="2"/>
        <v>0</v>
      </c>
      <c r="K3">
        <f t="shared" si="3"/>
        <v>0</v>
      </c>
      <c r="M3" t="s">
        <v>15</v>
      </c>
      <c r="N3">
        <f>K8</f>
        <v>0</v>
      </c>
    </row>
    <row r="4" spans="1:14" x14ac:dyDescent="0.25">
      <c r="B4">
        <v>20</v>
      </c>
      <c r="C4">
        <f t="shared" si="4"/>
        <v>-6.2831853071795862</v>
      </c>
      <c r="D4">
        <v>0</v>
      </c>
      <c r="E4">
        <v>2</v>
      </c>
      <c r="F4" s="1">
        <f t="shared" ref="F4:F7" si="6">1/6</f>
        <v>0.16666666666666666</v>
      </c>
      <c r="G4">
        <f t="shared" si="0"/>
        <v>0</v>
      </c>
      <c r="H4">
        <f t="shared" si="1"/>
        <v>1</v>
      </c>
      <c r="I4">
        <f t="shared" si="5"/>
        <v>3.3333333333333335</v>
      </c>
      <c r="J4">
        <f t="shared" si="2"/>
        <v>0</v>
      </c>
      <c r="K4">
        <f t="shared" si="3"/>
        <v>0</v>
      </c>
      <c r="M4" t="s">
        <v>17</v>
      </c>
      <c r="N4">
        <f>SQRT(N2*N2 + N3*N3)</f>
        <v>32.5</v>
      </c>
    </row>
    <row r="5" spans="1:14" x14ac:dyDescent="0.25">
      <c r="B5">
        <v>90</v>
      </c>
      <c r="C5">
        <f t="shared" si="4"/>
        <v>-6.2831853071795862</v>
      </c>
      <c r="D5">
        <v>0</v>
      </c>
      <c r="E5">
        <v>3</v>
      </c>
      <c r="F5" s="1">
        <f t="shared" si="6"/>
        <v>0.16666666666666666</v>
      </c>
      <c r="G5">
        <f t="shared" si="0"/>
        <v>0</v>
      </c>
      <c r="H5">
        <f t="shared" si="1"/>
        <v>1</v>
      </c>
      <c r="I5">
        <f t="shared" si="5"/>
        <v>15</v>
      </c>
      <c r="J5">
        <f t="shared" si="2"/>
        <v>0</v>
      </c>
      <c r="K5">
        <f t="shared" si="3"/>
        <v>0</v>
      </c>
      <c r="M5" t="s">
        <v>18</v>
      </c>
      <c r="N5">
        <f>ATAN2(N2,N3)</f>
        <v>0</v>
      </c>
    </row>
    <row r="6" spans="1:14" x14ac:dyDescent="0.25">
      <c r="B6">
        <v>5</v>
      </c>
      <c r="C6">
        <f t="shared" si="4"/>
        <v>-6.2831853071795862</v>
      </c>
      <c r="D6">
        <v>0</v>
      </c>
      <c r="E6">
        <v>4</v>
      </c>
      <c r="F6" s="1">
        <f t="shared" si="6"/>
        <v>0.16666666666666666</v>
      </c>
      <c r="G6">
        <f t="shared" si="0"/>
        <v>0</v>
      </c>
      <c r="H6">
        <f t="shared" si="1"/>
        <v>1</v>
      </c>
      <c r="I6">
        <f t="shared" si="5"/>
        <v>0.83333333333333337</v>
      </c>
      <c r="J6">
        <f t="shared" si="2"/>
        <v>0</v>
      </c>
      <c r="K6">
        <f t="shared" si="3"/>
        <v>0</v>
      </c>
    </row>
    <row r="7" spans="1:14" x14ac:dyDescent="0.25">
      <c r="B7">
        <v>30</v>
      </c>
      <c r="C7">
        <f t="shared" si="4"/>
        <v>-6.2831853071795862</v>
      </c>
      <c r="D7">
        <v>0</v>
      </c>
      <c r="E7">
        <v>5</v>
      </c>
      <c r="F7" s="1">
        <f t="shared" si="6"/>
        <v>0.16666666666666666</v>
      </c>
      <c r="G7">
        <f t="shared" si="0"/>
        <v>0</v>
      </c>
      <c r="H7">
        <f t="shared" si="1"/>
        <v>1</v>
      </c>
      <c r="I7">
        <f t="shared" si="5"/>
        <v>5</v>
      </c>
      <c r="J7">
        <f t="shared" si="2"/>
        <v>0</v>
      </c>
      <c r="K7">
        <f t="shared" si="3"/>
        <v>0</v>
      </c>
    </row>
    <row r="8" spans="1:14" x14ac:dyDescent="0.25">
      <c r="F8" s="1"/>
      <c r="I8">
        <f>SUM(I2:I7)</f>
        <v>32.5</v>
      </c>
      <c r="K8">
        <f>SUM(K2:K7)</f>
        <v>0</v>
      </c>
    </row>
    <row r="11" spans="1:14" x14ac:dyDescent="0.25">
      <c r="A11" t="s">
        <v>7</v>
      </c>
      <c r="C11" t="s">
        <v>0</v>
      </c>
      <c r="D11" t="s">
        <v>1</v>
      </c>
      <c r="E11" t="s">
        <v>4</v>
      </c>
      <c r="G11" t="s">
        <v>5</v>
      </c>
      <c r="H11" t="s">
        <v>2</v>
      </c>
      <c r="I11" t="s">
        <v>12</v>
      </c>
      <c r="J11" t="s">
        <v>3</v>
      </c>
      <c r="K11" t="s">
        <v>13</v>
      </c>
      <c r="M11" t="s">
        <v>16</v>
      </c>
      <c r="N11">
        <v>1</v>
      </c>
    </row>
    <row r="12" spans="1:14" x14ac:dyDescent="0.25">
      <c r="B12">
        <v>10</v>
      </c>
      <c r="C12">
        <f>-2*PI()</f>
        <v>-6.2831853071795862</v>
      </c>
      <c r="D12">
        <v>1</v>
      </c>
      <c r="E12">
        <v>0</v>
      </c>
      <c r="F12" s="1">
        <f>1/6</f>
        <v>0.16666666666666666</v>
      </c>
      <c r="G12">
        <f t="shared" ref="G12:G17" si="7">D12*E12*F12*C12</f>
        <v>0</v>
      </c>
      <c r="H12">
        <f t="shared" ref="H12:H17" si="8">COS((G12))</f>
        <v>1</v>
      </c>
      <c r="I12">
        <f>B12*H12/6</f>
        <v>1.6666666666666667</v>
      </c>
      <c r="J12">
        <f t="shared" ref="J12:J17" si="9">SIN(G12)</f>
        <v>0</v>
      </c>
      <c r="K12">
        <f t="shared" ref="K12:K17" si="10">J12*B12/6</f>
        <v>0</v>
      </c>
      <c r="M12" t="s">
        <v>14</v>
      </c>
      <c r="N12">
        <f>I18</f>
        <v>-9.5833333333333357</v>
      </c>
    </row>
    <row r="13" spans="1:14" x14ac:dyDescent="0.25">
      <c r="B13">
        <v>40</v>
      </c>
      <c r="C13">
        <f t="shared" ref="C13:C17" si="11">-2*PI()</f>
        <v>-6.2831853071795862</v>
      </c>
      <c r="D13">
        <v>1</v>
      </c>
      <c r="E13">
        <v>1</v>
      </c>
      <c r="F13" s="1">
        <f>1/6</f>
        <v>0.16666666666666666</v>
      </c>
      <c r="G13">
        <f t="shared" si="7"/>
        <v>-1.0471975511965976</v>
      </c>
      <c r="H13">
        <f t="shared" si="8"/>
        <v>0.50000000000000011</v>
      </c>
      <c r="I13">
        <f t="shared" ref="I13:I17" si="12">B13*H13/6</f>
        <v>3.3333333333333339</v>
      </c>
      <c r="J13">
        <f t="shared" si="9"/>
        <v>-0.8660254037844386</v>
      </c>
      <c r="K13">
        <f t="shared" si="10"/>
        <v>-5.7735026918962573</v>
      </c>
      <c r="M13" t="s">
        <v>15</v>
      </c>
      <c r="N13">
        <f>K18</f>
        <v>-3.60843918243516</v>
      </c>
    </row>
    <row r="14" spans="1:14" x14ac:dyDescent="0.25">
      <c r="B14">
        <v>20</v>
      </c>
      <c r="C14">
        <f t="shared" si="11"/>
        <v>-6.2831853071795862</v>
      </c>
      <c r="D14">
        <v>1</v>
      </c>
      <c r="E14">
        <v>2</v>
      </c>
      <c r="F14" s="1">
        <f t="shared" ref="F14:F17" si="13">1/6</f>
        <v>0.16666666666666666</v>
      </c>
      <c r="G14">
        <f t="shared" si="7"/>
        <v>-2.0943951023931953</v>
      </c>
      <c r="H14">
        <f t="shared" si="8"/>
        <v>-0.49999999999999978</v>
      </c>
      <c r="I14">
        <f t="shared" si="12"/>
        <v>-1.6666666666666661</v>
      </c>
      <c r="J14">
        <f t="shared" si="9"/>
        <v>-0.86602540378443871</v>
      </c>
      <c r="K14">
        <f t="shared" si="10"/>
        <v>-2.8867513459481291</v>
      </c>
      <c r="M14" t="s">
        <v>17</v>
      </c>
      <c r="N14">
        <f>SQRT(N12*N12 + N13*N13)</f>
        <v>10.240171439537091</v>
      </c>
    </row>
    <row r="15" spans="1:14" x14ac:dyDescent="0.25">
      <c r="B15">
        <v>90</v>
      </c>
      <c r="C15">
        <f t="shared" si="11"/>
        <v>-6.2831853071795862</v>
      </c>
      <c r="D15">
        <v>1</v>
      </c>
      <c r="E15">
        <v>3</v>
      </c>
      <c r="F15" s="1">
        <f t="shared" si="13"/>
        <v>0.16666666666666666</v>
      </c>
      <c r="G15">
        <f t="shared" si="7"/>
        <v>-3.1415926535897931</v>
      </c>
      <c r="H15">
        <f t="shared" si="8"/>
        <v>-1</v>
      </c>
      <c r="I15">
        <f t="shared" si="12"/>
        <v>-15</v>
      </c>
      <c r="J15">
        <f t="shared" si="9"/>
        <v>-1.22514845490862E-16</v>
      </c>
      <c r="K15">
        <f t="shared" si="10"/>
        <v>-1.83772268236293E-15</v>
      </c>
      <c r="M15" t="s">
        <v>18</v>
      </c>
      <c r="N15">
        <f>ATAN2(N12,N13)</f>
        <v>-2.7814788501182544</v>
      </c>
    </row>
    <row r="16" spans="1:14" x14ac:dyDescent="0.25">
      <c r="B16">
        <v>5</v>
      </c>
      <c r="C16">
        <f t="shared" si="11"/>
        <v>-6.2831853071795862</v>
      </c>
      <c r="D16">
        <v>1</v>
      </c>
      <c r="E16">
        <v>4</v>
      </c>
      <c r="F16" s="1">
        <f t="shared" si="13"/>
        <v>0.16666666666666666</v>
      </c>
      <c r="G16">
        <f t="shared" si="7"/>
        <v>-4.1887902047863905</v>
      </c>
      <c r="H16">
        <f t="shared" si="8"/>
        <v>-0.50000000000000044</v>
      </c>
      <c r="I16">
        <f t="shared" si="12"/>
        <v>-0.41666666666666702</v>
      </c>
      <c r="J16">
        <f t="shared" si="9"/>
        <v>0.86602540378443837</v>
      </c>
      <c r="K16">
        <f t="shared" si="10"/>
        <v>0.72168783648703194</v>
      </c>
    </row>
    <row r="17" spans="1:14" x14ac:dyDescent="0.25">
      <c r="B17">
        <v>30</v>
      </c>
      <c r="C17">
        <f t="shared" si="11"/>
        <v>-6.2831853071795862</v>
      </c>
      <c r="D17">
        <v>1</v>
      </c>
      <c r="E17">
        <v>5</v>
      </c>
      <c r="F17" s="1">
        <f t="shared" si="13"/>
        <v>0.16666666666666666</v>
      </c>
      <c r="G17">
        <f t="shared" si="7"/>
        <v>-5.2359877559829879</v>
      </c>
      <c r="H17">
        <f t="shared" si="8"/>
        <v>0.49999999999999933</v>
      </c>
      <c r="I17">
        <f t="shared" si="12"/>
        <v>2.4999999999999969</v>
      </c>
      <c r="J17">
        <f t="shared" si="9"/>
        <v>0.86602540378443904</v>
      </c>
      <c r="K17">
        <f t="shared" si="10"/>
        <v>4.3301270189221954</v>
      </c>
    </row>
    <row r="18" spans="1:14" x14ac:dyDescent="0.25">
      <c r="F18" s="1"/>
      <c r="I18" s="2">
        <f>SUM(I12:I17)</f>
        <v>-9.5833333333333357</v>
      </c>
      <c r="K18" s="2">
        <f>SUM(K12:K17)</f>
        <v>-3.60843918243516</v>
      </c>
    </row>
    <row r="21" spans="1:14" x14ac:dyDescent="0.25">
      <c r="A21" t="s">
        <v>8</v>
      </c>
      <c r="C21" t="s">
        <v>0</v>
      </c>
      <c r="D21" t="s">
        <v>1</v>
      </c>
      <c r="E21" t="s">
        <v>4</v>
      </c>
      <c r="G21" t="s">
        <v>5</v>
      </c>
      <c r="H21" t="s">
        <v>2</v>
      </c>
      <c r="I21" t="s">
        <v>12</v>
      </c>
      <c r="J21" t="s">
        <v>3</v>
      </c>
      <c r="K21" t="s">
        <v>13</v>
      </c>
      <c r="M21" t="s">
        <v>16</v>
      </c>
      <c r="N21">
        <v>2</v>
      </c>
    </row>
    <row r="22" spans="1:14" x14ac:dyDescent="0.25">
      <c r="B22">
        <v>10</v>
      </c>
      <c r="C22">
        <f>-2*PI()</f>
        <v>-6.2831853071795862</v>
      </c>
      <c r="D22">
        <v>2</v>
      </c>
      <c r="E22">
        <v>0</v>
      </c>
      <c r="F22" s="1">
        <f>1/6</f>
        <v>0.16666666666666666</v>
      </c>
      <c r="G22">
        <f t="shared" ref="G22:G27" si="14">D22*E22*F22*C22</f>
        <v>0</v>
      </c>
      <c r="H22">
        <f t="shared" ref="H22:H27" si="15">COS((G22))</f>
        <v>1</v>
      </c>
      <c r="I22">
        <f>B22*H22/6</f>
        <v>1.6666666666666667</v>
      </c>
      <c r="J22">
        <f t="shared" ref="J22:J27" si="16">SIN(G22)</f>
        <v>0</v>
      </c>
      <c r="K22">
        <f t="shared" ref="K22:K27" si="17">J22*B22/6</f>
        <v>0</v>
      </c>
      <c r="M22" t="s">
        <v>14</v>
      </c>
      <c r="N22">
        <f>I28</f>
        <v>8.7499999999999929</v>
      </c>
    </row>
    <row r="23" spans="1:14" x14ac:dyDescent="0.25">
      <c r="B23">
        <v>40</v>
      </c>
      <c r="C23">
        <f t="shared" ref="C23:C27" si="18">-2*PI()</f>
        <v>-6.2831853071795862</v>
      </c>
      <c r="D23">
        <v>2</v>
      </c>
      <c r="E23">
        <v>1</v>
      </c>
      <c r="F23" s="1">
        <f>1/6</f>
        <v>0.16666666666666666</v>
      </c>
      <c r="G23">
        <f t="shared" si="14"/>
        <v>-2.0943951023931953</v>
      </c>
      <c r="H23">
        <f t="shared" si="15"/>
        <v>-0.49999999999999978</v>
      </c>
      <c r="I23">
        <f t="shared" ref="I23:I27" si="19">B23*H23/6</f>
        <v>-3.3333333333333321</v>
      </c>
      <c r="J23">
        <f t="shared" si="16"/>
        <v>-0.86602540378443871</v>
      </c>
      <c r="K23">
        <f t="shared" si="17"/>
        <v>-5.7735026918962582</v>
      </c>
      <c r="M23" t="s">
        <v>15</v>
      </c>
      <c r="N23">
        <f>K28</f>
        <v>0.72168783648702961</v>
      </c>
    </row>
    <row r="24" spans="1:14" x14ac:dyDescent="0.25">
      <c r="B24">
        <v>20</v>
      </c>
      <c r="C24">
        <f t="shared" si="18"/>
        <v>-6.2831853071795862</v>
      </c>
      <c r="D24">
        <v>2</v>
      </c>
      <c r="E24">
        <v>2</v>
      </c>
      <c r="F24" s="1">
        <f t="shared" ref="F24:F27" si="20">1/6</f>
        <v>0.16666666666666666</v>
      </c>
      <c r="G24">
        <f t="shared" si="14"/>
        <v>-4.1887902047863905</v>
      </c>
      <c r="H24">
        <f t="shared" si="15"/>
        <v>-0.50000000000000044</v>
      </c>
      <c r="I24">
        <f t="shared" si="19"/>
        <v>-1.6666666666666681</v>
      </c>
      <c r="J24">
        <f t="shared" si="16"/>
        <v>0.86602540378443837</v>
      </c>
      <c r="K24">
        <f t="shared" si="17"/>
        <v>2.8867513459481278</v>
      </c>
      <c r="M24" t="s">
        <v>17</v>
      </c>
      <c r="N24">
        <f>SQRT(N22*N22 + N23*N23)</f>
        <v>8.7797114607106082</v>
      </c>
    </row>
    <row r="25" spans="1:14" x14ac:dyDescent="0.25">
      <c r="B25">
        <v>90</v>
      </c>
      <c r="C25">
        <f t="shared" si="18"/>
        <v>-6.2831853071795862</v>
      </c>
      <c r="D25">
        <v>2</v>
      </c>
      <c r="E25">
        <v>3</v>
      </c>
      <c r="F25" s="1">
        <f t="shared" si="20"/>
        <v>0.16666666666666666</v>
      </c>
      <c r="G25">
        <f t="shared" si="14"/>
        <v>-6.2831853071795862</v>
      </c>
      <c r="H25">
        <f t="shared" si="15"/>
        <v>1</v>
      </c>
      <c r="I25">
        <f t="shared" si="19"/>
        <v>15</v>
      </c>
      <c r="J25">
        <f t="shared" si="16"/>
        <v>2.45029690981724E-16</v>
      </c>
      <c r="K25">
        <f t="shared" si="17"/>
        <v>3.67544536472586E-15</v>
      </c>
      <c r="M25" t="s">
        <v>18</v>
      </c>
      <c r="N25">
        <f>ATAN2(N22,N23)</f>
        <v>8.2292343240947224E-2</v>
      </c>
    </row>
    <row r="26" spans="1:14" x14ac:dyDescent="0.25">
      <c r="B26">
        <v>5</v>
      </c>
      <c r="C26">
        <f t="shared" si="18"/>
        <v>-6.2831853071795862</v>
      </c>
      <c r="D26">
        <v>2</v>
      </c>
      <c r="E26">
        <v>4</v>
      </c>
      <c r="F26" s="1">
        <f t="shared" si="20"/>
        <v>0.16666666666666666</v>
      </c>
      <c r="G26">
        <f t="shared" si="14"/>
        <v>-8.3775804095727811</v>
      </c>
      <c r="H26">
        <f t="shared" si="15"/>
        <v>-0.49999999999999922</v>
      </c>
      <c r="I26">
        <f t="shared" si="19"/>
        <v>-0.41666666666666602</v>
      </c>
      <c r="J26">
        <f t="shared" si="16"/>
        <v>-0.86602540378443915</v>
      </c>
      <c r="K26">
        <f t="shared" si="17"/>
        <v>-0.72168783648703261</v>
      </c>
    </row>
    <row r="27" spans="1:14" x14ac:dyDescent="0.25">
      <c r="B27">
        <v>30</v>
      </c>
      <c r="C27">
        <f t="shared" si="18"/>
        <v>-6.2831853071795862</v>
      </c>
      <c r="D27">
        <v>2</v>
      </c>
      <c r="E27">
        <v>5</v>
      </c>
      <c r="F27" s="1">
        <f t="shared" si="20"/>
        <v>0.16666666666666666</v>
      </c>
      <c r="G27">
        <f t="shared" si="14"/>
        <v>-10.471975511965976</v>
      </c>
      <c r="H27">
        <f t="shared" si="15"/>
        <v>-0.50000000000000133</v>
      </c>
      <c r="I27">
        <f t="shared" si="19"/>
        <v>-2.5000000000000067</v>
      </c>
      <c r="J27">
        <f t="shared" si="16"/>
        <v>0.86602540378443782</v>
      </c>
      <c r="K27">
        <f t="shared" si="17"/>
        <v>4.3301270189221892</v>
      </c>
    </row>
    <row r="28" spans="1:14" x14ac:dyDescent="0.25">
      <c r="F28" s="1"/>
      <c r="I28" s="2">
        <f>SUM(I22:I27)</f>
        <v>8.7499999999999929</v>
      </c>
      <c r="K28" s="2">
        <f>SUM(K22:K27)</f>
        <v>0.72168783648702961</v>
      </c>
    </row>
    <row r="29" spans="1:14" x14ac:dyDescent="0.25">
      <c r="F29" s="1"/>
      <c r="I29" s="2"/>
      <c r="K29" s="2"/>
    </row>
    <row r="31" spans="1:14" x14ac:dyDescent="0.25">
      <c r="A31" t="s">
        <v>9</v>
      </c>
      <c r="C31" t="s">
        <v>0</v>
      </c>
      <c r="D31" t="s">
        <v>1</v>
      </c>
      <c r="E31" t="s">
        <v>4</v>
      </c>
      <c r="G31" t="s">
        <v>5</v>
      </c>
      <c r="H31" t="s">
        <v>2</v>
      </c>
      <c r="I31" t="s">
        <v>12</v>
      </c>
      <c r="J31" t="s">
        <v>3</v>
      </c>
      <c r="K31" t="s">
        <v>13</v>
      </c>
      <c r="M31" t="s">
        <v>16</v>
      </c>
      <c r="N31">
        <v>3</v>
      </c>
    </row>
    <row r="32" spans="1:14" x14ac:dyDescent="0.25">
      <c r="B32">
        <v>10</v>
      </c>
      <c r="C32">
        <f>-2*PI()</f>
        <v>-6.2831853071795862</v>
      </c>
      <c r="D32">
        <v>3</v>
      </c>
      <c r="E32">
        <v>0</v>
      </c>
      <c r="F32" s="1">
        <f>1/6</f>
        <v>0.16666666666666666</v>
      </c>
      <c r="G32">
        <f t="shared" ref="G32:G37" si="21">D32*E32*F32*C32</f>
        <v>0</v>
      </c>
      <c r="H32">
        <f t="shared" ref="H32:H37" si="22">COS((G32))</f>
        <v>1</v>
      </c>
      <c r="I32">
        <f>B32*H32/6</f>
        <v>1.6666666666666667</v>
      </c>
      <c r="J32">
        <f t="shared" ref="J32:J37" si="23">SIN(G32)</f>
        <v>0</v>
      </c>
      <c r="K32">
        <f t="shared" ref="K32:K37" si="24">J32*B32/6</f>
        <v>0</v>
      </c>
      <c r="M32" t="s">
        <v>14</v>
      </c>
      <c r="N32">
        <f>I38</f>
        <v>-20.833333333333336</v>
      </c>
    </row>
    <row r="33" spans="1:14" x14ac:dyDescent="0.25">
      <c r="B33">
        <v>40</v>
      </c>
      <c r="C33">
        <f t="shared" ref="C33:C37" si="25">-2*PI()</f>
        <v>-6.2831853071795862</v>
      </c>
      <c r="D33">
        <v>3</v>
      </c>
      <c r="E33">
        <v>1</v>
      </c>
      <c r="F33" s="1">
        <f>1/6</f>
        <v>0.16666666666666666</v>
      </c>
      <c r="G33">
        <f t="shared" si="21"/>
        <v>-3.1415926535897931</v>
      </c>
      <c r="H33">
        <f t="shared" si="22"/>
        <v>-1</v>
      </c>
      <c r="I33">
        <f t="shared" ref="I33:I37" si="26">B33*H33/6</f>
        <v>-6.666666666666667</v>
      </c>
      <c r="J33">
        <f t="shared" si="23"/>
        <v>-1.22514845490862E-16</v>
      </c>
      <c r="K33">
        <f t="shared" si="24"/>
        <v>-8.1676563660574664E-16</v>
      </c>
      <c r="M33" t="s">
        <v>15</v>
      </c>
      <c r="N33">
        <f>K38</f>
        <v>-8.1676563660574678E-15</v>
      </c>
    </row>
    <row r="34" spans="1:14" x14ac:dyDescent="0.25">
      <c r="B34">
        <v>20</v>
      </c>
      <c r="C34">
        <f t="shared" si="25"/>
        <v>-6.2831853071795862</v>
      </c>
      <c r="D34">
        <v>3</v>
      </c>
      <c r="E34">
        <v>2</v>
      </c>
      <c r="F34" s="1">
        <f t="shared" ref="F34:F37" si="27">1/6</f>
        <v>0.16666666666666666</v>
      </c>
      <c r="G34">
        <f t="shared" si="21"/>
        <v>-6.2831853071795862</v>
      </c>
      <c r="H34">
        <f t="shared" si="22"/>
        <v>1</v>
      </c>
      <c r="I34">
        <f t="shared" si="26"/>
        <v>3.3333333333333335</v>
      </c>
      <c r="J34">
        <f t="shared" si="23"/>
        <v>2.45029690981724E-16</v>
      </c>
      <c r="K34">
        <f t="shared" si="24"/>
        <v>8.1676563660574664E-16</v>
      </c>
      <c r="M34" t="s">
        <v>17</v>
      </c>
      <c r="N34">
        <f>SQRT(N32*N32 + N33*N33)</f>
        <v>20.833333333333336</v>
      </c>
    </row>
    <row r="35" spans="1:14" x14ac:dyDescent="0.25">
      <c r="B35">
        <v>90</v>
      </c>
      <c r="C35">
        <f t="shared" si="25"/>
        <v>-6.2831853071795862</v>
      </c>
      <c r="D35">
        <v>3</v>
      </c>
      <c r="E35">
        <v>3</v>
      </c>
      <c r="F35" s="1">
        <f t="shared" si="27"/>
        <v>0.16666666666666666</v>
      </c>
      <c r="G35">
        <f t="shared" si="21"/>
        <v>-9.4247779607693793</v>
      </c>
      <c r="H35">
        <f t="shared" si="22"/>
        <v>-1</v>
      </c>
      <c r="I35">
        <f t="shared" si="26"/>
        <v>-15</v>
      </c>
      <c r="J35">
        <f t="shared" si="23"/>
        <v>-3.67544536472586E-16</v>
      </c>
      <c r="K35">
        <f t="shared" si="24"/>
        <v>-5.51316804708879E-15</v>
      </c>
      <c r="M35" t="s">
        <v>18</v>
      </c>
      <c r="N35">
        <f>ATAN2(N32,N33)</f>
        <v>-3.1415926535897927</v>
      </c>
    </row>
    <row r="36" spans="1:14" x14ac:dyDescent="0.25">
      <c r="B36">
        <v>5</v>
      </c>
      <c r="C36">
        <f t="shared" si="25"/>
        <v>-6.2831853071795862</v>
      </c>
      <c r="D36">
        <v>3</v>
      </c>
      <c r="E36">
        <v>4</v>
      </c>
      <c r="F36" s="1">
        <f t="shared" si="27"/>
        <v>0.16666666666666666</v>
      </c>
      <c r="G36">
        <f t="shared" si="21"/>
        <v>-12.566370614359172</v>
      </c>
      <c r="H36">
        <f t="shared" si="22"/>
        <v>1</v>
      </c>
      <c r="I36">
        <f t="shared" si="26"/>
        <v>0.83333333333333337</v>
      </c>
      <c r="J36">
        <f t="shared" si="23"/>
        <v>4.90059381963448E-16</v>
      </c>
      <c r="K36">
        <f t="shared" si="24"/>
        <v>4.0838281830287332E-16</v>
      </c>
    </row>
    <row r="37" spans="1:14" x14ac:dyDescent="0.25">
      <c r="B37">
        <v>30</v>
      </c>
      <c r="C37">
        <f t="shared" si="25"/>
        <v>-6.2831853071795862</v>
      </c>
      <c r="D37">
        <v>3</v>
      </c>
      <c r="E37">
        <v>5</v>
      </c>
      <c r="F37" s="1">
        <f t="shared" si="27"/>
        <v>0.16666666666666666</v>
      </c>
      <c r="G37">
        <f t="shared" si="21"/>
        <v>-15.707963267948966</v>
      </c>
      <c r="H37">
        <f t="shared" si="22"/>
        <v>-1</v>
      </c>
      <c r="I37">
        <f t="shared" si="26"/>
        <v>-5</v>
      </c>
      <c r="J37">
        <f t="shared" si="23"/>
        <v>-6.1257422745431001E-16</v>
      </c>
      <c r="K37">
        <f t="shared" si="24"/>
        <v>-3.06287113727155E-15</v>
      </c>
    </row>
    <row r="38" spans="1:14" x14ac:dyDescent="0.25">
      <c r="F38" s="1"/>
      <c r="I38" s="2">
        <f>SUM(I32:I37)</f>
        <v>-20.833333333333336</v>
      </c>
      <c r="K38" s="2">
        <f>SUM(K32:K37)</f>
        <v>-8.1676563660574678E-15</v>
      </c>
    </row>
    <row r="41" spans="1:14" x14ac:dyDescent="0.25">
      <c r="A41" t="s">
        <v>10</v>
      </c>
      <c r="C41" t="s">
        <v>0</v>
      </c>
      <c r="D41" t="s">
        <v>1</v>
      </c>
      <c r="E41" t="s">
        <v>4</v>
      </c>
      <c r="G41" t="s">
        <v>5</v>
      </c>
      <c r="H41" t="s">
        <v>2</v>
      </c>
      <c r="I41" t="s">
        <v>12</v>
      </c>
      <c r="J41" t="s">
        <v>3</v>
      </c>
      <c r="K41" t="s">
        <v>13</v>
      </c>
      <c r="M41" t="s">
        <v>16</v>
      </c>
      <c r="N41">
        <v>4</v>
      </c>
    </row>
    <row r="42" spans="1:14" x14ac:dyDescent="0.25">
      <c r="B42">
        <v>10</v>
      </c>
      <c r="C42">
        <f>-2*PI()</f>
        <v>-6.2831853071795862</v>
      </c>
      <c r="D42">
        <v>4</v>
      </c>
      <c r="E42">
        <v>0</v>
      </c>
      <c r="F42" s="1">
        <f>1/6</f>
        <v>0.16666666666666666</v>
      </c>
      <c r="G42">
        <f t="shared" ref="G42:G47" si="28">D42*E42*F42*C42</f>
        <v>0</v>
      </c>
      <c r="H42">
        <f t="shared" ref="H42:H47" si="29">COS((G42))</f>
        <v>1</v>
      </c>
      <c r="I42">
        <f>B42*H42/6</f>
        <v>1.6666666666666667</v>
      </c>
      <c r="J42">
        <f t="shared" ref="J42:J47" si="30">SIN(G42)</f>
        <v>0</v>
      </c>
      <c r="K42">
        <f t="shared" ref="K42:K47" si="31">J42*B42/6</f>
        <v>0</v>
      </c>
      <c r="M42" t="s">
        <v>14</v>
      </c>
      <c r="N42">
        <f>I48</f>
        <v>8.7500000000000124</v>
      </c>
    </row>
    <row r="43" spans="1:14" x14ac:dyDescent="0.25">
      <c r="B43">
        <v>40</v>
      </c>
      <c r="C43">
        <f t="shared" ref="C43:C47" si="32">-2*PI()</f>
        <v>-6.2831853071795862</v>
      </c>
      <c r="D43">
        <v>4</v>
      </c>
      <c r="E43">
        <v>1</v>
      </c>
      <c r="F43" s="1">
        <f>1/6</f>
        <v>0.16666666666666666</v>
      </c>
      <c r="G43">
        <f t="shared" si="28"/>
        <v>-4.1887902047863905</v>
      </c>
      <c r="H43">
        <f t="shared" si="29"/>
        <v>-0.50000000000000044</v>
      </c>
      <c r="I43">
        <f t="shared" ref="I43:I47" si="33">B43*H43/6</f>
        <v>-3.3333333333333361</v>
      </c>
      <c r="J43">
        <f t="shared" si="30"/>
        <v>0.86602540378443837</v>
      </c>
      <c r="K43">
        <f t="shared" si="31"/>
        <v>5.7735026918962555</v>
      </c>
      <c r="M43" t="s">
        <v>15</v>
      </c>
      <c r="N43">
        <f>K48</f>
        <v>-0.72168783648703672</v>
      </c>
    </row>
    <row r="44" spans="1:14" x14ac:dyDescent="0.25">
      <c r="B44">
        <v>20</v>
      </c>
      <c r="C44">
        <f t="shared" si="32"/>
        <v>-6.2831853071795862</v>
      </c>
      <c r="D44">
        <v>4</v>
      </c>
      <c r="E44">
        <v>2</v>
      </c>
      <c r="F44" s="1">
        <f t="shared" ref="F44:F47" si="34">1/6</f>
        <v>0.16666666666666666</v>
      </c>
      <c r="G44">
        <f t="shared" si="28"/>
        <v>-8.3775804095727811</v>
      </c>
      <c r="H44">
        <f t="shared" si="29"/>
        <v>-0.49999999999999922</v>
      </c>
      <c r="I44">
        <f t="shared" si="33"/>
        <v>-1.6666666666666641</v>
      </c>
      <c r="J44">
        <f t="shared" si="30"/>
        <v>-0.86602540378443915</v>
      </c>
      <c r="K44">
        <f t="shared" si="31"/>
        <v>-2.8867513459481304</v>
      </c>
      <c r="M44" t="s">
        <v>17</v>
      </c>
      <c r="N44">
        <f>SQRT(N42*N42 + N43*N43)</f>
        <v>8.7797114607106277</v>
      </c>
    </row>
    <row r="45" spans="1:14" x14ac:dyDescent="0.25">
      <c r="B45">
        <v>90</v>
      </c>
      <c r="C45">
        <f t="shared" si="32"/>
        <v>-6.2831853071795862</v>
      </c>
      <c r="D45">
        <v>4</v>
      </c>
      <c r="E45">
        <v>3</v>
      </c>
      <c r="F45" s="1">
        <f t="shared" si="34"/>
        <v>0.16666666666666666</v>
      </c>
      <c r="G45">
        <f t="shared" si="28"/>
        <v>-12.566370614359172</v>
      </c>
      <c r="H45">
        <f t="shared" si="29"/>
        <v>1</v>
      </c>
      <c r="I45">
        <f t="shared" si="33"/>
        <v>15</v>
      </c>
      <c r="J45">
        <f t="shared" si="30"/>
        <v>4.90059381963448E-16</v>
      </c>
      <c r="K45">
        <f t="shared" si="31"/>
        <v>7.3508907294517201E-15</v>
      </c>
      <c r="M45" t="s">
        <v>18</v>
      </c>
      <c r="N45">
        <f>ATAN2(N42,N43)</f>
        <v>-8.2292343240947849E-2</v>
      </c>
    </row>
    <row r="46" spans="1:14" x14ac:dyDescent="0.25">
      <c r="B46">
        <v>5</v>
      </c>
      <c r="C46">
        <f t="shared" si="32"/>
        <v>-6.2831853071795862</v>
      </c>
      <c r="D46">
        <v>4</v>
      </c>
      <c r="E46">
        <v>4</v>
      </c>
      <c r="F46" s="1">
        <f t="shared" si="34"/>
        <v>0.16666666666666666</v>
      </c>
      <c r="G46">
        <f t="shared" si="28"/>
        <v>-16.755160819145562</v>
      </c>
      <c r="H46">
        <f t="shared" si="29"/>
        <v>-0.50000000000000155</v>
      </c>
      <c r="I46">
        <f t="shared" si="33"/>
        <v>-0.41666666666666802</v>
      </c>
      <c r="J46">
        <f t="shared" si="30"/>
        <v>0.86602540378443771</v>
      </c>
      <c r="K46">
        <f t="shared" si="31"/>
        <v>0.72168783648703139</v>
      </c>
    </row>
    <row r="47" spans="1:14" x14ac:dyDescent="0.25">
      <c r="B47">
        <v>30</v>
      </c>
      <c r="C47">
        <f t="shared" si="32"/>
        <v>-6.2831853071795862</v>
      </c>
      <c r="D47">
        <v>4</v>
      </c>
      <c r="E47">
        <v>5</v>
      </c>
      <c r="F47" s="1">
        <f t="shared" si="34"/>
        <v>0.16666666666666666</v>
      </c>
      <c r="G47">
        <f t="shared" si="28"/>
        <v>-20.943951023931952</v>
      </c>
      <c r="H47">
        <f t="shared" si="29"/>
        <v>-0.49999999999999722</v>
      </c>
      <c r="I47">
        <f t="shared" si="33"/>
        <v>-2.4999999999999862</v>
      </c>
      <c r="J47">
        <f t="shared" si="30"/>
        <v>-0.86602540378444026</v>
      </c>
      <c r="K47">
        <f t="shared" si="31"/>
        <v>-4.3301270189222008</v>
      </c>
    </row>
    <row r="48" spans="1:14" x14ac:dyDescent="0.25">
      <c r="F48" s="1"/>
      <c r="I48" s="2">
        <f>SUM(I42:I47)</f>
        <v>8.7500000000000124</v>
      </c>
      <c r="K48" s="2">
        <f>SUM(K42:K47)</f>
        <v>-0.72168783648703672</v>
      </c>
    </row>
    <row r="49" spans="1:14" x14ac:dyDescent="0.25">
      <c r="F49" s="1"/>
      <c r="I49" s="2"/>
      <c r="K49" s="2"/>
    </row>
    <row r="51" spans="1:14" x14ac:dyDescent="0.25">
      <c r="A51" t="s">
        <v>11</v>
      </c>
      <c r="C51" t="s">
        <v>0</v>
      </c>
      <c r="D51" t="s">
        <v>1</v>
      </c>
      <c r="E51" t="s">
        <v>4</v>
      </c>
      <c r="G51" t="s">
        <v>5</v>
      </c>
      <c r="H51" t="s">
        <v>2</v>
      </c>
      <c r="I51" t="s">
        <v>12</v>
      </c>
      <c r="J51" t="s">
        <v>3</v>
      </c>
      <c r="K51" t="s">
        <v>13</v>
      </c>
      <c r="M51" t="s">
        <v>16</v>
      </c>
      <c r="N51">
        <v>5</v>
      </c>
    </row>
    <row r="52" spans="1:14" x14ac:dyDescent="0.25">
      <c r="B52">
        <v>10</v>
      </c>
      <c r="C52">
        <f>-2*PI()</f>
        <v>-6.2831853071795862</v>
      </c>
      <c r="D52">
        <v>5</v>
      </c>
      <c r="E52">
        <v>0</v>
      </c>
      <c r="F52" s="1">
        <f>1/6</f>
        <v>0.16666666666666666</v>
      </c>
      <c r="G52">
        <f t="shared" ref="G52:G57" si="35">D52*E52*F52*C52</f>
        <v>0</v>
      </c>
      <c r="H52">
        <f t="shared" ref="H52:H57" si="36">COS((G52))</f>
        <v>1</v>
      </c>
      <c r="I52">
        <f>B52*H52/6</f>
        <v>1.6666666666666667</v>
      </c>
      <c r="J52">
        <f t="shared" ref="J52:J57" si="37">SIN(G52)</f>
        <v>0</v>
      </c>
      <c r="K52">
        <f t="shared" ref="K52:K57" si="38">J52*B52/6</f>
        <v>0</v>
      </c>
      <c r="M52" t="s">
        <v>14</v>
      </c>
      <c r="N52">
        <f>I58</f>
        <v>-9.5833333333333144</v>
      </c>
    </row>
    <row r="53" spans="1:14" x14ac:dyDescent="0.25">
      <c r="B53">
        <v>40</v>
      </c>
      <c r="C53">
        <f t="shared" ref="C53:C57" si="39">-2*PI()</f>
        <v>-6.2831853071795862</v>
      </c>
      <c r="D53">
        <v>5</v>
      </c>
      <c r="E53">
        <v>1</v>
      </c>
      <c r="F53" s="1">
        <f>1/6</f>
        <v>0.16666666666666666</v>
      </c>
      <c r="G53">
        <f t="shared" si="35"/>
        <v>-5.2359877559829879</v>
      </c>
      <c r="H53">
        <f t="shared" si="36"/>
        <v>0.49999999999999933</v>
      </c>
      <c r="I53">
        <f t="shared" ref="I53:I57" si="40">B53*H53/6</f>
        <v>3.3333333333333286</v>
      </c>
      <c r="J53">
        <f t="shared" si="37"/>
        <v>0.86602540378443904</v>
      </c>
      <c r="K53">
        <f t="shared" si="38"/>
        <v>5.7735026918962609</v>
      </c>
      <c r="M53" t="s">
        <v>15</v>
      </c>
      <c r="N53">
        <f>K58</f>
        <v>3.6084391824351654</v>
      </c>
    </row>
    <row r="54" spans="1:14" x14ac:dyDescent="0.25">
      <c r="B54">
        <v>20</v>
      </c>
      <c r="C54">
        <f t="shared" si="39"/>
        <v>-6.2831853071795862</v>
      </c>
      <c r="D54">
        <v>5</v>
      </c>
      <c r="E54">
        <v>2</v>
      </c>
      <c r="F54" s="1">
        <f t="shared" ref="F54:F57" si="41">1/6</f>
        <v>0.16666666666666666</v>
      </c>
      <c r="G54">
        <f t="shared" si="35"/>
        <v>-10.471975511965976</v>
      </c>
      <c r="H54">
        <f t="shared" si="36"/>
        <v>-0.50000000000000133</v>
      </c>
      <c r="I54">
        <f t="shared" si="40"/>
        <v>-1.6666666666666712</v>
      </c>
      <c r="J54">
        <f t="shared" si="37"/>
        <v>0.86602540378443782</v>
      </c>
      <c r="K54">
        <f t="shared" si="38"/>
        <v>2.886751345948126</v>
      </c>
      <c r="M54" t="s">
        <v>17</v>
      </c>
      <c r="N54">
        <f>SQRT(N52*N52 + N53*N53)</f>
        <v>10.240171439537074</v>
      </c>
    </row>
    <row r="55" spans="1:14" x14ac:dyDescent="0.25">
      <c r="B55">
        <v>90</v>
      </c>
      <c r="C55">
        <f t="shared" si="39"/>
        <v>-6.2831853071795862</v>
      </c>
      <c r="D55">
        <v>5</v>
      </c>
      <c r="E55">
        <v>3</v>
      </c>
      <c r="F55" s="1">
        <f t="shared" si="41"/>
        <v>0.16666666666666666</v>
      </c>
      <c r="G55">
        <f t="shared" si="35"/>
        <v>-15.707963267948966</v>
      </c>
      <c r="H55">
        <f t="shared" si="36"/>
        <v>-1</v>
      </c>
      <c r="I55">
        <f t="shared" si="40"/>
        <v>-15</v>
      </c>
      <c r="J55">
        <f t="shared" si="37"/>
        <v>-6.1257422745431001E-16</v>
      </c>
      <c r="K55">
        <f t="shared" si="38"/>
        <v>-9.1886134118146501E-15</v>
      </c>
      <c r="M55" t="s">
        <v>18</v>
      </c>
      <c r="N55">
        <f>ATAN2(N52,N53)</f>
        <v>2.781478850118253</v>
      </c>
    </row>
    <row r="56" spans="1:14" x14ac:dyDescent="0.25">
      <c r="B56">
        <v>5</v>
      </c>
      <c r="C56">
        <f t="shared" si="39"/>
        <v>-6.2831853071795862</v>
      </c>
      <c r="D56">
        <v>5</v>
      </c>
      <c r="E56">
        <v>4</v>
      </c>
      <c r="F56" s="1">
        <f t="shared" si="41"/>
        <v>0.16666666666666666</v>
      </c>
      <c r="G56">
        <f t="shared" si="35"/>
        <v>-20.943951023931952</v>
      </c>
      <c r="H56">
        <f t="shared" si="36"/>
        <v>-0.49999999999999722</v>
      </c>
      <c r="I56">
        <f t="shared" si="40"/>
        <v>-0.41666666666666435</v>
      </c>
      <c r="J56">
        <f t="shared" si="37"/>
        <v>-0.86602540378444026</v>
      </c>
      <c r="K56">
        <f t="shared" si="38"/>
        <v>-0.72168783648703361</v>
      </c>
    </row>
    <row r="57" spans="1:14" x14ac:dyDescent="0.25">
      <c r="B57">
        <v>30</v>
      </c>
      <c r="C57">
        <f t="shared" si="39"/>
        <v>-6.2831853071795862</v>
      </c>
      <c r="D57">
        <v>5</v>
      </c>
      <c r="E57">
        <v>5</v>
      </c>
      <c r="F57" s="1">
        <f t="shared" si="41"/>
        <v>0.16666666666666666</v>
      </c>
      <c r="G57">
        <f t="shared" si="35"/>
        <v>-26.179938779914938</v>
      </c>
      <c r="H57">
        <f t="shared" si="36"/>
        <v>0.500000000000005</v>
      </c>
      <c r="I57">
        <f t="shared" si="40"/>
        <v>2.5000000000000249</v>
      </c>
      <c r="J57">
        <f t="shared" si="37"/>
        <v>-0.86602540378443582</v>
      </c>
      <c r="K57">
        <f t="shared" si="38"/>
        <v>-4.3301270189221794</v>
      </c>
    </row>
    <row r="58" spans="1:14" x14ac:dyDescent="0.25">
      <c r="F58" s="1"/>
      <c r="I58" s="2">
        <f>SUM(I52:I57)</f>
        <v>-9.5833333333333144</v>
      </c>
      <c r="K58" s="2">
        <f>SUM(K52:K57)</f>
        <v>3.6084391824351654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M65" sqref="M65"/>
    </sheetView>
  </sheetViews>
  <sheetFormatPr defaultRowHeight="15" x14ac:dyDescent="0.25"/>
  <sheetData>
    <row r="1" spans="1:14" x14ac:dyDescent="0.25">
      <c r="A1" t="s">
        <v>22</v>
      </c>
      <c r="C1" t="s">
        <v>0</v>
      </c>
      <c r="D1" t="s">
        <v>1</v>
      </c>
      <c r="E1" t="s">
        <v>4</v>
      </c>
      <c r="G1" t="s">
        <v>5</v>
      </c>
      <c r="H1" t="s">
        <v>2</v>
      </c>
      <c r="I1" t="s">
        <v>12</v>
      </c>
      <c r="J1" t="s">
        <v>3</v>
      </c>
      <c r="K1" t="s">
        <v>13</v>
      </c>
      <c r="M1" t="s">
        <v>16</v>
      </c>
      <c r="N1">
        <v>0</v>
      </c>
    </row>
    <row r="2" spans="1:14" x14ac:dyDescent="0.25">
      <c r="B2">
        <v>10</v>
      </c>
      <c r="C2">
        <f>-2*PI()</f>
        <v>-6.2831853071795862</v>
      </c>
      <c r="D2">
        <v>-2</v>
      </c>
      <c r="E2">
        <v>0</v>
      </c>
      <c r="F2" s="1">
        <f>1/6</f>
        <v>0.16666666666666666</v>
      </c>
      <c r="G2">
        <f t="shared" ref="G2:G7" si="0">D2*E2*F2*C2</f>
        <v>0</v>
      </c>
      <c r="H2">
        <f t="shared" ref="H2:H7" si="1">COS((G2))</f>
        <v>1</v>
      </c>
      <c r="I2">
        <f>B2*H2/6</f>
        <v>1.6666666666666667</v>
      </c>
      <c r="J2">
        <f t="shared" ref="J2:J7" si="2">SIN(G2)</f>
        <v>0</v>
      </c>
      <c r="K2">
        <f t="shared" ref="K2:K7" si="3">J2*B2/6</f>
        <v>0</v>
      </c>
      <c r="M2" t="s">
        <v>14</v>
      </c>
      <c r="N2">
        <f>I8</f>
        <v>8.7499999999999929</v>
      </c>
    </row>
    <row r="3" spans="1:14" x14ac:dyDescent="0.25">
      <c r="B3">
        <v>40</v>
      </c>
      <c r="C3">
        <f t="shared" ref="C3:C7" si="4">-2*PI()</f>
        <v>-6.2831853071795862</v>
      </c>
      <c r="D3">
        <v>-2</v>
      </c>
      <c r="E3">
        <v>1</v>
      </c>
      <c r="F3" s="1">
        <f>1/6</f>
        <v>0.16666666666666666</v>
      </c>
      <c r="G3">
        <f t="shared" si="0"/>
        <v>2.0943951023931953</v>
      </c>
      <c r="H3">
        <f t="shared" si="1"/>
        <v>-0.49999999999999978</v>
      </c>
      <c r="I3">
        <f t="shared" ref="I3:I7" si="5">B3*H3/6</f>
        <v>-3.3333333333333321</v>
      </c>
      <c r="J3">
        <f t="shared" si="2"/>
        <v>0.86602540378443871</v>
      </c>
      <c r="K3">
        <f t="shared" si="3"/>
        <v>5.7735026918962582</v>
      </c>
      <c r="M3" t="s">
        <v>15</v>
      </c>
      <c r="N3">
        <f>K8</f>
        <v>-0.72168783648702961</v>
      </c>
    </row>
    <row r="4" spans="1:14" x14ac:dyDescent="0.25">
      <c r="B4">
        <v>20</v>
      </c>
      <c r="C4">
        <f t="shared" si="4"/>
        <v>-6.2831853071795862</v>
      </c>
      <c r="D4">
        <v>-2</v>
      </c>
      <c r="E4">
        <v>2</v>
      </c>
      <c r="F4" s="1">
        <f t="shared" ref="F4:F7" si="6">1/6</f>
        <v>0.16666666666666666</v>
      </c>
      <c r="G4">
        <f t="shared" si="0"/>
        <v>4.1887902047863905</v>
      </c>
      <c r="H4">
        <f t="shared" si="1"/>
        <v>-0.50000000000000044</v>
      </c>
      <c r="I4">
        <f t="shared" si="5"/>
        <v>-1.6666666666666681</v>
      </c>
      <c r="J4">
        <f t="shared" si="2"/>
        <v>-0.86602540378443837</v>
      </c>
      <c r="K4">
        <f t="shared" si="3"/>
        <v>-2.8867513459481278</v>
      </c>
      <c r="M4" t="s">
        <v>17</v>
      </c>
      <c r="N4">
        <f>SQRT(N2*N2 + N3*N3)</f>
        <v>8.7797114607106082</v>
      </c>
    </row>
    <row r="5" spans="1:14" x14ac:dyDescent="0.25">
      <c r="B5">
        <v>90</v>
      </c>
      <c r="C5">
        <f t="shared" si="4"/>
        <v>-6.2831853071795862</v>
      </c>
      <c r="D5">
        <v>-2</v>
      </c>
      <c r="E5">
        <v>3</v>
      </c>
      <c r="F5" s="1">
        <f t="shared" si="6"/>
        <v>0.16666666666666666</v>
      </c>
      <c r="G5">
        <f t="shared" si="0"/>
        <v>6.2831853071795862</v>
      </c>
      <c r="H5">
        <f t="shared" si="1"/>
        <v>1</v>
      </c>
      <c r="I5">
        <f t="shared" si="5"/>
        <v>15</v>
      </c>
      <c r="J5">
        <f t="shared" si="2"/>
        <v>-2.45029690981724E-16</v>
      </c>
      <c r="K5">
        <f t="shared" si="3"/>
        <v>-3.67544536472586E-15</v>
      </c>
      <c r="M5" t="s">
        <v>18</v>
      </c>
      <c r="N5">
        <f>ATAN2(N2,N3)</f>
        <v>-8.2292343240947224E-2</v>
      </c>
    </row>
    <row r="6" spans="1:14" x14ac:dyDescent="0.25">
      <c r="B6">
        <v>5</v>
      </c>
      <c r="C6">
        <f t="shared" si="4"/>
        <v>-6.2831853071795862</v>
      </c>
      <c r="D6">
        <v>-2</v>
      </c>
      <c r="E6">
        <v>4</v>
      </c>
      <c r="F6" s="1">
        <f t="shared" si="6"/>
        <v>0.16666666666666666</v>
      </c>
      <c r="G6">
        <f t="shared" si="0"/>
        <v>8.3775804095727811</v>
      </c>
      <c r="H6">
        <f t="shared" si="1"/>
        <v>-0.49999999999999922</v>
      </c>
      <c r="I6">
        <f t="shared" si="5"/>
        <v>-0.41666666666666602</v>
      </c>
      <c r="J6">
        <f t="shared" si="2"/>
        <v>0.86602540378443915</v>
      </c>
      <c r="K6">
        <f t="shared" si="3"/>
        <v>0.72168783648703261</v>
      </c>
    </row>
    <row r="7" spans="1:14" x14ac:dyDescent="0.25">
      <c r="B7">
        <v>30</v>
      </c>
      <c r="C7">
        <f t="shared" si="4"/>
        <v>-6.2831853071795862</v>
      </c>
      <c r="D7">
        <v>-2</v>
      </c>
      <c r="E7">
        <v>5</v>
      </c>
      <c r="F7" s="1">
        <f t="shared" si="6"/>
        <v>0.16666666666666666</v>
      </c>
      <c r="G7">
        <f t="shared" si="0"/>
        <v>10.471975511965976</v>
      </c>
      <c r="H7">
        <f t="shared" si="1"/>
        <v>-0.50000000000000133</v>
      </c>
      <c r="I7">
        <f t="shared" si="5"/>
        <v>-2.5000000000000067</v>
      </c>
      <c r="J7">
        <f t="shared" si="2"/>
        <v>-0.86602540378443782</v>
      </c>
      <c r="K7">
        <f t="shared" si="3"/>
        <v>-4.3301270189221892</v>
      </c>
    </row>
    <row r="8" spans="1:14" x14ac:dyDescent="0.25">
      <c r="F8" s="1"/>
      <c r="I8">
        <f>SUM(I2:I7)</f>
        <v>8.7499999999999929</v>
      </c>
      <c r="K8">
        <f>SUM(K2:K7)</f>
        <v>-0.72168783648702961</v>
      </c>
    </row>
    <row r="11" spans="1:14" x14ac:dyDescent="0.25">
      <c r="A11" t="s">
        <v>23</v>
      </c>
      <c r="C11" t="s">
        <v>0</v>
      </c>
      <c r="D11" t="s">
        <v>1</v>
      </c>
      <c r="E11" t="s">
        <v>4</v>
      </c>
      <c r="G11" t="s">
        <v>5</v>
      </c>
      <c r="H11" t="s">
        <v>2</v>
      </c>
      <c r="I11" t="s">
        <v>12</v>
      </c>
      <c r="J11" t="s">
        <v>3</v>
      </c>
      <c r="K11" t="s">
        <v>13</v>
      </c>
      <c r="M11" t="s">
        <v>16</v>
      </c>
      <c r="N11">
        <v>1</v>
      </c>
    </row>
    <row r="12" spans="1:14" x14ac:dyDescent="0.25">
      <c r="B12">
        <v>10</v>
      </c>
      <c r="C12">
        <f>-2*PI()</f>
        <v>-6.2831853071795862</v>
      </c>
      <c r="D12">
        <v>-1</v>
      </c>
      <c r="E12">
        <v>0</v>
      </c>
      <c r="F12" s="1">
        <f>1/6</f>
        <v>0.16666666666666666</v>
      </c>
      <c r="G12">
        <f t="shared" ref="G12:G17" si="7">D12*E12*F12*C12</f>
        <v>0</v>
      </c>
      <c r="H12">
        <f t="shared" ref="H12:H17" si="8">COS((G12))</f>
        <v>1</v>
      </c>
      <c r="I12">
        <f>B12*H12/6</f>
        <v>1.6666666666666667</v>
      </c>
      <c r="J12">
        <f t="shared" ref="J12:J17" si="9">SIN(G12)</f>
        <v>0</v>
      </c>
      <c r="K12">
        <f t="shared" ref="K12:K17" si="10">J12*B12/6</f>
        <v>0</v>
      </c>
      <c r="M12" t="s">
        <v>14</v>
      </c>
      <c r="N12">
        <f>I18</f>
        <v>-9.5833333333333357</v>
      </c>
    </row>
    <row r="13" spans="1:14" x14ac:dyDescent="0.25">
      <c r="B13">
        <v>40</v>
      </c>
      <c r="C13">
        <f t="shared" ref="C13:C17" si="11">-2*PI()</f>
        <v>-6.2831853071795862</v>
      </c>
      <c r="D13">
        <v>-1</v>
      </c>
      <c r="E13">
        <v>1</v>
      </c>
      <c r="F13" s="1">
        <f>1/6</f>
        <v>0.16666666666666666</v>
      </c>
      <c r="G13">
        <f t="shared" si="7"/>
        <v>1.0471975511965976</v>
      </c>
      <c r="H13">
        <f t="shared" si="8"/>
        <v>0.50000000000000011</v>
      </c>
      <c r="I13">
        <f t="shared" ref="I13:I17" si="12">B13*H13/6</f>
        <v>3.3333333333333339</v>
      </c>
      <c r="J13">
        <f t="shared" si="9"/>
        <v>0.8660254037844386</v>
      </c>
      <c r="K13">
        <f t="shared" si="10"/>
        <v>5.7735026918962573</v>
      </c>
      <c r="M13" t="s">
        <v>15</v>
      </c>
      <c r="N13">
        <f>K18</f>
        <v>3.60843918243516</v>
      </c>
    </row>
    <row r="14" spans="1:14" x14ac:dyDescent="0.25">
      <c r="B14">
        <v>20</v>
      </c>
      <c r="C14">
        <f t="shared" si="11"/>
        <v>-6.2831853071795862</v>
      </c>
      <c r="D14">
        <v>-1</v>
      </c>
      <c r="E14">
        <v>2</v>
      </c>
      <c r="F14" s="1">
        <f t="shared" ref="F14:F17" si="13">1/6</f>
        <v>0.16666666666666666</v>
      </c>
      <c r="G14">
        <f t="shared" si="7"/>
        <v>2.0943951023931953</v>
      </c>
      <c r="H14">
        <f t="shared" si="8"/>
        <v>-0.49999999999999978</v>
      </c>
      <c r="I14">
        <f t="shared" si="12"/>
        <v>-1.6666666666666661</v>
      </c>
      <c r="J14">
        <f t="shared" si="9"/>
        <v>0.86602540378443871</v>
      </c>
      <c r="K14">
        <f t="shared" si="10"/>
        <v>2.8867513459481291</v>
      </c>
      <c r="M14" t="s">
        <v>17</v>
      </c>
      <c r="N14">
        <f>SQRT(N12*N12 + N13*N13)</f>
        <v>10.240171439537091</v>
      </c>
    </row>
    <row r="15" spans="1:14" x14ac:dyDescent="0.25">
      <c r="B15">
        <v>90</v>
      </c>
      <c r="C15">
        <f t="shared" si="11"/>
        <v>-6.2831853071795862</v>
      </c>
      <c r="D15">
        <v>-1</v>
      </c>
      <c r="E15">
        <v>3</v>
      </c>
      <c r="F15" s="1">
        <f t="shared" si="13"/>
        <v>0.16666666666666666</v>
      </c>
      <c r="G15">
        <f t="shared" si="7"/>
        <v>3.1415926535897931</v>
      </c>
      <c r="H15">
        <f t="shared" si="8"/>
        <v>-1</v>
      </c>
      <c r="I15">
        <f t="shared" si="12"/>
        <v>-15</v>
      </c>
      <c r="J15">
        <f t="shared" si="9"/>
        <v>1.22514845490862E-16</v>
      </c>
      <c r="K15">
        <f t="shared" si="10"/>
        <v>1.83772268236293E-15</v>
      </c>
      <c r="M15" t="s">
        <v>18</v>
      </c>
      <c r="N15">
        <f>ATAN2(N12,N13)</f>
        <v>2.7814788501182544</v>
      </c>
    </row>
    <row r="16" spans="1:14" x14ac:dyDescent="0.25">
      <c r="B16">
        <v>5</v>
      </c>
      <c r="C16">
        <f t="shared" si="11"/>
        <v>-6.2831853071795862</v>
      </c>
      <c r="D16">
        <v>-1</v>
      </c>
      <c r="E16">
        <v>4</v>
      </c>
      <c r="F16" s="1">
        <f t="shared" si="13"/>
        <v>0.16666666666666666</v>
      </c>
      <c r="G16">
        <f t="shared" si="7"/>
        <v>4.1887902047863905</v>
      </c>
      <c r="H16">
        <f t="shared" si="8"/>
        <v>-0.50000000000000044</v>
      </c>
      <c r="I16">
        <f t="shared" si="12"/>
        <v>-0.41666666666666702</v>
      </c>
      <c r="J16">
        <f t="shared" si="9"/>
        <v>-0.86602540378443837</v>
      </c>
      <c r="K16">
        <f t="shared" si="10"/>
        <v>-0.72168783648703194</v>
      </c>
    </row>
    <row r="17" spans="1:14" x14ac:dyDescent="0.25">
      <c r="B17">
        <v>30</v>
      </c>
      <c r="C17">
        <f t="shared" si="11"/>
        <v>-6.2831853071795862</v>
      </c>
      <c r="D17">
        <v>-1</v>
      </c>
      <c r="E17">
        <v>5</v>
      </c>
      <c r="F17" s="1">
        <f t="shared" si="13"/>
        <v>0.16666666666666666</v>
      </c>
      <c r="G17">
        <f t="shared" si="7"/>
        <v>5.2359877559829879</v>
      </c>
      <c r="H17">
        <f t="shared" si="8"/>
        <v>0.49999999999999933</v>
      </c>
      <c r="I17">
        <f t="shared" si="12"/>
        <v>2.4999999999999969</v>
      </c>
      <c r="J17">
        <f t="shared" si="9"/>
        <v>-0.86602540378443904</v>
      </c>
      <c r="K17">
        <f t="shared" si="10"/>
        <v>-4.3301270189221954</v>
      </c>
    </row>
    <row r="18" spans="1:14" x14ac:dyDescent="0.25">
      <c r="F18" s="1"/>
      <c r="I18" s="2">
        <f>SUM(I12:I17)</f>
        <v>-9.5833333333333357</v>
      </c>
      <c r="K18" s="2">
        <f>SUM(K12:K17)</f>
        <v>3.60843918243516</v>
      </c>
    </row>
    <row r="21" spans="1:14" x14ac:dyDescent="0.25">
      <c r="A21" t="s">
        <v>6</v>
      </c>
      <c r="C21" t="s">
        <v>0</v>
      </c>
      <c r="D21" t="s">
        <v>1</v>
      </c>
      <c r="E21" t="s">
        <v>4</v>
      </c>
      <c r="G21" t="s">
        <v>5</v>
      </c>
      <c r="H21" t="s">
        <v>2</v>
      </c>
      <c r="I21" t="s">
        <v>12</v>
      </c>
      <c r="J21" t="s">
        <v>3</v>
      </c>
      <c r="K21" t="s">
        <v>13</v>
      </c>
      <c r="M21" t="s">
        <v>16</v>
      </c>
      <c r="N21">
        <v>2</v>
      </c>
    </row>
    <row r="22" spans="1:14" x14ac:dyDescent="0.25">
      <c r="B22">
        <v>10</v>
      </c>
      <c r="C22">
        <f>-2*PI()</f>
        <v>-6.2831853071795862</v>
      </c>
      <c r="D22">
        <v>0</v>
      </c>
      <c r="E22">
        <v>0</v>
      </c>
      <c r="F22" s="1">
        <f>1/6</f>
        <v>0.16666666666666666</v>
      </c>
      <c r="G22">
        <f t="shared" ref="G22:G27" si="14">D22*E22*F22*C22</f>
        <v>0</v>
      </c>
      <c r="H22">
        <f t="shared" ref="H22:H27" si="15">COS((G22))</f>
        <v>1</v>
      </c>
      <c r="I22">
        <f>B22*H22/6</f>
        <v>1.6666666666666667</v>
      </c>
      <c r="J22">
        <f t="shared" ref="J22:J27" si="16">SIN(G22)</f>
        <v>0</v>
      </c>
      <c r="K22">
        <f t="shared" ref="K22:K27" si="17">J22*B22/6</f>
        <v>0</v>
      </c>
      <c r="M22" t="s">
        <v>14</v>
      </c>
      <c r="N22">
        <f>I28</f>
        <v>32.5</v>
      </c>
    </row>
    <row r="23" spans="1:14" x14ac:dyDescent="0.25">
      <c r="B23">
        <v>40</v>
      </c>
      <c r="C23">
        <f t="shared" ref="C23:C27" si="18">-2*PI()</f>
        <v>-6.2831853071795862</v>
      </c>
      <c r="D23">
        <v>0</v>
      </c>
      <c r="E23">
        <v>1</v>
      </c>
      <c r="F23" s="1">
        <f>1/6</f>
        <v>0.16666666666666666</v>
      </c>
      <c r="G23">
        <f t="shared" si="14"/>
        <v>0</v>
      </c>
      <c r="H23">
        <f t="shared" si="15"/>
        <v>1</v>
      </c>
      <c r="I23">
        <f t="shared" ref="I23:I27" si="19">B23*H23/6</f>
        <v>6.666666666666667</v>
      </c>
      <c r="J23">
        <f t="shared" si="16"/>
        <v>0</v>
      </c>
      <c r="K23">
        <f t="shared" si="17"/>
        <v>0</v>
      </c>
      <c r="M23" t="s">
        <v>15</v>
      </c>
      <c r="N23">
        <f>K28</f>
        <v>0</v>
      </c>
    </row>
    <row r="24" spans="1:14" x14ac:dyDescent="0.25">
      <c r="B24">
        <v>20</v>
      </c>
      <c r="C24">
        <f t="shared" si="18"/>
        <v>-6.2831853071795862</v>
      </c>
      <c r="D24">
        <v>0</v>
      </c>
      <c r="E24">
        <v>2</v>
      </c>
      <c r="F24" s="1">
        <f t="shared" ref="F24:F27" si="20">1/6</f>
        <v>0.16666666666666666</v>
      </c>
      <c r="G24">
        <f t="shared" si="14"/>
        <v>0</v>
      </c>
      <c r="H24">
        <f t="shared" si="15"/>
        <v>1</v>
      </c>
      <c r="I24">
        <f t="shared" si="19"/>
        <v>3.3333333333333335</v>
      </c>
      <c r="J24">
        <f t="shared" si="16"/>
        <v>0</v>
      </c>
      <c r="K24">
        <f t="shared" si="17"/>
        <v>0</v>
      </c>
      <c r="M24" t="s">
        <v>17</v>
      </c>
      <c r="N24">
        <f>SQRT(N22*N22 + N23*N23)</f>
        <v>32.5</v>
      </c>
    </row>
    <row r="25" spans="1:14" x14ac:dyDescent="0.25">
      <c r="B25">
        <v>90</v>
      </c>
      <c r="C25">
        <f t="shared" si="18"/>
        <v>-6.2831853071795862</v>
      </c>
      <c r="D25">
        <v>0</v>
      </c>
      <c r="E25">
        <v>3</v>
      </c>
      <c r="F25" s="1">
        <f t="shared" si="20"/>
        <v>0.16666666666666666</v>
      </c>
      <c r="G25">
        <f t="shared" si="14"/>
        <v>0</v>
      </c>
      <c r="H25">
        <f t="shared" si="15"/>
        <v>1</v>
      </c>
      <c r="I25">
        <f t="shared" si="19"/>
        <v>15</v>
      </c>
      <c r="J25">
        <f t="shared" si="16"/>
        <v>0</v>
      </c>
      <c r="K25">
        <f t="shared" si="17"/>
        <v>0</v>
      </c>
      <c r="M25" t="s">
        <v>18</v>
      </c>
      <c r="N25">
        <f>ATAN2(N22,N23)</f>
        <v>0</v>
      </c>
    </row>
    <row r="26" spans="1:14" x14ac:dyDescent="0.25">
      <c r="B26">
        <v>5</v>
      </c>
      <c r="C26">
        <f t="shared" si="18"/>
        <v>-6.2831853071795862</v>
      </c>
      <c r="D26">
        <v>0</v>
      </c>
      <c r="E26">
        <v>4</v>
      </c>
      <c r="F26" s="1">
        <f t="shared" si="20"/>
        <v>0.16666666666666666</v>
      </c>
      <c r="G26">
        <f t="shared" si="14"/>
        <v>0</v>
      </c>
      <c r="H26">
        <f t="shared" si="15"/>
        <v>1</v>
      </c>
      <c r="I26">
        <f t="shared" si="19"/>
        <v>0.83333333333333337</v>
      </c>
      <c r="J26">
        <f t="shared" si="16"/>
        <v>0</v>
      </c>
      <c r="K26">
        <f t="shared" si="17"/>
        <v>0</v>
      </c>
    </row>
    <row r="27" spans="1:14" x14ac:dyDescent="0.25">
      <c r="B27">
        <v>30</v>
      </c>
      <c r="C27">
        <f t="shared" si="18"/>
        <v>-6.2831853071795862</v>
      </c>
      <c r="D27">
        <v>0</v>
      </c>
      <c r="E27">
        <v>5</v>
      </c>
      <c r="F27" s="1">
        <f t="shared" si="20"/>
        <v>0.16666666666666666</v>
      </c>
      <c r="G27">
        <f t="shared" si="14"/>
        <v>0</v>
      </c>
      <c r="H27">
        <f t="shared" si="15"/>
        <v>1</v>
      </c>
      <c r="I27">
        <f t="shared" si="19"/>
        <v>5</v>
      </c>
      <c r="J27">
        <f t="shared" si="16"/>
        <v>0</v>
      </c>
      <c r="K27">
        <f t="shared" si="17"/>
        <v>0</v>
      </c>
    </row>
    <row r="28" spans="1:14" x14ac:dyDescent="0.25">
      <c r="F28" s="1"/>
      <c r="I28" s="2">
        <f>SUM(I22:I27)</f>
        <v>32.5</v>
      </c>
      <c r="K28" s="2">
        <f>SUM(K22:K27)</f>
        <v>0</v>
      </c>
    </row>
    <row r="29" spans="1:14" x14ac:dyDescent="0.25">
      <c r="F29" s="1"/>
      <c r="I29" s="2"/>
      <c r="K29" s="2"/>
    </row>
    <row r="31" spans="1:14" x14ac:dyDescent="0.25">
      <c r="A31" t="s">
        <v>7</v>
      </c>
      <c r="C31" t="s">
        <v>0</v>
      </c>
      <c r="D31" t="s">
        <v>1</v>
      </c>
      <c r="E31" t="s">
        <v>4</v>
      </c>
      <c r="G31" t="s">
        <v>5</v>
      </c>
      <c r="H31" t="s">
        <v>2</v>
      </c>
      <c r="I31" t="s">
        <v>12</v>
      </c>
      <c r="J31" t="s">
        <v>3</v>
      </c>
      <c r="K31" t="s">
        <v>13</v>
      </c>
      <c r="M31" t="s">
        <v>16</v>
      </c>
      <c r="N31">
        <v>3</v>
      </c>
    </row>
    <row r="32" spans="1:14" x14ac:dyDescent="0.25">
      <c r="B32">
        <v>10</v>
      </c>
      <c r="C32">
        <f>-2*PI()</f>
        <v>-6.2831853071795862</v>
      </c>
      <c r="D32">
        <v>1</v>
      </c>
      <c r="E32">
        <v>0</v>
      </c>
      <c r="F32" s="1">
        <f>1/6</f>
        <v>0.16666666666666666</v>
      </c>
      <c r="G32">
        <f t="shared" ref="G32:G37" si="21">D32*E32*F32*C32</f>
        <v>0</v>
      </c>
      <c r="H32">
        <f t="shared" ref="H32:H37" si="22">COS((G32))</f>
        <v>1</v>
      </c>
      <c r="I32">
        <f>B32*H32/6</f>
        <v>1.6666666666666667</v>
      </c>
      <c r="J32">
        <f t="shared" ref="J32:J37" si="23">SIN(G32)</f>
        <v>0</v>
      </c>
      <c r="K32">
        <f t="shared" ref="K32:K37" si="24">J32*B32/6</f>
        <v>0</v>
      </c>
      <c r="M32" t="s">
        <v>14</v>
      </c>
      <c r="N32">
        <f>I38</f>
        <v>-9.5833333333333357</v>
      </c>
    </row>
    <row r="33" spans="1:14" x14ac:dyDescent="0.25">
      <c r="B33">
        <v>40</v>
      </c>
      <c r="C33">
        <f t="shared" ref="C33:C37" si="25">-2*PI()</f>
        <v>-6.2831853071795862</v>
      </c>
      <c r="D33">
        <v>1</v>
      </c>
      <c r="E33">
        <v>1</v>
      </c>
      <c r="F33" s="1">
        <f>1/6</f>
        <v>0.16666666666666666</v>
      </c>
      <c r="G33">
        <f t="shared" si="21"/>
        <v>-1.0471975511965976</v>
      </c>
      <c r="H33">
        <f t="shared" si="22"/>
        <v>0.50000000000000011</v>
      </c>
      <c r="I33">
        <f t="shared" ref="I33:I37" si="26">B33*H33/6</f>
        <v>3.3333333333333339</v>
      </c>
      <c r="J33">
        <f t="shared" si="23"/>
        <v>-0.8660254037844386</v>
      </c>
      <c r="K33">
        <f t="shared" si="24"/>
        <v>-5.7735026918962573</v>
      </c>
      <c r="M33" t="s">
        <v>15</v>
      </c>
      <c r="N33">
        <f>K38</f>
        <v>-3.60843918243516</v>
      </c>
    </row>
    <row r="34" spans="1:14" x14ac:dyDescent="0.25">
      <c r="B34">
        <v>20</v>
      </c>
      <c r="C34">
        <f t="shared" si="25"/>
        <v>-6.2831853071795862</v>
      </c>
      <c r="D34">
        <v>1</v>
      </c>
      <c r="E34">
        <v>2</v>
      </c>
      <c r="F34" s="1">
        <f t="shared" ref="F34:F37" si="27">1/6</f>
        <v>0.16666666666666666</v>
      </c>
      <c r="G34">
        <f t="shared" si="21"/>
        <v>-2.0943951023931953</v>
      </c>
      <c r="H34">
        <f t="shared" si="22"/>
        <v>-0.49999999999999978</v>
      </c>
      <c r="I34">
        <f t="shared" si="26"/>
        <v>-1.6666666666666661</v>
      </c>
      <c r="J34">
        <f t="shared" si="23"/>
        <v>-0.86602540378443871</v>
      </c>
      <c r="K34">
        <f t="shared" si="24"/>
        <v>-2.8867513459481291</v>
      </c>
      <c r="M34" t="s">
        <v>17</v>
      </c>
      <c r="N34">
        <f>SQRT(N32*N32 + N33*N33)</f>
        <v>10.240171439537091</v>
      </c>
    </row>
    <row r="35" spans="1:14" x14ac:dyDescent="0.25">
      <c r="B35">
        <v>90</v>
      </c>
      <c r="C35">
        <f t="shared" si="25"/>
        <v>-6.2831853071795862</v>
      </c>
      <c r="D35">
        <v>1</v>
      </c>
      <c r="E35">
        <v>3</v>
      </c>
      <c r="F35" s="1">
        <f t="shared" si="27"/>
        <v>0.16666666666666666</v>
      </c>
      <c r="G35">
        <f t="shared" si="21"/>
        <v>-3.1415926535897931</v>
      </c>
      <c r="H35">
        <f t="shared" si="22"/>
        <v>-1</v>
      </c>
      <c r="I35">
        <f t="shared" si="26"/>
        <v>-15</v>
      </c>
      <c r="J35">
        <f t="shared" si="23"/>
        <v>-1.22514845490862E-16</v>
      </c>
      <c r="K35">
        <f t="shared" si="24"/>
        <v>-1.83772268236293E-15</v>
      </c>
      <c r="M35" t="s">
        <v>18</v>
      </c>
      <c r="N35">
        <f>ATAN2(N32,N33)</f>
        <v>-2.7814788501182544</v>
      </c>
    </row>
    <row r="36" spans="1:14" x14ac:dyDescent="0.25">
      <c r="B36">
        <v>5</v>
      </c>
      <c r="C36">
        <f t="shared" si="25"/>
        <v>-6.2831853071795862</v>
      </c>
      <c r="D36">
        <v>1</v>
      </c>
      <c r="E36">
        <v>4</v>
      </c>
      <c r="F36" s="1">
        <f t="shared" si="27"/>
        <v>0.16666666666666666</v>
      </c>
      <c r="G36">
        <f t="shared" si="21"/>
        <v>-4.1887902047863905</v>
      </c>
      <c r="H36">
        <f t="shared" si="22"/>
        <v>-0.50000000000000044</v>
      </c>
      <c r="I36">
        <f t="shared" si="26"/>
        <v>-0.41666666666666702</v>
      </c>
      <c r="J36">
        <f t="shared" si="23"/>
        <v>0.86602540378443837</v>
      </c>
      <c r="K36">
        <f t="shared" si="24"/>
        <v>0.72168783648703194</v>
      </c>
    </row>
    <row r="37" spans="1:14" x14ac:dyDescent="0.25">
      <c r="B37">
        <v>30</v>
      </c>
      <c r="C37">
        <f t="shared" si="25"/>
        <v>-6.2831853071795862</v>
      </c>
      <c r="D37">
        <v>1</v>
      </c>
      <c r="E37">
        <v>5</v>
      </c>
      <c r="F37" s="1">
        <f t="shared" si="27"/>
        <v>0.16666666666666666</v>
      </c>
      <c r="G37">
        <f t="shared" si="21"/>
        <v>-5.2359877559829879</v>
      </c>
      <c r="H37">
        <f t="shared" si="22"/>
        <v>0.49999999999999933</v>
      </c>
      <c r="I37">
        <f t="shared" si="26"/>
        <v>2.4999999999999969</v>
      </c>
      <c r="J37">
        <f t="shared" si="23"/>
        <v>0.86602540378443904</v>
      </c>
      <c r="K37">
        <f t="shared" si="24"/>
        <v>4.3301270189221954</v>
      </c>
    </row>
    <row r="38" spans="1:14" x14ac:dyDescent="0.25">
      <c r="F38" s="1"/>
      <c r="I38" s="2">
        <f>SUM(I32:I37)</f>
        <v>-9.5833333333333357</v>
      </c>
      <c r="K38" s="2">
        <f>SUM(K32:K37)</f>
        <v>-3.60843918243516</v>
      </c>
    </row>
    <row r="41" spans="1:14" x14ac:dyDescent="0.25">
      <c r="A41" t="s">
        <v>8</v>
      </c>
      <c r="C41" t="s">
        <v>0</v>
      </c>
      <c r="D41" t="s">
        <v>1</v>
      </c>
      <c r="E41" t="s">
        <v>4</v>
      </c>
      <c r="G41" t="s">
        <v>5</v>
      </c>
      <c r="H41" t="s">
        <v>2</v>
      </c>
      <c r="I41" t="s">
        <v>12</v>
      </c>
      <c r="J41" t="s">
        <v>3</v>
      </c>
      <c r="K41" t="s">
        <v>13</v>
      </c>
      <c r="M41" t="s">
        <v>16</v>
      </c>
      <c r="N41">
        <v>4</v>
      </c>
    </row>
    <row r="42" spans="1:14" x14ac:dyDescent="0.25">
      <c r="B42">
        <v>10</v>
      </c>
      <c r="C42">
        <f>-2*PI()</f>
        <v>-6.2831853071795862</v>
      </c>
      <c r="D42">
        <v>2</v>
      </c>
      <c r="E42">
        <v>0</v>
      </c>
      <c r="F42" s="1">
        <f>1/6</f>
        <v>0.16666666666666666</v>
      </c>
      <c r="G42">
        <f t="shared" ref="G42:G47" si="28">D42*E42*F42*C42</f>
        <v>0</v>
      </c>
      <c r="H42">
        <f t="shared" ref="H42:H47" si="29">COS((G42))</f>
        <v>1</v>
      </c>
      <c r="I42">
        <f>B42*H42/6</f>
        <v>1.6666666666666667</v>
      </c>
      <c r="J42">
        <f t="shared" ref="J42:J47" si="30">SIN(G42)</f>
        <v>0</v>
      </c>
      <c r="K42">
        <f t="shared" ref="K42:K47" si="31">J42*B42/6</f>
        <v>0</v>
      </c>
      <c r="M42" t="s">
        <v>14</v>
      </c>
      <c r="N42">
        <f>I48</f>
        <v>8.7499999999999929</v>
      </c>
    </row>
    <row r="43" spans="1:14" x14ac:dyDescent="0.25">
      <c r="B43">
        <v>40</v>
      </c>
      <c r="C43">
        <f t="shared" ref="C43:C47" si="32">-2*PI()</f>
        <v>-6.2831853071795862</v>
      </c>
      <c r="D43">
        <v>2</v>
      </c>
      <c r="E43">
        <v>1</v>
      </c>
      <c r="F43" s="1">
        <f>1/6</f>
        <v>0.16666666666666666</v>
      </c>
      <c r="G43">
        <f t="shared" si="28"/>
        <v>-2.0943951023931953</v>
      </c>
      <c r="H43">
        <f t="shared" si="29"/>
        <v>-0.49999999999999978</v>
      </c>
      <c r="I43">
        <f t="shared" ref="I43:I47" si="33">B43*H43/6</f>
        <v>-3.3333333333333321</v>
      </c>
      <c r="J43">
        <f t="shared" si="30"/>
        <v>-0.86602540378443871</v>
      </c>
      <c r="K43">
        <f t="shared" si="31"/>
        <v>-5.7735026918962582</v>
      </c>
      <c r="M43" t="s">
        <v>15</v>
      </c>
      <c r="N43">
        <f>K48</f>
        <v>0.72168783648702961</v>
      </c>
    </row>
    <row r="44" spans="1:14" x14ac:dyDescent="0.25">
      <c r="B44">
        <v>20</v>
      </c>
      <c r="C44">
        <f t="shared" si="32"/>
        <v>-6.2831853071795862</v>
      </c>
      <c r="D44">
        <v>2</v>
      </c>
      <c r="E44">
        <v>2</v>
      </c>
      <c r="F44" s="1">
        <f t="shared" ref="F44:F47" si="34">1/6</f>
        <v>0.16666666666666666</v>
      </c>
      <c r="G44">
        <f t="shared" si="28"/>
        <v>-4.1887902047863905</v>
      </c>
      <c r="H44">
        <f t="shared" si="29"/>
        <v>-0.50000000000000044</v>
      </c>
      <c r="I44">
        <f t="shared" si="33"/>
        <v>-1.6666666666666681</v>
      </c>
      <c r="J44">
        <f t="shared" si="30"/>
        <v>0.86602540378443837</v>
      </c>
      <c r="K44">
        <f t="shared" si="31"/>
        <v>2.8867513459481278</v>
      </c>
      <c r="M44" t="s">
        <v>17</v>
      </c>
      <c r="N44">
        <f>SQRT(N42*N42 + N43*N43)</f>
        <v>8.7797114607106082</v>
      </c>
    </row>
    <row r="45" spans="1:14" x14ac:dyDescent="0.25">
      <c r="B45">
        <v>90</v>
      </c>
      <c r="C45">
        <f t="shared" si="32"/>
        <v>-6.2831853071795862</v>
      </c>
      <c r="D45">
        <v>2</v>
      </c>
      <c r="E45">
        <v>3</v>
      </c>
      <c r="F45" s="1">
        <f t="shared" si="34"/>
        <v>0.16666666666666666</v>
      </c>
      <c r="G45">
        <f t="shared" si="28"/>
        <v>-6.2831853071795862</v>
      </c>
      <c r="H45">
        <f t="shared" si="29"/>
        <v>1</v>
      </c>
      <c r="I45">
        <f t="shared" si="33"/>
        <v>15</v>
      </c>
      <c r="J45">
        <f t="shared" si="30"/>
        <v>2.45029690981724E-16</v>
      </c>
      <c r="K45">
        <f t="shared" si="31"/>
        <v>3.67544536472586E-15</v>
      </c>
      <c r="M45" t="s">
        <v>18</v>
      </c>
      <c r="N45">
        <f>ATAN2(N42,N43)</f>
        <v>8.2292343240947224E-2</v>
      </c>
    </row>
    <row r="46" spans="1:14" x14ac:dyDescent="0.25">
      <c r="B46">
        <v>5</v>
      </c>
      <c r="C46">
        <f t="shared" si="32"/>
        <v>-6.2831853071795862</v>
      </c>
      <c r="D46">
        <v>2</v>
      </c>
      <c r="E46">
        <v>4</v>
      </c>
      <c r="F46" s="1">
        <f t="shared" si="34"/>
        <v>0.16666666666666666</v>
      </c>
      <c r="G46">
        <f t="shared" si="28"/>
        <v>-8.3775804095727811</v>
      </c>
      <c r="H46">
        <f t="shared" si="29"/>
        <v>-0.49999999999999922</v>
      </c>
      <c r="I46">
        <f t="shared" si="33"/>
        <v>-0.41666666666666602</v>
      </c>
      <c r="J46">
        <f t="shared" si="30"/>
        <v>-0.86602540378443915</v>
      </c>
      <c r="K46">
        <f t="shared" si="31"/>
        <v>-0.72168783648703261</v>
      </c>
    </row>
    <row r="47" spans="1:14" x14ac:dyDescent="0.25">
      <c r="B47">
        <v>30</v>
      </c>
      <c r="C47">
        <f t="shared" si="32"/>
        <v>-6.2831853071795862</v>
      </c>
      <c r="D47">
        <v>2</v>
      </c>
      <c r="E47">
        <v>5</v>
      </c>
      <c r="F47" s="1">
        <f t="shared" si="34"/>
        <v>0.16666666666666666</v>
      </c>
      <c r="G47">
        <f t="shared" si="28"/>
        <v>-10.471975511965976</v>
      </c>
      <c r="H47">
        <f t="shared" si="29"/>
        <v>-0.50000000000000133</v>
      </c>
      <c r="I47">
        <f t="shared" si="33"/>
        <v>-2.5000000000000067</v>
      </c>
      <c r="J47">
        <f t="shared" si="30"/>
        <v>0.86602540378443782</v>
      </c>
      <c r="K47">
        <f t="shared" si="31"/>
        <v>4.3301270189221892</v>
      </c>
    </row>
    <row r="48" spans="1:14" x14ac:dyDescent="0.25">
      <c r="F48" s="1"/>
      <c r="I48" s="2">
        <f>SUM(I42:I47)</f>
        <v>8.7499999999999929</v>
      </c>
      <c r="K48" s="2">
        <f>SUM(K42:K47)</f>
        <v>0.72168783648702961</v>
      </c>
    </row>
    <row r="49" spans="1:14" x14ac:dyDescent="0.25">
      <c r="F49" s="1"/>
      <c r="I49" s="2"/>
      <c r="K49" s="2"/>
    </row>
    <row r="51" spans="1:14" x14ac:dyDescent="0.25">
      <c r="A51" t="s">
        <v>9</v>
      </c>
      <c r="C51" t="s">
        <v>0</v>
      </c>
      <c r="D51" t="s">
        <v>1</v>
      </c>
      <c r="E51" t="s">
        <v>4</v>
      </c>
      <c r="G51" t="s">
        <v>5</v>
      </c>
      <c r="H51" t="s">
        <v>2</v>
      </c>
      <c r="I51" t="s">
        <v>12</v>
      </c>
      <c r="J51" t="s">
        <v>3</v>
      </c>
      <c r="K51" t="s">
        <v>13</v>
      </c>
      <c r="M51" t="s">
        <v>16</v>
      </c>
      <c r="N51">
        <v>5</v>
      </c>
    </row>
    <row r="52" spans="1:14" x14ac:dyDescent="0.25">
      <c r="B52">
        <v>10</v>
      </c>
      <c r="C52">
        <f>-2*PI()</f>
        <v>-6.2831853071795862</v>
      </c>
      <c r="D52">
        <v>3</v>
      </c>
      <c r="E52">
        <v>0</v>
      </c>
      <c r="F52" s="1">
        <f>1/6</f>
        <v>0.16666666666666666</v>
      </c>
      <c r="G52">
        <f t="shared" ref="G52:G57" si="35">D52*E52*F52*C52</f>
        <v>0</v>
      </c>
      <c r="H52">
        <f t="shared" ref="H52:H57" si="36">COS((G52))</f>
        <v>1</v>
      </c>
      <c r="I52">
        <f>B52*H52/6</f>
        <v>1.6666666666666667</v>
      </c>
      <c r="J52">
        <f t="shared" ref="J52:J57" si="37">SIN(G52)</f>
        <v>0</v>
      </c>
      <c r="K52">
        <f t="shared" ref="K52:K57" si="38">J52*B52/6</f>
        <v>0</v>
      </c>
      <c r="M52" t="s">
        <v>14</v>
      </c>
      <c r="N52">
        <f>I58</f>
        <v>-20.833333333333336</v>
      </c>
    </row>
    <row r="53" spans="1:14" x14ac:dyDescent="0.25">
      <c r="B53">
        <v>40</v>
      </c>
      <c r="C53">
        <f t="shared" ref="C53:C57" si="39">-2*PI()</f>
        <v>-6.2831853071795862</v>
      </c>
      <c r="D53">
        <v>3</v>
      </c>
      <c r="E53">
        <v>1</v>
      </c>
      <c r="F53" s="1">
        <f>1/6</f>
        <v>0.16666666666666666</v>
      </c>
      <c r="G53">
        <f t="shared" si="35"/>
        <v>-3.1415926535897931</v>
      </c>
      <c r="H53">
        <f t="shared" si="36"/>
        <v>-1</v>
      </c>
      <c r="I53">
        <f t="shared" ref="I53:I57" si="40">B53*H53/6</f>
        <v>-6.666666666666667</v>
      </c>
      <c r="J53">
        <f t="shared" si="37"/>
        <v>-1.22514845490862E-16</v>
      </c>
      <c r="K53">
        <f t="shared" si="38"/>
        <v>-8.1676563660574664E-16</v>
      </c>
      <c r="M53" t="s">
        <v>15</v>
      </c>
      <c r="N53">
        <f>K58</f>
        <v>-8.1676563660574678E-15</v>
      </c>
    </row>
    <row r="54" spans="1:14" x14ac:dyDescent="0.25">
      <c r="B54">
        <v>20</v>
      </c>
      <c r="C54">
        <f t="shared" si="39"/>
        <v>-6.2831853071795862</v>
      </c>
      <c r="D54">
        <v>3</v>
      </c>
      <c r="E54">
        <v>2</v>
      </c>
      <c r="F54" s="1">
        <f t="shared" ref="F54:F57" si="41">1/6</f>
        <v>0.16666666666666666</v>
      </c>
      <c r="G54">
        <f t="shared" si="35"/>
        <v>-6.2831853071795862</v>
      </c>
      <c r="H54">
        <f t="shared" si="36"/>
        <v>1</v>
      </c>
      <c r="I54">
        <f t="shared" si="40"/>
        <v>3.3333333333333335</v>
      </c>
      <c r="J54">
        <f t="shared" si="37"/>
        <v>2.45029690981724E-16</v>
      </c>
      <c r="K54">
        <f t="shared" si="38"/>
        <v>8.1676563660574664E-16</v>
      </c>
      <c r="M54" t="s">
        <v>17</v>
      </c>
      <c r="N54">
        <f>SQRT(N52*N52 + N53*N53)</f>
        <v>20.833333333333336</v>
      </c>
    </row>
    <row r="55" spans="1:14" x14ac:dyDescent="0.25">
      <c r="B55">
        <v>90</v>
      </c>
      <c r="C55">
        <f t="shared" si="39"/>
        <v>-6.2831853071795862</v>
      </c>
      <c r="D55">
        <v>3</v>
      </c>
      <c r="E55">
        <v>3</v>
      </c>
      <c r="F55" s="1">
        <f t="shared" si="41"/>
        <v>0.16666666666666666</v>
      </c>
      <c r="G55">
        <f t="shared" si="35"/>
        <v>-9.4247779607693793</v>
      </c>
      <c r="H55">
        <f t="shared" si="36"/>
        <v>-1</v>
      </c>
      <c r="I55">
        <f t="shared" si="40"/>
        <v>-15</v>
      </c>
      <c r="J55">
        <f t="shared" si="37"/>
        <v>-3.67544536472586E-16</v>
      </c>
      <c r="K55">
        <f t="shared" si="38"/>
        <v>-5.51316804708879E-15</v>
      </c>
      <c r="M55" t="s">
        <v>18</v>
      </c>
      <c r="N55">
        <f>ATAN2(N52,N53)</f>
        <v>-3.1415926535897927</v>
      </c>
    </row>
    <row r="56" spans="1:14" x14ac:dyDescent="0.25">
      <c r="B56">
        <v>5</v>
      </c>
      <c r="C56">
        <f t="shared" si="39"/>
        <v>-6.2831853071795862</v>
      </c>
      <c r="D56">
        <v>3</v>
      </c>
      <c r="E56">
        <v>4</v>
      </c>
      <c r="F56" s="1">
        <f t="shared" si="41"/>
        <v>0.16666666666666666</v>
      </c>
      <c r="G56">
        <f t="shared" si="35"/>
        <v>-12.566370614359172</v>
      </c>
      <c r="H56">
        <f t="shared" si="36"/>
        <v>1</v>
      </c>
      <c r="I56">
        <f t="shared" si="40"/>
        <v>0.83333333333333337</v>
      </c>
      <c r="J56">
        <f t="shared" si="37"/>
        <v>4.90059381963448E-16</v>
      </c>
      <c r="K56">
        <f t="shared" si="38"/>
        <v>4.0838281830287332E-16</v>
      </c>
    </row>
    <row r="57" spans="1:14" x14ac:dyDescent="0.25">
      <c r="B57">
        <v>30</v>
      </c>
      <c r="C57">
        <f t="shared" si="39"/>
        <v>-6.2831853071795862</v>
      </c>
      <c r="D57">
        <v>3</v>
      </c>
      <c r="E57">
        <v>5</v>
      </c>
      <c r="F57" s="1">
        <f t="shared" si="41"/>
        <v>0.16666666666666666</v>
      </c>
      <c r="G57">
        <f t="shared" si="35"/>
        <v>-15.707963267948966</v>
      </c>
      <c r="H57">
        <f t="shared" si="36"/>
        <v>-1</v>
      </c>
      <c r="I57">
        <f t="shared" si="40"/>
        <v>-5</v>
      </c>
      <c r="J57">
        <f t="shared" si="37"/>
        <v>-6.1257422745431001E-16</v>
      </c>
      <c r="K57">
        <f t="shared" si="38"/>
        <v>-3.06287113727155E-15</v>
      </c>
    </row>
    <row r="58" spans="1:14" x14ac:dyDescent="0.25">
      <c r="F58" s="1"/>
      <c r="I58" s="2">
        <f>SUM(I52:I57)</f>
        <v>-20.833333333333336</v>
      </c>
      <c r="K58" s="2">
        <f>SUM(K52:K57)</f>
        <v>-8.1676563660574678E-15</v>
      </c>
    </row>
    <row r="60" spans="1:14" x14ac:dyDescent="0.25">
      <c r="A60" t="s">
        <v>24</v>
      </c>
    </row>
    <row r="61" spans="1:14" x14ac:dyDescent="0.25">
      <c r="A61" t="s">
        <v>27</v>
      </c>
    </row>
    <row r="62" spans="1:14" x14ac:dyDescent="0.25">
      <c r="A62" t="s">
        <v>25</v>
      </c>
      <c r="B62" t="s">
        <v>26</v>
      </c>
    </row>
    <row r="63" spans="1:14" x14ac:dyDescent="0.25">
      <c r="A63">
        <v>0</v>
      </c>
      <c r="B63">
        <v>0</v>
      </c>
    </row>
    <row r="64" spans="1:14" x14ac:dyDescent="0.25">
      <c r="A64">
        <v>1</v>
      </c>
      <c r="B64">
        <v>1</v>
      </c>
    </row>
    <row r="65" spans="1:2" x14ac:dyDescent="0.25">
      <c r="A65">
        <v>2</v>
      </c>
      <c r="B65">
        <v>2</v>
      </c>
    </row>
    <row r="66" spans="1:2" x14ac:dyDescent="0.25">
      <c r="A66">
        <v>3</v>
      </c>
      <c r="B66">
        <v>3</v>
      </c>
    </row>
    <row r="67" spans="1:2" x14ac:dyDescent="0.25">
      <c r="A67">
        <v>4</v>
      </c>
      <c r="B67">
        <v>-2</v>
      </c>
    </row>
    <row r="68" spans="1:2" x14ac:dyDescent="0.25">
      <c r="A68">
        <v>5</v>
      </c>
      <c r="B6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22" workbookViewId="0">
      <selection activeCell="E53" sqref="E53"/>
    </sheetView>
  </sheetViews>
  <sheetFormatPr defaultRowHeight="15" x14ac:dyDescent="0.25"/>
  <sheetData>
    <row r="1" spans="1:15" x14ac:dyDescent="0.25">
      <c r="A1" t="s">
        <v>6</v>
      </c>
      <c r="B1" t="s">
        <v>19</v>
      </c>
      <c r="C1" t="s">
        <v>20</v>
      </c>
      <c r="D1" t="s">
        <v>0</v>
      </c>
      <c r="E1" t="s">
        <v>1</v>
      </c>
      <c r="F1" t="s">
        <v>4</v>
      </c>
      <c r="H1" t="s">
        <v>5</v>
      </c>
      <c r="I1" t="s">
        <v>2</v>
      </c>
      <c r="J1" t="s">
        <v>12</v>
      </c>
      <c r="K1" t="s">
        <v>3</v>
      </c>
      <c r="L1" t="s">
        <v>13</v>
      </c>
      <c r="N1" t="s">
        <v>16</v>
      </c>
      <c r="O1">
        <v>0</v>
      </c>
    </row>
    <row r="2" spans="1:15" x14ac:dyDescent="0.25">
      <c r="B2">
        <v>32.5</v>
      </c>
      <c r="C2">
        <v>0</v>
      </c>
      <c r="D2">
        <f>2*PI()</f>
        <v>6.2831853071795862</v>
      </c>
      <c r="E2">
        <v>0</v>
      </c>
      <c r="F2">
        <v>0</v>
      </c>
      <c r="G2" s="1">
        <f>1/6</f>
        <v>0.16666666666666666</v>
      </c>
      <c r="H2">
        <f t="shared" ref="H2:H7" si="0">E2*F2*G2*D2</f>
        <v>0</v>
      </c>
      <c r="I2">
        <f t="shared" ref="I2:I7" si="1">COS((H2))</f>
        <v>1</v>
      </c>
      <c r="J2">
        <f>B2*I2</f>
        <v>32.5</v>
      </c>
      <c r="K2">
        <f t="shared" ref="K2:K7" si="2">SIN(H2)</f>
        <v>0</v>
      </c>
      <c r="L2">
        <f>K2*C2</f>
        <v>0</v>
      </c>
      <c r="N2" t="s">
        <v>21</v>
      </c>
      <c r="O2">
        <f>J8-L8</f>
        <v>10.000000000000021</v>
      </c>
    </row>
    <row r="3" spans="1:15" x14ac:dyDescent="0.25">
      <c r="B3">
        <v>-9.5833333333333357</v>
      </c>
      <c r="C3">
        <v>-3.60843918243516</v>
      </c>
      <c r="D3">
        <f>2*PI()</f>
        <v>6.2831853071795862</v>
      </c>
      <c r="E3">
        <v>0</v>
      </c>
      <c r="F3">
        <v>1</v>
      </c>
      <c r="G3" s="1">
        <f>1/6</f>
        <v>0.16666666666666666</v>
      </c>
      <c r="H3">
        <f t="shared" si="0"/>
        <v>0</v>
      </c>
      <c r="I3">
        <f t="shared" si="1"/>
        <v>1</v>
      </c>
      <c r="J3">
        <f>B3*I3</f>
        <v>-9.5833333333333357</v>
      </c>
      <c r="K3">
        <f t="shared" si="2"/>
        <v>0</v>
      </c>
      <c r="L3">
        <f>K3*C3</f>
        <v>0</v>
      </c>
    </row>
    <row r="4" spans="1:15" x14ac:dyDescent="0.25">
      <c r="B4">
        <v>8.7499999999999929</v>
      </c>
      <c r="C4">
        <v>0.72168783648702961</v>
      </c>
      <c r="D4">
        <f>2*PI()</f>
        <v>6.2831853071795862</v>
      </c>
      <c r="E4">
        <v>0</v>
      </c>
      <c r="F4">
        <v>2</v>
      </c>
      <c r="G4" s="1">
        <f t="shared" ref="G4:G7" si="3">1/6</f>
        <v>0.16666666666666666</v>
      </c>
      <c r="H4">
        <f t="shared" si="0"/>
        <v>0</v>
      </c>
      <c r="I4">
        <f t="shared" si="1"/>
        <v>1</v>
      </c>
      <c r="J4">
        <f>B4*I4</f>
        <v>8.7499999999999929</v>
      </c>
      <c r="K4">
        <f t="shared" si="2"/>
        <v>0</v>
      </c>
      <c r="L4">
        <f t="shared" ref="L4" si="4">K4*C4</f>
        <v>0</v>
      </c>
    </row>
    <row r="5" spans="1:15" x14ac:dyDescent="0.25">
      <c r="B5">
        <v>-20.833333333333336</v>
      </c>
      <c r="C5">
        <v>-8.1676563660574678E-15</v>
      </c>
      <c r="D5">
        <f>2*PI()</f>
        <v>6.2831853071795862</v>
      </c>
      <c r="E5">
        <v>0</v>
      </c>
      <c r="F5">
        <v>3</v>
      </c>
      <c r="G5" s="1">
        <f t="shared" si="3"/>
        <v>0.16666666666666666</v>
      </c>
      <c r="H5">
        <f t="shared" si="0"/>
        <v>0</v>
      </c>
      <c r="I5">
        <f t="shared" si="1"/>
        <v>1</v>
      </c>
      <c r="J5">
        <f>B5*I5</f>
        <v>-20.833333333333336</v>
      </c>
      <c r="K5">
        <f t="shared" si="2"/>
        <v>0</v>
      </c>
      <c r="L5">
        <f>K5*C5</f>
        <v>0</v>
      </c>
    </row>
    <row r="6" spans="1:15" x14ac:dyDescent="0.25">
      <c r="B6">
        <v>8.7500000000000124</v>
      </c>
      <c r="C6">
        <v>-0.72168783648703672</v>
      </c>
      <c r="D6">
        <f>2*PI()</f>
        <v>6.2831853071795862</v>
      </c>
      <c r="E6">
        <v>0</v>
      </c>
      <c r="F6">
        <v>4</v>
      </c>
      <c r="G6" s="1">
        <f t="shared" si="3"/>
        <v>0.16666666666666666</v>
      </c>
      <c r="H6">
        <f t="shared" si="0"/>
        <v>0</v>
      </c>
      <c r="I6">
        <f t="shared" si="1"/>
        <v>1</v>
      </c>
      <c r="J6">
        <f>B6*I6</f>
        <v>8.7500000000000124</v>
      </c>
      <c r="K6">
        <f t="shared" si="2"/>
        <v>0</v>
      </c>
      <c r="L6">
        <f>K6*C6</f>
        <v>0</v>
      </c>
    </row>
    <row r="7" spans="1:15" x14ac:dyDescent="0.25">
      <c r="B7">
        <v>-9.5833333333333144</v>
      </c>
      <c r="C7">
        <v>3.6084391824351654</v>
      </c>
      <c r="D7">
        <f>2*PI()</f>
        <v>6.2831853071795862</v>
      </c>
      <c r="E7">
        <v>0</v>
      </c>
      <c r="F7">
        <v>5</v>
      </c>
      <c r="G7" s="1">
        <f t="shared" si="3"/>
        <v>0.16666666666666666</v>
      </c>
      <c r="H7">
        <f t="shared" si="0"/>
        <v>0</v>
      </c>
      <c r="I7">
        <f t="shared" si="1"/>
        <v>1</v>
      </c>
      <c r="J7">
        <f>B7*I7</f>
        <v>-9.5833333333333144</v>
      </c>
      <c r="K7">
        <f t="shared" si="2"/>
        <v>0</v>
      </c>
      <c r="L7">
        <f>K7*C7</f>
        <v>0</v>
      </c>
    </row>
    <row r="8" spans="1:15" x14ac:dyDescent="0.25">
      <c r="G8" s="1"/>
      <c r="J8">
        <f>SUM(J2:J7)</f>
        <v>10.000000000000021</v>
      </c>
      <c r="L8">
        <f>SUM(L2:L7)</f>
        <v>0</v>
      </c>
    </row>
    <row r="10" spans="1:15" x14ac:dyDescent="0.25">
      <c r="A10" t="s">
        <v>7</v>
      </c>
      <c r="B10" t="s">
        <v>19</v>
      </c>
      <c r="C10" t="s">
        <v>20</v>
      </c>
      <c r="D10" t="s">
        <v>0</v>
      </c>
      <c r="E10" t="s">
        <v>1</v>
      </c>
      <c r="F10" t="s">
        <v>4</v>
      </c>
      <c r="H10" t="s">
        <v>5</v>
      </c>
      <c r="I10" t="s">
        <v>2</v>
      </c>
      <c r="J10" t="s">
        <v>12</v>
      </c>
      <c r="K10" t="s">
        <v>3</v>
      </c>
      <c r="L10" t="s">
        <v>13</v>
      </c>
      <c r="N10" t="s">
        <v>16</v>
      </c>
      <c r="O10">
        <v>0</v>
      </c>
    </row>
    <row r="11" spans="1:15" x14ac:dyDescent="0.25">
      <c r="B11">
        <v>32.5</v>
      </c>
      <c r="C11">
        <v>0</v>
      </c>
      <c r="D11">
        <f>2*PI()</f>
        <v>6.2831853071795862</v>
      </c>
      <c r="E11">
        <v>1</v>
      </c>
      <c r="F11">
        <v>0</v>
      </c>
      <c r="G11" s="1">
        <f>1/6</f>
        <v>0.16666666666666666</v>
      </c>
      <c r="H11">
        <f t="shared" ref="H11:H16" si="5">E11*F11*G11*D11</f>
        <v>0</v>
      </c>
      <c r="I11">
        <f t="shared" ref="I11:I16" si="6">COS((H11))</f>
        <v>1</v>
      </c>
      <c r="J11">
        <f>B11*I11</f>
        <v>32.5</v>
      </c>
      <c r="K11">
        <f t="shared" ref="K11:K16" si="7">SIN(H11)</f>
        <v>0</v>
      </c>
      <c r="L11">
        <f>K11*C11</f>
        <v>0</v>
      </c>
      <c r="N11" t="s">
        <v>21</v>
      </c>
      <c r="O11">
        <f>J17-L17</f>
        <v>40.000000000000014</v>
      </c>
    </row>
    <row r="12" spans="1:15" x14ac:dyDescent="0.25">
      <c r="B12">
        <v>-9.5833333333333357</v>
      </c>
      <c r="C12">
        <v>-3.60843918243516</v>
      </c>
      <c r="D12">
        <f>2*PI()</f>
        <v>6.2831853071795862</v>
      </c>
      <c r="E12">
        <v>1</v>
      </c>
      <c r="F12">
        <v>1</v>
      </c>
      <c r="G12" s="1">
        <f>1/6</f>
        <v>0.16666666666666666</v>
      </c>
      <c r="H12">
        <f t="shared" si="5"/>
        <v>1.0471975511965976</v>
      </c>
      <c r="I12">
        <f t="shared" si="6"/>
        <v>0.50000000000000011</v>
      </c>
      <c r="J12">
        <f>B12*I12</f>
        <v>-4.7916666666666687</v>
      </c>
      <c r="K12">
        <f t="shared" si="7"/>
        <v>0.8660254037844386</v>
      </c>
      <c r="L12">
        <f>K12*C12</f>
        <v>-3.1249999999999991</v>
      </c>
    </row>
    <row r="13" spans="1:15" x14ac:dyDescent="0.25">
      <c r="B13">
        <v>8.7499999999999929</v>
      </c>
      <c r="C13">
        <v>0.72168783648702961</v>
      </c>
      <c r="D13">
        <f>2*PI()</f>
        <v>6.2831853071795862</v>
      </c>
      <c r="E13">
        <v>1</v>
      </c>
      <c r="F13">
        <v>2</v>
      </c>
      <c r="G13" s="1">
        <f t="shared" ref="G13:G16" si="8">1/6</f>
        <v>0.16666666666666666</v>
      </c>
      <c r="H13">
        <f t="shared" si="5"/>
        <v>2.0943951023931953</v>
      </c>
      <c r="I13">
        <f t="shared" si="6"/>
        <v>-0.49999999999999978</v>
      </c>
      <c r="J13">
        <f>B13*I13</f>
        <v>-4.3749999999999947</v>
      </c>
      <c r="K13">
        <f t="shared" si="7"/>
        <v>0.86602540378443871</v>
      </c>
      <c r="L13">
        <f t="shared" ref="L13" si="9">K13*C13</f>
        <v>0.62499999999999778</v>
      </c>
    </row>
    <row r="14" spans="1:15" x14ac:dyDescent="0.25">
      <c r="B14">
        <v>-20.833333333333336</v>
      </c>
      <c r="C14">
        <v>-8.1676563660574678E-15</v>
      </c>
      <c r="D14">
        <f>2*PI()</f>
        <v>6.2831853071795862</v>
      </c>
      <c r="E14">
        <v>1</v>
      </c>
      <c r="F14">
        <v>3</v>
      </c>
      <c r="G14" s="1">
        <f t="shared" si="8"/>
        <v>0.16666666666666666</v>
      </c>
      <c r="H14">
        <f t="shared" si="5"/>
        <v>3.1415926535897931</v>
      </c>
      <c r="I14">
        <f t="shared" si="6"/>
        <v>-1</v>
      </c>
      <c r="J14">
        <f>B14*I14</f>
        <v>20.833333333333336</v>
      </c>
      <c r="K14">
        <f t="shared" si="7"/>
        <v>1.22514845490862E-16</v>
      </c>
      <c r="L14">
        <f>K14*C14</f>
        <v>-1.000659157709986E-30</v>
      </c>
    </row>
    <row r="15" spans="1:15" x14ac:dyDescent="0.25">
      <c r="B15">
        <v>8.7500000000000124</v>
      </c>
      <c r="C15">
        <v>-0.72168783648703672</v>
      </c>
      <c r="D15">
        <f>2*PI()</f>
        <v>6.2831853071795862</v>
      </c>
      <c r="E15">
        <v>1</v>
      </c>
      <c r="F15">
        <v>4</v>
      </c>
      <c r="G15" s="1">
        <f t="shared" si="8"/>
        <v>0.16666666666666666</v>
      </c>
      <c r="H15">
        <f t="shared" si="5"/>
        <v>4.1887902047863905</v>
      </c>
      <c r="I15">
        <f t="shared" si="6"/>
        <v>-0.50000000000000044</v>
      </c>
      <c r="J15">
        <f>B15*I15</f>
        <v>-4.3750000000000098</v>
      </c>
      <c r="K15">
        <f t="shared" si="7"/>
        <v>-0.86602540378443837</v>
      </c>
      <c r="L15">
        <f>K15*C15</f>
        <v>0.62500000000000366</v>
      </c>
    </row>
    <row r="16" spans="1:15" x14ac:dyDescent="0.25">
      <c r="B16">
        <v>-9.5833333333333144</v>
      </c>
      <c r="C16">
        <v>3.6084391824351654</v>
      </c>
      <c r="D16">
        <f>2*PI()</f>
        <v>6.2831853071795862</v>
      </c>
      <c r="E16">
        <v>1</v>
      </c>
      <c r="F16">
        <v>5</v>
      </c>
      <c r="G16" s="1">
        <f t="shared" si="8"/>
        <v>0.16666666666666666</v>
      </c>
      <c r="H16">
        <f t="shared" si="5"/>
        <v>5.2359877559829879</v>
      </c>
      <c r="I16">
        <f t="shared" si="6"/>
        <v>0.49999999999999933</v>
      </c>
      <c r="J16">
        <f>B16*I16</f>
        <v>-4.791666666666651</v>
      </c>
      <c r="K16">
        <f t="shared" si="7"/>
        <v>-0.86602540378443904</v>
      </c>
      <c r="L16">
        <f>K16*C16</f>
        <v>-3.1250000000000053</v>
      </c>
    </row>
    <row r="17" spans="1:15" x14ac:dyDescent="0.25">
      <c r="G17" s="1"/>
      <c r="J17">
        <f>SUM(J11:J16)</f>
        <v>35.000000000000014</v>
      </c>
      <c r="L17">
        <f>SUM(L11:L16)</f>
        <v>-5.0000000000000036</v>
      </c>
    </row>
    <row r="19" spans="1:15" x14ac:dyDescent="0.25">
      <c r="A19" t="s">
        <v>8</v>
      </c>
      <c r="B19" t="s">
        <v>19</v>
      </c>
      <c r="C19" t="s">
        <v>20</v>
      </c>
      <c r="D19" t="s">
        <v>0</v>
      </c>
      <c r="E19" t="s">
        <v>1</v>
      </c>
      <c r="F19" t="s">
        <v>4</v>
      </c>
      <c r="H19" t="s">
        <v>5</v>
      </c>
      <c r="I19" t="s">
        <v>2</v>
      </c>
      <c r="J19" t="s">
        <v>12</v>
      </c>
      <c r="K19" t="s">
        <v>3</v>
      </c>
      <c r="L19" t="s">
        <v>13</v>
      </c>
      <c r="N19" t="s">
        <v>16</v>
      </c>
      <c r="O19">
        <v>0</v>
      </c>
    </row>
    <row r="20" spans="1:15" x14ac:dyDescent="0.25">
      <c r="B20">
        <v>32.5</v>
      </c>
      <c r="C20">
        <v>0</v>
      </c>
      <c r="D20">
        <f>2*PI()</f>
        <v>6.2831853071795862</v>
      </c>
      <c r="E20">
        <v>2</v>
      </c>
      <c r="F20">
        <v>0</v>
      </c>
      <c r="G20" s="1">
        <f>1/6</f>
        <v>0.16666666666666666</v>
      </c>
      <c r="H20">
        <f t="shared" ref="H20:H25" si="10">E20*F20*G20*D20</f>
        <v>0</v>
      </c>
      <c r="I20">
        <f t="shared" ref="I20:I25" si="11">COS((H20))</f>
        <v>1</v>
      </c>
      <c r="J20">
        <f>B20*I20</f>
        <v>32.5</v>
      </c>
      <c r="K20">
        <f t="shared" ref="K20:K25" si="12">SIN(H20)</f>
        <v>0</v>
      </c>
      <c r="L20">
        <f>K20*C20</f>
        <v>0</v>
      </c>
      <c r="N20" t="s">
        <v>21</v>
      </c>
      <c r="O20">
        <f>J26-L26</f>
        <v>20.000000000000004</v>
      </c>
    </row>
    <row r="21" spans="1:15" x14ac:dyDescent="0.25">
      <c r="B21">
        <v>-9.5833333333333357</v>
      </c>
      <c r="C21">
        <v>-3.60843918243516</v>
      </c>
      <c r="D21">
        <f>2*PI()</f>
        <v>6.2831853071795862</v>
      </c>
      <c r="E21">
        <v>2</v>
      </c>
      <c r="F21">
        <v>1</v>
      </c>
      <c r="G21" s="1">
        <f>1/6</f>
        <v>0.16666666666666666</v>
      </c>
      <c r="H21">
        <f t="shared" si="10"/>
        <v>2.0943951023931953</v>
      </c>
      <c r="I21">
        <f t="shared" si="11"/>
        <v>-0.49999999999999978</v>
      </c>
      <c r="J21">
        <f>B21*I21</f>
        <v>4.7916666666666661</v>
      </c>
      <c r="K21">
        <f t="shared" si="12"/>
        <v>0.86602540378443871</v>
      </c>
      <c r="L21">
        <f>K21*C21</f>
        <v>-3.1249999999999996</v>
      </c>
    </row>
    <row r="22" spans="1:15" x14ac:dyDescent="0.25">
      <c r="B22">
        <v>8.7499999999999929</v>
      </c>
      <c r="C22">
        <v>0.72168783648702961</v>
      </c>
      <c r="D22">
        <f>2*PI()</f>
        <v>6.2831853071795862</v>
      </c>
      <c r="E22">
        <v>2</v>
      </c>
      <c r="F22">
        <v>2</v>
      </c>
      <c r="G22" s="1">
        <f t="shared" ref="G22:G25" si="13">1/6</f>
        <v>0.16666666666666666</v>
      </c>
      <c r="H22">
        <f t="shared" si="10"/>
        <v>4.1887902047863905</v>
      </c>
      <c r="I22">
        <f t="shared" si="11"/>
        <v>-0.50000000000000044</v>
      </c>
      <c r="J22">
        <f>B22*I22</f>
        <v>-4.375</v>
      </c>
      <c r="K22">
        <f t="shared" si="12"/>
        <v>-0.86602540378443837</v>
      </c>
      <c r="L22">
        <f t="shared" ref="L22" si="14">K22*C22</f>
        <v>-0.62499999999999756</v>
      </c>
    </row>
    <row r="23" spans="1:15" x14ac:dyDescent="0.25">
      <c r="B23">
        <v>-20.833333333333336</v>
      </c>
      <c r="C23">
        <v>-8.1676563660574678E-15</v>
      </c>
      <c r="D23">
        <f>2*PI()</f>
        <v>6.2831853071795862</v>
      </c>
      <c r="E23">
        <v>2</v>
      </c>
      <c r="F23">
        <v>3</v>
      </c>
      <c r="G23" s="1">
        <f t="shared" si="13"/>
        <v>0.16666666666666666</v>
      </c>
      <c r="H23">
        <f t="shared" si="10"/>
        <v>6.2831853071795862</v>
      </c>
      <c r="I23">
        <f t="shared" si="11"/>
        <v>1</v>
      </c>
      <c r="J23">
        <f>B23*I23</f>
        <v>-20.833333333333336</v>
      </c>
      <c r="K23">
        <f t="shared" si="12"/>
        <v>-2.45029690981724E-16</v>
      </c>
      <c r="L23">
        <f>K23*C23</f>
        <v>2.001318315419972E-30</v>
      </c>
    </row>
    <row r="24" spans="1:15" x14ac:dyDescent="0.25">
      <c r="B24">
        <v>8.7500000000000124</v>
      </c>
      <c r="C24">
        <v>-0.72168783648703672</v>
      </c>
      <c r="D24">
        <f>2*PI()</f>
        <v>6.2831853071795862</v>
      </c>
      <c r="E24">
        <v>2</v>
      </c>
      <c r="F24">
        <v>4</v>
      </c>
      <c r="G24" s="1">
        <f t="shared" si="13"/>
        <v>0.16666666666666666</v>
      </c>
      <c r="H24">
        <f t="shared" si="10"/>
        <v>8.3775804095727811</v>
      </c>
      <c r="I24">
        <f t="shared" si="11"/>
        <v>-0.49999999999999922</v>
      </c>
      <c r="J24">
        <f>B24*I24</f>
        <v>-4.3749999999999991</v>
      </c>
      <c r="K24">
        <f t="shared" si="12"/>
        <v>0.86602540378443915</v>
      </c>
      <c r="L24">
        <f>K24*C24</f>
        <v>-0.62500000000000422</v>
      </c>
    </row>
    <row r="25" spans="1:15" x14ac:dyDescent="0.25">
      <c r="B25">
        <v>-9.5833333333333144</v>
      </c>
      <c r="C25">
        <v>3.6084391824351654</v>
      </c>
      <c r="D25">
        <f>2*PI()</f>
        <v>6.2831853071795862</v>
      </c>
      <c r="E25">
        <v>2</v>
      </c>
      <c r="F25">
        <v>5</v>
      </c>
      <c r="G25" s="1">
        <f t="shared" si="13"/>
        <v>0.16666666666666666</v>
      </c>
      <c r="H25">
        <f t="shared" si="10"/>
        <v>10.471975511965976</v>
      </c>
      <c r="I25">
        <f t="shared" si="11"/>
        <v>-0.50000000000000133</v>
      </c>
      <c r="J25">
        <f>B25*I25</f>
        <v>4.7916666666666696</v>
      </c>
      <c r="K25">
        <f t="shared" si="12"/>
        <v>-0.86602540378443782</v>
      </c>
      <c r="L25">
        <f>K25*C25</f>
        <v>-3.1250000000000009</v>
      </c>
    </row>
    <row r="26" spans="1:15" x14ac:dyDescent="0.25">
      <c r="G26" s="1"/>
      <c r="J26">
        <f>SUM(J20:J25)</f>
        <v>12.5</v>
      </c>
      <c r="L26">
        <f>SUM(L20:L25)</f>
        <v>-7.5000000000000027</v>
      </c>
    </row>
    <row r="28" spans="1:15" x14ac:dyDescent="0.25">
      <c r="A28" t="s">
        <v>9</v>
      </c>
      <c r="B28" t="s">
        <v>19</v>
      </c>
      <c r="C28" t="s">
        <v>20</v>
      </c>
      <c r="D28" t="s">
        <v>0</v>
      </c>
      <c r="E28" t="s">
        <v>1</v>
      </c>
      <c r="F28" t="s">
        <v>4</v>
      </c>
      <c r="H28" t="s">
        <v>5</v>
      </c>
      <c r="I28" t="s">
        <v>2</v>
      </c>
      <c r="J28" t="s">
        <v>12</v>
      </c>
      <c r="K28" t="s">
        <v>3</v>
      </c>
      <c r="L28" t="s">
        <v>13</v>
      </c>
      <c r="N28" t="s">
        <v>16</v>
      </c>
      <c r="O28">
        <v>0</v>
      </c>
    </row>
    <row r="29" spans="1:15" x14ac:dyDescent="0.25">
      <c r="B29">
        <v>32.5</v>
      </c>
      <c r="C29">
        <v>0</v>
      </c>
      <c r="D29">
        <f>2*PI()</f>
        <v>6.2831853071795862</v>
      </c>
      <c r="E29">
        <v>3</v>
      </c>
      <c r="F29">
        <v>0</v>
      </c>
      <c r="G29" s="1">
        <f>1/6</f>
        <v>0.16666666666666666</v>
      </c>
      <c r="H29">
        <f t="shared" ref="H29:H34" si="15">E29*F29*G29*D29</f>
        <v>0</v>
      </c>
      <c r="I29">
        <f t="shared" ref="I29:I34" si="16">COS((H29))</f>
        <v>1</v>
      </c>
      <c r="J29">
        <f>B29*I29</f>
        <v>32.5</v>
      </c>
      <c r="K29">
        <f t="shared" ref="K29:K34" si="17">SIN(H29)</f>
        <v>0</v>
      </c>
      <c r="L29">
        <f>K29*C29</f>
        <v>0</v>
      </c>
      <c r="N29" t="s">
        <v>21</v>
      </c>
      <c r="O29">
        <f>J35-L35</f>
        <v>89.999999999999986</v>
      </c>
    </row>
    <row r="30" spans="1:15" x14ac:dyDescent="0.25">
      <c r="B30">
        <v>-9.5833333333333357</v>
      </c>
      <c r="C30">
        <v>-3.60843918243516</v>
      </c>
      <c r="D30">
        <f>2*PI()</f>
        <v>6.2831853071795862</v>
      </c>
      <c r="E30">
        <v>3</v>
      </c>
      <c r="F30">
        <v>1</v>
      </c>
      <c r="G30" s="1">
        <f>1/6</f>
        <v>0.16666666666666666</v>
      </c>
      <c r="H30">
        <f t="shared" si="15"/>
        <v>3.1415926535897931</v>
      </c>
      <c r="I30">
        <f t="shared" si="16"/>
        <v>-1</v>
      </c>
      <c r="J30">
        <f>B30*I30</f>
        <v>9.5833333333333357</v>
      </c>
      <c r="K30">
        <f t="shared" si="17"/>
        <v>1.22514845490862E-16</v>
      </c>
      <c r="L30">
        <f>K30*C30</f>
        <v>-4.4208736889921603E-16</v>
      </c>
    </row>
    <row r="31" spans="1:15" x14ac:dyDescent="0.25">
      <c r="B31">
        <v>8.7499999999999929</v>
      </c>
      <c r="C31">
        <v>0.72168783648702961</v>
      </c>
      <c r="D31">
        <f>2*PI()</f>
        <v>6.2831853071795862</v>
      </c>
      <c r="E31">
        <v>3</v>
      </c>
      <c r="F31">
        <v>2</v>
      </c>
      <c r="G31" s="1">
        <f t="shared" ref="G31:G34" si="18">1/6</f>
        <v>0.16666666666666666</v>
      </c>
      <c r="H31">
        <f t="shared" si="15"/>
        <v>6.2831853071795862</v>
      </c>
      <c r="I31">
        <f t="shared" si="16"/>
        <v>1</v>
      </c>
      <c r="J31">
        <f>B31*I31</f>
        <v>8.7499999999999929</v>
      </c>
      <c r="K31">
        <f t="shared" si="17"/>
        <v>-2.45029690981724E-16</v>
      </c>
      <c r="L31">
        <f t="shared" ref="L31" si="19">K31*C31</f>
        <v>-1.7683494755968583E-16</v>
      </c>
    </row>
    <row r="32" spans="1:15" x14ac:dyDescent="0.25">
      <c r="B32">
        <v>-20.833333333333336</v>
      </c>
      <c r="C32">
        <v>-8.1676563660574678E-15</v>
      </c>
      <c r="D32">
        <f>2*PI()</f>
        <v>6.2831853071795862</v>
      </c>
      <c r="E32">
        <v>3</v>
      </c>
      <c r="F32">
        <v>3</v>
      </c>
      <c r="G32" s="1">
        <f t="shared" si="18"/>
        <v>0.16666666666666666</v>
      </c>
      <c r="H32">
        <f t="shared" si="15"/>
        <v>9.4247779607693793</v>
      </c>
      <c r="I32">
        <f t="shared" si="16"/>
        <v>-1</v>
      </c>
      <c r="J32">
        <f>B32*I32</f>
        <v>20.833333333333336</v>
      </c>
      <c r="K32">
        <f t="shared" si="17"/>
        <v>3.67544536472586E-16</v>
      </c>
      <c r="L32">
        <f>K32*C32</f>
        <v>-3.0019774731299582E-30</v>
      </c>
    </row>
    <row r="33" spans="1:15" x14ac:dyDescent="0.25">
      <c r="B33">
        <v>8.7500000000000124</v>
      </c>
      <c r="C33">
        <v>-0.72168783648703672</v>
      </c>
      <c r="D33">
        <f>2*PI()</f>
        <v>6.2831853071795862</v>
      </c>
      <c r="E33">
        <v>3</v>
      </c>
      <c r="F33">
        <v>4</v>
      </c>
      <c r="G33" s="1">
        <f t="shared" si="18"/>
        <v>0.16666666666666666</v>
      </c>
      <c r="H33">
        <f t="shared" si="15"/>
        <v>12.566370614359172</v>
      </c>
      <c r="I33">
        <f t="shared" si="16"/>
        <v>1</v>
      </c>
      <c r="J33">
        <f>B33*I33</f>
        <v>8.7500000000000124</v>
      </c>
      <c r="K33">
        <f t="shared" si="17"/>
        <v>-4.90059381963448E-16</v>
      </c>
      <c r="L33">
        <f>K33*C33</f>
        <v>3.5366989511937512E-16</v>
      </c>
    </row>
    <row r="34" spans="1:15" x14ac:dyDescent="0.25">
      <c r="B34">
        <v>-9.5833333333333144</v>
      </c>
      <c r="C34">
        <v>3.6084391824351654</v>
      </c>
      <c r="D34">
        <f>2*PI()</f>
        <v>6.2831853071795862</v>
      </c>
      <c r="E34">
        <v>3</v>
      </c>
      <c r="F34">
        <v>5</v>
      </c>
      <c r="G34" s="1">
        <f t="shared" si="18"/>
        <v>0.16666666666666666</v>
      </c>
      <c r="H34">
        <f t="shared" si="15"/>
        <v>15.707963267948966</v>
      </c>
      <c r="I34">
        <f t="shared" si="16"/>
        <v>-1</v>
      </c>
      <c r="J34">
        <f>B34*I34</f>
        <v>9.5833333333333144</v>
      </c>
      <c r="K34">
        <f t="shared" si="17"/>
        <v>6.1257422745431001E-16</v>
      </c>
      <c r="L34">
        <f>K34*C34</f>
        <v>2.2104368444960834E-15</v>
      </c>
    </row>
    <row r="35" spans="1:15" x14ac:dyDescent="0.25">
      <c r="G35" s="1"/>
      <c r="J35">
        <f>SUM(J29:J34)</f>
        <v>89.999999999999986</v>
      </c>
      <c r="L35">
        <f>SUM(L29:L34)</f>
        <v>1.9451844231565537E-15</v>
      </c>
    </row>
    <row r="37" spans="1:15" x14ac:dyDescent="0.25">
      <c r="A37" t="s">
        <v>10</v>
      </c>
      <c r="B37" t="s">
        <v>19</v>
      </c>
      <c r="C37" t="s">
        <v>20</v>
      </c>
      <c r="D37" t="s">
        <v>0</v>
      </c>
      <c r="E37" t="s">
        <v>1</v>
      </c>
      <c r="F37" t="s">
        <v>4</v>
      </c>
      <c r="H37" t="s">
        <v>5</v>
      </c>
      <c r="I37" t="s">
        <v>2</v>
      </c>
      <c r="J37" t="s">
        <v>12</v>
      </c>
      <c r="K37" t="s">
        <v>3</v>
      </c>
      <c r="L37" t="s">
        <v>13</v>
      </c>
      <c r="N37" t="s">
        <v>16</v>
      </c>
      <c r="O37">
        <v>0</v>
      </c>
    </row>
    <row r="38" spans="1:15" x14ac:dyDescent="0.25">
      <c r="B38">
        <v>32.5</v>
      </c>
      <c r="C38">
        <v>0</v>
      </c>
      <c r="D38">
        <f>2*PI()</f>
        <v>6.2831853071795862</v>
      </c>
      <c r="E38">
        <v>4</v>
      </c>
      <c r="F38">
        <v>0</v>
      </c>
      <c r="G38" s="1">
        <f>1/6</f>
        <v>0.16666666666666666</v>
      </c>
      <c r="H38">
        <f t="shared" ref="H38:H43" si="20">E38*F38*G38*D38</f>
        <v>0</v>
      </c>
      <c r="I38">
        <f t="shared" ref="I38:I43" si="21">COS((H38))</f>
        <v>1</v>
      </c>
      <c r="J38">
        <f>B38*I38</f>
        <v>32.5</v>
      </c>
      <c r="K38">
        <f t="shared" ref="K38:K43" si="22">SIN(H38)</f>
        <v>0</v>
      </c>
      <c r="L38">
        <f>K38*C38</f>
        <v>0</v>
      </c>
      <c r="N38" t="s">
        <v>21</v>
      </c>
      <c r="O38">
        <f>J44-L44</f>
        <v>4.9999999999999512</v>
      </c>
    </row>
    <row r="39" spans="1:15" x14ac:dyDescent="0.25">
      <c r="B39">
        <v>-9.5833333333333357</v>
      </c>
      <c r="C39">
        <v>-3.60843918243516</v>
      </c>
      <c r="D39">
        <f>2*PI()</f>
        <v>6.2831853071795862</v>
      </c>
      <c r="E39">
        <v>4</v>
      </c>
      <c r="F39">
        <v>1</v>
      </c>
      <c r="G39" s="1">
        <f>1/6</f>
        <v>0.16666666666666666</v>
      </c>
      <c r="H39">
        <f t="shared" si="20"/>
        <v>4.1887902047863905</v>
      </c>
      <c r="I39">
        <f t="shared" si="21"/>
        <v>-0.50000000000000044</v>
      </c>
      <c r="J39">
        <f>B39*I39</f>
        <v>4.7916666666666723</v>
      </c>
      <c r="K39">
        <f t="shared" si="22"/>
        <v>-0.86602540378443837</v>
      </c>
      <c r="L39">
        <f>K39*C39</f>
        <v>3.1249999999999982</v>
      </c>
    </row>
    <row r="40" spans="1:15" x14ac:dyDescent="0.25">
      <c r="B40">
        <v>8.7499999999999929</v>
      </c>
      <c r="C40">
        <v>0.72168783648702961</v>
      </c>
      <c r="D40">
        <f>2*PI()</f>
        <v>6.2831853071795862</v>
      </c>
      <c r="E40">
        <v>4</v>
      </c>
      <c r="F40">
        <v>2</v>
      </c>
      <c r="G40" s="1">
        <f t="shared" ref="G40:G43" si="23">1/6</f>
        <v>0.16666666666666666</v>
      </c>
      <c r="H40">
        <f t="shared" si="20"/>
        <v>8.3775804095727811</v>
      </c>
      <c r="I40">
        <f t="shared" si="21"/>
        <v>-0.49999999999999922</v>
      </c>
      <c r="J40">
        <f>B40*I40</f>
        <v>-4.3749999999999893</v>
      </c>
      <c r="K40">
        <f t="shared" si="22"/>
        <v>0.86602540378443915</v>
      </c>
      <c r="L40">
        <f t="shared" ref="L40" si="24">K40*C40</f>
        <v>0.62499999999999811</v>
      </c>
    </row>
    <row r="41" spans="1:15" x14ac:dyDescent="0.25">
      <c r="B41">
        <v>-20.833333333333336</v>
      </c>
      <c r="C41">
        <v>-8.1676563660574678E-15</v>
      </c>
      <c r="D41">
        <f>2*PI()</f>
        <v>6.2831853071795862</v>
      </c>
      <c r="E41">
        <v>4</v>
      </c>
      <c r="F41">
        <v>3</v>
      </c>
      <c r="G41" s="1">
        <f t="shared" si="23"/>
        <v>0.16666666666666666</v>
      </c>
      <c r="H41">
        <f t="shared" si="20"/>
        <v>12.566370614359172</v>
      </c>
      <c r="I41">
        <f t="shared" si="21"/>
        <v>1</v>
      </c>
      <c r="J41">
        <f>B41*I41</f>
        <v>-20.833333333333336</v>
      </c>
      <c r="K41">
        <f t="shared" si="22"/>
        <v>-4.90059381963448E-16</v>
      </c>
      <c r="L41">
        <f>K41*C41</f>
        <v>4.002636630839944E-30</v>
      </c>
    </row>
    <row r="42" spans="1:15" x14ac:dyDescent="0.25">
      <c r="B42">
        <v>8.7500000000000124</v>
      </c>
      <c r="C42">
        <v>-0.72168783648703672</v>
      </c>
      <c r="D42">
        <f>2*PI()</f>
        <v>6.2831853071795862</v>
      </c>
      <c r="E42">
        <v>4</v>
      </c>
      <c r="F42">
        <v>4</v>
      </c>
      <c r="G42" s="1">
        <f t="shared" si="23"/>
        <v>0.16666666666666666</v>
      </c>
      <c r="H42">
        <f t="shared" si="20"/>
        <v>16.755160819145562</v>
      </c>
      <c r="I42">
        <f t="shared" si="21"/>
        <v>-0.50000000000000155</v>
      </c>
      <c r="J42">
        <f>B42*I42</f>
        <v>-4.3750000000000195</v>
      </c>
      <c r="K42">
        <f t="shared" si="22"/>
        <v>-0.86602540378443771</v>
      </c>
      <c r="L42">
        <f>K42*C42</f>
        <v>0.62500000000000322</v>
      </c>
    </row>
    <row r="43" spans="1:15" x14ac:dyDescent="0.25">
      <c r="B43">
        <v>-9.5833333333333144</v>
      </c>
      <c r="C43">
        <v>3.6084391824351654</v>
      </c>
      <c r="D43">
        <f>2*PI()</f>
        <v>6.2831853071795862</v>
      </c>
      <c r="E43">
        <v>4</v>
      </c>
      <c r="F43">
        <v>5</v>
      </c>
      <c r="G43" s="1">
        <f t="shared" si="23"/>
        <v>0.16666666666666666</v>
      </c>
      <c r="H43">
        <f t="shared" si="20"/>
        <v>20.943951023931952</v>
      </c>
      <c r="I43">
        <f t="shared" si="21"/>
        <v>-0.49999999999999722</v>
      </c>
      <c r="J43">
        <f>B43*I43</f>
        <v>4.7916666666666305</v>
      </c>
      <c r="K43">
        <f t="shared" si="22"/>
        <v>0.86602540378444026</v>
      </c>
      <c r="L43">
        <f>K43*C43</f>
        <v>3.1250000000000098</v>
      </c>
    </row>
    <row r="44" spans="1:15" x14ac:dyDescent="0.25">
      <c r="G44" s="1"/>
      <c r="J44">
        <f>SUM(J38:J43)</f>
        <v>12.499999999999961</v>
      </c>
      <c r="L44">
        <f>SUM(L38:L43)</f>
        <v>7.5000000000000098</v>
      </c>
    </row>
    <row r="46" spans="1:15" x14ac:dyDescent="0.25">
      <c r="A46" t="s">
        <v>11</v>
      </c>
      <c r="B46" t="s">
        <v>19</v>
      </c>
      <c r="C46" t="s">
        <v>20</v>
      </c>
      <c r="D46" t="s">
        <v>0</v>
      </c>
      <c r="E46" t="s">
        <v>1</v>
      </c>
      <c r="F46" t="s">
        <v>4</v>
      </c>
      <c r="H46" t="s">
        <v>5</v>
      </c>
      <c r="I46" t="s">
        <v>2</v>
      </c>
      <c r="J46" t="s">
        <v>12</v>
      </c>
      <c r="K46" t="s">
        <v>3</v>
      </c>
      <c r="L46" t="s">
        <v>13</v>
      </c>
      <c r="N46" t="s">
        <v>16</v>
      </c>
      <c r="O46">
        <v>0</v>
      </c>
    </row>
    <row r="47" spans="1:15" x14ac:dyDescent="0.25">
      <c r="B47">
        <v>32.5</v>
      </c>
      <c r="C47">
        <v>0</v>
      </c>
      <c r="D47">
        <f>2*PI()</f>
        <v>6.2831853071795862</v>
      </c>
      <c r="E47">
        <v>5</v>
      </c>
      <c r="F47">
        <v>0</v>
      </c>
      <c r="G47" s="1">
        <f>1/6</f>
        <v>0.16666666666666666</v>
      </c>
      <c r="H47">
        <f t="shared" ref="H47:H52" si="25">E47*F47*G47*D47</f>
        <v>0</v>
      </c>
      <c r="I47">
        <f t="shared" ref="I47:I52" si="26">COS((H47))</f>
        <v>1</v>
      </c>
      <c r="J47">
        <f>B47*I47</f>
        <v>32.5</v>
      </c>
      <c r="K47">
        <f t="shared" ref="K47:K52" si="27">SIN(H47)</f>
        <v>0</v>
      </c>
      <c r="L47">
        <f>K47*C47</f>
        <v>0</v>
      </c>
      <c r="N47" t="s">
        <v>21</v>
      </c>
      <c r="O47">
        <f>J53-L53</f>
        <v>29.999999999999986</v>
      </c>
    </row>
    <row r="48" spans="1:15" x14ac:dyDescent="0.25">
      <c r="B48">
        <v>-9.5833333333333357</v>
      </c>
      <c r="C48">
        <v>-3.60843918243516</v>
      </c>
      <c r="D48">
        <f>2*PI()</f>
        <v>6.2831853071795862</v>
      </c>
      <c r="E48">
        <v>5</v>
      </c>
      <c r="F48">
        <v>1</v>
      </c>
      <c r="G48" s="1">
        <f>1/6</f>
        <v>0.16666666666666666</v>
      </c>
      <c r="H48">
        <f t="shared" si="25"/>
        <v>5.2359877559829879</v>
      </c>
      <c r="I48">
        <f t="shared" si="26"/>
        <v>0.49999999999999933</v>
      </c>
      <c r="J48">
        <f>B48*I48</f>
        <v>-4.7916666666666616</v>
      </c>
      <c r="K48">
        <f t="shared" si="27"/>
        <v>-0.86602540378443904</v>
      </c>
      <c r="L48">
        <f>K48*C48</f>
        <v>3.1250000000000004</v>
      </c>
    </row>
    <row r="49" spans="2:12" x14ac:dyDescent="0.25">
      <c r="B49">
        <v>8.7499999999999929</v>
      </c>
      <c r="C49">
        <v>0.72168783648702961</v>
      </c>
      <c r="D49">
        <f>2*PI()</f>
        <v>6.2831853071795862</v>
      </c>
      <c r="E49">
        <v>5</v>
      </c>
      <c r="F49">
        <v>2</v>
      </c>
      <c r="G49" s="1">
        <f t="shared" ref="G49:G52" si="28">1/6</f>
        <v>0.16666666666666666</v>
      </c>
      <c r="H49">
        <f t="shared" si="25"/>
        <v>10.471975511965976</v>
      </c>
      <c r="I49">
        <f t="shared" si="26"/>
        <v>-0.50000000000000133</v>
      </c>
      <c r="J49">
        <f>B49*I49</f>
        <v>-4.375000000000008</v>
      </c>
      <c r="K49">
        <f t="shared" si="27"/>
        <v>-0.86602540378443782</v>
      </c>
      <c r="L49">
        <f t="shared" ref="L49" si="29">K49*C49</f>
        <v>-0.62499999999999711</v>
      </c>
    </row>
    <row r="50" spans="2:12" x14ac:dyDescent="0.25">
      <c r="B50">
        <v>-20.833333333333336</v>
      </c>
      <c r="C50">
        <v>-8.1676563660574678E-15</v>
      </c>
      <c r="D50">
        <f>2*PI()</f>
        <v>6.2831853071795862</v>
      </c>
      <c r="E50">
        <v>5</v>
      </c>
      <c r="F50">
        <v>3</v>
      </c>
      <c r="G50" s="1">
        <f t="shared" si="28"/>
        <v>0.16666666666666666</v>
      </c>
      <c r="H50">
        <f t="shared" si="25"/>
        <v>15.707963267948966</v>
      </c>
      <c r="I50">
        <f t="shared" si="26"/>
        <v>-1</v>
      </c>
      <c r="J50">
        <f>B50*I50</f>
        <v>20.833333333333336</v>
      </c>
      <c r="K50">
        <f t="shared" si="27"/>
        <v>6.1257422745431001E-16</v>
      </c>
      <c r="L50">
        <f>K50*C50</f>
        <v>-5.0032957885499302E-30</v>
      </c>
    </row>
    <row r="51" spans="2:12" x14ac:dyDescent="0.25">
      <c r="B51">
        <v>8.7500000000000124</v>
      </c>
      <c r="C51">
        <v>-0.72168783648703672</v>
      </c>
      <c r="D51">
        <f>2*PI()</f>
        <v>6.2831853071795862</v>
      </c>
      <c r="E51">
        <v>5</v>
      </c>
      <c r="F51">
        <v>4</v>
      </c>
      <c r="G51" s="1">
        <f t="shared" si="28"/>
        <v>0.16666666666666666</v>
      </c>
      <c r="H51">
        <f t="shared" si="25"/>
        <v>20.943951023931952</v>
      </c>
      <c r="I51">
        <f t="shared" si="26"/>
        <v>-0.49999999999999722</v>
      </c>
      <c r="J51">
        <f>B51*I51</f>
        <v>-4.3749999999999822</v>
      </c>
      <c r="K51">
        <f t="shared" si="27"/>
        <v>0.86602540378444026</v>
      </c>
      <c r="L51">
        <f>K51*C51</f>
        <v>-0.62500000000000511</v>
      </c>
    </row>
    <row r="52" spans="2:12" x14ac:dyDescent="0.25">
      <c r="B52">
        <v>-9.5833333333333144</v>
      </c>
      <c r="C52">
        <v>3.6084391824351654</v>
      </c>
      <c r="D52">
        <f>2*PI()</f>
        <v>6.2831853071795862</v>
      </c>
      <c r="E52">
        <v>5</v>
      </c>
      <c r="F52">
        <v>5</v>
      </c>
      <c r="G52" s="1">
        <f t="shared" si="28"/>
        <v>0.16666666666666666</v>
      </c>
      <c r="H52">
        <f t="shared" si="25"/>
        <v>26.179938779914938</v>
      </c>
      <c r="I52">
        <f t="shared" si="26"/>
        <v>0.500000000000005</v>
      </c>
      <c r="J52">
        <f>B52*I52</f>
        <v>-4.7916666666667052</v>
      </c>
      <c r="K52">
        <f t="shared" si="27"/>
        <v>0.86602540378443582</v>
      </c>
      <c r="L52">
        <f>K52*C52</f>
        <v>3.1249999999999938</v>
      </c>
    </row>
    <row r="53" spans="2:12" x14ac:dyDescent="0.25">
      <c r="G53" s="1"/>
      <c r="J53">
        <f>SUM(J47:J52)</f>
        <v>34.999999999999979</v>
      </c>
      <c r="L53">
        <f>SUM(L47:L52)</f>
        <v>4.999999999999992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1a,2a</vt:lpstr>
      <vt:lpstr>1c</vt:lpstr>
      <vt:lpstr>2b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Sunny</cp:lastModifiedBy>
  <dcterms:created xsi:type="dcterms:W3CDTF">2018-11-21T18:23:34Z</dcterms:created>
  <dcterms:modified xsi:type="dcterms:W3CDTF">2018-11-26T00:35:22Z</dcterms:modified>
</cp:coreProperties>
</file>