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620" windowHeight="12660"/>
  </bookViews>
  <sheets>
    <sheet name="Areas_166" sheetId="5" r:id="rId1"/>
    <sheet name="T_corr_166" sheetId="6" r:id="rId2"/>
    <sheet name="Correlations" sheetId="1" r:id="rId3"/>
    <sheet name="Correlation 2 digits" sheetId="2" r:id="rId4"/>
    <sheet name="Areas" sheetId="3" r:id="rId5"/>
    <sheet name="Areas_sorted" sheetId="4" r:id="rId6"/>
  </sheets>
  <calcPr calcId="144525"/>
</workbook>
</file>

<file path=xl/calcChain.xml><?xml version="1.0" encoding="utf-8"?>
<calcChain xmlns="http://schemas.openxmlformats.org/spreadsheetml/2006/main">
  <c r="L47" i="6" l="1"/>
  <c r="K47" i="6"/>
  <c r="J47" i="6"/>
  <c r="H47" i="6"/>
  <c r="G47" i="6"/>
  <c r="F47" i="6"/>
  <c r="D47" i="6"/>
  <c r="C47" i="6"/>
  <c r="B47" i="6"/>
  <c r="F23" i="6"/>
  <c r="G23" i="6"/>
  <c r="H23" i="6"/>
  <c r="J23" i="6"/>
  <c r="K23" i="6"/>
  <c r="L23" i="6"/>
  <c r="K51" i="5"/>
  <c r="M3" i="5"/>
  <c r="N3" i="5"/>
  <c r="M5" i="5"/>
  <c r="N5" i="5"/>
  <c r="M7" i="5"/>
  <c r="N7" i="5"/>
  <c r="M9" i="5"/>
  <c r="N9" i="5"/>
  <c r="M11" i="5"/>
  <c r="N11" i="5"/>
  <c r="M13" i="5"/>
  <c r="N13" i="5"/>
  <c r="M15" i="5"/>
  <c r="N15" i="5"/>
  <c r="M17" i="5"/>
  <c r="N17" i="5"/>
  <c r="M19" i="5"/>
  <c r="N19" i="5"/>
  <c r="M21" i="5"/>
  <c r="N21" i="5"/>
  <c r="M23" i="5"/>
  <c r="N23" i="5"/>
  <c r="M25" i="5"/>
  <c r="N25" i="5"/>
  <c r="M27" i="5"/>
  <c r="N27" i="5"/>
  <c r="M29" i="5"/>
  <c r="N29" i="5"/>
  <c r="M31" i="5"/>
  <c r="N31" i="5"/>
  <c r="M33" i="5"/>
  <c r="N33" i="5"/>
  <c r="M35" i="5"/>
  <c r="N35" i="5"/>
  <c r="M37" i="5"/>
  <c r="N37" i="5"/>
  <c r="M39" i="5"/>
  <c r="N39" i="5"/>
  <c r="M41" i="5"/>
  <c r="N41" i="5"/>
  <c r="L7" i="5"/>
  <c r="L9" i="5"/>
  <c r="L11" i="5"/>
  <c r="L13" i="5"/>
  <c r="L15" i="5"/>
  <c r="L17" i="5"/>
  <c r="L19" i="5"/>
  <c r="L21" i="5"/>
  <c r="L23" i="5"/>
  <c r="L25" i="5"/>
  <c r="L27" i="5"/>
  <c r="L29" i="5"/>
  <c r="L31" i="5"/>
  <c r="L33" i="5"/>
  <c r="L35" i="5"/>
  <c r="L37" i="5"/>
  <c r="L39" i="5"/>
  <c r="L41" i="5"/>
  <c r="L5" i="5"/>
  <c r="L3" i="5"/>
  <c r="D23" i="6"/>
  <c r="C23" i="6"/>
  <c r="B23" i="6"/>
  <c r="D51" i="5"/>
  <c r="E51" i="5"/>
  <c r="F51" i="5"/>
  <c r="G51" i="5"/>
  <c r="H51" i="5"/>
  <c r="I51" i="5"/>
  <c r="J51" i="5"/>
  <c r="D50" i="5"/>
  <c r="E50" i="5"/>
  <c r="F50" i="5"/>
  <c r="G50" i="5"/>
  <c r="H50" i="5"/>
  <c r="I50" i="5"/>
  <c r="J50" i="5"/>
  <c r="K50" i="5"/>
  <c r="C51" i="5"/>
  <c r="C50" i="5"/>
  <c r="D44" i="5"/>
  <c r="E44" i="5"/>
  <c r="F44" i="5"/>
  <c r="G44" i="5"/>
  <c r="H44" i="5"/>
  <c r="I44" i="5"/>
  <c r="J44" i="5"/>
  <c r="K44" i="5"/>
  <c r="D45" i="5"/>
  <c r="E45" i="5"/>
  <c r="F45" i="5"/>
  <c r="G45" i="5"/>
  <c r="H45" i="5"/>
  <c r="I45" i="5"/>
  <c r="J45" i="5"/>
  <c r="K45" i="5"/>
  <c r="D46" i="5"/>
  <c r="E46" i="5"/>
  <c r="F46" i="5"/>
  <c r="G46" i="5"/>
  <c r="H46" i="5"/>
  <c r="I46" i="5"/>
  <c r="J46" i="5"/>
  <c r="K46" i="5"/>
  <c r="D47" i="5"/>
  <c r="E47" i="5"/>
  <c r="F47" i="5"/>
  <c r="G47" i="5"/>
  <c r="H47" i="5"/>
  <c r="I47" i="5"/>
  <c r="J47" i="5"/>
  <c r="K47" i="5"/>
  <c r="D48" i="5"/>
  <c r="E48" i="5"/>
  <c r="F48" i="5"/>
  <c r="G48" i="5"/>
  <c r="H48" i="5"/>
  <c r="I48" i="5"/>
  <c r="J48" i="5"/>
  <c r="K48" i="5"/>
  <c r="C48" i="5"/>
  <c r="C47" i="5"/>
  <c r="C46" i="5"/>
  <c r="C45" i="5"/>
  <c r="C44" i="5"/>
  <c r="D11" i="4" l="1"/>
  <c r="C11" i="4"/>
  <c r="B11" i="4"/>
  <c r="F11" i="4" s="1"/>
  <c r="H20" i="4"/>
  <c r="G20" i="4"/>
  <c r="F20" i="4"/>
  <c r="H8" i="4"/>
  <c r="G8" i="4"/>
  <c r="F8" i="4"/>
  <c r="H3" i="4"/>
  <c r="G3" i="4"/>
  <c r="F3" i="4"/>
  <c r="H15" i="4"/>
  <c r="G15" i="4"/>
  <c r="F15" i="4"/>
  <c r="H13" i="4"/>
  <c r="G13" i="4"/>
  <c r="F13" i="4"/>
  <c r="H7" i="4"/>
  <c r="G7" i="4"/>
  <c r="F7" i="4"/>
  <c r="H10" i="4"/>
  <c r="G10" i="4"/>
  <c r="F10" i="4"/>
  <c r="H19" i="4"/>
  <c r="G19" i="4"/>
  <c r="F19" i="4"/>
  <c r="H21" i="4"/>
  <c r="G21" i="4"/>
  <c r="F21" i="4"/>
  <c r="H9" i="4"/>
  <c r="G9" i="4"/>
  <c r="F9" i="4"/>
  <c r="H2" i="4"/>
  <c r="G2" i="4"/>
  <c r="F2" i="4"/>
  <c r="H6" i="4"/>
  <c r="G6" i="4"/>
  <c r="F6" i="4"/>
  <c r="H5" i="4"/>
  <c r="G5" i="4"/>
  <c r="F5" i="4"/>
  <c r="H16" i="4"/>
  <c r="G16" i="4"/>
  <c r="F16" i="4"/>
  <c r="H14" i="4"/>
  <c r="G14" i="4"/>
  <c r="F14" i="4"/>
  <c r="H18" i="4"/>
  <c r="G18" i="4"/>
  <c r="F18" i="4"/>
  <c r="H12" i="4"/>
  <c r="G12" i="4"/>
  <c r="F12" i="4"/>
  <c r="H22" i="4"/>
  <c r="G22" i="4"/>
  <c r="F22" i="4"/>
  <c r="H17" i="4"/>
  <c r="G17" i="4"/>
  <c r="F17" i="4"/>
  <c r="H4" i="4"/>
  <c r="G4" i="4"/>
  <c r="F4" i="4"/>
  <c r="G22" i="3"/>
  <c r="G11" i="4" l="1"/>
  <c r="H11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C22" i="3"/>
  <c r="D22" i="3"/>
  <c r="B22" i="3"/>
  <c r="L23" i="2"/>
  <c r="K23" i="2"/>
  <c r="J23" i="2"/>
  <c r="H23" i="2"/>
  <c r="G23" i="2"/>
  <c r="F23" i="2"/>
  <c r="D23" i="2"/>
  <c r="C23" i="2"/>
  <c r="B23" i="2"/>
  <c r="C23" i="1"/>
  <c r="D23" i="1"/>
  <c r="F23" i="1"/>
  <c r="G23" i="1"/>
  <c r="H23" i="1"/>
  <c r="J23" i="1"/>
  <c r="K23" i="1"/>
  <c r="L23" i="1"/>
  <c r="B23" i="1"/>
</calcChain>
</file>

<file path=xl/sharedStrings.xml><?xml version="1.0" encoding="utf-8"?>
<sst xmlns="http://schemas.openxmlformats.org/spreadsheetml/2006/main" count="249" uniqueCount="46">
  <si>
    <t>Subject  1</t>
  </si>
  <si>
    <t>Subject  2</t>
  </si>
  <si>
    <t>Subject  3</t>
  </si>
  <si>
    <t>Subject  4</t>
  </si>
  <si>
    <t>Subject  5</t>
  </si>
  <si>
    <t>Subject  6</t>
  </si>
  <si>
    <t>Subject  7</t>
  </si>
  <si>
    <t>Subject  8</t>
  </si>
  <si>
    <t>Subject 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</si>
  <si>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</si>
  <si>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</si>
  <si>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</si>
  <si>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</si>
  <si>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</si>
  <si>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</si>
  <si>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</si>
  <si>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</si>
  <si>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</si>
  <si>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</si>
  <si>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</si>
  <si>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C1</t>
  </si>
  <si>
    <t>C2</t>
  </si>
  <si>
    <t>C3</t>
  </si>
  <si>
    <t>0.1 External Sources</t>
  </si>
  <si>
    <t>No External Sources</t>
  </si>
  <si>
    <t>0.5 External Sources</t>
  </si>
  <si>
    <t>Mean</t>
  </si>
  <si>
    <t>V1</t>
  </si>
  <si>
    <t>V2</t>
  </si>
  <si>
    <t>V3</t>
  </si>
  <si>
    <t>V1/V1</t>
  </si>
  <si>
    <t>V2/V1</t>
  </si>
  <si>
    <t>V3/V1</t>
  </si>
  <si>
    <t>Subject #</t>
  </si>
  <si>
    <t>Hemi</t>
  </si>
  <si>
    <t>Ventral</t>
  </si>
  <si>
    <t>Dorsal</t>
  </si>
  <si>
    <t>Total</t>
  </si>
  <si>
    <t>left</t>
  </si>
  <si>
    <t>right</t>
  </si>
  <si>
    <t>mean</t>
  </si>
  <si>
    <t>median</t>
  </si>
  <si>
    <t>stdev</t>
  </si>
  <si>
    <t>min</t>
  </si>
  <si>
    <t>max</t>
  </si>
  <si>
    <t>C1-V1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</si>
</sst>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quotePrefix="1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4.533077589636213E-4"/>
                  <c:y val="0.52425998833479148"/>
                </c:manualLayout>
              </c:layout>
              <c:numFmt formatCode="General" sourceLinked="0"/>
            </c:trendlineLbl>
          </c:trendline>
          <c:xVal>
            <c:numRef>
              <c:f>Areas_166!$L$3:$L$42</c:f>
              <c:numCache>
                <c:formatCode>General</c:formatCode>
                <c:ptCount val="40"/>
                <c:pt idx="0" formatCode="0">
                  <c:v>3019.5041832889001</c:v>
                </c:pt>
                <c:pt idx="2" formatCode="0">
                  <c:v>3604.5619677917703</c:v>
                </c:pt>
                <c:pt idx="4" formatCode="0">
                  <c:v>2819.6370802916499</c:v>
                </c:pt>
                <c:pt idx="6" formatCode="0">
                  <c:v>2822.4570401015499</c:v>
                </c:pt>
                <c:pt idx="8" formatCode="0">
                  <c:v>2649.7747211533201</c:v>
                </c:pt>
                <c:pt idx="10" formatCode="0">
                  <c:v>2447.7596048147498</c:v>
                </c:pt>
                <c:pt idx="12" formatCode="0">
                  <c:v>2839.6517521729602</c:v>
                </c:pt>
                <c:pt idx="14" formatCode="0">
                  <c:v>2949.9956115549398</c:v>
                </c:pt>
                <c:pt idx="16" formatCode="0">
                  <c:v>2639.6576327465659</c:v>
                </c:pt>
                <c:pt idx="18" formatCode="0">
                  <c:v>2104.4326238766848</c:v>
                </c:pt>
                <c:pt idx="20" formatCode="0">
                  <c:v>1860.5194606237501</c:v>
                </c:pt>
                <c:pt idx="22" formatCode="0">
                  <c:v>1779.0708298258119</c:v>
                </c:pt>
                <c:pt idx="24" formatCode="0">
                  <c:v>1775.3860696204711</c:v>
                </c:pt>
                <c:pt idx="26" formatCode="0">
                  <c:v>2327.4268142254</c:v>
                </c:pt>
                <c:pt idx="28" formatCode="0">
                  <c:v>1900.5395969852962</c:v>
                </c:pt>
                <c:pt idx="30" formatCode="0">
                  <c:v>1985.543532760177</c:v>
                </c:pt>
                <c:pt idx="32" formatCode="0">
                  <c:v>2153.6461257216902</c:v>
                </c:pt>
                <c:pt idx="34" formatCode="0">
                  <c:v>2524.55642549105</c:v>
                </c:pt>
                <c:pt idx="36" formatCode="0">
                  <c:v>1998.11647280436</c:v>
                </c:pt>
                <c:pt idx="38" formatCode="0">
                  <c:v>2077.84337086506</c:v>
                </c:pt>
              </c:numCache>
            </c:numRef>
          </c:xVal>
          <c:yVal>
            <c:numRef>
              <c:f>Areas_166!$M$3:$M$42</c:f>
              <c:numCache>
                <c:formatCode>General</c:formatCode>
                <c:ptCount val="40"/>
                <c:pt idx="0" formatCode="0">
                  <c:v>2385.5431393827998</c:v>
                </c:pt>
                <c:pt idx="2" formatCode="0">
                  <c:v>3435.0265099973403</c:v>
                </c:pt>
                <c:pt idx="4" formatCode="0">
                  <c:v>3292.3899424013298</c:v>
                </c:pt>
                <c:pt idx="6" formatCode="0">
                  <c:v>2533.4404527769902</c:v>
                </c:pt>
                <c:pt idx="8" formatCode="0">
                  <c:v>2619.7670743476001</c:v>
                </c:pt>
                <c:pt idx="10" formatCode="0">
                  <c:v>2289.3207047632759</c:v>
                </c:pt>
                <c:pt idx="12" formatCode="0">
                  <c:v>2782.6989136377497</c:v>
                </c:pt>
                <c:pt idx="14" formatCode="0">
                  <c:v>2376.174724425895</c:v>
                </c:pt>
                <c:pt idx="16" formatCode="0">
                  <c:v>2161.8051998559904</c:v>
                </c:pt>
                <c:pt idx="18" formatCode="0">
                  <c:v>1469.2872909039102</c:v>
                </c:pt>
                <c:pt idx="20" formatCode="0">
                  <c:v>1561.197574756723</c:v>
                </c:pt>
                <c:pt idx="22" formatCode="0">
                  <c:v>1985.4571106508502</c:v>
                </c:pt>
                <c:pt idx="24" formatCode="0">
                  <c:v>1781.1717225430239</c:v>
                </c:pt>
                <c:pt idx="26" formatCode="0">
                  <c:v>2000.9360285816852</c:v>
                </c:pt>
                <c:pt idx="28" formatCode="0">
                  <c:v>1580.0141060410369</c:v>
                </c:pt>
                <c:pt idx="30" formatCode="0">
                  <c:v>1796.167051220194</c:v>
                </c:pt>
                <c:pt idx="32" formatCode="0">
                  <c:v>2004.7960947365029</c:v>
                </c:pt>
                <c:pt idx="34" formatCode="0">
                  <c:v>1861.1784672569988</c:v>
                </c:pt>
                <c:pt idx="36" formatCode="0">
                  <c:v>1676.659713419012</c:v>
                </c:pt>
                <c:pt idx="38" formatCode="0">
                  <c:v>2079.0957743044241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6832"/>
        <c:axId val="32091520"/>
      </c:scatterChart>
      <c:valAx>
        <c:axId val="35656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2091520"/>
        <c:crosses val="autoZero"/>
        <c:crossBetween val="midCat"/>
      </c:valAx>
      <c:valAx>
        <c:axId val="320915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56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6.4777777777777781E-2"/>
                  <c:y val="0.51037000583260428"/>
                </c:manualLayout>
              </c:layout>
              <c:numFmt formatCode="General" sourceLinked="0"/>
            </c:trendlineLbl>
          </c:trendline>
          <c:xVal>
            <c:numRef>
              <c:f>Areas_166!$L$3:$L$42</c:f>
              <c:numCache>
                <c:formatCode>General</c:formatCode>
                <c:ptCount val="40"/>
                <c:pt idx="0" formatCode="0">
                  <c:v>3019.5041832889001</c:v>
                </c:pt>
                <c:pt idx="2" formatCode="0">
                  <c:v>3604.5619677917703</c:v>
                </c:pt>
                <c:pt idx="4" formatCode="0">
                  <c:v>2819.6370802916499</c:v>
                </c:pt>
                <c:pt idx="6" formatCode="0">
                  <c:v>2822.4570401015499</c:v>
                </c:pt>
                <c:pt idx="8" formatCode="0">
                  <c:v>2649.7747211533201</c:v>
                </c:pt>
                <c:pt idx="10" formatCode="0">
                  <c:v>2447.7596048147498</c:v>
                </c:pt>
                <c:pt idx="12" formatCode="0">
                  <c:v>2839.6517521729602</c:v>
                </c:pt>
                <c:pt idx="14" formatCode="0">
                  <c:v>2949.9956115549398</c:v>
                </c:pt>
                <c:pt idx="16" formatCode="0">
                  <c:v>2639.6576327465659</c:v>
                </c:pt>
                <c:pt idx="18" formatCode="0">
                  <c:v>2104.4326238766848</c:v>
                </c:pt>
                <c:pt idx="20" formatCode="0">
                  <c:v>1860.5194606237501</c:v>
                </c:pt>
                <c:pt idx="22" formatCode="0">
                  <c:v>1779.0708298258119</c:v>
                </c:pt>
                <c:pt idx="24" formatCode="0">
                  <c:v>1775.3860696204711</c:v>
                </c:pt>
                <c:pt idx="26" formatCode="0">
                  <c:v>2327.4268142254</c:v>
                </c:pt>
                <c:pt idx="28" formatCode="0">
                  <c:v>1900.5395969852962</c:v>
                </c:pt>
                <c:pt idx="30" formatCode="0">
                  <c:v>1985.543532760177</c:v>
                </c:pt>
                <c:pt idx="32" formatCode="0">
                  <c:v>2153.6461257216902</c:v>
                </c:pt>
                <c:pt idx="34" formatCode="0">
                  <c:v>2524.55642549105</c:v>
                </c:pt>
                <c:pt idx="36" formatCode="0">
                  <c:v>1998.11647280436</c:v>
                </c:pt>
                <c:pt idx="38" formatCode="0">
                  <c:v>2077.84337086506</c:v>
                </c:pt>
              </c:numCache>
            </c:numRef>
          </c:xVal>
          <c:yVal>
            <c:numRef>
              <c:f>Areas_166!$N$3:$N$42</c:f>
              <c:numCache>
                <c:formatCode>General</c:formatCode>
                <c:ptCount val="40"/>
                <c:pt idx="0" formatCode="0">
                  <c:v>1776.138433503382</c:v>
                </c:pt>
                <c:pt idx="2" formatCode="0">
                  <c:v>2500.65178842055</c:v>
                </c:pt>
                <c:pt idx="4" formatCode="0">
                  <c:v>2301.3475802963999</c:v>
                </c:pt>
                <c:pt idx="6" formatCode="0">
                  <c:v>2363.369690838786</c:v>
                </c:pt>
                <c:pt idx="8" formatCode="0">
                  <c:v>2115.5107060269493</c:v>
                </c:pt>
                <c:pt idx="10" formatCode="0">
                  <c:v>1560.595498393003</c:v>
                </c:pt>
                <c:pt idx="12" formatCode="0">
                  <c:v>2521.3920602962999</c:v>
                </c:pt>
                <c:pt idx="14" formatCode="0">
                  <c:v>2563.3087811446103</c:v>
                </c:pt>
                <c:pt idx="16" formatCode="0">
                  <c:v>1855.301790759976</c:v>
                </c:pt>
                <c:pt idx="18" formatCode="0">
                  <c:v>1259.904272196613</c:v>
                </c:pt>
                <c:pt idx="20" formatCode="0">
                  <c:v>1462.987172258644</c:v>
                </c:pt>
                <c:pt idx="22" formatCode="0">
                  <c:v>1700.9117174472149</c:v>
                </c:pt>
                <c:pt idx="24" formatCode="0">
                  <c:v>1730.7830453718689</c:v>
                </c:pt>
                <c:pt idx="26" formatCode="0">
                  <c:v>1719.903878888128</c:v>
                </c:pt>
                <c:pt idx="28" formatCode="0">
                  <c:v>1363.2837563328048</c:v>
                </c:pt>
                <c:pt idx="30" formatCode="0">
                  <c:v>1382.065173758976</c:v>
                </c:pt>
                <c:pt idx="32" formatCode="0">
                  <c:v>1707.4480446864191</c:v>
                </c:pt>
                <c:pt idx="34" formatCode="0">
                  <c:v>1271.1130322692961</c:v>
                </c:pt>
                <c:pt idx="36" formatCode="0">
                  <c:v>1819.55009283598</c:v>
                </c:pt>
                <c:pt idx="38" formatCode="0">
                  <c:v>1846.5746971364531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6832"/>
        <c:axId val="37655296"/>
      </c:scatterChart>
      <c:valAx>
        <c:axId val="37656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7655296"/>
        <c:crosses val="autoZero"/>
        <c:crossBetween val="midCat"/>
      </c:valAx>
      <c:valAx>
        <c:axId val="37655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76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6801662292213473"/>
                  <c:y val="0.66574912510936135"/>
                </c:manualLayout>
              </c:layout>
              <c:numFmt formatCode="General" sourceLinked="0"/>
            </c:trendlineLbl>
          </c:trendline>
          <c:xVal>
            <c:numRef>
              <c:f>Areas_166!$M$3:$M$41</c:f>
              <c:numCache>
                <c:formatCode>General</c:formatCode>
                <c:ptCount val="39"/>
                <c:pt idx="0" formatCode="0">
                  <c:v>2385.5431393827998</c:v>
                </c:pt>
                <c:pt idx="2" formatCode="0">
                  <c:v>3435.0265099973403</c:v>
                </c:pt>
                <c:pt idx="4" formatCode="0">
                  <c:v>3292.3899424013298</c:v>
                </c:pt>
                <c:pt idx="6" formatCode="0">
                  <c:v>2533.4404527769902</c:v>
                </c:pt>
                <c:pt idx="8" formatCode="0">
                  <c:v>2619.7670743476001</c:v>
                </c:pt>
                <c:pt idx="10" formatCode="0">
                  <c:v>2289.3207047632759</c:v>
                </c:pt>
                <c:pt idx="12" formatCode="0">
                  <c:v>2782.6989136377497</c:v>
                </c:pt>
                <c:pt idx="14" formatCode="0">
                  <c:v>2376.174724425895</c:v>
                </c:pt>
                <c:pt idx="16" formatCode="0">
                  <c:v>2161.8051998559904</c:v>
                </c:pt>
                <c:pt idx="18" formatCode="0">
                  <c:v>1469.2872909039102</c:v>
                </c:pt>
                <c:pt idx="20" formatCode="0">
                  <c:v>1561.197574756723</c:v>
                </c:pt>
                <c:pt idx="22" formatCode="0">
                  <c:v>1985.4571106508502</c:v>
                </c:pt>
                <c:pt idx="24" formatCode="0">
                  <c:v>1781.1717225430239</c:v>
                </c:pt>
                <c:pt idx="26" formatCode="0">
                  <c:v>2000.9360285816852</c:v>
                </c:pt>
                <c:pt idx="28" formatCode="0">
                  <c:v>1580.0141060410369</c:v>
                </c:pt>
                <c:pt idx="30" formatCode="0">
                  <c:v>1796.167051220194</c:v>
                </c:pt>
                <c:pt idx="32" formatCode="0">
                  <c:v>2004.7960947365029</c:v>
                </c:pt>
                <c:pt idx="34" formatCode="0">
                  <c:v>1861.1784672569988</c:v>
                </c:pt>
                <c:pt idx="36" formatCode="0">
                  <c:v>1676.659713419012</c:v>
                </c:pt>
                <c:pt idx="38" formatCode="0">
                  <c:v>2079.0957743044241</c:v>
                </c:pt>
              </c:numCache>
            </c:numRef>
          </c:xVal>
          <c:yVal>
            <c:numRef>
              <c:f>Areas_166!$N$3:$N$41</c:f>
              <c:numCache>
                <c:formatCode>General</c:formatCode>
                <c:ptCount val="39"/>
                <c:pt idx="0" formatCode="0">
                  <c:v>1776.138433503382</c:v>
                </c:pt>
                <c:pt idx="2" formatCode="0">
                  <c:v>2500.65178842055</c:v>
                </c:pt>
                <c:pt idx="4" formatCode="0">
                  <c:v>2301.3475802963999</c:v>
                </c:pt>
                <c:pt idx="6" formatCode="0">
                  <c:v>2363.369690838786</c:v>
                </c:pt>
                <c:pt idx="8" formatCode="0">
                  <c:v>2115.5107060269493</c:v>
                </c:pt>
                <c:pt idx="10" formatCode="0">
                  <c:v>1560.595498393003</c:v>
                </c:pt>
                <c:pt idx="12" formatCode="0">
                  <c:v>2521.3920602962999</c:v>
                </c:pt>
                <c:pt idx="14" formatCode="0">
                  <c:v>2563.3087811446103</c:v>
                </c:pt>
                <c:pt idx="16" formatCode="0">
                  <c:v>1855.301790759976</c:v>
                </c:pt>
                <c:pt idx="18" formatCode="0">
                  <c:v>1259.904272196613</c:v>
                </c:pt>
                <c:pt idx="20" formatCode="0">
                  <c:v>1462.987172258644</c:v>
                </c:pt>
                <c:pt idx="22" formatCode="0">
                  <c:v>1700.9117174472149</c:v>
                </c:pt>
                <c:pt idx="24" formatCode="0">
                  <c:v>1730.7830453718689</c:v>
                </c:pt>
                <c:pt idx="26" formatCode="0">
                  <c:v>1719.903878888128</c:v>
                </c:pt>
                <c:pt idx="28" formatCode="0">
                  <c:v>1363.2837563328048</c:v>
                </c:pt>
                <c:pt idx="30" formatCode="0">
                  <c:v>1382.065173758976</c:v>
                </c:pt>
                <c:pt idx="32" formatCode="0">
                  <c:v>1707.4480446864191</c:v>
                </c:pt>
                <c:pt idx="34" formatCode="0">
                  <c:v>1271.1130322692961</c:v>
                </c:pt>
                <c:pt idx="36" formatCode="0">
                  <c:v>1819.55009283598</c:v>
                </c:pt>
                <c:pt idx="38" formatCode="0">
                  <c:v>1846.5746971364531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8400"/>
        <c:axId val="72676864"/>
      </c:scatterChart>
      <c:valAx>
        <c:axId val="726784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2676864"/>
        <c:crosses val="autoZero"/>
        <c:crossBetween val="midCat"/>
      </c:valAx>
      <c:valAx>
        <c:axId val="726768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267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58</xdr:row>
      <xdr:rowOff>142875</xdr:rowOff>
    </xdr:from>
    <xdr:to>
      <xdr:col>5</xdr:col>
      <xdr:colOff>571500</xdr:colOff>
      <xdr:row>73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576262</xdr:colOff>
      <xdr:row>58</xdr:row>
      <xdr:rowOff>114300</xdr:rowOff>
    </xdr:from>
    <xdr:to>
      <xdr:col>11</xdr:col>
      <xdr:colOff>485775</xdr:colOff>
      <xdr:row>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490537</xdr:colOff>
      <xdr:row>58</xdr:row>
      <xdr:rowOff>152400</xdr:rowOff>
    </xdr:from>
    <xdr:to>
      <xdr:col>17</xdr:col>
      <xdr:colOff>400050</xdr:colOff>
      <xdr:row>73</xdr:row>
      <xdr:rowOff>38100</xdr:rowOff>
    </xdr:to>
    <xdr:graphicFrame macro="">
      <xdr:nvGraphicFramePr>
        <xdr:cNvPr id="4" name="Chart 3" title="V2 Ar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C4" workbookViewId="0">
      <selection activeCell="L3" sqref="L3:M41"/>
    </sheetView>
  </sheetViews>
  <sheetFormatPr defaultRowHeight="15" x14ac:dyDescent="0.25"/>
  <sheetData>
    <row r="1" spans="1:14" x14ac:dyDescent="0.25">
      <c r="C1" t="s">
        <v>35</v>
      </c>
      <c r="F1" t="s">
        <v>36</v>
      </c>
      <c r="I1" t="s">
        <v>37</v>
      </c>
    </row>
    <row r="2" spans="1:14" x14ac:dyDescent="0.25">
      <c r="A2" s="1" t="s">
        <v>33</v>
      </c>
      <c r="B2" s="1" t="s">
        <v>34</v>
      </c>
      <c r="C2" s="1" t="s">
        <v>27</v>
      </c>
      <c r="D2" s="1" t="s">
        <v>28</v>
      </c>
      <c r="E2" s="1" t="s">
        <v>29</v>
      </c>
      <c r="F2" s="1" t="s">
        <v>27</v>
      </c>
      <c r="G2" s="1" t="s">
        <v>28</v>
      </c>
      <c r="H2" s="1" t="s">
        <v>29</v>
      </c>
      <c r="I2" s="1" t="s">
        <v>27</v>
      </c>
      <c r="J2" s="1" t="s">
        <v>28</v>
      </c>
      <c r="K2" s="1" t="s">
        <v>29</v>
      </c>
    </row>
    <row r="3" spans="1:14" x14ac:dyDescent="0.25">
      <c r="A3" s="2">
        <v>1</v>
      </c>
      <c r="B3" s="1" t="s">
        <v>38</v>
      </c>
      <c r="C3" s="3">
        <v>743.47061286258702</v>
      </c>
      <c r="D3" s="3">
        <v>687.87903600518803</v>
      </c>
      <c r="E3" s="3">
        <v>525.55831800101203</v>
      </c>
      <c r="F3" s="3">
        <v>576.02374316377404</v>
      </c>
      <c r="G3" s="3">
        <v>599.65484803361699</v>
      </c>
      <c r="H3" s="3">
        <v>414.58542371385801</v>
      </c>
      <c r="I3" s="3">
        <v>1319.49435602636</v>
      </c>
      <c r="J3" s="3">
        <v>1287.5338840387999</v>
      </c>
      <c r="K3" s="3">
        <v>940.14374171486998</v>
      </c>
      <c r="L3" s="3">
        <f>I3+I4</f>
        <v>3019.5041832889001</v>
      </c>
      <c r="M3" s="3">
        <f t="shared" ref="M3:N3" si="0">J3+J4</f>
        <v>2385.5431393827998</v>
      </c>
      <c r="N3" s="3">
        <f t="shared" si="0"/>
        <v>1776.138433503382</v>
      </c>
    </row>
    <row r="4" spans="1:14" x14ac:dyDescent="0.25">
      <c r="A4" s="3">
        <v>1</v>
      </c>
      <c r="B4" s="1" t="s">
        <v>39</v>
      </c>
      <c r="C4" s="3">
        <v>841.46534433301895</v>
      </c>
      <c r="D4" s="3">
        <v>601.93810102919099</v>
      </c>
      <c r="E4" s="3">
        <v>411.63903883610999</v>
      </c>
      <c r="F4" s="3">
        <v>858.54448292952304</v>
      </c>
      <c r="G4" s="3">
        <v>496.07115431480702</v>
      </c>
      <c r="H4" s="3">
        <v>424.35565295240201</v>
      </c>
      <c r="I4" s="3">
        <v>1700.0098272625401</v>
      </c>
      <c r="J4" s="3">
        <v>1098.0092553439999</v>
      </c>
      <c r="K4" s="3">
        <v>835.994691788512</v>
      </c>
    </row>
    <row r="5" spans="1:14" x14ac:dyDescent="0.25">
      <c r="A5" s="3">
        <v>2</v>
      </c>
      <c r="B5" s="1" t="s">
        <v>38</v>
      </c>
      <c r="C5" s="3">
        <v>930.52499272067803</v>
      </c>
      <c r="D5" s="3">
        <v>723.71371736368599</v>
      </c>
      <c r="E5" s="3">
        <v>610.49656712451394</v>
      </c>
      <c r="F5" s="3">
        <v>832.66474153859804</v>
      </c>
      <c r="G5" s="3">
        <v>782.10727903845202</v>
      </c>
      <c r="H5" s="3">
        <v>565.71475612817596</v>
      </c>
      <c r="I5" s="3">
        <v>1763.1897342592799</v>
      </c>
      <c r="J5" s="3">
        <v>1505.8209964021401</v>
      </c>
      <c r="K5" s="3">
        <v>1176.2113232526899</v>
      </c>
      <c r="L5" s="3">
        <f>I5+I6</f>
        <v>3604.5619677917703</v>
      </c>
      <c r="M5" s="3">
        <f t="shared" ref="M5:N5" si="1">J5+J6</f>
        <v>3435.0265099973403</v>
      </c>
      <c r="N5" s="3">
        <f t="shared" si="1"/>
        <v>2500.65178842055</v>
      </c>
    </row>
    <row r="6" spans="1:14" x14ac:dyDescent="0.25">
      <c r="A6" s="3">
        <v>2</v>
      </c>
      <c r="B6" s="1" t="s">
        <v>39</v>
      </c>
      <c r="C6" s="3">
        <v>935.49777621755504</v>
      </c>
      <c r="D6" s="3">
        <v>887.29437680344199</v>
      </c>
      <c r="E6" s="3">
        <v>579.96944758947598</v>
      </c>
      <c r="F6" s="3">
        <v>905.87445731493699</v>
      </c>
      <c r="G6" s="3">
        <v>1041.9111367917601</v>
      </c>
      <c r="H6" s="3">
        <v>744.47101757838504</v>
      </c>
      <c r="I6" s="3">
        <v>1841.3722335324901</v>
      </c>
      <c r="J6" s="3">
        <v>1929.2055135952</v>
      </c>
      <c r="K6" s="3">
        <v>1324.4404651678601</v>
      </c>
    </row>
    <row r="7" spans="1:14" x14ac:dyDescent="0.25">
      <c r="A7" s="2">
        <v>3</v>
      </c>
      <c r="B7" s="1" t="s">
        <v>38</v>
      </c>
      <c r="C7" s="3">
        <v>875.59285701002</v>
      </c>
      <c r="D7" s="3">
        <v>862.08012820045997</v>
      </c>
      <c r="E7" s="3">
        <v>516.23043250185594</v>
      </c>
      <c r="F7" s="3">
        <v>749.13425026368895</v>
      </c>
      <c r="G7" s="3">
        <v>947.44347380409795</v>
      </c>
      <c r="H7" s="3">
        <v>567.76085268208101</v>
      </c>
      <c r="I7" s="3">
        <v>1624.7271072737101</v>
      </c>
      <c r="J7" s="3">
        <v>1809.52360200456</v>
      </c>
      <c r="K7" s="3">
        <v>1083.9912851839399</v>
      </c>
      <c r="L7" s="3">
        <f t="shared" ref="L7:L42" si="2">I7+I8</f>
        <v>2819.6370802916499</v>
      </c>
      <c r="M7" s="3">
        <f t="shared" ref="M7:M42" si="3">J7+J8</f>
        <v>3292.3899424013298</v>
      </c>
      <c r="N7" s="3">
        <f t="shared" ref="N7:N42" si="4">K7+K8</f>
        <v>2301.3475802963999</v>
      </c>
    </row>
    <row r="8" spans="1:14" x14ac:dyDescent="0.25">
      <c r="A8" s="3">
        <v>3</v>
      </c>
      <c r="B8" s="1" t="s">
        <v>39</v>
      </c>
      <c r="C8" s="3">
        <v>527.44826600023202</v>
      </c>
      <c r="D8" s="3">
        <v>673.99614752335594</v>
      </c>
      <c r="E8" s="3">
        <v>402.73394471600898</v>
      </c>
      <c r="F8" s="3">
        <v>667.46170701771302</v>
      </c>
      <c r="G8" s="3">
        <v>808.870192873414</v>
      </c>
      <c r="H8" s="3">
        <v>814.62235039645202</v>
      </c>
      <c r="I8" s="3">
        <v>1194.90997301794</v>
      </c>
      <c r="J8" s="3">
        <v>1482.8663403967701</v>
      </c>
      <c r="K8" s="3">
        <v>1217.35629511246</v>
      </c>
    </row>
    <row r="9" spans="1:14" x14ac:dyDescent="0.25">
      <c r="A9" s="2">
        <v>4</v>
      </c>
      <c r="B9" s="1" t="s">
        <v>38</v>
      </c>
      <c r="C9" s="3">
        <v>678.55752721899</v>
      </c>
      <c r="D9" s="3">
        <v>823.35365198584395</v>
      </c>
      <c r="E9" s="3">
        <v>726.09673214180998</v>
      </c>
      <c r="F9" s="3">
        <v>866.28880401619494</v>
      </c>
      <c r="G9" s="3">
        <v>600.62628557831101</v>
      </c>
      <c r="H9" s="3">
        <v>650.03852220394504</v>
      </c>
      <c r="I9" s="3">
        <v>1544.8463312351801</v>
      </c>
      <c r="J9" s="3">
        <v>1423.9799375641501</v>
      </c>
      <c r="K9" s="3">
        <v>1376.1352543457499</v>
      </c>
      <c r="L9" s="3">
        <f t="shared" ref="L9:L42" si="5">I9+I10</f>
        <v>2822.4570401015499</v>
      </c>
      <c r="M9" s="3">
        <f t="shared" ref="M9:M42" si="6">J9+J10</f>
        <v>2533.4404527769902</v>
      </c>
      <c r="N9" s="3">
        <f t="shared" ref="N9:N42" si="7">K9+K10</f>
        <v>2363.369690838786</v>
      </c>
    </row>
    <row r="10" spans="1:14" x14ac:dyDescent="0.25">
      <c r="A10" s="3">
        <v>4</v>
      </c>
      <c r="B10" s="1" t="s">
        <v>39</v>
      </c>
      <c r="C10" s="3">
        <v>670.81859735972102</v>
      </c>
      <c r="D10" s="3">
        <v>583.56641263136203</v>
      </c>
      <c r="E10" s="3">
        <v>405.52213516516599</v>
      </c>
      <c r="F10" s="3">
        <v>606.79211150664605</v>
      </c>
      <c r="G10" s="3">
        <v>525.894102581482</v>
      </c>
      <c r="H10" s="3">
        <v>581.71230132787002</v>
      </c>
      <c r="I10" s="3">
        <v>1277.61070886637</v>
      </c>
      <c r="J10" s="3">
        <v>1109.4605152128399</v>
      </c>
      <c r="K10" s="3">
        <v>987.23443649303601</v>
      </c>
    </row>
    <row r="11" spans="1:14" x14ac:dyDescent="0.25">
      <c r="A11" s="3">
        <v>5</v>
      </c>
      <c r="B11" s="1" t="s">
        <v>38</v>
      </c>
      <c r="C11" s="3">
        <v>628.87465421392403</v>
      </c>
      <c r="D11" s="3">
        <v>735.266788608664</v>
      </c>
      <c r="E11" s="3">
        <v>480.16374386558601</v>
      </c>
      <c r="F11" s="3">
        <v>557.56572593308101</v>
      </c>
      <c r="G11" s="3">
        <v>603.39245346842495</v>
      </c>
      <c r="H11" s="3">
        <v>650.26296452151803</v>
      </c>
      <c r="I11" s="3">
        <v>1186.44038014701</v>
      </c>
      <c r="J11" s="3">
        <v>1338.6592420770901</v>
      </c>
      <c r="K11" s="3">
        <v>1130.4267083871</v>
      </c>
      <c r="L11" s="3">
        <f t="shared" ref="L11:L42" si="8">I11+I12</f>
        <v>2649.7747211533201</v>
      </c>
      <c r="M11" s="3">
        <f t="shared" ref="M11:M42" si="9">J11+J12</f>
        <v>2619.7670743476001</v>
      </c>
      <c r="N11" s="3">
        <f t="shared" ref="N11:N42" si="10">K11+K12</f>
        <v>2115.5107060269493</v>
      </c>
    </row>
    <row r="12" spans="1:14" x14ac:dyDescent="0.25">
      <c r="A12" s="3">
        <v>5</v>
      </c>
      <c r="B12" s="1" t="s">
        <v>39</v>
      </c>
      <c r="C12" s="3">
        <v>671.84037639301096</v>
      </c>
      <c r="D12" s="3">
        <v>657.77012807388098</v>
      </c>
      <c r="E12" s="3">
        <v>447.566389253301</v>
      </c>
      <c r="F12" s="3">
        <v>791.49396461329604</v>
      </c>
      <c r="G12" s="3">
        <v>623.33770419663097</v>
      </c>
      <c r="H12" s="3">
        <v>537.51760838654798</v>
      </c>
      <c r="I12" s="3">
        <v>1463.3343410063101</v>
      </c>
      <c r="J12" s="3">
        <v>1281.10783227051</v>
      </c>
      <c r="K12" s="3">
        <v>985.08399763984903</v>
      </c>
    </row>
    <row r="13" spans="1:14" x14ac:dyDescent="0.25">
      <c r="A13" s="2">
        <v>6</v>
      </c>
      <c r="B13" s="1" t="s">
        <v>38</v>
      </c>
      <c r="C13" s="3">
        <v>453.58479357469798</v>
      </c>
      <c r="D13" s="3">
        <v>322.75093392740501</v>
      </c>
      <c r="E13" s="3">
        <v>383.63405405088599</v>
      </c>
      <c r="F13" s="3">
        <v>661.63413826767101</v>
      </c>
      <c r="G13" s="3">
        <v>660.22006943736096</v>
      </c>
      <c r="H13" s="3">
        <v>344.99946478033002</v>
      </c>
      <c r="I13" s="3">
        <v>1115.21893184237</v>
      </c>
      <c r="J13" s="3">
        <v>982.97100336476603</v>
      </c>
      <c r="K13" s="3">
        <v>728.63351883121504</v>
      </c>
      <c r="L13" s="3">
        <f t="shared" ref="L13:L42" si="11">I13+I14</f>
        <v>2447.7596048147498</v>
      </c>
      <c r="M13" s="3">
        <f t="shared" ref="M13:M42" si="12">J13+J14</f>
        <v>2289.3207047632759</v>
      </c>
      <c r="N13" s="3">
        <f t="shared" ref="N13:N42" si="13">K13+K14</f>
        <v>1560.595498393003</v>
      </c>
    </row>
    <row r="14" spans="1:14" x14ac:dyDescent="0.25">
      <c r="A14" s="3">
        <v>6</v>
      </c>
      <c r="B14" s="1" t="s">
        <v>39</v>
      </c>
      <c r="C14" s="3">
        <v>617.99394824757303</v>
      </c>
      <c r="D14" s="3">
        <v>631.645888328316</v>
      </c>
      <c r="E14" s="3">
        <v>336.56750702021901</v>
      </c>
      <c r="F14" s="3">
        <v>714.54672472480195</v>
      </c>
      <c r="G14" s="3">
        <v>674.70381307019704</v>
      </c>
      <c r="H14" s="3">
        <v>495.39447254156801</v>
      </c>
      <c r="I14" s="3">
        <v>1332.54067297238</v>
      </c>
      <c r="J14" s="3">
        <v>1306.34970139851</v>
      </c>
      <c r="K14" s="3">
        <v>831.96197956178798</v>
      </c>
    </row>
    <row r="15" spans="1:14" x14ac:dyDescent="0.25">
      <c r="A15" s="2">
        <v>7</v>
      </c>
      <c r="B15" s="1" t="s">
        <v>38</v>
      </c>
      <c r="C15" s="3">
        <v>738.18441432735995</v>
      </c>
      <c r="D15" s="3">
        <v>778.43680397214905</v>
      </c>
      <c r="E15" s="3">
        <v>681.16757326620302</v>
      </c>
      <c r="F15" s="3">
        <v>804.267370961805</v>
      </c>
      <c r="G15" s="3">
        <v>516.05727350663597</v>
      </c>
      <c r="H15" s="3">
        <v>721.86957947468795</v>
      </c>
      <c r="I15" s="3">
        <v>1542.4517852891699</v>
      </c>
      <c r="J15" s="3">
        <v>1294.4940774787899</v>
      </c>
      <c r="K15" s="3">
        <v>1403.03715274089</v>
      </c>
      <c r="L15" s="3">
        <f t="shared" ref="L15:L42" si="14">I15+I16</f>
        <v>2839.6517521729602</v>
      </c>
      <c r="M15" s="3">
        <f t="shared" ref="M15:M42" si="15">J15+J16</f>
        <v>2782.6989136377497</v>
      </c>
      <c r="N15" s="3">
        <f t="shared" ref="N15:N42" si="16">K15+K16</f>
        <v>2521.3920602962999</v>
      </c>
    </row>
    <row r="16" spans="1:14" x14ac:dyDescent="0.25">
      <c r="A16" s="3">
        <v>7</v>
      </c>
      <c r="B16" s="1" t="s">
        <v>39</v>
      </c>
      <c r="C16" s="3">
        <v>540.72072896402301</v>
      </c>
      <c r="D16" s="3">
        <v>554.17023705905694</v>
      </c>
      <c r="E16" s="3">
        <v>496.98381729575402</v>
      </c>
      <c r="F16" s="3">
        <v>756.47923791976598</v>
      </c>
      <c r="G16" s="3">
        <v>934.03459909990295</v>
      </c>
      <c r="H16" s="3">
        <v>621.37109025965196</v>
      </c>
      <c r="I16" s="3">
        <v>1297.19996688379</v>
      </c>
      <c r="J16" s="3">
        <v>1488.20483615896</v>
      </c>
      <c r="K16" s="3">
        <v>1118.3549075554099</v>
      </c>
    </row>
    <row r="17" spans="1:14" x14ac:dyDescent="0.25">
      <c r="A17" s="3">
        <v>8</v>
      </c>
      <c r="B17" s="1" t="s">
        <v>38</v>
      </c>
      <c r="C17" s="3">
        <v>864.33182687899898</v>
      </c>
      <c r="D17" s="3">
        <v>838.95153086946698</v>
      </c>
      <c r="E17" s="3">
        <v>701.84601744905206</v>
      </c>
      <c r="F17" s="3">
        <v>866.56332350565003</v>
      </c>
      <c r="G17" s="3">
        <v>646.04359313267105</v>
      </c>
      <c r="H17" s="3">
        <v>719.79783329948395</v>
      </c>
      <c r="I17" s="3">
        <v>1730.8951503846499</v>
      </c>
      <c r="J17" s="3">
        <v>1484.9951240021401</v>
      </c>
      <c r="K17" s="3">
        <v>1421.64385074854</v>
      </c>
      <c r="L17" s="3">
        <f t="shared" ref="L17:L42" si="17">I17+I18</f>
        <v>2949.9956115549398</v>
      </c>
      <c r="M17" s="3">
        <f t="shared" ref="M17:M42" si="18">J17+J18</f>
        <v>2376.174724425895</v>
      </c>
      <c r="N17" s="3">
        <f t="shared" ref="N17:N42" si="19">K17+K18</f>
        <v>2563.3087811446103</v>
      </c>
    </row>
    <row r="18" spans="1:14" x14ac:dyDescent="0.25">
      <c r="A18" s="3">
        <v>8</v>
      </c>
      <c r="B18" s="1" t="s">
        <v>39</v>
      </c>
      <c r="C18" s="3">
        <v>544.08307365815904</v>
      </c>
      <c r="D18" s="3">
        <v>389.487983775739</v>
      </c>
      <c r="E18" s="3">
        <v>519.935432820399</v>
      </c>
      <c r="F18" s="3">
        <v>675.01738751213099</v>
      </c>
      <c r="G18" s="3">
        <v>501.69161664801601</v>
      </c>
      <c r="H18" s="3">
        <v>621.72949757567096</v>
      </c>
      <c r="I18" s="3">
        <v>1219.1004611702899</v>
      </c>
      <c r="J18" s="3">
        <v>891.17960042375501</v>
      </c>
      <c r="K18" s="3">
        <v>1141.6649303960701</v>
      </c>
    </row>
    <row r="19" spans="1:14" x14ac:dyDescent="0.25">
      <c r="A19" s="2">
        <v>9</v>
      </c>
      <c r="B19" s="1" t="s">
        <v>38</v>
      </c>
      <c r="C19" s="3">
        <v>842.00321985048799</v>
      </c>
      <c r="D19" s="3">
        <v>548.81336797763095</v>
      </c>
      <c r="E19" s="3">
        <v>508.17907251237102</v>
      </c>
      <c r="F19" s="3">
        <v>956.78353334095095</v>
      </c>
      <c r="G19" s="3">
        <v>535.44168710116196</v>
      </c>
      <c r="H19" s="3">
        <v>443.76351706627798</v>
      </c>
      <c r="I19" s="3">
        <v>1798.7867531914401</v>
      </c>
      <c r="J19" s="3">
        <v>1084.2550550787901</v>
      </c>
      <c r="K19" s="3">
        <v>951.94258957864895</v>
      </c>
      <c r="L19" s="3">
        <f t="shared" ref="L19:L42" si="20">I19+I20</f>
        <v>2639.6576327465659</v>
      </c>
      <c r="M19" s="3">
        <f t="shared" ref="M19:M42" si="21">J19+J20</f>
        <v>2161.8051998559904</v>
      </c>
      <c r="N19" s="3">
        <f t="shared" ref="N19:N42" si="22">K19+K20</f>
        <v>1855.301790759976</v>
      </c>
    </row>
    <row r="20" spans="1:14" x14ac:dyDescent="0.25">
      <c r="A20" s="3">
        <v>9</v>
      </c>
      <c r="B20" s="1" t="s">
        <v>39</v>
      </c>
      <c r="C20" s="3">
        <v>376.71662274640801</v>
      </c>
      <c r="D20" s="3">
        <v>344.20528488650501</v>
      </c>
      <c r="E20" s="3">
        <v>326.084595069199</v>
      </c>
      <c r="F20" s="3">
        <v>464.15425680871698</v>
      </c>
      <c r="G20" s="3">
        <v>733.34485989069503</v>
      </c>
      <c r="H20" s="3">
        <v>577.27460611212905</v>
      </c>
      <c r="I20" s="3">
        <v>840.87087955512595</v>
      </c>
      <c r="J20" s="3">
        <v>1077.5501447772001</v>
      </c>
      <c r="K20" s="3">
        <v>903.35920118132697</v>
      </c>
    </row>
    <row r="21" spans="1:14" x14ac:dyDescent="0.25">
      <c r="A21" s="2">
        <v>10</v>
      </c>
      <c r="B21" s="1" t="s">
        <v>38</v>
      </c>
      <c r="C21" s="3">
        <v>481.290011711783</v>
      </c>
      <c r="D21" s="3">
        <v>382.13769819048798</v>
      </c>
      <c r="E21" s="3">
        <v>384.44430198609803</v>
      </c>
      <c r="F21" s="3">
        <v>415.66521583730201</v>
      </c>
      <c r="G21" s="3">
        <v>335.07719386365699</v>
      </c>
      <c r="H21" s="3">
        <v>276.51190849236099</v>
      </c>
      <c r="I21" s="3">
        <v>896.95522754908495</v>
      </c>
      <c r="J21" s="3">
        <v>717.21489205414503</v>
      </c>
      <c r="K21" s="3">
        <v>660.95621047845896</v>
      </c>
      <c r="L21" s="3">
        <f t="shared" ref="L21:L42" si="23">I21+I22</f>
        <v>2104.4326238766848</v>
      </c>
      <c r="M21" s="3">
        <f t="shared" ref="M21:M42" si="24">J21+J22</f>
        <v>1469.2872909039102</v>
      </c>
      <c r="N21" s="3">
        <f t="shared" ref="N21:N42" si="25">K21+K22</f>
        <v>1259.904272196613</v>
      </c>
    </row>
    <row r="22" spans="1:14" x14ac:dyDescent="0.25">
      <c r="A22" s="3">
        <v>10</v>
      </c>
      <c r="B22" s="1" t="s">
        <v>39</v>
      </c>
      <c r="C22" s="3">
        <v>486.64374121320901</v>
      </c>
      <c r="D22" s="3">
        <v>243.41253991013801</v>
      </c>
      <c r="E22" s="3">
        <v>263.47229587453103</v>
      </c>
      <c r="F22" s="3">
        <v>720.83365511439501</v>
      </c>
      <c r="G22" s="3">
        <v>508.65985893962602</v>
      </c>
      <c r="H22" s="3">
        <v>335.47576584362298</v>
      </c>
      <c r="I22" s="3">
        <v>1207.4773963276</v>
      </c>
      <c r="J22" s="3">
        <v>752.07239884976502</v>
      </c>
      <c r="K22" s="3">
        <v>598.94806171815401</v>
      </c>
    </row>
    <row r="23" spans="1:14" x14ac:dyDescent="0.25">
      <c r="A23" s="3">
        <v>11</v>
      </c>
      <c r="B23" s="1" t="s">
        <v>38</v>
      </c>
      <c r="C23" s="3">
        <v>550.63000555167105</v>
      </c>
      <c r="D23" s="3">
        <v>327.50640557418899</v>
      </c>
      <c r="E23" s="3">
        <v>229.077147019709</v>
      </c>
      <c r="F23" s="3">
        <v>416.24235520956199</v>
      </c>
      <c r="G23" s="3">
        <v>490.803134824241</v>
      </c>
      <c r="H23" s="3">
        <v>486.34647466789698</v>
      </c>
      <c r="I23" s="3">
        <v>966.87236076123304</v>
      </c>
      <c r="J23" s="3">
        <v>818.30954039843004</v>
      </c>
      <c r="K23" s="3">
        <v>715.42362168760599</v>
      </c>
      <c r="L23" s="3">
        <f t="shared" ref="L23:L42" si="26">I23+I24</f>
        <v>1860.5194606237501</v>
      </c>
      <c r="M23" s="3">
        <f t="shared" ref="M23:M42" si="27">J23+J24</f>
        <v>1561.197574756723</v>
      </c>
      <c r="N23" s="3">
        <f t="shared" ref="N23:N42" si="28">K23+K24</f>
        <v>1462.987172258644</v>
      </c>
    </row>
    <row r="24" spans="1:14" x14ac:dyDescent="0.25">
      <c r="A24" s="3">
        <v>11</v>
      </c>
      <c r="B24" s="1" t="s">
        <v>39</v>
      </c>
      <c r="C24" s="3">
        <v>426.70371329649902</v>
      </c>
      <c r="D24" s="3">
        <v>466.20317154934901</v>
      </c>
      <c r="E24" s="3">
        <v>416.452348075283</v>
      </c>
      <c r="F24" s="3">
        <v>466.94338656601798</v>
      </c>
      <c r="G24" s="3">
        <v>276.68486280894399</v>
      </c>
      <c r="H24" s="3">
        <v>331.11120249575498</v>
      </c>
      <c r="I24" s="3">
        <v>893.64709986251705</v>
      </c>
      <c r="J24" s="3">
        <v>742.888034358293</v>
      </c>
      <c r="K24" s="3">
        <v>747.56355057103804</v>
      </c>
    </row>
    <row r="25" spans="1:14" x14ac:dyDescent="0.25">
      <c r="A25" s="2">
        <v>12</v>
      </c>
      <c r="B25" s="1" t="s">
        <v>38</v>
      </c>
      <c r="C25" s="3">
        <v>450.16294908486299</v>
      </c>
      <c r="D25" s="3">
        <v>448.015349386205</v>
      </c>
      <c r="E25" s="3">
        <v>502.29055519785101</v>
      </c>
      <c r="F25" s="3">
        <v>346.55252091905197</v>
      </c>
      <c r="G25" s="3">
        <v>451.74810132049498</v>
      </c>
      <c r="H25" s="3">
        <v>441.91813670910602</v>
      </c>
      <c r="I25" s="3">
        <v>796.71547000391502</v>
      </c>
      <c r="J25" s="3">
        <v>899.76345070670004</v>
      </c>
      <c r="K25" s="3">
        <v>944.20869190695703</v>
      </c>
      <c r="L25" s="3">
        <f t="shared" ref="L25:L42" si="29">I25+I26</f>
        <v>1779.0708298258119</v>
      </c>
      <c r="M25" s="3">
        <f t="shared" ref="M25:M42" si="30">J25+J26</f>
        <v>1985.4571106508502</v>
      </c>
      <c r="N25" s="3">
        <f t="shared" ref="N25:N42" si="31">K25+K26</f>
        <v>1700.9117174472149</v>
      </c>
    </row>
    <row r="26" spans="1:14" x14ac:dyDescent="0.25">
      <c r="A26" s="3">
        <v>12</v>
      </c>
      <c r="B26" s="1" t="s">
        <v>39</v>
      </c>
      <c r="C26" s="3">
        <v>423.48741470621502</v>
      </c>
      <c r="D26" s="3">
        <v>411.23285053640802</v>
      </c>
      <c r="E26" s="3">
        <v>313.47966062216301</v>
      </c>
      <c r="F26" s="3">
        <v>558.86794511568201</v>
      </c>
      <c r="G26" s="3">
        <v>674.46080940774596</v>
      </c>
      <c r="H26" s="3">
        <v>443.223364918095</v>
      </c>
      <c r="I26" s="3">
        <v>982.35535982189697</v>
      </c>
      <c r="J26" s="3">
        <v>1085.6936599441501</v>
      </c>
      <c r="K26" s="3">
        <v>756.70302554025795</v>
      </c>
    </row>
    <row r="27" spans="1:14" x14ac:dyDescent="0.25">
      <c r="A27" s="2">
        <v>13</v>
      </c>
      <c r="B27" s="1" t="s">
        <v>38</v>
      </c>
      <c r="C27" s="3">
        <v>459.53223839122899</v>
      </c>
      <c r="D27" s="3">
        <v>444.96660387342502</v>
      </c>
      <c r="E27" s="3">
        <v>305.098724506493</v>
      </c>
      <c r="F27" s="3">
        <v>373.36216049846098</v>
      </c>
      <c r="G27" s="3">
        <v>629.695605292604</v>
      </c>
      <c r="H27" s="3">
        <v>663.89657062417302</v>
      </c>
      <c r="I27" s="3">
        <v>832.89439888969002</v>
      </c>
      <c r="J27" s="3">
        <v>1074.6622091660299</v>
      </c>
      <c r="K27" s="3">
        <v>968.99529513066602</v>
      </c>
      <c r="L27" s="3">
        <f t="shared" ref="L27:L42" si="32">I27+I28</f>
        <v>1775.3860696204711</v>
      </c>
      <c r="M27" s="3">
        <f t="shared" ref="M27:M42" si="33">J27+J28</f>
        <v>1781.1717225430239</v>
      </c>
      <c r="N27" s="3">
        <f t="shared" ref="N27:N42" si="34">K27+K28</f>
        <v>1730.7830453718689</v>
      </c>
    </row>
    <row r="28" spans="1:14" x14ac:dyDescent="0.25">
      <c r="A28" s="3">
        <v>13</v>
      </c>
      <c r="B28" s="1" t="s">
        <v>39</v>
      </c>
      <c r="C28" s="3">
        <v>479.67962287108702</v>
      </c>
      <c r="D28" s="3">
        <v>372.22523453397201</v>
      </c>
      <c r="E28" s="3">
        <v>348.24732404640298</v>
      </c>
      <c r="F28" s="3">
        <v>462.81204785969402</v>
      </c>
      <c r="G28" s="3">
        <v>334.28427884302198</v>
      </c>
      <c r="H28" s="3">
        <v>413.54042619479901</v>
      </c>
      <c r="I28" s="3">
        <v>942.49167073078104</v>
      </c>
      <c r="J28" s="3">
        <v>706.50951337699405</v>
      </c>
      <c r="K28" s="3">
        <v>761.78775024120296</v>
      </c>
    </row>
    <row r="29" spans="1:14" x14ac:dyDescent="0.25">
      <c r="A29" s="3">
        <v>14</v>
      </c>
      <c r="B29" s="1" t="s">
        <v>38</v>
      </c>
      <c r="C29" s="3">
        <v>612.99401809622202</v>
      </c>
      <c r="D29" s="3">
        <v>602.25997394605395</v>
      </c>
      <c r="E29" s="3">
        <v>490.445678668227</v>
      </c>
      <c r="F29" s="3">
        <v>618.45778601102404</v>
      </c>
      <c r="G29" s="3">
        <v>358.76642831215202</v>
      </c>
      <c r="H29" s="3">
        <v>574.49141146541797</v>
      </c>
      <c r="I29" s="3">
        <v>1231.4518041072499</v>
      </c>
      <c r="J29" s="3">
        <v>961.02640225820505</v>
      </c>
      <c r="K29" s="3">
        <v>1064.9370901336499</v>
      </c>
      <c r="L29" s="3">
        <f t="shared" ref="L29:L42" si="35">I29+I30</f>
        <v>2327.4268142254</v>
      </c>
      <c r="M29" s="3">
        <f t="shared" ref="M29:M42" si="36">J29+J30</f>
        <v>2000.9360285816852</v>
      </c>
      <c r="N29" s="3">
        <f t="shared" ref="N29:N42" si="37">K29+K30</f>
        <v>1719.903878888128</v>
      </c>
    </row>
    <row r="30" spans="1:14" x14ac:dyDescent="0.25">
      <c r="A30" s="3">
        <v>14</v>
      </c>
      <c r="B30" s="1" t="s">
        <v>39</v>
      </c>
      <c r="C30" s="3">
        <v>522.98465714608699</v>
      </c>
      <c r="D30" s="3">
        <v>397.675271203053</v>
      </c>
      <c r="E30" s="3">
        <v>269.89993638774899</v>
      </c>
      <c r="F30" s="3">
        <v>572.99035297206399</v>
      </c>
      <c r="G30" s="3">
        <v>642.23435512042897</v>
      </c>
      <c r="H30" s="3">
        <v>385.06685236673002</v>
      </c>
      <c r="I30" s="3">
        <v>1095.9750101181501</v>
      </c>
      <c r="J30" s="3">
        <v>1039.9096263234801</v>
      </c>
      <c r="K30" s="3">
        <v>654.96678875447799</v>
      </c>
    </row>
    <row r="31" spans="1:14" x14ac:dyDescent="0.25">
      <c r="A31" s="2">
        <v>15</v>
      </c>
      <c r="B31" s="1" t="s">
        <v>38</v>
      </c>
      <c r="C31" s="3">
        <v>363.27496567668902</v>
      </c>
      <c r="D31" s="3">
        <v>447.987735795118</v>
      </c>
      <c r="E31" s="3">
        <v>377.57715078450599</v>
      </c>
      <c r="F31" s="3">
        <v>536.76357601616701</v>
      </c>
      <c r="G31" s="3">
        <v>366.73963562657798</v>
      </c>
      <c r="H31" s="3">
        <v>342.77254268561501</v>
      </c>
      <c r="I31" s="3">
        <v>900.03854169285603</v>
      </c>
      <c r="J31" s="3">
        <v>814.72737142169603</v>
      </c>
      <c r="K31" s="3">
        <v>720.349693470121</v>
      </c>
      <c r="L31" s="3">
        <f t="shared" ref="L31:L42" si="38">I31+I32</f>
        <v>1900.5395969852962</v>
      </c>
      <c r="M31" s="3">
        <f t="shared" ref="M31:M42" si="39">J31+J32</f>
        <v>1580.0141060410369</v>
      </c>
      <c r="N31" s="3">
        <f t="shared" ref="N31:N42" si="40">K31+K32</f>
        <v>1363.2837563328048</v>
      </c>
    </row>
    <row r="32" spans="1:14" x14ac:dyDescent="0.25">
      <c r="A32" s="3">
        <v>15</v>
      </c>
      <c r="B32" s="1" t="s">
        <v>39</v>
      </c>
      <c r="C32" s="3">
        <v>457.20230571957399</v>
      </c>
      <c r="D32" s="3">
        <v>281.13966848559301</v>
      </c>
      <c r="E32" s="3">
        <v>227.16757505173899</v>
      </c>
      <c r="F32" s="3">
        <v>543.29874957286904</v>
      </c>
      <c r="G32" s="3">
        <v>484.14706613374801</v>
      </c>
      <c r="H32" s="3">
        <v>415.76648781094502</v>
      </c>
      <c r="I32" s="3">
        <v>1000.50105529244</v>
      </c>
      <c r="J32" s="3">
        <v>765.28673461934102</v>
      </c>
      <c r="K32" s="3">
        <v>642.93406286268396</v>
      </c>
    </row>
    <row r="33" spans="1:14" x14ac:dyDescent="0.25">
      <c r="A33" s="2">
        <v>16</v>
      </c>
      <c r="B33" s="1" t="s">
        <v>38</v>
      </c>
      <c r="C33" s="3">
        <v>364.99192538709798</v>
      </c>
      <c r="D33" s="3">
        <v>388.257556191444</v>
      </c>
      <c r="E33" s="3">
        <v>389.03857229624998</v>
      </c>
      <c r="F33" s="3">
        <v>469.673638959149</v>
      </c>
      <c r="G33" s="3">
        <v>471.11188511312503</v>
      </c>
      <c r="H33" s="3">
        <v>342.55750798760499</v>
      </c>
      <c r="I33" s="3">
        <v>834.66556434624704</v>
      </c>
      <c r="J33" s="3">
        <v>859.36944130456902</v>
      </c>
      <c r="K33" s="3">
        <v>731.59608028385401</v>
      </c>
      <c r="L33" s="3">
        <f t="shared" ref="L33:L42" si="41">I33+I34</f>
        <v>1985.543532760177</v>
      </c>
      <c r="M33" s="3">
        <f t="shared" ref="M33:M42" si="42">J33+J34</f>
        <v>1796.167051220194</v>
      </c>
      <c r="N33" s="3">
        <f t="shared" ref="N33:N42" si="43">K33+K34</f>
        <v>1382.065173758976</v>
      </c>
    </row>
    <row r="34" spans="1:14" x14ac:dyDescent="0.25">
      <c r="A34" s="3">
        <v>16</v>
      </c>
      <c r="B34" s="1" t="s">
        <v>39</v>
      </c>
      <c r="C34" s="3">
        <v>540.84892283623901</v>
      </c>
      <c r="D34" s="3">
        <v>447.89121485869401</v>
      </c>
      <c r="E34" s="3">
        <v>231.19650529964599</v>
      </c>
      <c r="F34" s="3">
        <v>610.02904557769398</v>
      </c>
      <c r="G34" s="3">
        <v>488.90639505693099</v>
      </c>
      <c r="H34" s="3">
        <v>419.27258817547602</v>
      </c>
      <c r="I34" s="3">
        <v>1150.8779684139299</v>
      </c>
      <c r="J34" s="3">
        <v>936.797609915625</v>
      </c>
      <c r="K34" s="3">
        <v>650.46909347512201</v>
      </c>
    </row>
    <row r="35" spans="1:14" x14ac:dyDescent="0.25">
      <c r="A35" s="3">
        <v>17</v>
      </c>
      <c r="B35" s="1" t="s">
        <v>38</v>
      </c>
      <c r="C35" s="3">
        <v>395.32526039604699</v>
      </c>
      <c r="D35" s="3">
        <v>375.08445710320501</v>
      </c>
      <c r="E35" s="3">
        <v>473.01690015373998</v>
      </c>
      <c r="F35" s="3">
        <v>586.64417747411301</v>
      </c>
      <c r="G35" s="3">
        <v>612.396541765037</v>
      </c>
      <c r="H35" s="3">
        <v>404.31571838308702</v>
      </c>
      <c r="I35" s="3">
        <v>981.96943787016005</v>
      </c>
      <c r="J35" s="3">
        <v>987.48099886824298</v>
      </c>
      <c r="K35" s="3">
        <v>877.33261853682802</v>
      </c>
      <c r="L35" s="3">
        <f t="shared" ref="L35:L42" si="44">I35+I36</f>
        <v>2153.6461257216902</v>
      </c>
      <c r="M35" s="3">
        <f t="shared" ref="M35:M42" si="45">J35+J36</f>
        <v>2004.7960947365029</v>
      </c>
      <c r="N35" s="3">
        <f t="shared" ref="N35:N42" si="46">K35+K36</f>
        <v>1707.4480446864191</v>
      </c>
    </row>
    <row r="36" spans="1:14" x14ac:dyDescent="0.25">
      <c r="A36" s="3">
        <v>17</v>
      </c>
      <c r="B36" s="1" t="s">
        <v>39</v>
      </c>
      <c r="C36" s="3">
        <v>468.65762071692802</v>
      </c>
      <c r="D36" s="3">
        <v>453.78815748410801</v>
      </c>
      <c r="E36" s="3">
        <v>330.25188766247601</v>
      </c>
      <c r="F36" s="3">
        <v>703.01906713459903</v>
      </c>
      <c r="G36" s="3">
        <v>563.52693838414905</v>
      </c>
      <c r="H36" s="3">
        <v>499.86353848711502</v>
      </c>
      <c r="I36" s="3">
        <v>1171.67668785153</v>
      </c>
      <c r="J36" s="3">
        <v>1017.31509586826</v>
      </c>
      <c r="K36" s="3">
        <v>830.11542614959103</v>
      </c>
    </row>
    <row r="37" spans="1:14" x14ac:dyDescent="0.25">
      <c r="A37" s="3">
        <v>18</v>
      </c>
      <c r="B37" s="1" t="s">
        <v>38</v>
      </c>
      <c r="C37" s="3">
        <v>590.22326808127298</v>
      </c>
      <c r="D37" s="3">
        <v>482.84669769531399</v>
      </c>
      <c r="E37" s="3">
        <v>306.72722099914898</v>
      </c>
      <c r="F37" s="3">
        <v>702.22606922061902</v>
      </c>
      <c r="G37" s="3">
        <v>519.66196411940996</v>
      </c>
      <c r="H37" s="3">
        <v>430.33158045918702</v>
      </c>
      <c r="I37" s="3">
        <v>1292.44933730189</v>
      </c>
      <c r="J37" s="3">
        <v>1002.50866181472</v>
      </c>
      <c r="K37" s="3">
        <v>737.05880145833601</v>
      </c>
      <c r="L37" s="3">
        <f t="shared" ref="L37:L42" si="47">I37+I38</f>
        <v>2524.55642549105</v>
      </c>
      <c r="M37" s="3">
        <f t="shared" ref="M37:M42" si="48">J37+J38</f>
        <v>1861.1784672569988</v>
      </c>
      <c r="N37" s="3">
        <f t="shared" ref="N37:N42" si="49">K37+K38</f>
        <v>1271.1130322692961</v>
      </c>
    </row>
    <row r="38" spans="1:14" x14ac:dyDescent="0.25">
      <c r="A38" s="3">
        <v>18</v>
      </c>
      <c r="B38" s="1" t="s">
        <v>39</v>
      </c>
      <c r="C38" s="3">
        <v>535.40223337297095</v>
      </c>
      <c r="D38" s="3">
        <v>441.18688480547303</v>
      </c>
      <c r="E38" s="3">
        <v>210.05639697502599</v>
      </c>
      <c r="F38" s="3">
        <v>696.70485481619301</v>
      </c>
      <c r="G38" s="3">
        <v>417.48292063680498</v>
      </c>
      <c r="H38" s="3">
        <v>323.99783383593399</v>
      </c>
      <c r="I38" s="3">
        <v>1232.1070881891601</v>
      </c>
      <c r="J38" s="3">
        <v>858.66980544227897</v>
      </c>
      <c r="K38" s="3">
        <v>534.05423081096001</v>
      </c>
    </row>
    <row r="39" spans="1:14" x14ac:dyDescent="0.25">
      <c r="A39" s="3">
        <v>19</v>
      </c>
      <c r="B39" s="1" t="s">
        <v>38</v>
      </c>
      <c r="C39" s="3">
        <v>436.85811534107199</v>
      </c>
      <c r="D39" s="3">
        <v>344.36949027950402</v>
      </c>
      <c r="E39" s="3">
        <v>452.82469585535603</v>
      </c>
      <c r="F39" s="3">
        <v>520.22642886194706</v>
      </c>
      <c r="G39" s="3">
        <v>397.645705119203</v>
      </c>
      <c r="H39" s="3">
        <v>471.156943187553</v>
      </c>
      <c r="I39" s="3">
        <v>957.08454420301996</v>
      </c>
      <c r="J39" s="3">
        <v>742.01519539870696</v>
      </c>
      <c r="K39" s="3">
        <v>923.98163904290902</v>
      </c>
      <c r="L39" s="3">
        <f t="shared" ref="L39:L42" si="50">I39+I40</f>
        <v>1998.11647280436</v>
      </c>
      <c r="M39" s="3">
        <f t="shared" ref="M39:M42" si="51">J39+J40</f>
        <v>1676.659713419012</v>
      </c>
      <c r="N39" s="3">
        <f t="shared" ref="N39:N42" si="52">K39+K40</f>
        <v>1819.55009283598</v>
      </c>
    </row>
    <row r="40" spans="1:14" x14ac:dyDescent="0.25">
      <c r="A40" s="3">
        <v>19</v>
      </c>
      <c r="B40" s="1" t="s">
        <v>39</v>
      </c>
      <c r="C40" s="3">
        <v>493.262330647954</v>
      </c>
      <c r="D40" s="3">
        <v>449.00129174758399</v>
      </c>
      <c r="E40" s="3">
        <v>537.01716080709002</v>
      </c>
      <c r="F40" s="3">
        <v>547.76959795338996</v>
      </c>
      <c r="G40" s="3">
        <v>485.64322627272202</v>
      </c>
      <c r="H40" s="3">
        <v>358.55129298598001</v>
      </c>
      <c r="I40" s="3">
        <v>1041.03192860134</v>
      </c>
      <c r="J40" s="3">
        <v>934.64451802030499</v>
      </c>
      <c r="K40" s="3">
        <v>895.56845379307094</v>
      </c>
    </row>
    <row r="41" spans="1:14" x14ac:dyDescent="0.25">
      <c r="A41" s="3">
        <v>20</v>
      </c>
      <c r="B41" s="1" t="s">
        <v>38</v>
      </c>
      <c r="C41" s="3">
        <v>546.47498600427195</v>
      </c>
      <c r="D41" s="3">
        <v>466.841228964599</v>
      </c>
      <c r="E41" s="3">
        <v>531.30444917211798</v>
      </c>
      <c r="F41" s="3">
        <v>508.17758392214199</v>
      </c>
      <c r="G41" s="3">
        <v>480.72514400326497</v>
      </c>
      <c r="H41" s="3">
        <v>528.31231089540995</v>
      </c>
      <c r="I41" s="3">
        <v>1054.65256992641</v>
      </c>
      <c r="J41" s="3">
        <v>947.56637296786403</v>
      </c>
      <c r="K41" s="3">
        <v>1059.6167600675301</v>
      </c>
      <c r="L41" s="3">
        <f t="shared" ref="L41:L42" si="53">I41+I42</f>
        <v>2077.84337086506</v>
      </c>
      <c r="M41" s="3">
        <f t="shared" ref="M41:M42" si="54">J41+J42</f>
        <v>2079.0957743044241</v>
      </c>
      <c r="N41" s="3">
        <f t="shared" ref="N41:N42" si="55">K41+K42</f>
        <v>1846.5746971364531</v>
      </c>
    </row>
    <row r="42" spans="1:14" x14ac:dyDescent="0.25">
      <c r="A42" s="3">
        <v>20</v>
      </c>
      <c r="B42" s="1" t="s">
        <v>39</v>
      </c>
      <c r="C42" s="3">
        <v>408.20515804153001</v>
      </c>
      <c r="D42" s="3">
        <v>518.81444661166404</v>
      </c>
      <c r="E42" s="3">
        <v>308.604020113513</v>
      </c>
      <c r="F42" s="3">
        <v>614.98564289712499</v>
      </c>
      <c r="G42" s="3">
        <v>612.71495472490005</v>
      </c>
      <c r="H42" s="3">
        <v>478.35391695541</v>
      </c>
      <c r="I42" s="3">
        <v>1023.19080093865</v>
      </c>
      <c r="J42" s="3">
        <v>1131.5294013365601</v>
      </c>
      <c r="K42" s="3">
        <v>786.957937068923</v>
      </c>
    </row>
    <row r="43" spans="1:14" x14ac:dyDescent="0.25">
      <c r="C43" s="3"/>
      <c r="D43" s="3"/>
      <c r="E43" s="3"/>
      <c r="F43" s="3"/>
      <c r="G43" s="3"/>
      <c r="H43" s="3"/>
      <c r="I43" s="3"/>
      <c r="J43" s="3"/>
      <c r="K43" s="3"/>
    </row>
    <row r="44" spans="1:14" x14ac:dyDescent="0.25">
      <c r="B44" s="1" t="s">
        <v>40</v>
      </c>
      <c r="C44" s="3">
        <f>AVERAGE(C3:C42)</f>
        <v>574.41362742169872</v>
      </c>
      <c r="D44" s="3">
        <f t="shared" ref="D44:K44" si="56">AVERAGE(D3:D42)</f>
        <v>520.95411119367304</v>
      </c>
      <c r="E44" s="3">
        <f t="shared" si="56"/>
        <v>423.95163315585097</v>
      </c>
      <c r="F44" s="3">
        <f t="shared" si="56"/>
        <v>632.58839549620541</v>
      </c>
      <c r="G44" s="3">
        <f t="shared" si="56"/>
        <v>570.84907870641052</v>
      </c>
      <c r="H44" s="3">
        <f t="shared" si="56"/>
        <v>496.60189716570756</v>
      </c>
      <c r="I44" s="3">
        <f t="shared" si="56"/>
        <v>1207.002022917904</v>
      </c>
      <c r="J44" s="3">
        <f t="shared" si="56"/>
        <v>1091.803189900083</v>
      </c>
      <c r="K44" s="3">
        <f t="shared" si="56"/>
        <v>920.55353032155904</v>
      </c>
    </row>
    <row r="45" spans="1:14" x14ac:dyDescent="0.25">
      <c r="B45" s="1" t="s">
        <v>41</v>
      </c>
      <c r="C45" s="3">
        <f>MEDIAN(C3:C42)</f>
        <v>538.06148116849704</v>
      </c>
      <c r="D45" s="3">
        <f t="shared" ref="D45:K45" si="57">MEDIAN(D3:D42)</f>
        <v>459.99566451672854</v>
      </c>
      <c r="E45" s="3">
        <f t="shared" si="57"/>
        <v>408.58058700063799</v>
      </c>
      <c r="F45" s="3">
        <f t="shared" si="57"/>
        <v>612.50734423740948</v>
      </c>
      <c r="G45" s="3">
        <f t="shared" si="57"/>
        <v>530.66789484132198</v>
      </c>
      <c r="H45" s="3">
        <f t="shared" si="57"/>
        <v>474.7554300714815</v>
      </c>
      <c r="I45" s="3">
        <f t="shared" si="57"/>
        <v>1179.0585339992699</v>
      </c>
      <c r="J45" s="3">
        <f t="shared" si="57"/>
        <v>1028.61236109587</v>
      </c>
      <c r="K45" s="3">
        <f t="shared" si="57"/>
        <v>899.46382748719896</v>
      </c>
    </row>
    <row r="46" spans="1:14" x14ac:dyDescent="0.25">
      <c r="B46" s="1" t="s">
        <v>42</v>
      </c>
      <c r="C46" s="3">
        <f>STDEV(C3:C42)</f>
        <v>162.37405364429256</v>
      </c>
      <c r="D46" s="3">
        <f t="shared" ref="D46:K46" si="58">STDEV(D3:D42)</f>
        <v>171.07206487987716</v>
      </c>
      <c r="E46" s="3">
        <f t="shared" si="58"/>
        <v>131.83802699676161</v>
      </c>
      <c r="F46" s="3">
        <f t="shared" si="58"/>
        <v>153.94703045091799</v>
      </c>
      <c r="G46" s="3">
        <f t="shared" si="58"/>
        <v>167.76335168176971</v>
      </c>
      <c r="H46" s="3">
        <f t="shared" si="58"/>
        <v>132.94448105886528</v>
      </c>
      <c r="I46" s="3">
        <f t="shared" si="58"/>
        <v>295.70422951829715</v>
      </c>
      <c r="J46" s="3">
        <f t="shared" si="58"/>
        <v>295.48055429485441</v>
      </c>
      <c r="K46" s="3">
        <f t="shared" si="58"/>
        <v>230.65064278039196</v>
      </c>
    </row>
    <row r="47" spans="1:14" x14ac:dyDescent="0.25">
      <c r="B47" s="1" t="s">
        <v>43</v>
      </c>
      <c r="C47" s="3">
        <f>MIN(C3:C42)</f>
        <v>363.27496567668902</v>
      </c>
      <c r="D47" s="3">
        <f t="shared" ref="D47:K47" si="59">MIN(D3:D42)</f>
        <v>243.41253991013801</v>
      </c>
      <c r="E47" s="3">
        <f t="shared" si="59"/>
        <v>210.05639697502599</v>
      </c>
      <c r="F47" s="3">
        <f t="shared" si="59"/>
        <v>346.55252091905197</v>
      </c>
      <c r="G47" s="3">
        <f t="shared" si="59"/>
        <v>276.68486280894399</v>
      </c>
      <c r="H47" s="3">
        <f t="shared" si="59"/>
        <v>276.51190849236099</v>
      </c>
      <c r="I47" s="3">
        <f t="shared" si="59"/>
        <v>796.71547000391502</v>
      </c>
      <c r="J47" s="3">
        <f t="shared" si="59"/>
        <v>706.50951337699405</v>
      </c>
      <c r="K47" s="3">
        <f t="shared" si="59"/>
        <v>534.05423081096001</v>
      </c>
    </row>
    <row r="48" spans="1:14" x14ac:dyDescent="0.25">
      <c r="B48" s="1" t="s">
        <v>44</v>
      </c>
      <c r="C48" s="3">
        <f>MAX(C3:C42)</f>
        <v>935.49777621755504</v>
      </c>
      <c r="D48" s="3">
        <f t="shared" ref="D48:K48" si="60">MAX(D3:D42)</f>
        <v>887.29437680344199</v>
      </c>
      <c r="E48" s="3">
        <f t="shared" si="60"/>
        <v>726.09673214180998</v>
      </c>
      <c r="F48" s="3">
        <f t="shared" si="60"/>
        <v>956.78353334095095</v>
      </c>
      <c r="G48" s="3">
        <f t="shared" si="60"/>
        <v>1041.9111367917601</v>
      </c>
      <c r="H48" s="3">
        <f t="shared" si="60"/>
        <v>814.62235039645202</v>
      </c>
      <c r="I48" s="3">
        <f t="shared" si="60"/>
        <v>1841.3722335324901</v>
      </c>
      <c r="J48" s="3">
        <f t="shared" si="60"/>
        <v>1929.2055135952</v>
      </c>
      <c r="K48" s="3">
        <f t="shared" si="60"/>
        <v>1421.64385074854</v>
      </c>
    </row>
    <row r="50" spans="1:11" x14ac:dyDescent="0.25">
      <c r="A50" t="s">
        <v>38</v>
      </c>
      <c r="B50" s="1" t="s">
        <v>40</v>
      </c>
      <c r="C50" s="3">
        <f>AVERAGE(C3,C5,C7,C9,C11,C13,C15,C17,C19,C21,C23,C25,C27,C29,C31,C33,C35,C37,C39,C41)</f>
        <v>600.34413211899812</v>
      </c>
      <c r="D50" s="3">
        <f t="shared" ref="D50:K50" si="61">AVERAGE(D3,D5,D7,D9,D11,D13,D15,D17,D19,D21,D23,D25,D27,D29,D31,D33,D35,D37,D39,D41)</f>
        <v>551.57595779550184</v>
      </c>
      <c r="E50" s="3">
        <f t="shared" si="61"/>
        <v>478.76089537763926</v>
      </c>
      <c r="F50" s="3">
        <f t="shared" si="61"/>
        <v>618.24585719604761</v>
      </c>
      <c r="G50" s="3">
        <f t="shared" si="61"/>
        <v>550.26791512302509</v>
      </c>
      <c r="H50" s="3">
        <f t="shared" si="61"/>
        <v>502.07020097138849</v>
      </c>
      <c r="I50" s="3">
        <f t="shared" si="61"/>
        <v>1218.5899893150463</v>
      </c>
      <c r="J50" s="3">
        <f t="shared" si="61"/>
        <v>1101.8438729185268</v>
      </c>
      <c r="K50" s="3">
        <f t="shared" si="61"/>
        <v>980.8310963490278</v>
      </c>
    </row>
    <row r="51" spans="1:11" x14ac:dyDescent="0.25">
      <c r="A51" t="s">
        <v>39</v>
      </c>
      <c r="B51" s="1" t="s">
        <v>40</v>
      </c>
      <c r="C51" s="3">
        <f>AVERAGE(C4,C6,C8,C10,C12,C14,C16,C18,C20,C22,C24,C26,C28,C30,C32,C34,C36,C38,C40,C42)</f>
        <v>548.48312272439966</v>
      </c>
      <c r="D51" s="3">
        <f t="shared" ref="D51:K51" si="62">AVERAGE(D4,D6,D8,D10,D12,D14,D16,D18,D20,D22,D24,D26,D28,D30,D32,D34,D36,D38,D40,D42)</f>
        <v>490.33226459184414</v>
      </c>
      <c r="E51" s="3">
        <f t="shared" si="62"/>
        <v>369.14237093406263</v>
      </c>
      <c r="F51" s="3">
        <f t="shared" si="62"/>
        <v>646.93093379636252</v>
      </c>
      <c r="G51" s="3">
        <f t="shared" si="62"/>
        <v>591.4302422897963</v>
      </c>
      <c r="H51" s="3">
        <f t="shared" si="62"/>
        <v>491.13359336002696</v>
      </c>
      <c r="I51" s="3">
        <f t="shared" si="62"/>
        <v>1195.4140565207615</v>
      </c>
      <c r="J51" s="3">
        <f t="shared" si="62"/>
        <v>1081.7625068816399</v>
      </c>
      <c r="K51" s="3">
        <f t="shared" si="62"/>
        <v>860.27596429408982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J27" sqref="J27:J47"/>
    </sheetView>
  </sheetViews>
  <sheetFormatPr defaultRowHeight="15" x14ac:dyDescent="0.25"/>
  <sheetData>
    <row r="1" spans="1:12" x14ac:dyDescent="0.25">
      <c r="B1" t="s">
        <v>24</v>
      </c>
      <c r="F1" t="s">
        <v>23</v>
      </c>
      <c r="J1" t="s">
        <v>25</v>
      </c>
    </row>
    <row r="2" spans="1:12" x14ac:dyDescent="0.25">
      <c r="B2" t="s">
        <v>45</v>
      </c>
      <c r="C2" t="s">
        <v>21</v>
      </c>
      <c r="D2" t="s">
        <v>22</v>
      </c>
      <c r="F2" t="s">
        <v>20</v>
      </c>
      <c r="G2" t="s">
        <v>21</v>
      </c>
      <c r="H2" t="s">
        <v>22</v>
      </c>
      <c r="J2" t="s">
        <v>20</v>
      </c>
      <c r="K2" t="s">
        <v>21</v>
      </c>
      <c r="L2" t="s">
        <v>22</v>
      </c>
    </row>
    <row r="3" spans="1:12" x14ac:dyDescent="0.25">
      <c r="A3" t="s">
        <v>0</v>
      </c>
      <c r="B3" s="1">
        <v>0.99488640481953805</v>
      </c>
      <c r="C3" s="1">
        <v>0.91431879261528104</v>
      </c>
      <c r="D3" s="1">
        <v>0.66067735751701095</v>
      </c>
      <c r="E3" s="1"/>
      <c r="F3" s="1">
        <v>0.97421896426946297</v>
      </c>
      <c r="G3" s="1">
        <v>0.76384588786111696</v>
      </c>
      <c r="H3" s="1">
        <v>0.42018097129692</v>
      </c>
      <c r="J3" s="1">
        <v>0.52345619128368603</v>
      </c>
      <c r="K3" s="1">
        <v>0.373872333239326</v>
      </c>
      <c r="L3" s="1">
        <v>0.33331999756341502</v>
      </c>
    </row>
    <row r="4" spans="1:12" x14ac:dyDescent="0.25">
      <c r="A4" t="s">
        <v>1</v>
      </c>
      <c r="B4" s="1">
        <v>0.85635099292446504</v>
      </c>
      <c r="C4" s="1">
        <v>0.93231785079212603</v>
      </c>
      <c r="D4" s="1">
        <v>0.75902621732734898</v>
      </c>
      <c r="E4" s="1"/>
      <c r="F4" s="1">
        <v>0.844071193384205</v>
      </c>
      <c r="G4" s="1">
        <v>0.92310468642367305</v>
      </c>
      <c r="H4" s="1">
        <v>0.75839377116225704</v>
      </c>
      <c r="J4" s="1">
        <v>0.71662235504989602</v>
      </c>
      <c r="K4" s="1">
        <v>0.41658903276208997</v>
      </c>
      <c r="L4" s="1">
        <v>0.10097436811473801</v>
      </c>
    </row>
    <row r="5" spans="1:12" x14ac:dyDescent="0.25">
      <c r="A5" t="s">
        <v>2</v>
      </c>
      <c r="B5" s="1">
        <v>0.76607414758732395</v>
      </c>
      <c r="C5" s="1">
        <v>0.874050561737995</v>
      </c>
      <c r="D5" s="1">
        <v>0.62620967732459898</v>
      </c>
      <c r="E5" s="1"/>
      <c r="F5" s="1">
        <v>0.84</v>
      </c>
      <c r="G5" s="1">
        <v>0.92</v>
      </c>
      <c r="H5" s="1">
        <v>0.61</v>
      </c>
      <c r="J5" s="1">
        <v>0.68233756947481705</v>
      </c>
      <c r="K5" s="1">
        <v>0.80439328504407004</v>
      </c>
      <c r="L5" s="1">
        <v>0.34141472105274001</v>
      </c>
    </row>
    <row r="6" spans="1:12" x14ac:dyDescent="0.25">
      <c r="A6" t="s">
        <v>3</v>
      </c>
      <c r="B6" s="1">
        <v>0.99154849333813599</v>
      </c>
      <c r="C6" s="1">
        <v>0.85970135792985702</v>
      </c>
      <c r="D6" s="1">
        <v>0.62496828827004203</v>
      </c>
      <c r="E6" s="1"/>
      <c r="F6" s="1">
        <v>0.99188058357918696</v>
      </c>
      <c r="G6" s="1">
        <v>0.86077280814135404</v>
      </c>
      <c r="H6" s="1">
        <v>0.59926076195600297</v>
      </c>
      <c r="J6" s="1">
        <v>0.60899747535678805</v>
      </c>
      <c r="K6" s="1">
        <v>0.64366330606531197</v>
      </c>
      <c r="L6" s="1">
        <v>0.40365224520372001</v>
      </c>
    </row>
    <row r="7" spans="1:12" x14ac:dyDescent="0.25">
      <c r="A7" t="s">
        <v>4</v>
      </c>
      <c r="B7" s="1">
        <v>0.98005000460143499</v>
      </c>
      <c r="C7" s="1">
        <v>0.84395169721768704</v>
      </c>
      <c r="D7" s="1">
        <v>0.60839051993287196</v>
      </c>
      <c r="E7" s="1"/>
      <c r="F7" s="1">
        <v>0.96774866152639405</v>
      </c>
      <c r="G7" s="1">
        <v>0.87735726682820303</v>
      </c>
      <c r="H7" s="1">
        <v>0.61101955285615495</v>
      </c>
      <c r="J7" s="1">
        <v>0.62150115961883001</v>
      </c>
      <c r="K7" s="1">
        <v>0.55110961277257398</v>
      </c>
      <c r="L7" s="1">
        <v>0.21207081120467899</v>
      </c>
    </row>
    <row r="8" spans="1:12" x14ac:dyDescent="0.25">
      <c r="A8" t="s">
        <v>5</v>
      </c>
      <c r="B8" s="1">
        <v>0.99050812107500896</v>
      </c>
      <c r="C8" s="1">
        <v>0.95413158660209596</v>
      </c>
      <c r="D8" s="1">
        <v>0.82039169791039601</v>
      </c>
      <c r="E8" s="1"/>
      <c r="F8" s="1">
        <v>0.97227282738355902</v>
      </c>
      <c r="G8" s="1">
        <v>0.92412229562410197</v>
      </c>
      <c r="H8" s="1">
        <v>0.810711683427074</v>
      </c>
      <c r="J8" s="1">
        <v>0.231663871919119</v>
      </c>
      <c r="K8" s="1">
        <v>0.51354861547642205</v>
      </c>
      <c r="L8" s="1">
        <v>0.252517330389953</v>
      </c>
    </row>
    <row r="9" spans="1:12" x14ac:dyDescent="0.25">
      <c r="A9" t="s">
        <v>6</v>
      </c>
      <c r="B9" s="1">
        <v>0.91765182389987499</v>
      </c>
      <c r="C9" s="1">
        <v>0.92991250249503299</v>
      </c>
      <c r="D9" s="1">
        <v>0.58203809869676504</v>
      </c>
      <c r="E9" s="1"/>
      <c r="F9" s="1">
        <v>0.92407487309015202</v>
      </c>
      <c r="G9" s="1">
        <v>0.94656287979125298</v>
      </c>
      <c r="H9" s="1">
        <v>0.51483978125287599</v>
      </c>
      <c r="J9" s="1">
        <v>0.35155610715684199</v>
      </c>
      <c r="K9" s="1">
        <v>0.47245723460351302</v>
      </c>
      <c r="L9" s="1">
        <v>0.84899886898195098</v>
      </c>
    </row>
    <row r="10" spans="1:12" x14ac:dyDescent="0.25">
      <c r="A10" t="s">
        <v>7</v>
      </c>
      <c r="B10" s="1">
        <v>0.98238928954679305</v>
      </c>
      <c r="C10" s="1">
        <v>0.90008061178278798</v>
      </c>
      <c r="D10" s="1">
        <v>0.667898470671622</v>
      </c>
      <c r="E10" s="1"/>
      <c r="F10" s="1">
        <v>0.98181615431009295</v>
      </c>
      <c r="G10" s="1">
        <v>0.86382955903618897</v>
      </c>
      <c r="H10" s="1">
        <v>0.60313105533789602</v>
      </c>
      <c r="J10" s="1">
        <v>0.86723044927366999</v>
      </c>
      <c r="K10" s="1">
        <v>0.491586811919906</v>
      </c>
      <c r="L10" s="1">
        <v>0.29271966732402699</v>
      </c>
    </row>
    <row r="11" spans="1:12" x14ac:dyDescent="0.25">
      <c r="A11" t="s">
        <v>8</v>
      </c>
      <c r="B11" s="1">
        <v>0.96776544488625404</v>
      </c>
      <c r="C11" s="1">
        <v>0.88739910594492499</v>
      </c>
      <c r="D11" s="1">
        <v>0.73389065878110205</v>
      </c>
      <c r="E11" s="1"/>
      <c r="F11" s="1">
        <v>0.96546535878898998</v>
      </c>
      <c r="G11" s="1">
        <v>0.87803819724689702</v>
      </c>
      <c r="H11" s="1">
        <v>0.68473148079346102</v>
      </c>
      <c r="J11" s="1">
        <v>0.79840762194730097</v>
      </c>
      <c r="K11" s="1">
        <v>0.84461639821656898</v>
      </c>
      <c r="L11" s="1">
        <v>0.44130568788909003</v>
      </c>
    </row>
    <row r="12" spans="1:12" x14ac:dyDescent="0.25">
      <c r="A12" t="s">
        <v>9</v>
      </c>
      <c r="B12" s="1">
        <v>0.997510871982489</v>
      </c>
      <c r="C12" s="1">
        <v>0.93544459256703205</v>
      </c>
      <c r="D12" s="1">
        <v>0.75904303377100601</v>
      </c>
      <c r="E12" s="1"/>
      <c r="F12" s="1">
        <v>0.99624617794122095</v>
      </c>
      <c r="G12" s="1">
        <v>0.92737654154822602</v>
      </c>
      <c r="H12" s="1">
        <v>0.73917059179185995</v>
      </c>
      <c r="J12" s="1">
        <v>0.95070675657816694</v>
      </c>
      <c r="K12" s="1">
        <v>0.46472214121132699</v>
      </c>
      <c r="L12" s="1">
        <v>0.155808894628918</v>
      </c>
    </row>
    <row r="13" spans="1:12" x14ac:dyDescent="0.25">
      <c r="A13" t="s">
        <v>10</v>
      </c>
      <c r="B13" s="1">
        <v>0.98779147430259695</v>
      </c>
      <c r="C13" s="1">
        <v>0.86092827674684902</v>
      </c>
      <c r="D13" s="1">
        <v>0.57843971841189801</v>
      </c>
      <c r="E13" s="1"/>
      <c r="F13" s="1">
        <v>0.99149599453180204</v>
      </c>
      <c r="G13" s="1">
        <v>0.788437862549628</v>
      </c>
      <c r="H13" s="1">
        <v>0.46315594271090699</v>
      </c>
      <c r="J13" s="1">
        <v>0.61235208708852495</v>
      </c>
      <c r="K13" s="1">
        <v>0.60790764563369903</v>
      </c>
      <c r="L13" s="1">
        <v>2.0861900884830101E-2</v>
      </c>
    </row>
    <row r="14" spans="1:12" x14ac:dyDescent="0.25">
      <c r="A14" t="s">
        <v>11</v>
      </c>
      <c r="B14" s="1">
        <v>0.99600101319721801</v>
      </c>
      <c r="C14" s="1">
        <v>0.96056770915176304</v>
      </c>
      <c r="D14" s="1">
        <v>0.79622024858906404</v>
      </c>
      <c r="E14" s="1"/>
      <c r="F14" s="1">
        <v>0.99716004121400004</v>
      </c>
      <c r="G14" s="1">
        <v>0.97328699246476802</v>
      </c>
      <c r="H14" s="1">
        <v>0.78617147860355596</v>
      </c>
      <c r="J14" s="1">
        <v>0.38266078610222798</v>
      </c>
      <c r="K14" s="1">
        <v>0.44499335611387197</v>
      </c>
      <c r="L14" s="1">
        <v>5.0535103740584203E-2</v>
      </c>
    </row>
    <row r="15" spans="1:12" x14ac:dyDescent="0.25">
      <c r="A15" t="s">
        <v>12</v>
      </c>
      <c r="B15" s="1">
        <v>0.84897801396247596</v>
      </c>
      <c r="C15" s="1">
        <v>0.636765286401899</v>
      </c>
      <c r="D15" s="1">
        <v>0.583153660305335</v>
      </c>
      <c r="E15" s="1"/>
      <c r="F15" s="1">
        <v>0.82014691373686299</v>
      </c>
      <c r="G15" s="1">
        <v>0.54446635337247795</v>
      </c>
      <c r="H15" s="1">
        <v>0.49119858440464698</v>
      </c>
      <c r="J15" s="1">
        <v>0.65053797968056304</v>
      </c>
      <c r="K15" s="1">
        <v>0.47588630411135302</v>
      </c>
      <c r="L15" s="1">
        <v>0.36770611007488302</v>
      </c>
    </row>
    <row r="16" spans="1:12" x14ac:dyDescent="0.25">
      <c r="A16" t="s">
        <v>13</v>
      </c>
      <c r="B16" s="1">
        <v>0.99466690785386802</v>
      </c>
      <c r="C16" s="1">
        <v>0.88465612646302205</v>
      </c>
      <c r="D16" s="1">
        <v>0.61164075915364802</v>
      </c>
      <c r="E16" s="1"/>
      <c r="F16" s="1">
        <v>0.99613835195204103</v>
      </c>
      <c r="G16" s="1">
        <v>0.87754104687822099</v>
      </c>
      <c r="H16" s="1">
        <v>0.59548537498651199</v>
      </c>
      <c r="J16" s="1">
        <v>0.72986942617628703</v>
      </c>
      <c r="K16" s="1">
        <v>0.29210470219855</v>
      </c>
      <c r="L16" s="1">
        <v>0.42653395887642898</v>
      </c>
    </row>
    <row r="17" spans="1:12" x14ac:dyDescent="0.25">
      <c r="A17" t="s">
        <v>14</v>
      </c>
      <c r="B17" s="1">
        <v>0.99714121943190603</v>
      </c>
      <c r="C17" s="1">
        <v>0.94436617893624397</v>
      </c>
      <c r="D17" s="1">
        <v>0.71145822029546801</v>
      </c>
      <c r="E17" s="1"/>
      <c r="F17" s="1">
        <v>0.99257717545753599</v>
      </c>
      <c r="G17" s="1">
        <v>0.96275525473604995</v>
      </c>
      <c r="H17" s="1">
        <v>0.69081001300467204</v>
      </c>
      <c r="J17" s="1">
        <v>0.274400346833372</v>
      </c>
      <c r="K17" s="1">
        <v>0.63292889704089295</v>
      </c>
      <c r="L17" s="1">
        <v>0.296232684518903</v>
      </c>
    </row>
    <row r="18" spans="1:12" x14ac:dyDescent="0.25">
      <c r="A18" t="s">
        <v>15</v>
      </c>
      <c r="B18" s="1">
        <v>0.99425065655205602</v>
      </c>
      <c r="C18" s="1">
        <v>0.98180689853175196</v>
      </c>
      <c r="D18" s="1">
        <v>0.792668378883439</v>
      </c>
      <c r="E18" s="1"/>
      <c r="F18" s="1">
        <v>0.99139795951562104</v>
      </c>
      <c r="G18" s="1">
        <v>0.974010711951248</v>
      </c>
      <c r="H18" s="1">
        <v>0.75566608491162701</v>
      </c>
      <c r="J18" s="1">
        <v>0.90612676069802001</v>
      </c>
      <c r="K18" s="1">
        <v>0.68062386044021805</v>
      </c>
      <c r="L18" s="1">
        <v>0.27807553656956302</v>
      </c>
    </row>
    <row r="19" spans="1:12" x14ac:dyDescent="0.25">
      <c r="A19" t="s">
        <v>16</v>
      </c>
      <c r="B19" s="1">
        <v>0.94530740749976006</v>
      </c>
      <c r="C19" s="1">
        <v>0.826432569528878</v>
      </c>
      <c r="D19" s="1">
        <v>0.71117447982871596</v>
      </c>
      <c r="E19" s="1"/>
      <c r="F19" s="1">
        <v>0.94457610476916098</v>
      </c>
      <c r="G19" s="1">
        <v>0.81036213681698799</v>
      </c>
      <c r="H19" s="1">
        <v>0.66769734727937202</v>
      </c>
      <c r="J19" s="1">
        <v>0.59681988151179999</v>
      </c>
      <c r="K19" s="1">
        <v>0.49946141870204203</v>
      </c>
      <c r="L19" s="1">
        <v>0.25197260317481901</v>
      </c>
    </row>
    <row r="20" spans="1:12" x14ac:dyDescent="0.25">
      <c r="A20" t="s">
        <v>17</v>
      </c>
      <c r="B20" s="1">
        <v>0.99019413236563203</v>
      </c>
      <c r="C20" s="1">
        <v>0.95700687622468805</v>
      </c>
      <c r="D20" s="1">
        <v>0.71260664868322998</v>
      </c>
      <c r="E20" s="1"/>
      <c r="F20" s="1">
        <v>0.98181604115163001</v>
      </c>
      <c r="G20" s="1">
        <v>0.95098365106960003</v>
      </c>
      <c r="H20" s="1">
        <v>0.68972069017393101</v>
      </c>
      <c r="J20" s="1">
        <v>0.85002083514985205</v>
      </c>
      <c r="K20" s="1">
        <v>0.50092945824387702</v>
      </c>
      <c r="L20" s="1">
        <v>0.28283819987868603</v>
      </c>
    </row>
    <row r="21" spans="1:12" x14ac:dyDescent="0.25">
      <c r="A21" t="s">
        <v>18</v>
      </c>
      <c r="B21" s="1">
        <v>0.98277989511401498</v>
      </c>
      <c r="C21" s="1">
        <v>0.84024458535584801</v>
      </c>
      <c r="D21" s="1">
        <v>0.64555833637556603</v>
      </c>
      <c r="E21" s="1"/>
      <c r="F21" s="1">
        <v>0.98251931176446605</v>
      </c>
      <c r="G21" s="1">
        <v>0.83633340615950302</v>
      </c>
      <c r="H21" s="1">
        <v>0.63599930471843102</v>
      </c>
      <c r="J21" s="1">
        <v>0.97742004681678496</v>
      </c>
      <c r="K21" s="1">
        <v>0.46044325702391697</v>
      </c>
      <c r="L21" s="1">
        <v>5.3092903094611503E-2</v>
      </c>
    </row>
    <row r="22" spans="1:12" x14ac:dyDescent="0.25">
      <c r="A22" t="s">
        <v>19</v>
      </c>
      <c r="B22" s="1">
        <v>0.84539140152210002</v>
      </c>
      <c r="C22" s="1">
        <v>0.66656468159878601</v>
      </c>
      <c r="D22" s="1">
        <v>0.56483292009904795</v>
      </c>
      <c r="E22" s="1"/>
      <c r="F22" s="1">
        <v>0.92655163125114404</v>
      </c>
      <c r="G22" s="1">
        <v>0.76822782617086205</v>
      </c>
      <c r="H22" s="1">
        <v>0.415683937308782</v>
      </c>
      <c r="J22" s="1">
        <v>0.57704436235384904</v>
      </c>
      <c r="K22" s="1">
        <v>0.40330473435537201</v>
      </c>
      <c r="L22" s="1">
        <v>0.55126537444929002</v>
      </c>
    </row>
    <row r="23" spans="1:12" x14ac:dyDescent="0.25">
      <c r="A23" t="s">
        <v>26</v>
      </c>
      <c r="B23" s="1">
        <f>AVERAGE(B3:B22)</f>
        <v>0.95136188582314707</v>
      </c>
      <c r="C23" s="1">
        <f t="shared" ref="C23:L23" si="0">AVERAGE(C3:C22)</f>
        <v>0.87953239243122749</v>
      </c>
      <c r="D23" s="1">
        <f t="shared" si="0"/>
        <v>0.67751436954140887</v>
      </c>
      <c r="E23" s="1"/>
      <c r="F23" s="1">
        <f t="shared" si="0"/>
        <v>0.95410871598087643</v>
      </c>
      <c r="G23" s="1">
        <f t="shared" si="0"/>
        <v>0.86857076823351809</v>
      </c>
      <c r="H23" s="1">
        <f t="shared" si="0"/>
        <v>0.62715142039884697</v>
      </c>
      <c r="I23" s="1"/>
      <c r="J23" s="1">
        <f t="shared" si="0"/>
        <v>0.64548660350351994</v>
      </c>
      <c r="K23" s="1">
        <f t="shared" si="0"/>
        <v>0.52875712025874511</v>
      </c>
      <c r="L23" s="1">
        <f t="shared" si="0"/>
        <v>0.29809484838079159</v>
      </c>
    </row>
    <row r="25" spans="1:12" x14ac:dyDescent="0.25">
      <c r="B25" t="s">
        <v>24</v>
      </c>
      <c r="F25" t="s">
        <v>23</v>
      </c>
      <c r="J25" t="s">
        <v>25</v>
      </c>
    </row>
    <row r="26" spans="1:12" x14ac:dyDescent="0.25">
      <c r="B26" t="s">
        <v>45</v>
      </c>
      <c r="C26" t="s">
        <v>21</v>
      </c>
      <c r="D26" t="s">
        <v>22</v>
      </c>
      <c r="F26" t="s">
        <v>20</v>
      </c>
      <c r="G26" t="s">
        <v>21</v>
      </c>
      <c r="H26" t="s">
        <v>22</v>
      </c>
      <c r="J26" t="s">
        <v>20</v>
      </c>
      <c r="K26" t="s">
        <v>21</v>
      </c>
      <c r="L26" t="s">
        <v>22</v>
      </c>
    </row>
    <row r="27" spans="1:12" x14ac:dyDescent="0.25">
      <c r="A27" t="s">
        <v>0</v>
      </c>
      <c r="B27" s="1">
        <v>1</v>
      </c>
      <c r="C27" s="1">
        <v>1</v>
      </c>
      <c r="D27" s="1">
        <v>1</v>
      </c>
      <c r="E27" s="1"/>
      <c r="F27" s="1">
        <v>1</v>
      </c>
      <c r="G27" s="1">
        <v>0.99772887981589398</v>
      </c>
      <c r="H27" s="1">
        <v>0.98928699891312799</v>
      </c>
      <c r="J27" s="1">
        <v>0.92498450376858399</v>
      </c>
      <c r="K27" s="1">
        <v>0.79817314087034397</v>
      </c>
      <c r="L27" s="1">
        <v>0.64228672383706298</v>
      </c>
    </row>
    <row r="28" spans="1:12" x14ac:dyDescent="0.25">
      <c r="A28" t="s">
        <v>1</v>
      </c>
      <c r="B28" s="1">
        <v>1</v>
      </c>
      <c r="C28" s="1">
        <v>1</v>
      </c>
      <c r="D28" s="1">
        <v>1</v>
      </c>
      <c r="E28" s="1"/>
      <c r="F28" s="1">
        <v>1</v>
      </c>
      <c r="G28" s="1">
        <v>0.99969224123316802</v>
      </c>
      <c r="H28" s="1">
        <v>0.99866618552744801</v>
      </c>
      <c r="J28" s="1">
        <v>0.99050082426909403</v>
      </c>
      <c r="K28" s="1">
        <v>0.96231528652241505</v>
      </c>
      <c r="L28" s="1">
        <v>0.93840354018313898</v>
      </c>
    </row>
    <row r="29" spans="1:12" x14ac:dyDescent="0.25">
      <c r="A29" t="s">
        <v>2</v>
      </c>
      <c r="B29" s="1">
        <v>1</v>
      </c>
      <c r="C29" s="1">
        <v>1</v>
      </c>
      <c r="D29" s="1">
        <v>1</v>
      </c>
      <c r="E29" s="1"/>
      <c r="F29" s="1">
        <v>1</v>
      </c>
      <c r="G29" s="1">
        <v>0.99984354811336995</v>
      </c>
      <c r="H29" s="1">
        <v>0.99884415660056602</v>
      </c>
      <c r="J29" s="1">
        <v>0.95187914397053097</v>
      </c>
      <c r="K29" s="1">
        <v>0.97033524667515303</v>
      </c>
      <c r="L29" s="1">
        <v>0.96354917547555796</v>
      </c>
    </row>
    <row r="30" spans="1:12" x14ac:dyDescent="0.25">
      <c r="A30" t="s">
        <v>3</v>
      </c>
      <c r="B30" s="1">
        <v>1</v>
      </c>
      <c r="C30" s="1">
        <v>1</v>
      </c>
      <c r="D30" s="1">
        <v>1</v>
      </c>
      <c r="E30" s="1"/>
      <c r="F30" s="1">
        <v>1</v>
      </c>
      <c r="G30" s="1">
        <v>0.99950469962331201</v>
      </c>
      <c r="H30" s="1">
        <v>0.99649079054170397</v>
      </c>
      <c r="J30" s="1">
        <v>0.97135854522017395</v>
      </c>
      <c r="K30" s="1">
        <v>0.98931081355069495</v>
      </c>
      <c r="L30" s="1">
        <v>0.95916524556489702</v>
      </c>
    </row>
    <row r="31" spans="1:12" x14ac:dyDescent="0.25">
      <c r="A31" t="s">
        <v>4</v>
      </c>
      <c r="B31" s="1">
        <v>1</v>
      </c>
      <c r="C31" s="1">
        <v>1</v>
      </c>
      <c r="D31" s="1">
        <v>1</v>
      </c>
      <c r="E31" s="1"/>
      <c r="F31" s="1">
        <v>1</v>
      </c>
      <c r="G31" s="1">
        <v>0.99556238504966899</v>
      </c>
      <c r="H31" s="1">
        <v>0.98457203624684297</v>
      </c>
      <c r="J31" s="1">
        <v>0.95992859295518695</v>
      </c>
      <c r="K31" s="1">
        <v>0.94326194788303697</v>
      </c>
      <c r="L31" s="1">
        <v>0.87255561916064805</v>
      </c>
    </row>
    <row r="32" spans="1:12" x14ac:dyDescent="0.25">
      <c r="A32" t="s">
        <v>5</v>
      </c>
      <c r="B32" s="1">
        <v>1</v>
      </c>
      <c r="C32" s="1">
        <v>1</v>
      </c>
      <c r="D32" s="1">
        <v>1</v>
      </c>
      <c r="E32" s="1"/>
      <c r="F32" s="1">
        <v>1</v>
      </c>
      <c r="G32" s="1">
        <v>0.99904504488916002</v>
      </c>
      <c r="H32" s="1">
        <v>0.99764209800564096</v>
      </c>
      <c r="J32" s="1">
        <v>0.87779795914311998</v>
      </c>
      <c r="K32" s="1">
        <v>0.93912191922310895</v>
      </c>
      <c r="L32" s="1">
        <v>0.60648029114962598</v>
      </c>
    </row>
    <row r="33" spans="1:12" x14ac:dyDescent="0.25">
      <c r="A33" t="s">
        <v>6</v>
      </c>
      <c r="B33" s="1">
        <v>1</v>
      </c>
      <c r="C33" s="1">
        <v>1</v>
      </c>
      <c r="D33" s="1">
        <v>1</v>
      </c>
      <c r="E33" s="1"/>
      <c r="F33" s="1">
        <v>1</v>
      </c>
      <c r="G33" s="1">
        <v>0.99961622054171595</v>
      </c>
      <c r="H33" s="1">
        <v>0.997523424302039</v>
      </c>
      <c r="J33" s="1">
        <v>0.98261713999752398</v>
      </c>
      <c r="K33" s="1">
        <v>0.98855195954726005</v>
      </c>
      <c r="L33" s="1">
        <v>0.92867456492290701</v>
      </c>
    </row>
    <row r="34" spans="1:12" x14ac:dyDescent="0.25">
      <c r="A34" t="s">
        <v>7</v>
      </c>
      <c r="B34" s="1">
        <v>1</v>
      </c>
      <c r="C34" s="1">
        <v>1</v>
      </c>
      <c r="D34" s="1">
        <v>1</v>
      </c>
      <c r="E34" s="1"/>
      <c r="F34" s="1">
        <v>1</v>
      </c>
      <c r="G34" s="1">
        <v>0.99765931625287996</v>
      </c>
      <c r="H34" s="1">
        <v>0.999272328839095</v>
      </c>
      <c r="J34" s="1">
        <v>0.98959966212939199</v>
      </c>
      <c r="K34" s="1">
        <v>0.96653579813097201</v>
      </c>
      <c r="L34" s="1">
        <v>0.90413379502705604</v>
      </c>
    </row>
    <row r="35" spans="1:12" x14ac:dyDescent="0.25">
      <c r="A35" t="s">
        <v>8</v>
      </c>
      <c r="B35" s="1">
        <v>1</v>
      </c>
      <c r="C35" s="1">
        <v>1</v>
      </c>
      <c r="D35" s="1">
        <v>1</v>
      </c>
      <c r="E35" s="1"/>
      <c r="F35" s="1">
        <v>1</v>
      </c>
      <c r="G35" s="1">
        <v>0.99941108122022904</v>
      </c>
      <c r="H35" s="1">
        <v>0.99520543135620299</v>
      </c>
      <c r="J35" s="1">
        <v>0.98274077979286201</v>
      </c>
      <c r="K35" s="1">
        <v>0.97326884164460203</v>
      </c>
      <c r="L35" s="1">
        <v>0.92950238237864602</v>
      </c>
    </row>
    <row r="36" spans="1:12" x14ac:dyDescent="0.25">
      <c r="A36" t="s">
        <v>9</v>
      </c>
      <c r="B36" s="1">
        <v>1</v>
      </c>
      <c r="C36" s="1">
        <v>1</v>
      </c>
      <c r="D36" s="1">
        <v>1</v>
      </c>
      <c r="E36" s="1"/>
      <c r="F36" s="1">
        <v>1</v>
      </c>
      <c r="G36" s="1">
        <v>0.99861039470129898</v>
      </c>
      <c r="H36" s="1">
        <v>0.99749085040826801</v>
      </c>
      <c r="J36" s="1">
        <v>0.99054653370980295</v>
      </c>
      <c r="K36" s="1">
        <v>0.97994599903045398</v>
      </c>
      <c r="L36" s="1">
        <v>0.85027066727753997</v>
      </c>
    </row>
    <row r="37" spans="1:12" x14ac:dyDescent="0.25">
      <c r="A37" t="s">
        <v>10</v>
      </c>
      <c r="B37" s="1">
        <v>1</v>
      </c>
      <c r="C37" s="1">
        <v>1</v>
      </c>
      <c r="D37" s="1">
        <v>1</v>
      </c>
      <c r="E37" s="1"/>
      <c r="F37" s="1">
        <v>1</v>
      </c>
      <c r="G37" s="1">
        <v>0.99516054118276598</v>
      </c>
      <c r="H37" s="1">
        <v>0.99243844954564298</v>
      </c>
      <c r="J37" s="1">
        <v>0.96245413577797001</v>
      </c>
      <c r="K37" s="1">
        <v>0.96778204461162398</v>
      </c>
      <c r="L37" s="1">
        <v>0.92443147314241803</v>
      </c>
    </row>
    <row r="38" spans="1:12" x14ac:dyDescent="0.25">
      <c r="A38" t="s">
        <v>11</v>
      </c>
      <c r="B38" s="1">
        <v>1</v>
      </c>
      <c r="C38" s="1">
        <v>1</v>
      </c>
      <c r="D38" s="1">
        <v>1</v>
      </c>
      <c r="E38" s="1"/>
      <c r="F38" s="1">
        <v>1</v>
      </c>
      <c r="G38" s="1">
        <v>0.99944626254934199</v>
      </c>
      <c r="H38" s="1">
        <v>0.99150185376378297</v>
      </c>
      <c r="J38" s="1">
        <v>0.98733070699848602</v>
      </c>
      <c r="K38" s="1">
        <v>0.98495126403477395</v>
      </c>
      <c r="L38" s="1">
        <v>0.94470992448799995</v>
      </c>
    </row>
    <row r="39" spans="1:12" x14ac:dyDescent="0.25">
      <c r="A39" t="s">
        <v>12</v>
      </c>
      <c r="B39" s="1">
        <v>1</v>
      </c>
      <c r="C39" s="1">
        <v>1</v>
      </c>
      <c r="D39" s="1">
        <v>1</v>
      </c>
      <c r="E39" s="1"/>
      <c r="F39" s="1">
        <v>1</v>
      </c>
      <c r="G39" s="1">
        <v>0.99780821419958499</v>
      </c>
      <c r="H39" s="1">
        <v>0.99695617511974799</v>
      </c>
      <c r="J39" s="1">
        <v>0.88810841571090504</v>
      </c>
      <c r="K39" s="1">
        <v>0.89222024948360901</v>
      </c>
      <c r="L39" s="1">
        <v>0.93052749959041803</v>
      </c>
    </row>
    <row r="40" spans="1:12" x14ac:dyDescent="0.25">
      <c r="A40" t="s">
        <v>13</v>
      </c>
      <c r="B40" s="1">
        <v>1</v>
      </c>
      <c r="C40" s="1">
        <v>1</v>
      </c>
      <c r="D40" s="1">
        <v>1</v>
      </c>
      <c r="E40" s="1"/>
      <c r="F40" s="1">
        <v>1</v>
      </c>
      <c r="G40" s="1">
        <v>0.99949134050986999</v>
      </c>
      <c r="H40" s="1">
        <v>0.99911625144567695</v>
      </c>
      <c r="J40" s="1">
        <v>0.98771827057206496</v>
      </c>
      <c r="K40" s="1">
        <v>0.96792100049248897</v>
      </c>
      <c r="L40" s="1">
        <v>0.97883639487353802</v>
      </c>
    </row>
    <row r="41" spans="1:12" x14ac:dyDescent="0.25">
      <c r="A41" t="s">
        <v>14</v>
      </c>
      <c r="B41" s="1">
        <v>1</v>
      </c>
      <c r="C41" s="1">
        <v>1</v>
      </c>
      <c r="D41" s="1">
        <v>1</v>
      </c>
      <c r="E41" s="1"/>
      <c r="F41" s="1">
        <v>1</v>
      </c>
      <c r="G41" s="1">
        <v>0.99783893304237503</v>
      </c>
      <c r="H41" s="1">
        <v>0.99772768313371496</v>
      </c>
      <c r="J41" s="1">
        <v>0.98370609079939497</v>
      </c>
      <c r="K41" s="1">
        <v>0.94681999168275899</v>
      </c>
      <c r="L41" s="1">
        <v>0.94759265131265402</v>
      </c>
    </row>
    <row r="42" spans="1:12" x14ac:dyDescent="0.25">
      <c r="A42" t="s">
        <v>15</v>
      </c>
      <c r="B42" s="1">
        <v>1</v>
      </c>
      <c r="C42" s="1">
        <v>1</v>
      </c>
      <c r="D42" s="1">
        <v>1</v>
      </c>
      <c r="E42" s="1"/>
      <c r="F42" s="1">
        <v>1</v>
      </c>
      <c r="G42" s="1">
        <v>0.99911711525816904</v>
      </c>
      <c r="H42" s="1">
        <v>0.99888620320570398</v>
      </c>
      <c r="J42" s="1">
        <v>0.98606223722506103</v>
      </c>
      <c r="K42" s="1">
        <v>0.97335892148738801</v>
      </c>
      <c r="L42" s="1">
        <v>0.95313960026774602</v>
      </c>
    </row>
    <row r="43" spans="1:12" x14ac:dyDescent="0.25">
      <c r="A43" t="s">
        <v>16</v>
      </c>
      <c r="B43" s="1">
        <v>1</v>
      </c>
      <c r="C43" s="1">
        <v>1</v>
      </c>
      <c r="D43" s="1">
        <v>1</v>
      </c>
      <c r="E43" s="1"/>
      <c r="F43" s="1">
        <v>1</v>
      </c>
      <c r="G43" s="1">
        <v>0.99990466863475902</v>
      </c>
      <c r="H43" s="1">
        <v>0.99992879366635101</v>
      </c>
      <c r="J43" s="1">
        <v>0.99428772899648099</v>
      </c>
      <c r="K43" s="1">
        <v>0.99076934991998</v>
      </c>
      <c r="L43" s="1">
        <v>0.99487174334359796</v>
      </c>
    </row>
    <row r="44" spans="1:12" x14ac:dyDescent="0.25">
      <c r="A44" t="s">
        <v>17</v>
      </c>
      <c r="B44" s="1">
        <v>1</v>
      </c>
      <c r="C44" s="1">
        <v>1</v>
      </c>
      <c r="D44" s="1">
        <v>1</v>
      </c>
      <c r="E44" s="1"/>
      <c r="F44" s="1">
        <v>1</v>
      </c>
      <c r="G44" s="1">
        <v>0.99734940882355105</v>
      </c>
      <c r="H44" s="1">
        <v>0.99531167099378404</v>
      </c>
      <c r="J44" s="1">
        <v>0.98603929491474596</v>
      </c>
      <c r="K44" s="1">
        <v>0.98410333318490395</v>
      </c>
      <c r="L44" s="1">
        <v>0.98162902611691205</v>
      </c>
    </row>
    <row r="45" spans="1:12" x14ac:dyDescent="0.25">
      <c r="A45" t="s">
        <v>18</v>
      </c>
      <c r="B45" s="1">
        <v>1</v>
      </c>
      <c r="C45" s="1">
        <v>1</v>
      </c>
      <c r="D45" s="1">
        <v>1</v>
      </c>
      <c r="E45" s="1"/>
      <c r="F45" s="1">
        <v>1</v>
      </c>
      <c r="G45" s="1">
        <v>0.99990031548579095</v>
      </c>
      <c r="H45" s="1">
        <v>0.99972920220201</v>
      </c>
      <c r="J45" s="1">
        <v>0.99747909244362498</v>
      </c>
      <c r="K45" s="1">
        <v>0.99845238786524504</v>
      </c>
      <c r="L45" s="1">
        <v>0.98815198176220798</v>
      </c>
    </row>
    <row r="46" spans="1:12" x14ac:dyDescent="0.25">
      <c r="A46" t="s">
        <v>19</v>
      </c>
      <c r="B46" s="1">
        <v>1</v>
      </c>
      <c r="C46" s="1">
        <v>1</v>
      </c>
      <c r="D46" s="1">
        <v>1</v>
      </c>
      <c r="E46" s="1"/>
      <c r="F46" s="1">
        <v>1</v>
      </c>
      <c r="G46" s="1">
        <v>0.99818661532436304</v>
      </c>
      <c r="H46" s="1">
        <v>0.99914977443400499</v>
      </c>
      <c r="J46" s="1">
        <v>0.986752696665536</v>
      </c>
      <c r="K46" s="1">
        <v>0.97147664805661704</v>
      </c>
      <c r="L46" s="1">
        <v>0.98595296938049104</v>
      </c>
    </row>
    <row r="47" spans="1:12" x14ac:dyDescent="0.25">
      <c r="A47" t="s">
        <v>26</v>
      </c>
      <c r="B47" s="1">
        <f>AVERAGE(B27:B46)</f>
        <v>1</v>
      </c>
      <c r="C47" s="1">
        <f t="shared" ref="C47:L47" si="1">AVERAGE(C27:C46)</f>
        <v>1</v>
      </c>
      <c r="D47" s="1">
        <f t="shared" si="1"/>
        <v>1</v>
      </c>
      <c r="E47" s="1"/>
      <c r="F47" s="1">
        <f t="shared" ref="F47:L47" si="2">AVERAGE(F27:F46)</f>
        <v>1</v>
      </c>
      <c r="G47" s="1">
        <f t="shared" si="2"/>
        <v>0.99854386132256356</v>
      </c>
      <c r="H47" s="1">
        <f t="shared" si="2"/>
        <v>0.99628701791256746</v>
      </c>
      <c r="I47" s="1"/>
      <c r="J47" s="1">
        <f t="shared" ref="J47:L47" si="3">AVERAGE(J27:J46)</f>
        <v>0.96909461775302719</v>
      </c>
      <c r="K47" s="1">
        <f t="shared" si="3"/>
        <v>0.95943380719487137</v>
      </c>
      <c r="L47" s="1">
        <f t="shared" si="3"/>
        <v>0.91124326346275308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23" sqref="A1:L23"/>
    </sheetView>
  </sheetViews>
  <sheetFormatPr defaultRowHeight="15" x14ac:dyDescent="0.25"/>
  <cols>
    <col min="1" max="1" width="16.140625" customWidth="1"/>
    <col min="2" max="2" width="13.28515625" customWidth="1"/>
  </cols>
  <sheetData>
    <row r="1" spans="1:12" x14ac:dyDescent="0.25">
      <c r="B1" t="s">
        <v>24</v>
      </c>
      <c r="F1" t="s">
        <v>23</v>
      </c>
      <c r="J1" t="s">
        <v>25</v>
      </c>
    </row>
    <row r="2" spans="1:12" x14ac:dyDescent="0.25">
      <c r="B2" t="s">
        <v>20</v>
      </c>
      <c r="C2" t="s">
        <v>21</v>
      </c>
      <c r="D2" t="s">
        <v>22</v>
      </c>
      <c r="F2" t="s">
        <v>20</v>
      </c>
      <c r="G2" t="s">
        <v>21</v>
      </c>
      <c r="H2" t="s">
        <v>22</v>
      </c>
      <c r="J2" t="s">
        <v>20</v>
      </c>
      <c r="K2" t="s">
        <v>21</v>
      </c>
      <c r="L2" t="s">
        <v>22</v>
      </c>
    </row>
    <row r="3" spans="1:12" x14ac:dyDescent="0.25">
      <c r="A3" t="s">
        <v>0</v>
      </c>
      <c r="B3">
        <v>0.99490000000000001</v>
      </c>
      <c r="C3">
        <v>0.89490000000000003</v>
      </c>
      <c r="D3">
        <v>0.63200000000000001</v>
      </c>
      <c r="F3">
        <v>0.95640000000000003</v>
      </c>
      <c r="G3">
        <v>0.79479999999999995</v>
      </c>
      <c r="H3">
        <v>0.36399999999999999</v>
      </c>
      <c r="J3">
        <v>0.52</v>
      </c>
      <c r="K3">
        <v>0.44</v>
      </c>
      <c r="L3">
        <v>0.19</v>
      </c>
    </row>
    <row r="4" spans="1:12" x14ac:dyDescent="0.25">
      <c r="A4" t="s">
        <v>1</v>
      </c>
      <c r="B4">
        <v>0.85099999999999998</v>
      </c>
      <c r="C4">
        <v>0.92110000000000003</v>
      </c>
      <c r="D4">
        <v>0.76890000000000003</v>
      </c>
      <c r="F4">
        <v>0.85760000000000003</v>
      </c>
      <c r="G4">
        <v>0.92549999999999999</v>
      </c>
      <c r="H4">
        <v>0.75180000000000002</v>
      </c>
      <c r="J4">
        <v>0.8327</v>
      </c>
      <c r="K4">
        <v>0.88019999999999998</v>
      </c>
      <c r="L4">
        <v>0.24310000000000001</v>
      </c>
    </row>
    <row r="5" spans="1:12" x14ac:dyDescent="0.25">
      <c r="A5" t="s">
        <v>2</v>
      </c>
      <c r="B5">
        <v>0.91</v>
      </c>
      <c r="C5">
        <v>0.95</v>
      </c>
      <c r="D5">
        <v>0.62</v>
      </c>
      <c r="F5">
        <v>0.91320000000000001</v>
      </c>
      <c r="G5">
        <v>0.95089999999999997</v>
      </c>
      <c r="H5">
        <v>0.57569999999999999</v>
      </c>
      <c r="J5">
        <v>0.56000000000000005</v>
      </c>
      <c r="K5">
        <v>0.85</v>
      </c>
      <c r="L5">
        <v>0.38</v>
      </c>
    </row>
    <row r="6" spans="1:12" x14ac:dyDescent="0.25">
      <c r="A6" t="s">
        <v>3</v>
      </c>
      <c r="B6">
        <v>0.9909</v>
      </c>
      <c r="C6">
        <v>0.86399999999999999</v>
      </c>
      <c r="D6">
        <v>0.65510000000000002</v>
      </c>
      <c r="F6">
        <v>0.98319999999999996</v>
      </c>
      <c r="G6">
        <v>0.84060000000000001</v>
      </c>
      <c r="H6">
        <v>0.63219999999999998</v>
      </c>
      <c r="J6">
        <v>0.68759999999999999</v>
      </c>
      <c r="K6">
        <v>0.4546</v>
      </c>
      <c r="L6">
        <v>0.48370000000000002</v>
      </c>
    </row>
    <row r="7" spans="1:12" x14ac:dyDescent="0.25">
      <c r="A7" t="s">
        <v>4</v>
      </c>
      <c r="B7">
        <v>0.9698</v>
      </c>
      <c r="C7">
        <v>0.81220000000000003</v>
      </c>
      <c r="D7">
        <v>0.58560000000000001</v>
      </c>
      <c r="F7">
        <v>0.96120000000000005</v>
      </c>
      <c r="G7">
        <v>0.86380000000000001</v>
      </c>
      <c r="H7">
        <v>0.60199999999999998</v>
      </c>
      <c r="J7">
        <v>0.38600000000000001</v>
      </c>
      <c r="K7">
        <v>0.59760000000000002</v>
      </c>
      <c r="L7">
        <v>0.12970000000000001</v>
      </c>
    </row>
    <row r="8" spans="1:12" x14ac:dyDescent="0.25">
      <c r="A8" t="s">
        <v>5</v>
      </c>
      <c r="B8">
        <v>0.9919</v>
      </c>
      <c r="C8">
        <v>0.95930000000000004</v>
      </c>
      <c r="D8">
        <v>0.84570000000000001</v>
      </c>
      <c r="F8">
        <v>0.97870000000000001</v>
      </c>
      <c r="G8">
        <v>0.93569999999999998</v>
      </c>
      <c r="H8">
        <v>0.71830000000000005</v>
      </c>
      <c r="J8">
        <v>0.43</v>
      </c>
      <c r="K8">
        <v>0.73</v>
      </c>
      <c r="L8">
        <v>0.83</v>
      </c>
    </row>
    <row r="9" spans="1:12" x14ac:dyDescent="0.25">
      <c r="A9" t="s">
        <v>6</v>
      </c>
      <c r="B9">
        <v>0.95069999999999999</v>
      </c>
      <c r="C9">
        <v>0.92300000000000004</v>
      </c>
      <c r="D9">
        <v>0.56100000000000005</v>
      </c>
      <c r="F9">
        <v>0.96209999999999996</v>
      </c>
      <c r="G9">
        <v>0.95440000000000003</v>
      </c>
      <c r="H9">
        <v>0.59699999999999998</v>
      </c>
      <c r="J9">
        <v>0.34</v>
      </c>
      <c r="K9">
        <v>0.51</v>
      </c>
      <c r="L9">
        <v>0.47</v>
      </c>
    </row>
    <row r="10" spans="1:12" x14ac:dyDescent="0.25">
      <c r="A10" t="s">
        <v>7</v>
      </c>
      <c r="B10">
        <v>0.97440000000000004</v>
      </c>
      <c r="C10">
        <v>0.88400000000000001</v>
      </c>
      <c r="D10">
        <v>0.63480000000000003</v>
      </c>
      <c r="F10">
        <v>0.97060000000000002</v>
      </c>
      <c r="G10">
        <v>0.7631</v>
      </c>
      <c r="H10">
        <v>0.49480000000000002</v>
      </c>
      <c r="J10">
        <v>0.88160000000000005</v>
      </c>
      <c r="K10">
        <v>0.59850000000000003</v>
      </c>
      <c r="L10">
        <v>9.4399999999999998E-2</v>
      </c>
    </row>
    <row r="11" spans="1:12" x14ac:dyDescent="0.25">
      <c r="A11" t="s">
        <v>8</v>
      </c>
      <c r="B11">
        <v>0.97350000000000003</v>
      </c>
      <c r="C11">
        <v>0.91159999999999997</v>
      </c>
      <c r="D11">
        <v>0.77490000000000003</v>
      </c>
      <c r="F11">
        <v>0.96599999999999997</v>
      </c>
      <c r="G11">
        <v>0.88980000000000004</v>
      </c>
      <c r="H11">
        <v>0.71479999999999999</v>
      </c>
      <c r="J11">
        <v>0.77</v>
      </c>
      <c r="K11">
        <v>0.37</v>
      </c>
      <c r="L11">
        <v>0.4</v>
      </c>
    </row>
    <row r="12" spans="1:12" x14ac:dyDescent="0.25">
      <c r="A12" t="s">
        <v>9</v>
      </c>
      <c r="B12">
        <v>0.99850000000000005</v>
      </c>
      <c r="C12">
        <v>0.9274</v>
      </c>
      <c r="D12">
        <v>0.73480000000000001</v>
      </c>
      <c r="F12">
        <v>0.99829999999999997</v>
      </c>
      <c r="G12">
        <v>0.92630000000000001</v>
      </c>
      <c r="H12">
        <v>0.72009999999999996</v>
      </c>
      <c r="J12">
        <v>0.92290000000000005</v>
      </c>
      <c r="K12">
        <v>0.35289999999999999</v>
      </c>
      <c r="L12">
        <v>0.42809999999999998</v>
      </c>
    </row>
    <row r="13" spans="1:12" x14ac:dyDescent="0.25">
      <c r="A13" t="s">
        <v>10</v>
      </c>
      <c r="B13">
        <v>0.9839</v>
      </c>
      <c r="C13">
        <v>0.85860000000000003</v>
      </c>
      <c r="D13">
        <v>0.60299999999999998</v>
      </c>
      <c r="F13">
        <v>0.98250000000000004</v>
      </c>
      <c r="G13">
        <v>0.82340000000000002</v>
      </c>
      <c r="H13">
        <v>0.49340000000000001</v>
      </c>
      <c r="J13">
        <v>0.67</v>
      </c>
      <c r="K13">
        <v>0.51</v>
      </c>
      <c r="L13">
        <v>0.17</v>
      </c>
    </row>
    <row r="14" spans="1:12" x14ac:dyDescent="0.25">
      <c r="A14" t="s">
        <v>11</v>
      </c>
      <c r="B14">
        <v>0.99560000000000004</v>
      </c>
      <c r="C14">
        <v>0.93830000000000002</v>
      </c>
      <c r="D14">
        <v>0.78049999999999997</v>
      </c>
      <c r="F14">
        <v>0.99109999999999998</v>
      </c>
      <c r="G14">
        <v>0.95509999999999995</v>
      </c>
      <c r="H14">
        <v>0.7601</v>
      </c>
      <c r="J14">
        <v>0.38</v>
      </c>
      <c r="K14">
        <v>0.71</v>
      </c>
      <c r="L14">
        <v>0.27</v>
      </c>
    </row>
    <row r="15" spans="1:12" x14ac:dyDescent="0.25">
      <c r="A15" t="s">
        <v>12</v>
      </c>
      <c r="B15">
        <v>0.80169999999999997</v>
      </c>
      <c r="C15">
        <v>0.58930000000000005</v>
      </c>
      <c r="D15">
        <v>0.59960000000000002</v>
      </c>
      <c r="F15">
        <v>0.75460000000000005</v>
      </c>
      <c r="G15">
        <v>0.45610000000000001</v>
      </c>
      <c r="H15">
        <v>0.47010000000000002</v>
      </c>
      <c r="J15">
        <v>0.73</v>
      </c>
      <c r="K15">
        <v>0.42</v>
      </c>
      <c r="L15">
        <v>0.41</v>
      </c>
    </row>
    <row r="16" spans="1:12" x14ac:dyDescent="0.25">
      <c r="A16" t="s">
        <v>13</v>
      </c>
      <c r="B16">
        <v>0.99539999999999995</v>
      </c>
      <c r="C16">
        <v>0.88249999999999995</v>
      </c>
      <c r="D16">
        <v>0.61309999999999998</v>
      </c>
      <c r="F16">
        <v>0.99529999999999996</v>
      </c>
      <c r="G16">
        <v>0.90449999999999997</v>
      </c>
      <c r="H16">
        <v>0.64770000000000005</v>
      </c>
      <c r="J16">
        <v>0.66639999999999999</v>
      </c>
      <c r="K16">
        <v>0.42070000000000002</v>
      </c>
      <c r="L16">
        <v>0.82479999999999998</v>
      </c>
    </row>
    <row r="17" spans="1:12" x14ac:dyDescent="0.25">
      <c r="A17" t="s">
        <v>14</v>
      </c>
      <c r="B17">
        <v>0.99760000000000004</v>
      </c>
      <c r="C17">
        <v>0.9405</v>
      </c>
      <c r="D17">
        <v>0.72370000000000001</v>
      </c>
      <c r="F17">
        <v>0.99470000000000003</v>
      </c>
      <c r="G17">
        <v>0.94940000000000002</v>
      </c>
      <c r="H17">
        <v>0.6925</v>
      </c>
      <c r="J17">
        <v>0.27260000000000001</v>
      </c>
      <c r="K17">
        <v>0.47949999999999998</v>
      </c>
      <c r="L17">
        <v>0.1095</v>
      </c>
    </row>
    <row r="18" spans="1:12" x14ac:dyDescent="0.25">
      <c r="A18" t="s">
        <v>15</v>
      </c>
      <c r="B18">
        <v>0.99570000000000003</v>
      </c>
      <c r="C18">
        <v>0.98</v>
      </c>
      <c r="D18">
        <v>0.78710000000000002</v>
      </c>
      <c r="F18">
        <v>0.99390000000000001</v>
      </c>
      <c r="G18">
        <v>0.96860000000000002</v>
      </c>
      <c r="H18">
        <v>0.74970000000000003</v>
      </c>
      <c r="J18">
        <v>0.85860000000000003</v>
      </c>
      <c r="K18">
        <v>0.65239999999999998</v>
      </c>
      <c r="L18">
        <v>0.2949</v>
      </c>
    </row>
    <row r="19" spans="1:12" x14ac:dyDescent="0.25">
      <c r="A19" t="s">
        <v>16</v>
      </c>
      <c r="B19">
        <v>0.95569999999999999</v>
      </c>
      <c r="C19">
        <v>0.87450000000000006</v>
      </c>
      <c r="D19">
        <v>0.78210000000000002</v>
      </c>
      <c r="F19">
        <v>0.95230000000000004</v>
      </c>
      <c r="G19">
        <v>0.86180000000000001</v>
      </c>
      <c r="H19">
        <v>0.75390000000000001</v>
      </c>
      <c r="J19">
        <v>0.85580000000000001</v>
      </c>
      <c r="K19">
        <v>0.73629999999999995</v>
      </c>
      <c r="L19">
        <v>0.32129999999999997</v>
      </c>
    </row>
    <row r="20" spans="1:12" x14ac:dyDescent="0.25">
      <c r="A20" t="s">
        <v>17</v>
      </c>
      <c r="B20">
        <v>0.99409999999999998</v>
      </c>
      <c r="C20">
        <v>0.94440000000000002</v>
      </c>
      <c r="D20">
        <v>0.69869999999999999</v>
      </c>
      <c r="F20">
        <v>0.98140000000000005</v>
      </c>
      <c r="G20">
        <v>0.94299999999999995</v>
      </c>
      <c r="H20">
        <v>0.60580000000000001</v>
      </c>
      <c r="J20">
        <v>0.21</v>
      </c>
      <c r="K20">
        <v>0.01</v>
      </c>
      <c r="L20">
        <v>0.41</v>
      </c>
    </row>
    <row r="21" spans="1:12" x14ac:dyDescent="0.25">
      <c r="A21" t="s">
        <v>18</v>
      </c>
      <c r="B21">
        <v>0.98809999999999998</v>
      </c>
      <c r="C21">
        <v>0.873</v>
      </c>
      <c r="D21">
        <v>0.68889999999999996</v>
      </c>
      <c r="F21">
        <v>0.9909</v>
      </c>
      <c r="G21">
        <v>0.87570000000000003</v>
      </c>
      <c r="H21">
        <v>0.67820000000000003</v>
      </c>
      <c r="J21">
        <v>0.93769999999999998</v>
      </c>
      <c r="K21">
        <v>0.71150000000000002</v>
      </c>
      <c r="L21">
        <v>0.61860000000000004</v>
      </c>
    </row>
    <row r="22" spans="1:12" x14ac:dyDescent="0.25">
      <c r="A22" t="s">
        <v>19</v>
      </c>
      <c r="B22">
        <v>0.8488</v>
      </c>
      <c r="C22">
        <v>0.65669999999999995</v>
      </c>
      <c r="D22">
        <v>0.54320000000000002</v>
      </c>
      <c r="F22">
        <v>0.8115</v>
      </c>
      <c r="G22">
        <v>0.48039999999999999</v>
      </c>
      <c r="H22">
        <v>0.34520000000000001</v>
      </c>
      <c r="J22">
        <v>0.69799999999999995</v>
      </c>
      <c r="K22">
        <v>0.4889</v>
      </c>
      <c r="L22">
        <v>0.27579999999999999</v>
      </c>
    </row>
    <row r="23" spans="1:12" x14ac:dyDescent="0.25">
      <c r="A23" t="s">
        <v>26</v>
      </c>
      <c r="B23">
        <f>AVERAGE(B3:B22)</f>
        <v>0.95810999999999991</v>
      </c>
      <c r="C23">
        <f t="shared" ref="C23:L23" si="0">AVERAGE(C3:C22)</f>
        <v>0.87926500000000019</v>
      </c>
      <c r="D23">
        <f t="shared" si="0"/>
        <v>0.6816350000000001</v>
      </c>
      <c r="F23">
        <f t="shared" si="0"/>
        <v>0.94977500000000004</v>
      </c>
      <c r="G23">
        <f t="shared" si="0"/>
        <v>0.85314499999999993</v>
      </c>
      <c r="H23">
        <f t="shared" si="0"/>
        <v>0.61836500000000016</v>
      </c>
      <c r="J23">
        <f t="shared" si="0"/>
        <v>0.63049500000000003</v>
      </c>
      <c r="K23">
        <f t="shared" si="0"/>
        <v>0.54615499999999995</v>
      </c>
      <c r="L23">
        <f t="shared" si="0"/>
        <v>0.36769499999999999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13" sqref="J13"/>
    </sheetView>
  </sheetViews>
  <sheetFormatPr defaultRowHeight="15" x14ac:dyDescent="0.25"/>
  <cols>
    <col min="1" max="1" width="16.140625" customWidth="1"/>
    <col min="2" max="2" width="13.28515625" customWidth="1"/>
  </cols>
  <sheetData>
    <row r="1" spans="1:12" x14ac:dyDescent="0.25">
      <c r="B1" t="s">
        <v>24</v>
      </c>
      <c r="F1" t="s">
        <v>23</v>
      </c>
      <c r="J1" t="s">
        <v>25</v>
      </c>
    </row>
    <row r="2" spans="1:12" x14ac:dyDescent="0.25">
      <c r="B2" t="s">
        <v>20</v>
      </c>
      <c r="C2" t="s">
        <v>21</v>
      </c>
      <c r="D2" t="s">
        <v>22</v>
      </c>
      <c r="F2" t="s">
        <v>20</v>
      </c>
      <c r="G2" t="s">
        <v>21</v>
      </c>
      <c r="H2" t="s">
        <v>22</v>
      </c>
      <c r="J2" t="s">
        <v>20</v>
      </c>
      <c r="K2" t="s">
        <v>21</v>
      </c>
      <c r="L2" t="s">
        <v>22</v>
      </c>
    </row>
    <row r="3" spans="1:12" x14ac:dyDescent="0.25">
      <c r="A3" t="s">
        <v>0</v>
      </c>
      <c r="B3" s="1">
        <v>0.99490000000000001</v>
      </c>
      <c r="C3" s="1">
        <v>0.89490000000000003</v>
      </c>
      <c r="D3" s="1">
        <v>0.63200000000000001</v>
      </c>
      <c r="E3" s="1"/>
      <c r="F3" s="1">
        <v>0.95640000000000003</v>
      </c>
      <c r="G3" s="1">
        <v>0.79479999999999995</v>
      </c>
      <c r="H3" s="1">
        <v>0.36399999999999999</v>
      </c>
      <c r="I3" s="1"/>
      <c r="J3" s="1">
        <v>0.52</v>
      </c>
      <c r="K3" s="1">
        <v>0.44</v>
      </c>
      <c r="L3" s="1">
        <v>0.19</v>
      </c>
    </row>
    <row r="4" spans="1:12" x14ac:dyDescent="0.25">
      <c r="A4" t="s">
        <v>1</v>
      </c>
      <c r="B4" s="1">
        <v>0.85099999999999998</v>
      </c>
      <c r="C4" s="1">
        <v>0.92110000000000003</v>
      </c>
      <c r="D4" s="1">
        <v>0.76890000000000003</v>
      </c>
      <c r="E4" s="1"/>
      <c r="F4" s="1">
        <v>0.85760000000000003</v>
      </c>
      <c r="G4" s="1">
        <v>0.92549999999999999</v>
      </c>
      <c r="H4" s="1">
        <v>0.75180000000000002</v>
      </c>
      <c r="I4" s="1"/>
      <c r="J4" s="1">
        <v>0.8327</v>
      </c>
      <c r="K4" s="1">
        <v>0.88019999999999998</v>
      </c>
      <c r="L4" s="1">
        <v>0.24310000000000001</v>
      </c>
    </row>
    <row r="5" spans="1:12" x14ac:dyDescent="0.25">
      <c r="A5" t="s">
        <v>2</v>
      </c>
      <c r="B5" s="1">
        <v>0.91</v>
      </c>
      <c r="C5" s="1">
        <v>0.95</v>
      </c>
      <c r="D5" s="1">
        <v>0.62</v>
      </c>
      <c r="E5" s="1"/>
      <c r="F5" s="1">
        <v>0.91320000000000001</v>
      </c>
      <c r="G5" s="1">
        <v>0.95089999999999997</v>
      </c>
      <c r="H5" s="1">
        <v>0.57569999999999999</v>
      </c>
      <c r="I5" s="1"/>
      <c r="J5" s="1">
        <v>0.56000000000000005</v>
      </c>
      <c r="K5" s="1">
        <v>0.85</v>
      </c>
      <c r="L5" s="1">
        <v>0.38</v>
      </c>
    </row>
    <row r="6" spans="1:12" x14ac:dyDescent="0.25">
      <c r="A6" t="s">
        <v>3</v>
      </c>
      <c r="B6" s="1">
        <v>0.9909</v>
      </c>
      <c r="C6" s="1">
        <v>0.86399999999999999</v>
      </c>
      <c r="D6" s="1">
        <v>0.65510000000000002</v>
      </c>
      <c r="E6" s="1"/>
      <c r="F6" s="1">
        <v>0.98319999999999996</v>
      </c>
      <c r="G6" s="1">
        <v>0.84060000000000001</v>
      </c>
      <c r="H6" s="1">
        <v>0.63219999999999998</v>
      </c>
      <c r="I6" s="1"/>
      <c r="J6" s="1">
        <v>0.68759999999999999</v>
      </c>
      <c r="K6" s="1">
        <v>0.4546</v>
      </c>
      <c r="L6" s="1">
        <v>0.48370000000000002</v>
      </c>
    </row>
    <row r="7" spans="1:12" x14ac:dyDescent="0.25">
      <c r="A7" t="s">
        <v>4</v>
      </c>
      <c r="B7" s="1">
        <v>0.9698</v>
      </c>
      <c r="C7" s="1">
        <v>0.81220000000000003</v>
      </c>
      <c r="D7" s="1">
        <v>0.58560000000000001</v>
      </c>
      <c r="E7" s="1"/>
      <c r="F7" s="1">
        <v>0.96120000000000005</v>
      </c>
      <c r="G7" s="1">
        <v>0.86380000000000001</v>
      </c>
      <c r="H7" s="1">
        <v>0.60199999999999998</v>
      </c>
      <c r="I7" s="1"/>
      <c r="J7" s="1">
        <v>0.38600000000000001</v>
      </c>
      <c r="K7" s="1">
        <v>0.59760000000000002</v>
      </c>
      <c r="L7" s="1">
        <v>0.12970000000000001</v>
      </c>
    </row>
    <row r="8" spans="1:12" x14ac:dyDescent="0.25">
      <c r="A8" t="s">
        <v>5</v>
      </c>
      <c r="B8" s="1">
        <v>0.9919</v>
      </c>
      <c r="C8" s="1">
        <v>0.95930000000000004</v>
      </c>
      <c r="D8" s="1">
        <v>0.84570000000000001</v>
      </c>
      <c r="E8" s="1"/>
      <c r="F8" s="1">
        <v>0.97870000000000001</v>
      </c>
      <c r="G8" s="1">
        <v>0.93569999999999998</v>
      </c>
      <c r="H8" s="1">
        <v>0.71830000000000005</v>
      </c>
      <c r="I8" s="1"/>
      <c r="J8" s="1">
        <v>0.43</v>
      </c>
      <c r="K8" s="1">
        <v>0.73</v>
      </c>
      <c r="L8" s="1">
        <v>0.83</v>
      </c>
    </row>
    <row r="9" spans="1:12" x14ac:dyDescent="0.25">
      <c r="A9" t="s">
        <v>6</v>
      </c>
      <c r="B9" s="1">
        <v>0.95069999999999999</v>
      </c>
      <c r="C9" s="1">
        <v>0.92300000000000004</v>
      </c>
      <c r="D9" s="1">
        <v>0.56100000000000005</v>
      </c>
      <c r="E9" s="1"/>
      <c r="F9" s="1">
        <v>0.96209999999999996</v>
      </c>
      <c r="G9" s="1">
        <v>0.95440000000000003</v>
      </c>
      <c r="H9" s="1">
        <v>0.59699999999999998</v>
      </c>
      <c r="I9" s="1"/>
      <c r="J9" s="1">
        <v>0.34</v>
      </c>
      <c r="K9" s="1">
        <v>0.51</v>
      </c>
      <c r="L9" s="1">
        <v>0.47</v>
      </c>
    </row>
    <row r="10" spans="1:12" x14ac:dyDescent="0.25">
      <c r="A10" t="s">
        <v>7</v>
      </c>
      <c r="B10" s="1">
        <v>0.97440000000000004</v>
      </c>
      <c r="C10" s="1">
        <v>0.88400000000000001</v>
      </c>
      <c r="D10" s="1">
        <v>0.63480000000000003</v>
      </c>
      <c r="E10" s="1"/>
      <c r="F10" s="1">
        <v>0.97060000000000002</v>
      </c>
      <c r="G10" s="1">
        <v>0.7631</v>
      </c>
      <c r="H10" s="1">
        <v>0.49480000000000002</v>
      </c>
      <c r="I10" s="1"/>
      <c r="J10" s="1">
        <v>0.88160000000000005</v>
      </c>
      <c r="K10" s="1">
        <v>0.59850000000000003</v>
      </c>
      <c r="L10" s="1">
        <v>9.4399999999999998E-2</v>
      </c>
    </row>
    <row r="11" spans="1:12" x14ac:dyDescent="0.25">
      <c r="A11" t="s">
        <v>8</v>
      </c>
      <c r="B11" s="1">
        <v>0.97350000000000003</v>
      </c>
      <c r="C11" s="1">
        <v>0.91159999999999997</v>
      </c>
      <c r="D11" s="1">
        <v>0.77490000000000003</v>
      </c>
      <c r="E11" s="1"/>
      <c r="F11" s="1">
        <v>0.96599999999999997</v>
      </c>
      <c r="G11" s="1">
        <v>0.88980000000000004</v>
      </c>
      <c r="H11" s="1">
        <v>0.71479999999999999</v>
      </c>
      <c r="I11" s="1"/>
      <c r="J11" s="1">
        <v>0.77</v>
      </c>
      <c r="K11" s="1">
        <v>0.37</v>
      </c>
      <c r="L11" s="1">
        <v>0.4</v>
      </c>
    </row>
    <row r="12" spans="1:12" x14ac:dyDescent="0.25">
      <c r="A12" t="s">
        <v>9</v>
      </c>
      <c r="B12" s="1">
        <v>0.99850000000000005</v>
      </c>
      <c r="C12" s="1">
        <v>0.9274</v>
      </c>
      <c r="D12" s="1">
        <v>0.73480000000000001</v>
      </c>
      <c r="E12" s="1"/>
      <c r="F12" s="1">
        <v>0.99829999999999997</v>
      </c>
      <c r="G12" s="1">
        <v>0.92630000000000001</v>
      </c>
      <c r="H12" s="1">
        <v>0.72009999999999996</v>
      </c>
      <c r="I12" s="1"/>
      <c r="J12" s="1">
        <v>0.92290000000000005</v>
      </c>
      <c r="K12" s="1">
        <v>0.35289999999999999</v>
      </c>
      <c r="L12" s="1">
        <v>0.42809999999999998</v>
      </c>
    </row>
    <row r="13" spans="1:12" x14ac:dyDescent="0.25">
      <c r="A13" t="s">
        <v>10</v>
      </c>
      <c r="B13" s="1">
        <v>0.9839</v>
      </c>
      <c r="C13" s="1">
        <v>0.85860000000000003</v>
      </c>
      <c r="D13" s="1">
        <v>0.60299999999999998</v>
      </c>
      <c r="E13" s="1"/>
      <c r="F13" s="1">
        <v>0.98250000000000004</v>
      </c>
      <c r="G13" s="1">
        <v>0.82340000000000002</v>
      </c>
      <c r="H13" s="1">
        <v>0.49340000000000001</v>
      </c>
      <c r="I13" s="1"/>
      <c r="J13" s="1">
        <v>0.67</v>
      </c>
      <c r="K13" s="1">
        <v>0.51</v>
      </c>
      <c r="L13" s="1">
        <v>0.17</v>
      </c>
    </row>
    <row r="14" spans="1:12" x14ac:dyDescent="0.25">
      <c r="A14" t="s">
        <v>11</v>
      </c>
      <c r="B14" s="1">
        <v>0.99560000000000004</v>
      </c>
      <c r="C14" s="1">
        <v>0.93830000000000002</v>
      </c>
      <c r="D14" s="1">
        <v>0.78049999999999997</v>
      </c>
      <c r="E14" s="1"/>
      <c r="F14" s="1">
        <v>0.99109999999999998</v>
      </c>
      <c r="G14" s="1">
        <v>0.95509999999999995</v>
      </c>
      <c r="H14" s="1">
        <v>0.7601</v>
      </c>
      <c r="I14" s="1"/>
      <c r="J14" s="1">
        <v>0.38</v>
      </c>
      <c r="K14" s="1">
        <v>0.71</v>
      </c>
      <c r="L14" s="1">
        <v>0.27</v>
      </c>
    </row>
    <row r="15" spans="1:12" x14ac:dyDescent="0.25">
      <c r="A15" t="s">
        <v>12</v>
      </c>
      <c r="B15" s="1">
        <v>0.80169999999999997</v>
      </c>
      <c r="C15" s="1">
        <v>0.58930000000000005</v>
      </c>
      <c r="D15" s="1">
        <v>0.59960000000000002</v>
      </c>
      <c r="E15" s="1"/>
      <c r="F15" s="1">
        <v>0.75460000000000005</v>
      </c>
      <c r="G15" s="1">
        <v>0.45610000000000001</v>
      </c>
      <c r="H15" s="1">
        <v>0.47010000000000002</v>
      </c>
      <c r="I15" s="1"/>
      <c r="J15" s="1">
        <v>0.73</v>
      </c>
      <c r="K15" s="1">
        <v>0.42</v>
      </c>
      <c r="L15" s="1">
        <v>0.41</v>
      </c>
    </row>
    <row r="16" spans="1:12" x14ac:dyDescent="0.25">
      <c r="A16" t="s">
        <v>13</v>
      </c>
      <c r="B16" s="1">
        <v>0.99539999999999995</v>
      </c>
      <c r="C16" s="1">
        <v>0.88249999999999995</v>
      </c>
      <c r="D16" s="1">
        <v>0.61309999999999998</v>
      </c>
      <c r="E16" s="1"/>
      <c r="F16" s="1">
        <v>0.99529999999999996</v>
      </c>
      <c r="G16" s="1">
        <v>0.90449999999999997</v>
      </c>
      <c r="H16" s="1">
        <v>0.64770000000000005</v>
      </c>
      <c r="I16" s="1"/>
      <c r="J16" s="1">
        <v>0.66639999999999999</v>
      </c>
      <c r="K16" s="1">
        <v>0.42070000000000002</v>
      </c>
      <c r="L16" s="1">
        <v>0.82479999999999998</v>
      </c>
    </row>
    <row r="17" spans="1:12" x14ac:dyDescent="0.25">
      <c r="A17" t="s">
        <v>14</v>
      </c>
      <c r="B17" s="1">
        <v>0.99760000000000004</v>
      </c>
      <c r="C17" s="1">
        <v>0.9405</v>
      </c>
      <c r="D17" s="1">
        <v>0.72370000000000001</v>
      </c>
      <c r="E17" s="1"/>
      <c r="F17" s="1">
        <v>0.99470000000000003</v>
      </c>
      <c r="G17" s="1">
        <v>0.94940000000000002</v>
      </c>
      <c r="H17" s="1">
        <v>0.6925</v>
      </c>
      <c r="I17" s="1"/>
      <c r="J17" s="1">
        <v>0.27260000000000001</v>
      </c>
      <c r="K17" s="1">
        <v>0.47949999999999998</v>
      </c>
      <c r="L17" s="1">
        <v>0.1095</v>
      </c>
    </row>
    <row r="18" spans="1:12" x14ac:dyDescent="0.25">
      <c r="A18" t="s">
        <v>15</v>
      </c>
      <c r="B18" s="1">
        <v>0.99570000000000003</v>
      </c>
      <c r="C18" s="1">
        <v>0.98</v>
      </c>
      <c r="D18" s="1">
        <v>0.78710000000000002</v>
      </c>
      <c r="E18" s="1"/>
      <c r="F18" s="1">
        <v>0.99390000000000001</v>
      </c>
      <c r="G18" s="1">
        <v>0.96860000000000002</v>
      </c>
      <c r="H18" s="1">
        <v>0.74970000000000003</v>
      </c>
      <c r="I18" s="1"/>
      <c r="J18" s="1">
        <v>0.85860000000000003</v>
      </c>
      <c r="K18" s="1">
        <v>0.65239999999999998</v>
      </c>
      <c r="L18" s="1">
        <v>0.2949</v>
      </c>
    </row>
    <row r="19" spans="1:12" x14ac:dyDescent="0.25">
      <c r="A19" t="s">
        <v>16</v>
      </c>
      <c r="B19" s="1">
        <v>0.95569999999999999</v>
      </c>
      <c r="C19" s="1">
        <v>0.87450000000000006</v>
      </c>
      <c r="D19" s="1">
        <v>0.78210000000000002</v>
      </c>
      <c r="E19" s="1"/>
      <c r="F19" s="1">
        <v>0.95230000000000004</v>
      </c>
      <c r="G19" s="1">
        <v>0.86180000000000001</v>
      </c>
      <c r="H19" s="1">
        <v>0.75390000000000001</v>
      </c>
      <c r="I19" s="1"/>
      <c r="J19" s="1">
        <v>0.85580000000000001</v>
      </c>
      <c r="K19" s="1">
        <v>0.73629999999999995</v>
      </c>
      <c r="L19" s="1">
        <v>0.32129999999999997</v>
      </c>
    </row>
    <row r="20" spans="1:12" x14ac:dyDescent="0.25">
      <c r="A20" t="s">
        <v>17</v>
      </c>
      <c r="B20" s="1">
        <v>0.99409999999999998</v>
      </c>
      <c r="C20" s="1">
        <v>0.94440000000000002</v>
      </c>
      <c r="D20" s="1">
        <v>0.69869999999999999</v>
      </c>
      <c r="E20" s="1"/>
      <c r="F20" s="1">
        <v>0.98140000000000005</v>
      </c>
      <c r="G20" s="1">
        <v>0.94299999999999995</v>
      </c>
      <c r="H20" s="1">
        <v>0.60580000000000001</v>
      </c>
      <c r="I20" s="1"/>
      <c r="J20" s="1">
        <v>0.21</v>
      </c>
      <c r="K20" s="1">
        <v>0.01</v>
      </c>
      <c r="L20" s="1">
        <v>0.41</v>
      </c>
    </row>
    <row r="21" spans="1:12" x14ac:dyDescent="0.25">
      <c r="A21" t="s">
        <v>18</v>
      </c>
      <c r="B21" s="1">
        <v>0.98809999999999998</v>
      </c>
      <c r="C21" s="1">
        <v>0.873</v>
      </c>
      <c r="D21" s="1">
        <v>0.68889999999999996</v>
      </c>
      <c r="E21" s="1"/>
      <c r="F21" s="1">
        <v>0.9909</v>
      </c>
      <c r="G21" s="1">
        <v>0.87570000000000003</v>
      </c>
      <c r="H21" s="1">
        <v>0.67820000000000003</v>
      </c>
      <c r="I21" s="1"/>
      <c r="J21" s="1">
        <v>0.93769999999999998</v>
      </c>
      <c r="K21" s="1">
        <v>0.71150000000000002</v>
      </c>
      <c r="L21" s="1">
        <v>0.61860000000000004</v>
      </c>
    </row>
    <row r="22" spans="1:12" x14ac:dyDescent="0.25">
      <c r="A22" t="s">
        <v>19</v>
      </c>
      <c r="B22" s="1">
        <v>0.8488</v>
      </c>
      <c r="C22" s="1">
        <v>0.65669999999999995</v>
      </c>
      <c r="D22" s="1">
        <v>0.54320000000000002</v>
      </c>
      <c r="E22" s="1"/>
      <c r="F22" s="1">
        <v>0.8115</v>
      </c>
      <c r="G22" s="1">
        <v>0.48039999999999999</v>
      </c>
      <c r="H22" s="1">
        <v>0.34520000000000001</v>
      </c>
      <c r="I22" s="1"/>
      <c r="J22" s="1">
        <v>0.69799999999999995</v>
      </c>
      <c r="K22" s="1">
        <v>0.4889</v>
      </c>
      <c r="L22" s="1">
        <v>0.27579999999999999</v>
      </c>
    </row>
    <row r="23" spans="1:12" x14ac:dyDescent="0.25">
      <c r="A23" t="s">
        <v>26</v>
      </c>
      <c r="B23" s="1">
        <f>AVERAGE(B3:B22)</f>
        <v>0.95810999999999991</v>
      </c>
      <c r="C23" s="1">
        <f t="shared" ref="C23:L23" si="0">AVERAGE(C3:C22)</f>
        <v>0.87926500000000019</v>
      </c>
      <c r="D23" s="1">
        <f t="shared" si="0"/>
        <v>0.6816350000000001</v>
      </c>
      <c r="E23" s="1"/>
      <c r="F23" s="1">
        <f t="shared" si="0"/>
        <v>0.94977500000000004</v>
      </c>
      <c r="G23" s="1">
        <f t="shared" si="0"/>
        <v>0.85314499999999993</v>
      </c>
      <c r="H23" s="1">
        <f t="shared" si="0"/>
        <v>0.61836500000000016</v>
      </c>
      <c r="I23" s="1"/>
      <c r="J23" s="1">
        <f t="shared" si="0"/>
        <v>0.63049500000000003</v>
      </c>
      <c r="K23" s="1">
        <f t="shared" si="0"/>
        <v>0.54615499999999995</v>
      </c>
      <c r="L23" s="1">
        <f t="shared" si="0"/>
        <v>0.36769499999999999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6" sqref="A26:C45"/>
    </sheetView>
  </sheetViews>
  <sheetFormatPr defaultRowHeight="15" x14ac:dyDescent="0.25"/>
  <sheetData>
    <row r="1" spans="1:8" x14ac:dyDescent="0.25">
      <c r="A1" s="1"/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</row>
    <row r="2" spans="1:8" x14ac:dyDescent="0.25">
      <c r="A2" s="1" t="s">
        <v>0</v>
      </c>
      <c r="B2" s="1">
        <v>2.98</v>
      </c>
      <c r="C2" s="1">
        <v>2.36</v>
      </c>
      <c r="D2" s="1">
        <v>1.78</v>
      </c>
      <c r="E2" s="1"/>
      <c r="F2" s="1">
        <f>B2/B2</f>
        <v>1</v>
      </c>
      <c r="G2" s="1">
        <f>C2/B2</f>
        <v>0.79194630872483218</v>
      </c>
      <c r="H2" s="1">
        <f>D2/B2</f>
        <v>0.59731543624161076</v>
      </c>
    </row>
    <row r="3" spans="1:8" x14ac:dyDescent="0.25">
      <c r="A3" s="1" t="s">
        <v>1</v>
      </c>
      <c r="B3" s="1">
        <v>3.59</v>
      </c>
      <c r="C3" s="1">
        <v>3.48</v>
      </c>
      <c r="D3" s="1">
        <v>2.5099999999999998</v>
      </c>
      <c r="E3" s="1"/>
      <c r="F3" s="1">
        <f t="shared" ref="F3:F22" si="0">B3/B3</f>
        <v>1</v>
      </c>
      <c r="G3" s="1">
        <f t="shared" ref="G3:G21" si="1">C3/B3</f>
        <v>0.96935933147632314</v>
      </c>
      <c r="H3" s="1">
        <f t="shared" ref="H3:H22" si="2">D3/B3</f>
        <v>0.69916434540389971</v>
      </c>
    </row>
    <row r="4" spans="1:8" x14ac:dyDescent="0.25">
      <c r="A4" s="1" t="s">
        <v>2</v>
      </c>
      <c r="B4" s="1">
        <v>2.82</v>
      </c>
      <c r="C4" s="1">
        <v>3.3</v>
      </c>
      <c r="D4" s="1">
        <v>2.3199999999999998</v>
      </c>
      <c r="E4" s="1"/>
      <c r="F4" s="1">
        <f t="shared" si="0"/>
        <v>1</v>
      </c>
      <c r="G4" s="1">
        <f t="shared" si="1"/>
        <v>1.1702127659574468</v>
      </c>
      <c r="H4" s="1">
        <f t="shared" si="2"/>
        <v>0.82269503546099287</v>
      </c>
    </row>
    <row r="5" spans="1:8" x14ac:dyDescent="0.25">
      <c r="A5" s="1" t="s">
        <v>3</v>
      </c>
      <c r="B5" s="1">
        <v>2.81</v>
      </c>
      <c r="C5" s="1">
        <v>2.56</v>
      </c>
      <c r="D5" s="1">
        <v>2.35</v>
      </c>
      <c r="E5" s="1"/>
      <c r="F5" s="1">
        <f t="shared" si="0"/>
        <v>1</v>
      </c>
      <c r="G5" s="1">
        <f t="shared" si="1"/>
        <v>0.91103202846975084</v>
      </c>
      <c r="H5" s="1">
        <f t="shared" si="2"/>
        <v>0.83629893238434161</v>
      </c>
    </row>
    <row r="6" spans="1:8" x14ac:dyDescent="0.25">
      <c r="A6" s="1" t="s">
        <v>4</v>
      </c>
      <c r="B6" s="1">
        <v>2.66</v>
      </c>
      <c r="C6" s="1">
        <v>2.59</v>
      </c>
      <c r="D6" s="1">
        <v>2.13</v>
      </c>
      <c r="E6" s="1"/>
      <c r="F6" s="1">
        <f t="shared" si="0"/>
        <v>1</v>
      </c>
      <c r="G6" s="1">
        <f t="shared" si="1"/>
        <v>0.97368421052631571</v>
      </c>
      <c r="H6" s="1">
        <f t="shared" si="2"/>
        <v>0.80075187969924799</v>
      </c>
    </row>
    <row r="7" spans="1:8" x14ac:dyDescent="0.25">
      <c r="A7" s="1" t="s">
        <v>5</v>
      </c>
      <c r="B7" s="1">
        <v>2.4700000000000002</v>
      </c>
      <c r="C7" s="1">
        <v>2.2999999999999998</v>
      </c>
      <c r="D7" s="1">
        <v>1.53</v>
      </c>
      <c r="E7" s="1"/>
      <c r="F7" s="1">
        <f t="shared" si="0"/>
        <v>1</v>
      </c>
      <c r="G7" s="1">
        <f t="shared" si="1"/>
        <v>0.93117408906882582</v>
      </c>
      <c r="H7" s="1">
        <f t="shared" si="2"/>
        <v>0.61943319838056676</v>
      </c>
    </row>
    <row r="8" spans="1:8" x14ac:dyDescent="0.25">
      <c r="A8" s="1" t="s">
        <v>6</v>
      </c>
      <c r="B8" s="1">
        <v>2.87</v>
      </c>
      <c r="C8" s="1">
        <v>2.74</v>
      </c>
      <c r="D8" s="1">
        <v>2.52</v>
      </c>
      <c r="E8" s="1"/>
      <c r="F8" s="1">
        <f t="shared" si="0"/>
        <v>1</v>
      </c>
      <c r="G8" s="1">
        <f t="shared" si="1"/>
        <v>0.95470383275261328</v>
      </c>
      <c r="H8" s="1">
        <f t="shared" si="2"/>
        <v>0.87804878048780488</v>
      </c>
    </row>
    <row r="9" spans="1:8" x14ac:dyDescent="0.25">
      <c r="A9" s="1" t="s">
        <v>7</v>
      </c>
      <c r="B9" s="1">
        <v>2.93</v>
      </c>
      <c r="C9" s="1">
        <v>2.37</v>
      </c>
      <c r="D9" s="1">
        <v>2.5299999999999998</v>
      </c>
      <c r="E9" s="1"/>
      <c r="F9" s="1">
        <f t="shared" si="0"/>
        <v>1</v>
      </c>
      <c r="G9" s="1">
        <f t="shared" si="1"/>
        <v>0.80887372013651881</v>
      </c>
      <c r="H9" s="1">
        <f t="shared" si="2"/>
        <v>0.86348122866894184</v>
      </c>
    </row>
    <row r="10" spans="1:8" x14ac:dyDescent="0.25">
      <c r="A10" s="1" t="s">
        <v>8</v>
      </c>
      <c r="B10" s="1">
        <v>2.62</v>
      </c>
      <c r="C10" s="1">
        <v>2.14</v>
      </c>
      <c r="D10" s="1">
        <v>1.84</v>
      </c>
      <c r="E10" s="1"/>
      <c r="F10" s="1">
        <f t="shared" si="0"/>
        <v>1</v>
      </c>
      <c r="G10" s="1">
        <f t="shared" si="1"/>
        <v>0.81679389312977102</v>
      </c>
      <c r="H10" s="1">
        <f t="shared" si="2"/>
        <v>0.70229007633587781</v>
      </c>
    </row>
    <row r="11" spans="1:8" x14ac:dyDescent="0.25">
      <c r="A11" s="1" t="s">
        <v>9</v>
      </c>
      <c r="B11" s="1">
        <v>2.12</v>
      </c>
      <c r="C11" s="1">
        <v>1.47</v>
      </c>
      <c r="D11" s="1">
        <v>1.26</v>
      </c>
      <c r="E11" s="1"/>
      <c r="F11" s="1">
        <f t="shared" si="0"/>
        <v>1</v>
      </c>
      <c r="G11" s="1">
        <f t="shared" si="1"/>
        <v>0.69339622641509424</v>
      </c>
      <c r="H11" s="1">
        <f t="shared" si="2"/>
        <v>0.59433962264150941</v>
      </c>
    </row>
    <row r="12" spans="1:8" x14ac:dyDescent="0.25">
      <c r="A12" s="1" t="s">
        <v>10</v>
      </c>
      <c r="B12" s="1">
        <v>1.87</v>
      </c>
      <c r="C12" s="1">
        <v>1.59</v>
      </c>
      <c r="D12" s="1">
        <v>1.44</v>
      </c>
      <c r="E12" s="1"/>
      <c r="F12" s="1">
        <f t="shared" si="0"/>
        <v>1</v>
      </c>
      <c r="G12" s="1">
        <f t="shared" si="1"/>
        <v>0.85026737967914434</v>
      </c>
      <c r="H12" s="1">
        <f t="shared" si="2"/>
        <v>0.77005347593582885</v>
      </c>
    </row>
    <row r="13" spans="1:8" x14ac:dyDescent="0.25">
      <c r="A13" s="1" t="s">
        <v>11</v>
      </c>
      <c r="B13" s="1">
        <v>1.79</v>
      </c>
      <c r="C13" s="1">
        <v>1.96</v>
      </c>
      <c r="D13" s="1">
        <v>1.69</v>
      </c>
      <c r="E13" s="1"/>
      <c r="F13" s="1">
        <f t="shared" si="0"/>
        <v>1</v>
      </c>
      <c r="G13" s="1">
        <f t="shared" si="1"/>
        <v>1.0949720670391061</v>
      </c>
      <c r="H13" s="1">
        <f t="shared" si="2"/>
        <v>0.94413407821229045</v>
      </c>
    </row>
    <row r="14" spans="1:8" x14ac:dyDescent="0.25">
      <c r="A14" s="1" t="s">
        <v>12</v>
      </c>
      <c r="B14" s="1">
        <v>1.79</v>
      </c>
      <c r="C14" s="1">
        <v>1.77</v>
      </c>
      <c r="D14" s="1">
        <v>1.73</v>
      </c>
      <c r="E14" s="1"/>
      <c r="F14" s="1">
        <f t="shared" si="0"/>
        <v>1</v>
      </c>
      <c r="G14" s="1">
        <f t="shared" si="1"/>
        <v>0.98882681564245811</v>
      </c>
      <c r="H14" s="1">
        <f t="shared" si="2"/>
        <v>0.96648044692737423</v>
      </c>
    </row>
    <row r="15" spans="1:8" x14ac:dyDescent="0.25">
      <c r="A15" s="1" t="s">
        <v>13</v>
      </c>
      <c r="B15" s="1">
        <v>2.31</v>
      </c>
      <c r="C15" s="1">
        <v>2.02</v>
      </c>
      <c r="D15" s="1">
        <v>1.68</v>
      </c>
      <c r="E15" s="1"/>
      <c r="F15" s="1">
        <f t="shared" si="0"/>
        <v>1</v>
      </c>
      <c r="G15" s="1">
        <f t="shared" si="1"/>
        <v>0.87445887445887449</v>
      </c>
      <c r="H15" s="1">
        <f t="shared" si="2"/>
        <v>0.72727272727272718</v>
      </c>
    </row>
    <row r="16" spans="1:8" x14ac:dyDescent="0.25">
      <c r="A16" s="1" t="s">
        <v>14</v>
      </c>
      <c r="B16" s="1">
        <v>1.91</v>
      </c>
      <c r="C16" s="1">
        <v>1.57</v>
      </c>
      <c r="D16" s="1">
        <v>1.35</v>
      </c>
      <c r="E16" s="1"/>
      <c r="F16" s="1">
        <f t="shared" si="0"/>
        <v>1</v>
      </c>
      <c r="G16" s="1">
        <f t="shared" si="1"/>
        <v>0.82198952879581155</v>
      </c>
      <c r="H16" s="1">
        <f t="shared" si="2"/>
        <v>0.70680628272251311</v>
      </c>
    </row>
    <row r="17" spans="1:8" x14ac:dyDescent="0.25">
      <c r="A17" s="1" t="s">
        <v>15</v>
      </c>
      <c r="B17" s="1">
        <v>1.94</v>
      </c>
      <c r="C17" s="1">
        <v>1.8</v>
      </c>
      <c r="D17" s="1">
        <v>1.41</v>
      </c>
      <c r="E17" s="1"/>
      <c r="F17" s="1">
        <f t="shared" si="0"/>
        <v>1</v>
      </c>
      <c r="G17" s="1">
        <f t="shared" si="1"/>
        <v>0.92783505154639179</v>
      </c>
      <c r="H17" s="1">
        <f t="shared" si="2"/>
        <v>0.72680412371134018</v>
      </c>
    </row>
    <row r="18" spans="1:8" x14ac:dyDescent="0.25">
      <c r="A18" s="1" t="s">
        <v>16</v>
      </c>
      <c r="B18" s="1">
        <v>2.16</v>
      </c>
      <c r="C18" s="1">
        <v>2.02</v>
      </c>
      <c r="D18" s="1">
        <v>1.69</v>
      </c>
      <c r="E18" s="1"/>
      <c r="F18" s="1">
        <f t="shared" si="0"/>
        <v>1</v>
      </c>
      <c r="G18" s="1">
        <f t="shared" si="1"/>
        <v>0.93518518518518512</v>
      </c>
      <c r="H18" s="1">
        <f t="shared" si="2"/>
        <v>0.78240740740740733</v>
      </c>
    </row>
    <row r="19" spans="1:8" x14ac:dyDescent="0.25">
      <c r="A19" s="1" t="s">
        <v>17</v>
      </c>
      <c r="B19" s="1">
        <v>2.4900000000000002</v>
      </c>
      <c r="C19" s="1">
        <v>1.86</v>
      </c>
      <c r="D19" s="1">
        <v>1.25</v>
      </c>
      <c r="E19" s="1"/>
      <c r="F19" s="1">
        <f t="shared" si="0"/>
        <v>1</v>
      </c>
      <c r="G19" s="1">
        <f t="shared" si="1"/>
        <v>0.74698795180722888</v>
      </c>
      <c r="H19" s="1">
        <f t="shared" si="2"/>
        <v>0.50200803212851397</v>
      </c>
    </row>
    <row r="20" spans="1:8" x14ac:dyDescent="0.25">
      <c r="A20" s="1" t="s">
        <v>18</v>
      </c>
      <c r="B20" s="1">
        <v>1.97</v>
      </c>
      <c r="C20" s="1">
        <v>1.67</v>
      </c>
      <c r="D20" s="1">
        <v>1.83</v>
      </c>
      <c r="E20" s="1"/>
      <c r="F20" s="1">
        <f t="shared" si="0"/>
        <v>1</v>
      </c>
      <c r="G20" s="1">
        <f t="shared" si="1"/>
        <v>0.84771573604060912</v>
      </c>
      <c r="H20" s="1">
        <f t="shared" si="2"/>
        <v>0.92893401015228427</v>
      </c>
    </row>
    <row r="21" spans="1:8" x14ac:dyDescent="0.25">
      <c r="A21" s="1" t="s">
        <v>19</v>
      </c>
      <c r="B21" s="1">
        <v>2.06</v>
      </c>
      <c r="C21" s="1">
        <v>2.06</v>
      </c>
      <c r="D21" s="1">
        <v>1.85</v>
      </c>
      <c r="E21" s="1"/>
      <c r="F21" s="1">
        <f t="shared" si="0"/>
        <v>1</v>
      </c>
      <c r="G21" s="1">
        <f t="shared" si="1"/>
        <v>1</v>
      </c>
      <c r="H21" s="1">
        <f t="shared" si="2"/>
        <v>0.89805825242718451</v>
      </c>
    </row>
    <row r="22" spans="1:8" x14ac:dyDescent="0.25">
      <c r="A22" s="1" t="s">
        <v>26</v>
      </c>
      <c r="B22" s="1">
        <f>AVERAGE(B2:B21)</f>
        <v>2.4080000000000004</v>
      </c>
      <c r="C22" s="1">
        <f t="shared" ref="C22:D22" si="3">AVERAGE(C2:C21)</f>
        <v>2.1815000000000002</v>
      </c>
      <c r="D22" s="1">
        <f t="shared" si="3"/>
        <v>1.8345000000000002</v>
      </c>
      <c r="E22" s="1"/>
      <c r="F22" s="1">
        <f t="shared" si="0"/>
        <v>1</v>
      </c>
      <c r="G22" s="1">
        <f>AVERAGE(G2:G21)</f>
        <v>0.90547074984261511</v>
      </c>
      <c r="H22" s="1">
        <f t="shared" si="2"/>
        <v>0.76183554817275745</v>
      </c>
    </row>
    <row r="23" spans="1:8" x14ac:dyDescent="0.25">
      <c r="B23" s="1"/>
      <c r="C23" s="1"/>
      <c r="D23" s="1"/>
      <c r="E23" s="1"/>
      <c r="F23" s="1"/>
      <c r="G23" s="1"/>
      <c r="H2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6" sqref="A16:A22"/>
    </sheetView>
  </sheetViews>
  <sheetFormatPr defaultRowHeight="15" x14ac:dyDescent="0.25"/>
  <cols>
    <col min="1" max="1" width="19.85546875" customWidth="1"/>
  </cols>
  <sheetData>
    <row r="1" spans="1:8" x14ac:dyDescent="0.25">
      <c r="A1" s="1"/>
      <c r="B1" s="1" t="s">
        <v>27</v>
      </c>
      <c r="C1" s="1" t="s">
        <v>28</v>
      </c>
      <c r="D1" s="1" t="s">
        <v>29</v>
      </c>
      <c r="F1" s="1" t="s">
        <v>30</v>
      </c>
      <c r="G1" s="1" t="s">
        <v>31</v>
      </c>
      <c r="H1" s="1" t="s">
        <v>32</v>
      </c>
    </row>
    <row r="2" spans="1:8" x14ac:dyDescent="0.25">
      <c r="A2" s="1" t="s">
        <v>9</v>
      </c>
      <c r="B2" s="1">
        <v>2.12</v>
      </c>
      <c r="C2" s="1">
        <v>1.47</v>
      </c>
      <c r="D2" s="1">
        <v>1.26</v>
      </c>
      <c r="E2" s="1"/>
      <c r="F2" s="1">
        <f t="shared" ref="F2:F22" si="0">B2/B2</f>
        <v>1</v>
      </c>
      <c r="G2" s="1">
        <f t="shared" ref="G2:G10" si="1">C2/B2</f>
        <v>0.69339622641509424</v>
      </c>
      <c r="H2" s="1">
        <f t="shared" ref="H2:H22" si="2">D2/B2</f>
        <v>0.59433962264150941</v>
      </c>
    </row>
    <row r="3" spans="1:8" x14ac:dyDescent="0.25">
      <c r="A3" s="1" t="s">
        <v>17</v>
      </c>
      <c r="B3" s="1">
        <v>2.4900000000000002</v>
      </c>
      <c r="C3" s="1">
        <v>1.86</v>
      </c>
      <c r="D3" s="1">
        <v>1.25</v>
      </c>
      <c r="E3" s="1"/>
      <c r="F3" s="1">
        <f t="shared" si="0"/>
        <v>1</v>
      </c>
      <c r="G3" s="1">
        <f t="shared" si="1"/>
        <v>0.74698795180722888</v>
      </c>
      <c r="H3" s="1">
        <f t="shared" si="2"/>
        <v>0.50200803212851397</v>
      </c>
    </row>
    <row r="4" spans="1:8" x14ac:dyDescent="0.25">
      <c r="A4" s="1" t="s">
        <v>0</v>
      </c>
      <c r="B4" s="1">
        <v>2.98</v>
      </c>
      <c r="C4" s="1">
        <v>2.36</v>
      </c>
      <c r="D4" s="1">
        <v>1.78</v>
      </c>
      <c r="E4" s="1"/>
      <c r="F4" s="1">
        <f t="shared" si="0"/>
        <v>1</v>
      </c>
      <c r="G4" s="1">
        <f t="shared" si="1"/>
        <v>0.79194630872483218</v>
      </c>
      <c r="H4" s="1">
        <f t="shared" si="2"/>
        <v>0.59731543624161076</v>
      </c>
    </row>
    <row r="5" spans="1:8" x14ac:dyDescent="0.25">
      <c r="A5" s="1" t="s">
        <v>7</v>
      </c>
      <c r="B5" s="1">
        <v>2.93</v>
      </c>
      <c r="C5" s="1">
        <v>2.37</v>
      </c>
      <c r="D5" s="1">
        <v>2.5299999999999998</v>
      </c>
      <c r="E5" s="1"/>
      <c r="F5" s="1">
        <f t="shared" si="0"/>
        <v>1</v>
      </c>
      <c r="G5" s="1">
        <f t="shared" si="1"/>
        <v>0.80887372013651881</v>
      </c>
      <c r="H5" s="1">
        <f t="shared" si="2"/>
        <v>0.86348122866894184</v>
      </c>
    </row>
    <row r="6" spans="1:8" x14ac:dyDescent="0.25">
      <c r="A6" s="1" t="s">
        <v>8</v>
      </c>
      <c r="B6" s="1">
        <v>2.62</v>
      </c>
      <c r="C6" s="1">
        <v>2.14</v>
      </c>
      <c r="D6" s="1">
        <v>1.84</v>
      </c>
      <c r="E6" s="1"/>
      <c r="F6" s="1">
        <f t="shared" si="0"/>
        <v>1</v>
      </c>
      <c r="G6" s="1">
        <f t="shared" si="1"/>
        <v>0.81679389312977102</v>
      </c>
      <c r="H6" s="1">
        <f t="shared" si="2"/>
        <v>0.70229007633587781</v>
      </c>
    </row>
    <row r="7" spans="1:8" x14ac:dyDescent="0.25">
      <c r="A7" s="1" t="s">
        <v>14</v>
      </c>
      <c r="B7" s="1">
        <v>1.91</v>
      </c>
      <c r="C7" s="1">
        <v>1.57</v>
      </c>
      <c r="D7" s="1">
        <v>1.35</v>
      </c>
      <c r="E7" s="1"/>
      <c r="F7" s="1">
        <f t="shared" si="0"/>
        <v>1</v>
      </c>
      <c r="G7" s="1">
        <f t="shared" si="1"/>
        <v>0.82198952879581155</v>
      </c>
      <c r="H7" s="1">
        <f t="shared" si="2"/>
        <v>0.70680628272251311</v>
      </c>
    </row>
    <row r="8" spans="1:8" x14ac:dyDescent="0.25">
      <c r="A8" s="1" t="s">
        <v>18</v>
      </c>
      <c r="B8" s="1">
        <v>1.97</v>
      </c>
      <c r="C8" s="1">
        <v>1.67</v>
      </c>
      <c r="D8" s="1">
        <v>1.83</v>
      </c>
      <c r="E8" s="1"/>
      <c r="F8" s="1">
        <f t="shared" si="0"/>
        <v>1</v>
      </c>
      <c r="G8" s="1">
        <f t="shared" si="1"/>
        <v>0.84771573604060912</v>
      </c>
      <c r="H8" s="1">
        <f t="shared" si="2"/>
        <v>0.92893401015228427</v>
      </c>
    </row>
    <row r="9" spans="1:8" x14ac:dyDescent="0.25">
      <c r="A9" s="1" t="s">
        <v>10</v>
      </c>
      <c r="B9" s="1">
        <v>1.87</v>
      </c>
      <c r="C9" s="1">
        <v>1.59</v>
      </c>
      <c r="D9" s="1">
        <v>1.44</v>
      </c>
      <c r="E9" s="1"/>
      <c r="F9" s="1">
        <f t="shared" si="0"/>
        <v>1</v>
      </c>
      <c r="G9" s="1">
        <f t="shared" si="1"/>
        <v>0.85026737967914434</v>
      </c>
      <c r="H9" s="1">
        <f t="shared" si="2"/>
        <v>0.77005347593582885</v>
      </c>
    </row>
    <row r="10" spans="1:8" x14ac:dyDescent="0.25">
      <c r="A10" s="1" t="s">
        <v>13</v>
      </c>
      <c r="B10" s="1">
        <v>2.31</v>
      </c>
      <c r="C10" s="1">
        <v>2.02</v>
      </c>
      <c r="D10" s="1">
        <v>1.68</v>
      </c>
      <c r="E10" s="1"/>
      <c r="F10" s="1">
        <f t="shared" si="0"/>
        <v>1</v>
      </c>
      <c r="G10" s="1">
        <f t="shared" si="1"/>
        <v>0.87445887445887449</v>
      </c>
      <c r="H10" s="1">
        <f t="shared" si="2"/>
        <v>0.72727272727272718</v>
      </c>
    </row>
    <row r="11" spans="1:8" x14ac:dyDescent="0.25">
      <c r="A11" s="1" t="s">
        <v>26</v>
      </c>
      <c r="B11" s="1">
        <f>AVERAGE(B1:B10)</f>
        <v>2.3555555555555556</v>
      </c>
      <c r="C11" s="1">
        <f>AVERAGE(C1:C10)</f>
        <v>1.8944444444444446</v>
      </c>
      <c r="D11" s="1">
        <f>AVERAGE(D1:D10)</f>
        <v>1.662222222222222</v>
      </c>
      <c r="E11" s="1"/>
      <c r="F11" s="1">
        <f t="shared" si="0"/>
        <v>1</v>
      </c>
      <c r="G11" s="1">
        <f>AVERAGE(G1:G10)</f>
        <v>0.80582551324309837</v>
      </c>
      <c r="H11" s="1">
        <f t="shared" si="2"/>
        <v>0.70566037735849052</v>
      </c>
    </row>
    <row r="12" spans="1:8" x14ac:dyDescent="0.25">
      <c r="A12" s="1" t="s">
        <v>3</v>
      </c>
      <c r="B12" s="1">
        <v>2.81</v>
      </c>
      <c r="C12" s="1">
        <v>2.56</v>
      </c>
      <c r="D12" s="1">
        <v>2.35</v>
      </c>
      <c r="E12" s="1"/>
      <c r="F12" s="1">
        <f t="shared" si="0"/>
        <v>1</v>
      </c>
      <c r="G12" s="1">
        <f t="shared" ref="G12:G22" si="3">C12/B12</f>
        <v>0.91103202846975084</v>
      </c>
      <c r="H12" s="1">
        <f t="shared" si="2"/>
        <v>0.83629893238434161</v>
      </c>
    </row>
    <row r="13" spans="1:8" x14ac:dyDescent="0.25">
      <c r="A13" s="1" t="s">
        <v>15</v>
      </c>
      <c r="B13" s="1">
        <v>1.94</v>
      </c>
      <c r="C13" s="1">
        <v>1.8</v>
      </c>
      <c r="D13" s="1">
        <v>1.41</v>
      </c>
      <c r="E13" s="1"/>
      <c r="F13" s="1">
        <f t="shared" si="0"/>
        <v>1</v>
      </c>
      <c r="G13" s="1">
        <f t="shared" si="3"/>
        <v>0.92783505154639179</v>
      </c>
      <c r="H13" s="1">
        <f t="shared" si="2"/>
        <v>0.72680412371134018</v>
      </c>
    </row>
    <row r="14" spans="1:8" x14ac:dyDescent="0.25">
      <c r="A14" s="1" t="s">
        <v>5</v>
      </c>
      <c r="B14" s="1">
        <v>2.4700000000000002</v>
      </c>
      <c r="C14" s="1">
        <v>2.2999999999999998</v>
      </c>
      <c r="D14" s="1">
        <v>1.53</v>
      </c>
      <c r="E14" s="1"/>
      <c r="F14" s="1">
        <f t="shared" si="0"/>
        <v>1</v>
      </c>
      <c r="G14" s="1">
        <f t="shared" si="3"/>
        <v>0.93117408906882582</v>
      </c>
      <c r="H14" s="1">
        <f t="shared" si="2"/>
        <v>0.61943319838056676</v>
      </c>
    </row>
    <row r="15" spans="1:8" x14ac:dyDescent="0.25">
      <c r="A15" s="1" t="s">
        <v>16</v>
      </c>
      <c r="B15" s="1">
        <v>2.16</v>
      </c>
      <c r="C15" s="1">
        <v>2.02</v>
      </c>
      <c r="D15" s="1">
        <v>1.69</v>
      </c>
      <c r="E15" s="1"/>
      <c r="F15" s="1">
        <f t="shared" si="0"/>
        <v>1</v>
      </c>
      <c r="G15" s="1">
        <f t="shared" si="3"/>
        <v>0.93518518518518512</v>
      </c>
      <c r="H15" s="1">
        <f t="shared" si="2"/>
        <v>0.78240740740740733</v>
      </c>
    </row>
    <row r="16" spans="1:8" x14ac:dyDescent="0.25">
      <c r="A16" s="1" t="s">
        <v>6</v>
      </c>
      <c r="B16" s="1">
        <v>2.87</v>
      </c>
      <c r="C16" s="1">
        <v>2.74</v>
      </c>
      <c r="D16" s="1">
        <v>2.52</v>
      </c>
      <c r="E16" s="1"/>
      <c r="F16" s="1">
        <f t="shared" si="0"/>
        <v>1</v>
      </c>
      <c r="G16" s="1">
        <f t="shared" si="3"/>
        <v>0.95470383275261328</v>
      </c>
      <c r="H16" s="1">
        <f t="shared" si="2"/>
        <v>0.87804878048780488</v>
      </c>
    </row>
    <row r="17" spans="1:8" x14ac:dyDescent="0.25">
      <c r="A17" s="1" t="s">
        <v>1</v>
      </c>
      <c r="B17" s="1">
        <v>3.59</v>
      </c>
      <c r="C17" s="1">
        <v>3.48</v>
      </c>
      <c r="D17" s="1">
        <v>2.5099999999999998</v>
      </c>
      <c r="E17" s="1"/>
      <c r="F17" s="1">
        <f t="shared" si="0"/>
        <v>1</v>
      </c>
      <c r="G17" s="1">
        <f t="shared" si="3"/>
        <v>0.96935933147632314</v>
      </c>
      <c r="H17" s="1">
        <f t="shared" si="2"/>
        <v>0.69916434540389971</v>
      </c>
    </row>
    <row r="18" spans="1:8" x14ac:dyDescent="0.25">
      <c r="A18" s="1" t="s">
        <v>4</v>
      </c>
      <c r="B18" s="1">
        <v>2.66</v>
      </c>
      <c r="C18" s="1">
        <v>2.59</v>
      </c>
      <c r="D18" s="1">
        <v>2.13</v>
      </c>
      <c r="E18" s="1"/>
      <c r="F18" s="1">
        <f t="shared" si="0"/>
        <v>1</v>
      </c>
      <c r="G18" s="1">
        <f t="shared" si="3"/>
        <v>0.97368421052631571</v>
      </c>
      <c r="H18" s="1">
        <f t="shared" si="2"/>
        <v>0.80075187969924799</v>
      </c>
    </row>
    <row r="19" spans="1:8" x14ac:dyDescent="0.25">
      <c r="A19" s="1" t="s">
        <v>12</v>
      </c>
      <c r="B19" s="1">
        <v>1.79</v>
      </c>
      <c r="C19" s="1">
        <v>1.77</v>
      </c>
      <c r="D19" s="1">
        <v>1.73</v>
      </c>
      <c r="E19" s="1"/>
      <c r="F19" s="1">
        <f t="shared" si="0"/>
        <v>1</v>
      </c>
      <c r="G19" s="1">
        <f t="shared" si="3"/>
        <v>0.98882681564245811</v>
      </c>
      <c r="H19" s="1">
        <f t="shared" si="2"/>
        <v>0.96648044692737423</v>
      </c>
    </row>
    <row r="20" spans="1:8" x14ac:dyDescent="0.25">
      <c r="A20" s="1" t="s">
        <v>19</v>
      </c>
      <c r="B20" s="1">
        <v>2.06</v>
      </c>
      <c r="C20" s="1">
        <v>2.06</v>
      </c>
      <c r="D20" s="1">
        <v>1.85</v>
      </c>
      <c r="E20" s="1"/>
      <c r="F20" s="1">
        <f t="shared" si="0"/>
        <v>1</v>
      </c>
      <c r="G20" s="1">
        <f t="shared" si="3"/>
        <v>1</v>
      </c>
      <c r="H20" s="1">
        <f t="shared" si="2"/>
        <v>0.89805825242718451</v>
      </c>
    </row>
    <row r="21" spans="1:8" x14ac:dyDescent="0.25">
      <c r="A21" s="1" t="s">
        <v>11</v>
      </c>
      <c r="B21" s="1">
        <v>1.79</v>
      </c>
      <c r="C21" s="1">
        <v>1.96</v>
      </c>
      <c r="D21" s="1">
        <v>1.69</v>
      </c>
      <c r="E21" s="1"/>
      <c r="F21" s="1">
        <f t="shared" si="0"/>
        <v>1</v>
      </c>
      <c r="G21" s="1">
        <f t="shared" si="3"/>
        <v>1.0949720670391061</v>
      </c>
      <c r="H21" s="1">
        <f t="shared" si="2"/>
        <v>0.94413407821229045</v>
      </c>
    </row>
    <row r="22" spans="1:8" x14ac:dyDescent="0.25">
      <c r="A22" s="1" t="s">
        <v>2</v>
      </c>
      <c r="B22" s="1">
        <v>2.82</v>
      </c>
      <c r="C22" s="1">
        <v>3.3</v>
      </c>
      <c r="D22" s="1">
        <v>2.3199999999999998</v>
      </c>
      <c r="E22" s="1"/>
      <c r="F22" s="1">
        <f t="shared" si="0"/>
        <v>1</v>
      </c>
      <c r="G22" s="1">
        <f t="shared" si="3"/>
        <v>1.1702127659574468</v>
      </c>
      <c r="H22" s="1">
        <f t="shared" si="2"/>
        <v>0.82269503546099287</v>
      </c>
    </row>
  </sheetData>
  <sortState ref="A2:H22">
    <sortCondition ref="G2:G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Areas_166</vt:lpstr>
      <vt:lpstr>T_corr_166</vt:lpstr>
      <vt:lpstr>Correlations</vt:lpstr>
      <vt:lpstr>Correlation 2 digits</vt:lpstr>
      <vt:lpstr>Areas</vt:lpstr>
      <vt:lpstr>Areas_sorted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ak29</dc:creator>
  <cp:lastModifiedBy>ak29</cp:lastModifiedBy>
  <dcterms:created xsi:type="dcterms:W3CDTF">2012-02-15T12:12:30Z</dcterms:created>
  <dcterms:modified xsi:type="dcterms:W3CDTF">2012-02-28T10:41:30Z</dcterms:modified>
</cp:coreProperties>
</file>