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EC2 Instances" sheetId="1" r:id="rId1"/>
    <sheet name="RD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2" l="1"/>
  <c r="C14" i="2"/>
  <c r="C15" i="2"/>
  <c r="C8" i="2"/>
  <c r="C7" i="2"/>
  <c r="C6" i="2"/>
  <c r="B13" i="2"/>
  <c r="B14" i="2"/>
  <c r="B15" i="2"/>
  <c r="B6" i="2"/>
  <c r="B7" i="2"/>
  <c r="B8" i="2"/>
  <c r="B6" i="1"/>
  <c r="B7" i="1"/>
  <c r="B8" i="1"/>
  <c r="B15" i="1"/>
  <c r="B14" i="1"/>
  <c r="B13" i="1"/>
</calcChain>
</file>

<file path=xl/sharedStrings.xml><?xml version="1.0" encoding="utf-8"?>
<sst xmlns="http://schemas.openxmlformats.org/spreadsheetml/2006/main" count="28" uniqueCount="12">
  <si>
    <t>Up Front</t>
  </si>
  <si>
    <t>Hours in a Year</t>
  </si>
  <si>
    <t>Per Hour</t>
  </si>
  <si>
    <t>Annual Cost</t>
  </si>
  <si>
    <t>M1 Large On Demand</t>
  </si>
  <si>
    <t>Instance Cost Worksheet</t>
  </si>
  <si>
    <t>M1 Large Reserved: Heavy Util</t>
  </si>
  <si>
    <t>RDS Cost Worksheet</t>
  </si>
  <si>
    <t>Large, On Demand</t>
  </si>
  <si>
    <t>Multi-AZ</t>
  </si>
  <si>
    <t>Large Reserved: Heavy Util</t>
  </si>
  <si>
    <t>"Monthly"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</si>
</sst>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6" formatCode="&quot;$&quot;#,##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48"/>
      <color theme="1"/>
      <name val="Calibri"/>
      <scheme val="minor"/>
    </font>
    <font>
      <sz val="4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164" fontId="4" fillId="0" borderId="0" xfId="0" applyNumberFormat="1" applyFont="1" applyBorder="1"/>
    <xf numFmtId="164" fontId="3" fillId="0" borderId="0" xfId="0" applyNumberFormat="1" applyFont="1" applyBorder="1"/>
    <xf numFmtId="166" fontId="4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9" sqref="A9:XFD9"/>
    </sheetView>
  </sheetViews>
  <sheetFormatPr baseColWidth="10" defaultRowHeight="60" x14ac:dyDescent="0"/>
  <cols>
    <col min="1" max="1" width="58.83203125" style="2" customWidth="1"/>
    <col min="2" max="2" width="52.5" style="2" bestFit="1" customWidth="1"/>
    <col min="3" max="16384" width="10.83203125" style="2"/>
  </cols>
  <sheetData>
    <row r="1" spans="1:2" s="1" customFormat="1">
      <c r="A1" s="1" t="s">
        <v>5</v>
      </c>
    </row>
    <row r="3" spans="1:2">
      <c r="A3" s="1" t="s">
        <v>4</v>
      </c>
    </row>
    <row r="4" spans="1:2">
      <c r="A4" s="3" t="s">
        <v>0</v>
      </c>
      <c r="B4" s="3">
        <v>0</v>
      </c>
    </row>
    <row r="5" spans="1:2">
      <c r="A5" s="4" t="s">
        <v>2</v>
      </c>
      <c r="B5" s="4">
        <v>0.24</v>
      </c>
    </row>
    <row r="6" spans="1:2">
      <c r="A6" s="4" t="s">
        <v>1</v>
      </c>
      <c r="B6" s="4">
        <f>365*24</f>
        <v>8760</v>
      </c>
    </row>
    <row r="7" spans="1:2">
      <c r="A7" s="4" t="s">
        <v>3</v>
      </c>
      <c r="B7" s="5">
        <f>B4+(B5*B6)</f>
        <v>2102.4</v>
      </c>
    </row>
    <row r="8" spans="1:2">
      <c r="A8" s="4" t="s">
        <v>11</v>
      </c>
      <c r="B8" s="6">
        <f>B7/12</f>
        <v>175.20000000000002</v>
      </c>
    </row>
    <row r="10" spans="1:2" s="1" customFormat="1">
      <c r="A10" s="10" t="s">
        <v>6</v>
      </c>
      <c r="B10" s="10"/>
    </row>
    <row r="11" spans="1:2">
      <c r="A11" s="2" t="s">
        <v>0</v>
      </c>
      <c r="B11" s="2">
        <v>780</v>
      </c>
    </row>
    <row r="12" spans="1:2">
      <c r="A12" s="2" t="s">
        <v>2</v>
      </c>
      <c r="B12" s="7">
        <v>6.4000000000000001E-2</v>
      </c>
    </row>
    <row r="13" spans="1:2">
      <c r="A13" s="2" t="s">
        <v>1</v>
      </c>
      <c r="B13" s="2">
        <f>365*24</f>
        <v>8760</v>
      </c>
    </row>
    <row r="14" spans="1:2">
      <c r="A14" s="2" t="s">
        <v>3</v>
      </c>
      <c r="B14" s="8">
        <f>B11+(B12*B13)</f>
        <v>1340.6399999999999</v>
      </c>
    </row>
    <row r="15" spans="1:2">
      <c r="A15" s="4" t="s">
        <v>11</v>
      </c>
      <c r="B15" s="9">
        <f>B14/12</f>
        <v>111.71999999999998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9" workbookViewId="0">
      <selection activeCell="A9" sqref="A9"/>
    </sheetView>
  </sheetViews>
  <sheetFormatPr baseColWidth="10" defaultRowHeight="60" x14ac:dyDescent="0"/>
  <cols>
    <col min="1" max="1" width="59.6640625" style="2" customWidth="1"/>
    <col min="2" max="2" width="44.33203125" style="2" customWidth="1"/>
    <col min="3" max="3" width="39" style="2" customWidth="1"/>
    <col min="4" max="4" width="10.83203125" style="2"/>
    <col min="5" max="6" width="15.33203125" style="2" bestFit="1" customWidth="1"/>
    <col min="7" max="16384" width="10.83203125" style="2"/>
  </cols>
  <sheetData>
    <row r="1" spans="1:3">
      <c r="A1" s="1" t="s">
        <v>7</v>
      </c>
      <c r="B1" s="1"/>
    </row>
    <row r="3" spans="1:3">
      <c r="A3" s="1" t="s">
        <v>8</v>
      </c>
      <c r="B3" s="11"/>
      <c r="C3" s="12" t="s">
        <v>9</v>
      </c>
    </row>
    <row r="4" spans="1:3">
      <c r="A4" s="3" t="s">
        <v>0</v>
      </c>
      <c r="B4" s="4">
        <v>0</v>
      </c>
      <c r="C4" s="2">
        <v>0</v>
      </c>
    </row>
    <row r="5" spans="1:3">
      <c r="A5" s="4" t="s">
        <v>2</v>
      </c>
      <c r="B5" s="4">
        <v>0.24</v>
      </c>
      <c r="C5" s="2">
        <v>0.30599999999999999</v>
      </c>
    </row>
    <row r="6" spans="1:3">
      <c r="A6" s="4" t="s">
        <v>1</v>
      </c>
      <c r="B6" s="4">
        <f>365*24</f>
        <v>8760</v>
      </c>
      <c r="C6" s="4">
        <f>365*24</f>
        <v>8760</v>
      </c>
    </row>
    <row r="7" spans="1:3">
      <c r="A7" s="4" t="s">
        <v>3</v>
      </c>
      <c r="B7" s="5">
        <f>B4+(B5*B6)</f>
        <v>2102.4</v>
      </c>
      <c r="C7" s="5">
        <f>C4+(C5*C6)</f>
        <v>2680.56</v>
      </c>
    </row>
    <row r="8" spans="1:3">
      <c r="A8" s="4" t="s">
        <v>11</v>
      </c>
      <c r="B8" s="6">
        <f>B7/12</f>
        <v>175.20000000000002</v>
      </c>
      <c r="C8" s="6">
        <f>C7/12</f>
        <v>223.38</v>
      </c>
    </row>
    <row r="10" spans="1:3">
      <c r="A10" s="10" t="s">
        <v>10</v>
      </c>
      <c r="B10" s="10"/>
      <c r="C10" s="12" t="s">
        <v>9</v>
      </c>
    </row>
    <row r="11" spans="1:3">
      <c r="A11" s="2" t="s">
        <v>0</v>
      </c>
      <c r="B11" s="2">
        <v>780</v>
      </c>
      <c r="C11" s="2">
        <v>1560</v>
      </c>
    </row>
    <row r="12" spans="1:3">
      <c r="A12" s="2" t="s">
        <v>2</v>
      </c>
      <c r="B12" s="7">
        <v>0.11</v>
      </c>
      <c r="C12" s="8">
        <v>0.22</v>
      </c>
    </row>
    <row r="13" spans="1:3">
      <c r="A13" s="2" t="s">
        <v>1</v>
      </c>
      <c r="B13" s="2">
        <f>365*24</f>
        <v>8760</v>
      </c>
      <c r="C13" s="4">
        <f>365*24</f>
        <v>8760</v>
      </c>
    </row>
    <row r="14" spans="1:3">
      <c r="A14" s="2" t="s">
        <v>3</v>
      </c>
      <c r="B14" s="8">
        <f>B11+(B12*B13)</f>
        <v>1743.6</v>
      </c>
      <c r="C14" s="5">
        <f>C11+(C12*C13)</f>
        <v>3487.2</v>
      </c>
    </row>
    <row r="15" spans="1:3">
      <c r="A15" s="2" t="s">
        <v>11</v>
      </c>
      <c r="B15" s="9">
        <f>B14/12</f>
        <v>145.29999999999998</v>
      </c>
      <c r="C15" s="6">
        <f>C14/12</f>
        <v>290.59999999999997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 Instances</vt:lpstr>
      <vt:lpstr>RDS</vt:lpstr>
    </vt:vector>
  </TitlesOfParts>
  <Company>ProPublica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Klein</dc:creator>
  <cp:lastModifiedBy>Scott Klein</cp:lastModifiedBy>
  <dcterms:created xsi:type="dcterms:W3CDTF">2013-02-28T03:23:29Z</dcterms:created>
  <dcterms:modified xsi:type="dcterms:W3CDTF">2013-02-28T03:42:00Z</dcterms:modified>
</cp:coreProperties>
</file>