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cond brain\tamu\Spring 2023\ENGR 216\Homework\Homework 3\"/>
    </mc:Choice>
  </mc:AlternateContent>
  <xr:revisionPtr revIDLastSave="0" documentId="13_ncr:1_{FB8F5AA6-B72D-450D-8032-8D065A737730}" xr6:coauthVersionLast="47" xr6:coauthVersionMax="47" xr10:uidLastSave="{00000000-0000-0000-0000-000000000000}"/>
  <bookViews>
    <workbookView xWindow="-108" yWindow="-108" windowWidth="23256" windowHeight="13896" xr2:uid="{72B3C4D6-AE1C-40E6-A3EE-B3A6F9BF68B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6" i="1" l="1"/>
  <c r="D76" i="1"/>
  <c r="E76" i="1"/>
  <c r="F76" i="1"/>
  <c r="G76" i="1"/>
  <c r="B76" i="1"/>
  <c r="D75" i="1"/>
  <c r="E75" i="1"/>
  <c r="F75" i="1"/>
  <c r="G75" i="1"/>
  <c r="B75" i="1"/>
  <c r="C7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F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2" i="1"/>
  <c r="D5" i="1"/>
  <c r="D4" i="1"/>
  <c r="D3"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Ritchey, Susan Nicole</author>
  </authors>
  <commentList>
    <comment ref="Z16" authorId="0" shapeId="0" xr:uid="{5E0C23BA-D5BD-4B92-B393-B47D83D7466B}">
      <text>
        <r>
          <rPr>
            <b/>
            <sz val="9"/>
            <color indexed="81"/>
            <rFont val="Tahoma"/>
            <family val="2"/>
          </rPr>
          <t xml:space="preserve">Instructions:
</t>
        </r>
        <r>
          <rPr>
            <sz val="9"/>
            <color indexed="81"/>
            <rFont val="Tahoma"/>
            <family val="2"/>
          </rPr>
          <t>1. Using a forward finite difference equation, fill in the table for velocity and acceleration.
2. Find the minimum and maximum values for each component of position, velocity, and acceleration.
3. Create scatter plots for position, velocity, and acceleration.
4. Now you're ready to answer the activity questions!</t>
        </r>
      </text>
    </comment>
  </commentList>
</comments>
</file>

<file path=xl/sharedStrings.xml><?xml version="1.0" encoding="utf-8"?>
<sst xmlns="http://schemas.openxmlformats.org/spreadsheetml/2006/main" count="12" uniqueCount="12">
  <si>
    <t>Time (t), s</t>
  </si>
  <si>
    <t>Position (x), m</t>
  </si>
  <si>
    <t>Position (y), m</t>
  </si>
  <si>
    <t>Velocity (vx), m/s</t>
  </si>
  <si>
    <t>Velocity (vy), m/s</t>
  </si>
  <si>
    <t>Acceleration (ax), m/s2</t>
  </si>
  <si>
    <t>Acceleration (ay), m/s2</t>
  </si>
  <si>
    <t>Plot for position</t>
  </si>
  <si>
    <t>Plot for velocity</t>
  </si>
  <si>
    <t>Plot for acceleration</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</si>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</sst>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Position (x), m</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Sheet1!$B$2:$B$74</c:f>
              <c:numCache>
                <c:formatCode>0.000</c:formatCode>
                <c:ptCount val="73"/>
                <c:pt idx="0">
                  <c:v>0</c:v>
                </c:pt>
                <c:pt idx="1">
                  <c:v>0.30299999999999999</c:v>
                </c:pt>
                <c:pt idx="2">
                  <c:v>0.59</c:v>
                </c:pt>
                <c:pt idx="3">
                  <c:v>0.84599999999999997</c:v>
                </c:pt>
                <c:pt idx="4">
                  <c:v>1.0580000000000001</c:v>
                </c:pt>
                <c:pt idx="5">
                  <c:v>1.2150000000000001</c:v>
                </c:pt>
                <c:pt idx="6">
                  <c:v>1.3089999999999999</c:v>
                </c:pt>
                <c:pt idx="7">
                  <c:v>1.3340000000000001</c:v>
                </c:pt>
                <c:pt idx="8">
                  <c:v>1.29</c:v>
                </c:pt>
                <c:pt idx="9">
                  <c:v>1.1779999999999999</c:v>
                </c:pt>
                <c:pt idx="10">
                  <c:v>1.006</c:v>
                </c:pt>
                <c:pt idx="11">
                  <c:v>0.78300000000000003</c:v>
                </c:pt>
                <c:pt idx="12">
                  <c:v>0.52400000000000002</c:v>
                </c:pt>
                <c:pt idx="13">
                  <c:v>0.24299999999999999</c:v>
                </c:pt>
                <c:pt idx="14">
                  <c:v>-3.9E-2</c:v>
                </c:pt>
                <c:pt idx="15">
                  <c:v>-0.30399999999999999</c:v>
                </c:pt>
                <c:pt idx="16">
                  <c:v>-0.53</c:v>
                </c:pt>
                <c:pt idx="17">
                  <c:v>-0.69699999999999995</c:v>
                </c:pt>
                <c:pt idx="18">
                  <c:v>-0.78500000000000003</c:v>
                </c:pt>
                <c:pt idx="19">
                  <c:v>-0.77900000000000003</c:v>
                </c:pt>
                <c:pt idx="20">
                  <c:v>-0.66200000000000003</c:v>
                </c:pt>
                <c:pt idx="21">
                  <c:v>-0.42499999999999999</c:v>
                </c:pt>
                <c:pt idx="22">
                  <c:v>-6.2E-2</c:v>
                </c:pt>
                <c:pt idx="23">
                  <c:v>0.43</c:v>
                </c:pt>
                <c:pt idx="24">
                  <c:v>1.0469999999999999</c:v>
                </c:pt>
                <c:pt idx="25">
                  <c:v>1.78</c:v>
                </c:pt>
                <c:pt idx="26">
                  <c:v>2.6150000000000002</c:v>
                </c:pt>
                <c:pt idx="27">
                  <c:v>3.5339999999999998</c:v>
                </c:pt>
                <c:pt idx="28">
                  <c:v>4.5140000000000002</c:v>
                </c:pt>
                <c:pt idx="29">
                  <c:v>5.5270000000000001</c:v>
                </c:pt>
                <c:pt idx="30">
                  <c:v>6.5449999999999999</c:v>
                </c:pt>
                <c:pt idx="31">
                  <c:v>7.5359999999999996</c:v>
                </c:pt>
                <c:pt idx="32">
                  <c:v>8.4670000000000005</c:v>
                </c:pt>
                <c:pt idx="33">
                  <c:v>9.3079999999999998</c:v>
                </c:pt>
                <c:pt idx="34">
                  <c:v>10.026999999999999</c:v>
                </c:pt>
                <c:pt idx="35">
                  <c:v>10.597</c:v>
                </c:pt>
                <c:pt idx="36">
                  <c:v>10.996</c:v>
                </c:pt>
                <c:pt idx="37">
                  <c:v>11.202999999999999</c:v>
                </c:pt>
                <c:pt idx="38">
                  <c:v>11.206</c:v>
                </c:pt>
                <c:pt idx="39">
                  <c:v>11</c:v>
                </c:pt>
                <c:pt idx="40">
                  <c:v>10.584</c:v>
                </c:pt>
                <c:pt idx="41">
                  <c:v>9.9670000000000005</c:v>
                </c:pt>
                <c:pt idx="42">
                  <c:v>9.1630000000000003</c:v>
                </c:pt>
                <c:pt idx="43">
                  <c:v>8.1959999999999997</c:v>
                </c:pt>
                <c:pt idx="44">
                  <c:v>7.093</c:v>
                </c:pt>
                <c:pt idx="45">
                  <c:v>5.89</c:v>
                </c:pt>
                <c:pt idx="46">
                  <c:v>4.6269999999999998</c:v>
                </c:pt>
                <c:pt idx="47">
                  <c:v>3.347</c:v>
                </c:pt>
                <c:pt idx="48">
                  <c:v>2.0939999999999999</c:v>
                </c:pt>
                <c:pt idx="49">
                  <c:v>0.91700000000000004</c:v>
                </c:pt>
                <c:pt idx="50">
                  <c:v>-0.14000000000000001</c:v>
                </c:pt>
                <c:pt idx="51">
                  <c:v>-1.0329999999999999</c:v>
                </c:pt>
                <c:pt idx="52">
                  <c:v>-1.722</c:v>
                </c:pt>
                <c:pt idx="53">
                  <c:v>-2.1720000000000002</c:v>
                </c:pt>
                <c:pt idx="54">
                  <c:v>-2.3559999999999999</c:v>
                </c:pt>
                <c:pt idx="55">
                  <c:v>-2.254</c:v>
                </c:pt>
                <c:pt idx="56">
                  <c:v>-1.8540000000000001</c:v>
                </c:pt>
                <c:pt idx="57">
                  <c:v>-1.1539999999999999</c:v>
                </c:pt>
                <c:pt idx="58">
                  <c:v>-0.16200000000000001</c:v>
                </c:pt>
                <c:pt idx="59">
                  <c:v>1.1040000000000001</c:v>
                </c:pt>
                <c:pt idx="60">
                  <c:v>2.6179999999999999</c:v>
                </c:pt>
                <c:pt idx="61">
                  <c:v>4.3440000000000003</c:v>
                </c:pt>
                <c:pt idx="62">
                  <c:v>6.2370000000000001</c:v>
                </c:pt>
                <c:pt idx="63">
                  <c:v>8.2469999999999999</c:v>
                </c:pt>
                <c:pt idx="64">
                  <c:v>10.317</c:v>
                </c:pt>
                <c:pt idx="65">
                  <c:v>12.388999999999999</c:v>
                </c:pt>
                <c:pt idx="66">
                  <c:v>14.398999999999999</c:v>
                </c:pt>
                <c:pt idx="67">
                  <c:v>16.286999999999999</c:v>
                </c:pt>
                <c:pt idx="68">
                  <c:v>17.992999999999999</c:v>
                </c:pt>
                <c:pt idx="69">
                  <c:v>19.460999999999999</c:v>
                </c:pt>
                <c:pt idx="70">
                  <c:v>20.643000000000001</c:v>
                </c:pt>
                <c:pt idx="71">
                  <c:v>21.497</c:v>
                </c:pt>
                <c:pt idx="72">
                  <c:v>21.991</c:v>
                </c:pt>
              </c:numCache>
            </c:numRef>
          </c:yVal>
          <c:smooth val="0"/>
          <c:extLst>
            <c:ext xmlns:c16="http://schemas.microsoft.com/office/drawing/2014/chart" uri="{C3380CC4-5D6E-409C-BE32-E72D297353CC}">
              <c16:uniqueId val="{00000000-27A8-4E3B-9AE3-95334855FE23}"/>
            </c:ext>
          </c:extLst>
        </c:ser>
        <c:dLbls>
          <c:showLegendKey val="0"/>
          <c:showVal val="0"/>
          <c:showCatName val="0"/>
          <c:showSerName val="0"/>
          <c:showPercent val="0"/>
          <c:showBubbleSize val="0"/>
        </c:dLbls>
        <c:axId val="2034385104"/>
        <c:axId val="2034383856"/>
      </c:scatterChart>
      <c:valAx>
        <c:axId val="20343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83856"/>
        <c:crosses val="autoZero"/>
        <c:crossBetween val="midCat"/>
      </c:valAx>
      <c:valAx>
        <c:axId val="20343838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Position (y), m</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Sheet1!$C$2:$C$74</c:f>
              <c:numCache>
                <c:formatCode>0.000</c:formatCode>
                <c:ptCount val="73"/>
                <c:pt idx="0">
                  <c:v>0</c:v>
                </c:pt>
                <c:pt idx="1">
                  <c:v>0.03</c:v>
                </c:pt>
                <c:pt idx="2">
                  <c:v>0.11899999999999999</c:v>
                </c:pt>
                <c:pt idx="3">
                  <c:v>0.26200000000000001</c:v>
                </c:pt>
                <c:pt idx="4">
                  <c:v>0.44900000000000001</c:v>
                </c:pt>
                <c:pt idx="5">
                  <c:v>0.66800000000000004</c:v>
                </c:pt>
                <c:pt idx="6">
                  <c:v>0.90700000000000003</c:v>
                </c:pt>
                <c:pt idx="7">
                  <c:v>1.1479999999999999</c:v>
                </c:pt>
                <c:pt idx="8">
                  <c:v>1.375</c:v>
                </c:pt>
                <c:pt idx="9">
                  <c:v>1.571</c:v>
                </c:pt>
                <c:pt idx="10">
                  <c:v>1.7190000000000001</c:v>
                </c:pt>
                <c:pt idx="11">
                  <c:v>1.804</c:v>
                </c:pt>
                <c:pt idx="12">
                  <c:v>1.8140000000000001</c:v>
                </c:pt>
                <c:pt idx="13">
                  <c:v>1.738</c:v>
                </c:pt>
                <c:pt idx="14">
                  <c:v>1.571</c:v>
                </c:pt>
                <c:pt idx="15">
                  <c:v>1.3089999999999999</c:v>
                </c:pt>
                <c:pt idx="16">
                  <c:v>0.95499999999999996</c:v>
                </c:pt>
                <c:pt idx="17">
                  <c:v>0.51500000000000001</c:v>
                </c:pt>
                <c:pt idx="18">
                  <c:v>0</c:v>
                </c:pt>
                <c:pt idx="19">
                  <c:v>-0.57599999999999996</c:v>
                </c:pt>
                <c:pt idx="20">
                  <c:v>-1.194</c:v>
                </c:pt>
                <c:pt idx="21">
                  <c:v>-1.833</c:v>
                </c:pt>
                <c:pt idx="22">
                  <c:v>-2.468</c:v>
                </c:pt>
                <c:pt idx="23">
                  <c:v>-3.0750000000000002</c:v>
                </c:pt>
                <c:pt idx="24">
                  <c:v>-3.6280000000000001</c:v>
                </c:pt>
                <c:pt idx="25">
                  <c:v>-4.0999999999999996</c:v>
                </c:pt>
                <c:pt idx="26">
                  <c:v>-4.4690000000000003</c:v>
                </c:pt>
                <c:pt idx="27">
                  <c:v>-4.7119999999999997</c:v>
                </c:pt>
                <c:pt idx="28">
                  <c:v>-4.8129999999999997</c:v>
                </c:pt>
                <c:pt idx="29">
                  <c:v>-4.7560000000000002</c:v>
                </c:pt>
                <c:pt idx="30">
                  <c:v>-4.5339999999999998</c:v>
                </c:pt>
                <c:pt idx="31">
                  <c:v>-4.1449999999999996</c:v>
                </c:pt>
                <c:pt idx="32">
                  <c:v>-3.59</c:v>
                </c:pt>
                <c:pt idx="33">
                  <c:v>-2.88</c:v>
                </c:pt>
                <c:pt idx="34">
                  <c:v>-2.0299999999999998</c:v>
                </c:pt>
                <c:pt idx="35">
                  <c:v>-1.0609999999999999</c:v>
                </c:pt>
                <c:pt idx="36">
                  <c:v>0</c:v>
                </c:pt>
                <c:pt idx="37">
                  <c:v>1.121</c:v>
                </c:pt>
                <c:pt idx="38">
                  <c:v>2.2679999999999998</c:v>
                </c:pt>
                <c:pt idx="39">
                  <c:v>3.403</c:v>
                </c:pt>
                <c:pt idx="40">
                  <c:v>4.4880000000000004</c:v>
                </c:pt>
                <c:pt idx="41">
                  <c:v>5.4820000000000002</c:v>
                </c:pt>
                <c:pt idx="42">
                  <c:v>6.3479999999999999</c:v>
                </c:pt>
                <c:pt idx="43">
                  <c:v>7.0519999999999996</c:v>
                </c:pt>
                <c:pt idx="44">
                  <c:v>7.5629999999999997</c:v>
                </c:pt>
                <c:pt idx="45">
                  <c:v>7.8540000000000001</c:v>
                </c:pt>
                <c:pt idx="46">
                  <c:v>7.907</c:v>
                </c:pt>
                <c:pt idx="47">
                  <c:v>7.7080000000000002</c:v>
                </c:pt>
                <c:pt idx="48">
                  <c:v>7.2549999999999999</c:v>
                </c:pt>
                <c:pt idx="49">
                  <c:v>6.5510000000000002</c:v>
                </c:pt>
                <c:pt idx="50">
                  <c:v>5.609</c:v>
                </c:pt>
                <c:pt idx="51">
                  <c:v>4.4509999999999996</c:v>
                </c:pt>
                <c:pt idx="52">
                  <c:v>3.1040000000000001</c:v>
                </c:pt>
                <c:pt idx="53">
                  <c:v>1.6060000000000001</c:v>
                </c:pt>
                <c:pt idx="54">
                  <c:v>0</c:v>
                </c:pt>
                <c:pt idx="55">
                  <c:v>-1.667</c:v>
                </c:pt>
                <c:pt idx="56">
                  <c:v>-3.343</c:v>
                </c:pt>
                <c:pt idx="57">
                  <c:v>-4.9740000000000002</c:v>
                </c:pt>
                <c:pt idx="58">
                  <c:v>-6.5069999999999997</c:v>
                </c:pt>
                <c:pt idx="59">
                  <c:v>-7.8879999999999999</c:v>
                </c:pt>
                <c:pt idx="60">
                  <c:v>-9.0690000000000008</c:v>
                </c:pt>
                <c:pt idx="61">
                  <c:v>-10.004</c:v>
                </c:pt>
                <c:pt idx="62">
                  <c:v>-10.657</c:v>
                </c:pt>
                <c:pt idx="63">
                  <c:v>-10.996</c:v>
                </c:pt>
                <c:pt idx="64">
                  <c:v>-11</c:v>
                </c:pt>
                <c:pt idx="65">
                  <c:v>-10.66</c:v>
                </c:pt>
                <c:pt idx="66">
                  <c:v>-9.9760000000000009</c:v>
                </c:pt>
                <c:pt idx="67">
                  <c:v>-8.9580000000000002</c:v>
                </c:pt>
                <c:pt idx="68">
                  <c:v>-7.6289999999999996</c:v>
                </c:pt>
                <c:pt idx="69">
                  <c:v>-6.0209999999999999</c:v>
                </c:pt>
                <c:pt idx="70">
                  <c:v>-4.1790000000000003</c:v>
                </c:pt>
                <c:pt idx="71">
                  <c:v>-2.1520000000000001</c:v>
                </c:pt>
                <c:pt idx="72">
                  <c:v>0</c:v>
                </c:pt>
              </c:numCache>
            </c:numRef>
          </c:yVal>
          <c:smooth val="0"/>
          <c:extLst>
            <c:ext xmlns:c16="http://schemas.microsoft.com/office/drawing/2014/chart" uri="{C3380CC4-5D6E-409C-BE32-E72D297353CC}">
              <c16:uniqueId val="{00000000-DFB2-4EEC-890A-DE81F40E6852}"/>
            </c:ext>
          </c:extLst>
        </c:ser>
        <c:dLbls>
          <c:showLegendKey val="0"/>
          <c:showVal val="0"/>
          <c:showCatName val="0"/>
          <c:showSerName val="0"/>
          <c:showPercent val="0"/>
          <c:showBubbleSize val="0"/>
        </c:dLbls>
        <c:axId val="146737968"/>
        <c:axId val="146740880"/>
      </c:scatterChart>
      <c:valAx>
        <c:axId val="14673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0880"/>
        <c:crosses val="autoZero"/>
        <c:crossBetween val="midCat"/>
      </c:valAx>
      <c:valAx>
        <c:axId val="146740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Velocity (vx), m/s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Sheet1!$D$2:$D$74</c:f>
              <c:numCache>
                <c:formatCode>General</c:formatCode>
                <c:ptCount val="73"/>
                <c:pt idx="0">
                  <c:v>6.0600000000000001E-2</c:v>
                </c:pt>
                <c:pt idx="1">
                  <c:v>5.7399999999999993E-2</c:v>
                </c:pt>
                <c:pt idx="2">
                  <c:v>5.1200000000000002E-2</c:v>
                </c:pt>
                <c:pt idx="3">
                  <c:v>4.2400000000000014E-2</c:v>
                </c:pt>
                <c:pt idx="4">
                  <c:v>3.1400000000000004E-2</c:v>
                </c:pt>
                <c:pt idx="5">
                  <c:v>1.8799999999999973E-2</c:v>
                </c:pt>
                <c:pt idx="6">
                  <c:v>5.000000000000027E-3</c:v>
                </c:pt>
                <c:pt idx="7">
                  <c:v>-8.8000000000000075E-3</c:v>
                </c:pt>
                <c:pt idx="8">
                  <c:v>-2.2400000000000021E-2</c:v>
                </c:pt>
                <c:pt idx="9">
                  <c:v>-3.4399999999999986E-2</c:v>
                </c:pt>
                <c:pt idx="10">
                  <c:v>-4.4599999999999994E-2</c:v>
                </c:pt>
                <c:pt idx="11">
                  <c:v>-5.1799999999999999E-2</c:v>
                </c:pt>
                <c:pt idx="12">
                  <c:v>-5.6200000000000007E-2</c:v>
                </c:pt>
                <c:pt idx="13">
                  <c:v>-5.6399999999999992E-2</c:v>
                </c:pt>
                <c:pt idx="14">
                  <c:v>-5.3000000000000005E-2</c:v>
                </c:pt>
                <c:pt idx="15">
                  <c:v>-4.5200000000000004E-2</c:v>
                </c:pt>
                <c:pt idx="16">
                  <c:v>-3.3399999999999985E-2</c:v>
                </c:pt>
                <c:pt idx="17">
                  <c:v>-1.7600000000000015E-2</c:v>
                </c:pt>
                <c:pt idx="18">
                  <c:v>1.200000000000001E-3</c:v>
                </c:pt>
                <c:pt idx="19">
                  <c:v>2.3399999999999997E-2</c:v>
                </c:pt>
                <c:pt idx="20">
                  <c:v>4.7400000000000012E-2</c:v>
                </c:pt>
                <c:pt idx="21">
                  <c:v>7.2599999999999998E-2</c:v>
                </c:pt>
                <c:pt idx="22">
                  <c:v>9.8400000000000001E-2</c:v>
                </c:pt>
                <c:pt idx="23">
                  <c:v>0.1234</c:v>
                </c:pt>
                <c:pt idx="24">
                  <c:v>0.14660000000000001</c:v>
                </c:pt>
                <c:pt idx="25">
                  <c:v>0.16700000000000004</c:v>
                </c:pt>
                <c:pt idx="26">
                  <c:v>0.18379999999999991</c:v>
                </c:pt>
                <c:pt idx="27">
                  <c:v>0.19600000000000009</c:v>
                </c:pt>
                <c:pt idx="28">
                  <c:v>0.20259999999999997</c:v>
                </c:pt>
                <c:pt idx="29">
                  <c:v>0.20359999999999995</c:v>
                </c:pt>
                <c:pt idx="30">
                  <c:v>0.19819999999999993</c:v>
                </c:pt>
                <c:pt idx="31">
                  <c:v>0.1862000000000002</c:v>
                </c:pt>
                <c:pt idx="32">
                  <c:v>0.16819999999999985</c:v>
                </c:pt>
                <c:pt idx="33">
                  <c:v>0.14379999999999987</c:v>
                </c:pt>
                <c:pt idx="34">
                  <c:v>0.11400000000000006</c:v>
                </c:pt>
                <c:pt idx="35">
                  <c:v>7.9800000000000176E-2</c:v>
                </c:pt>
                <c:pt idx="36">
                  <c:v>4.1399999999999791E-2</c:v>
                </c:pt>
                <c:pt idx="37">
                  <c:v>6.0000000000002272E-4</c:v>
                </c:pt>
                <c:pt idx="38">
                  <c:v>-4.1199999999999903E-2</c:v>
                </c:pt>
                <c:pt idx="39">
                  <c:v>-8.3200000000000079E-2</c:v>
                </c:pt>
                <c:pt idx="40">
                  <c:v>-0.12339999999999982</c:v>
                </c:pt>
                <c:pt idx="41">
                  <c:v>-0.16080000000000005</c:v>
                </c:pt>
                <c:pt idx="42">
                  <c:v>-0.1934000000000001</c:v>
                </c:pt>
                <c:pt idx="43">
                  <c:v>-0.22059999999999996</c:v>
                </c:pt>
                <c:pt idx="44">
                  <c:v>-0.24060000000000006</c:v>
                </c:pt>
                <c:pt idx="45">
                  <c:v>-0.25259999999999999</c:v>
                </c:pt>
                <c:pt idx="46">
                  <c:v>-0.25599999999999995</c:v>
                </c:pt>
                <c:pt idx="47">
                  <c:v>-0.25060000000000004</c:v>
                </c:pt>
                <c:pt idx="48">
                  <c:v>-0.23539999999999997</c:v>
                </c:pt>
                <c:pt idx="49">
                  <c:v>-0.21139999999999998</c:v>
                </c:pt>
                <c:pt idx="50">
                  <c:v>-0.17859999999999998</c:v>
                </c:pt>
                <c:pt idx="51">
                  <c:v>-0.13780000000000001</c:v>
                </c:pt>
                <c:pt idx="52">
                  <c:v>-9.0000000000000038E-2</c:v>
                </c:pt>
                <c:pt idx="53">
                  <c:v>-3.6799999999999944E-2</c:v>
                </c:pt>
                <c:pt idx="54">
                  <c:v>2.0399999999999974E-2</c:v>
                </c:pt>
                <c:pt idx="55">
                  <c:v>7.9999999999999988E-2</c:v>
                </c:pt>
                <c:pt idx="56">
                  <c:v>0.14000000000000004</c:v>
                </c:pt>
                <c:pt idx="57">
                  <c:v>0.19839999999999997</c:v>
                </c:pt>
                <c:pt idx="58">
                  <c:v>0.25319999999999998</c:v>
                </c:pt>
                <c:pt idx="59">
                  <c:v>0.30279999999999996</c:v>
                </c:pt>
                <c:pt idx="60">
                  <c:v>0.34520000000000006</c:v>
                </c:pt>
                <c:pt idx="61">
                  <c:v>0.37859999999999994</c:v>
                </c:pt>
                <c:pt idx="62">
                  <c:v>0.40199999999999997</c:v>
                </c:pt>
                <c:pt idx="63">
                  <c:v>0.41400000000000003</c:v>
                </c:pt>
                <c:pt idx="64">
                  <c:v>0.41439999999999982</c:v>
                </c:pt>
                <c:pt idx="65">
                  <c:v>0.40199999999999997</c:v>
                </c:pt>
                <c:pt idx="66">
                  <c:v>0.37759999999999999</c:v>
                </c:pt>
                <c:pt idx="67">
                  <c:v>0.34119999999999989</c:v>
                </c:pt>
                <c:pt idx="68">
                  <c:v>0.29359999999999997</c:v>
                </c:pt>
                <c:pt idx="69">
                  <c:v>0.23640000000000044</c:v>
                </c:pt>
                <c:pt idx="70">
                  <c:v>0.17079999999999984</c:v>
                </c:pt>
                <c:pt idx="71">
                  <c:v>9.8799999999999957E-2</c:v>
                </c:pt>
              </c:numCache>
            </c:numRef>
          </c:yVal>
          <c:smooth val="0"/>
          <c:extLst>
            <c:ext xmlns:c16="http://schemas.microsoft.com/office/drawing/2014/chart" uri="{C3380CC4-5D6E-409C-BE32-E72D297353CC}">
              <c16:uniqueId val="{00000000-0495-4F23-86EF-56D352377865}"/>
            </c:ext>
          </c:extLst>
        </c:ser>
        <c:dLbls>
          <c:showLegendKey val="0"/>
          <c:showVal val="0"/>
          <c:showCatName val="0"/>
          <c:showSerName val="0"/>
          <c:showPercent val="0"/>
          <c:showBubbleSize val="0"/>
        </c:dLbls>
        <c:axId val="96666480"/>
        <c:axId val="96667728"/>
      </c:scatterChart>
      <c:valAx>
        <c:axId val="9666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7728"/>
        <c:crosses val="autoZero"/>
        <c:crossBetween val="midCat"/>
      </c:valAx>
      <c:valAx>
        <c:axId val="966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Velocity (vy), m/s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Sheet1!$E$2:$E$74</c:f>
              <c:numCache>
                <c:formatCode>General</c:formatCode>
                <c:ptCount val="73"/>
                <c:pt idx="0">
                  <c:v>6.0000000000000001E-3</c:v>
                </c:pt>
                <c:pt idx="1">
                  <c:v>1.78E-2</c:v>
                </c:pt>
                <c:pt idx="2">
                  <c:v>2.8600000000000004E-2</c:v>
                </c:pt>
                <c:pt idx="3">
                  <c:v>3.7400000000000003E-2</c:v>
                </c:pt>
                <c:pt idx="4">
                  <c:v>4.3800000000000006E-2</c:v>
                </c:pt>
                <c:pt idx="5">
                  <c:v>4.7799999999999995E-2</c:v>
                </c:pt>
                <c:pt idx="6">
                  <c:v>4.8199999999999979E-2</c:v>
                </c:pt>
                <c:pt idx="7">
                  <c:v>4.5400000000000017E-2</c:v>
                </c:pt>
                <c:pt idx="8">
                  <c:v>3.9199999999999992E-2</c:v>
                </c:pt>
                <c:pt idx="9">
                  <c:v>2.9600000000000026E-2</c:v>
                </c:pt>
                <c:pt idx="10">
                  <c:v>1.6999999999999994E-2</c:v>
                </c:pt>
                <c:pt idx="11">
                  <c:v>2.0000000000000018E-3</c:v>
                </c:pt>
                <c:pt idx="12">
                  <c:v>-1.5200000000000014E-2</c:v>
                </c:pt>
                <c:pt idx="13">
                  <c:v>-3.3400000000000006E-2</c:v>
                </c:pt>
                <c:pt idx="14">
                  <c:v>-5.2400000000000002E-2</c:v>
                </c:pt>
                <c:pt idx="15">
                  <c:v>-7.0800000000000002E-2</c:v>
                </c:pt>
                <c:pt idx="16">
                  <c:v>-8.7999999999999995E-2</c:v>
                </c:pt>
                <c:pt idx="17">
                  <c:v>-0.10300000000000001</c:v>
                </c:pt>
                <c:pt idx="18">
                  <c:v>-0.1152</c:v>
                </c:pt>
                <c:pt idx="19">
                  <c:v>-0.1236</c:v>
                </c:pt>
                <c:pt idx="20">
                  <c:v>-0.1278</c:v>
                </c:pt>
                <c:pt idx="21">
                  <c:v>-0.127</c:v>
                </c:pt>
                <c:pt idx="22">
                  <c:v>-0.12140000000000004</c:v>
                </c:pt>
                <c:pt idx="23">
                  <c:v>-0.11059999999999999</c:v>
                </c:pt>
                <c:pt idx="24">
                  <c:v>-9.4399999999999901E-2</c:v>
                </c:pt>
                <c:pt idx="25">
                  <c:v>-7.3800000000000129E-2</c:v>
                </c:pt>
                <c:pt idx="26">
                  <c:v>-4.8599999999999886E-2</c:v>
                </c:pt>
                <c:pt idx="27">
                  <c:v>-2.0199999999999996E-2</c:v>
                </c:pt>
                <c:pt idx="28">
                  <c:v>1.13999999999999E-2</c:v>
                </c:pt>
                <c:pt idx="29">
                  <c:v>4.4400000000000085E-2</c:v>
                </c:pt>
                <c:pt idx="30">
                  <c:v>7.780000000000005E-2</c:v>
                </c:pt>
                <c:pt idx="31">
                  <c:v>0.11099999999999995</c:v>
                </c:pt>
                <c:pt idx="32">
                  <c:v>0.14199999999999999</c:v>
                </c:pt>
                <c:pt idx="33">
                  <c:v>0.17</c:v>
                </c:pt>
                <c:pt idx="34">
                  <c:v>0.19379999999999997</c:v>
                </c:pt>
                <c:pt idx="35">
                  <c:v>0.2122</c:v>
                </c:pt>
                <c:pt idx="36">
                  <c:v>0.22420000000000001</c:v>
                </c:pt>
                <c:pt idx="37">
                  <c:v>0.22939999999999997</c:v>
                </c:pt>
                <c:pt idx="38">
                  <c:v>0.22700000000000004</c:v>
                </c:pt>
                <c:pt idx="39">
                  <c:v>0.21700000000000008</c:v>
                </c:pt>
                <c:pt idx="40">
                  <c:v>0.19879999999999995</c:v>
                </c:pt>
                <c:pt idx="41">
                  <c:v>0.17319999999999994</c:v>
                </c:pt>
                <c:pt idx="42">
                  <c:v>0.14079999999999995</c:v>
                </c:pt>
                <c:pt idx="43">
                  <c:v>0.10220000000000003</c:v>
                </c:pt>
                <c:pt idx="44">
                  <c:v>5.8200000000000071E-2</c:v>
                </c:pt>
                <c:pt idx="45">
                  <c:v>1.0599999999999988E-2</c:v>
                </c:pt>
                <c:pt idx="46">
                  <c:v>-3.9799999999999967E-2</c:v>
                </c:pt>
                <c:pt idx="47">
                  <c:v>-9.0600000000000055E-2</c:v>
                </c:pt>
                <c:pt idx="48">
                  <c:v>-0.14079999999999995</c:v>
                </c:pt>
                <c:pt idx="49">
                  <c:v>-0.18840000000000004</c:v>
                </c:pt>
                <c:pt idx="50">
                  <c:v>-0.23160000000000008</c:v>
                </c:pt>
                <c:pt idx="51">
                  <c:v>-0.26939999999999992</c:v>
                </c:pt>
                <c:pt idx="52">
                  <c:v>-0.29959999999999998</c:v>
                </c:pt>
                <c:pt idx="53">
                  <c:v>-0.32120000000000004</c:v>
                </c:pt>
                <c:pt idx="54">
                  <c:v>-0.33340000000000003</c:v>
                </c:pt>
                <c:pt idx="55">
                  <c:v>-0.3352</c:v>
                </c:pt>
                <c:pt idx="56">
                  <c:v>-0.32620000000000005</c:v>
                </c:pt>
                <c:pt idx="57">
                  <c:v>-0.30659999999999987</c:v>
                </c:pt>
                <c:pt idx="58">
                  <c:v>-0.27620000000000006</c:v>
                </c:pt>
                <c:pt idx="59">
                  <c:v>-0.23620000000000019</c:v>
                </c:pt>
                <c:pt idx="60">
                  <c:v>-0.18699999999999975</c:v>
                </c:pt>
                <c:pt idx="61">
                  <c:v>-0.1306000000000001</c:v>
                </c:pt>
                <c:pt idx="62">
                  <c:v>-6.7800000000000082E-2</c:v>
                </c:pt>
                <c:pt idx="63">
                  <c:v>-7.9999999999991189E-4</c:v>
                </c:pt>
                <c:pt idx="64">
                  <c:v>6.7999999999999977E-2</c:v>
                </c:pt>
                <c:pt idx="65">
                  <c:v>0.13679999999999987</c:v>
                </c:pt>
                <c:pt idx="66">
                  <c:v>0.20360000000000014</c:v>
                </c:pt>
                <c:pt idx="67">
                  <c:v>0.26580000000000015</c:v>
                </c:pt>
                <c:pt idx="68">
                  <c:v>0.32159999999999994</c:v>
                </c:pt>
                <c:pt idx="69">
                  <c:v>0.36839999999999995</c:v>
                </c:pt>
                <c:pt idx="70">
                  <c:v>0.40540000000000004</c:v>
                </c:pt>
                <c:pt idx="71">
                  <c:v>0.4304</c:v>
                </c:pt>
              </c:numCache>
            </c:numRef>
          </c:yVal>
          <c:smooth val="0"/>
          <c:extLst>
            <c:ext xmlns:c16="http://schemas.microsoft.com/office/drawing/2014/chart" uri="{C3380CC4-5D6E-409C-BE32-E72D297353CC}">
              <c16:uniqueId val="{00000000-BBC9-4D74-A3BE-5D590F7528A0}"/>
            </c:ext>
          </c:extLst>
        </c:ser>
        <c:dLbls>
          <c:showLegendKey val="0"/>
          <c:showVal val="0"/>
          <c:showCatName val="0"/>
          <c:showSerName val="0"/>
          <c:showPercent val="0"/>
          <c:showBubbleSize val="0"/>
        </c:dLbls>
        <c:axId val="157145264"/>
        <c:axId val="157146928"/>
      </c:scatterChart>
      <c:valAx>
        <c:axId val="15714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6928"/>
        <c:crosses val="autoZero"/>
        <c:crossBetween val="midCat"/>
      </c:valAx>
      <c:valAx>
        <c:axId val="15714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Acceleration (ax), m/s2</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Sheet1!$F$2:$F$74</c:f>
              <c:numCache>
                <c:formatCode>General</c:formatCode>
                <c:ptCount val="73"/>
                <c:pt idx="0">
                  <c:v>-6.4000000000000168E-4</c:v>
                </c:pt>
                <c:pt idx="1">
                  <c:v>-1.239999999999998E-3</c:v>
                </c:pt>
                <c:pt idx="2">
                  <c:v>-1.7599999999999977E-3</c:v>
                </c:pt>
                <c:pt idx="3">
                  <c:v>-2.2000000000000019E-3</c:v>
                </c:pt>
                <c:pt idx="4">
                  <c:v>-2.5200000000000062E-3</c:v>
                </c:pt>
                <c:pt idx="5">
                  <c:v>-2.759999999999989E-3</c:v>
                </c:pt>
                <c:pt idx="6">
                  <c:v>-2.7600000000000068E-3</c:v>
                </c:pt>
                <c:pt idx="7">
                  <c:v>-2.7200000000000028E-3</c:v>
                </c:pt>
                <c:pt idx="8">
                  <c:v>-2.3999999999999933E-3</c:v>
                </c:pt>
                <c:pt idx="9">
                  <c:v>-2.0400000000000014E-3</c:v>
                </c:pt>
                <c:pt idx="10">
                  <c:v>-1.440000000000001E-3</c:v>
                </c:pt>
                <c:pt idx="11">
                  <c:v>-8.8000000000000166E-4</c:v>
                </c:pt>
                <c:pt idx="12">
                  <c:v>-3.9999999999996981E-5</c:v>
                </c:pt>
                <c:pt idx="13">
                  <c:v>6.7999999999999723E-4</c:v>
                </c:pt>
                <c:pt idx="14">
                  <c:v>1.5600000000000002E-3</c:v>
                </c:pt>
                <c:pt idx="15">
                  <c:v>2.3600000000000036E-3</c:v>
                </c:pt>
                <c:pt idx="16">
                  <c:v>3.159999999999994E-3</c:v>
                </c:pt>
                <c:pt idx="17">
                  <c:v>3.7600000000000029E-3</c:v>
                </c:pt>
                <c:pt idx="18">
                  <c:v>4.4399999999999995E-3</c:v>
                </c:pt>
                <c:pt idx="19">
                  <c:v>4.800000000000003E-3</c:v>
                </c:pt>
                <c:pt idx="20">
                  <c:v>5.0399999999999976E-3</c:v>
                </c:pt>
                <c:pt idx="21">
                  <c:v>5.1600000000000005E-3</c:v>
                </c:pt>
                <c:pt idx="22">
                  <c:v>4.9999999999999992E-3</c:v>
                </c:pt>
                <c:pt idx="23">
                  <c:v>4.6400000000000026E-3</c:v>
                </c:pt>
                <c:pt idx="24">
                  <c:v>4.0800000000000055E-3</c:v>
                </c:pt>
                <c:pt idx="25">
                  <c:v>3.3599999999999741E-3</c:v>
                </c:pt>
                <c:pt idx="26">
                  <c:v>2.4400000000000368E-3</c:v>
                </c:pt>
                <c:pt idx="27">
                  <c:v>1.3199999999999768E-3</c:v>
                </c:pt>
                <c:pt idx="28">
                  <c:v>1.9999999999999462E-4</c:v>
                </c:pt>
                <c:pt idx="29">
                  <c:v>-1.0800000000000033E-3</c:v>
                </c:pt>
                <c:pt idx="30">
                  <c:v>-2.3999999999999464E-3</c:v>
                </c:pt>
                <c:pt idx="31">
                  <c:v>-3.6000000000000697E-3</c:v>
                </c:pt>
                <c:pt idx="32">
                  <c:v>-4.8799999999999955E-3</c:v>
                </c:pt>
                <c:pt idx="33">
                  <c:v>-5.9599999999999627E-3</c:v>
                </c:pt>
                <c:pt idx="34">
                  <c:v>-6.8399999999999763E-3</c:v>
                </c:pt>
                <c:pt idx="35">
                  <c:v>-7.6800000000000774E-3</c:v>
                </c:pt>
                <c:pt idx="36">
                  <c:v>-8.1599999999999537E-3</c:v>
                </c:pt>
                <c:pt idx="37">
                  <c:v>-8.3599999999999855E-3</c:v>
                </c:pt>
                <c:pt idx="38">
                  <c:v>-8.4000000000000359E-3</c:v>
                </c:pt>
                <c:pt idx="39">
                  <c:v>-8.0399999999999465E-3</c:v>
                </c:pt>
                <c:pt idx="40">
                  <c:v>-7.4800000000000474E-3</c:v>
                </c:pt>
                <c:pt idx="41">
                  <c:v>-6.5200000000000093E-3</c:v>
                </c:pt>
                <c:pt idx="42">
                  <c:v>-5.4399999999999726E-3</c:v>
                </c:pt>
                <c:pt idx="43">
                  <c:v>-4.00000000000002E-3</c:v>
                </c:pt>
                <c:pt idx="44">
                  <c:v>-2.3999999999999855E-3</c:v>
                </c:pt>
                <c:pt idx="45">
                  <c:v>-6.799999999999917E-4</c:v>
                </c:pt>
                <c:pt idx="46">
                  <c:v>1.0799999999999809E-3</c:v>
                </c:pt>
                <c:pt idx="47">
                  <c:v>3.0400000000000149E-3</c:v>
                </c:pt>
                <c:pt idx="48">
                  <c:v>4.7999999999999987E-3</c:v>
                </c:pt>
                <c:pt idx="49">
                  <c:v>6.559999999999999E-3</c:v>
                </c:pt>
                <c:pt idx="50">
                  <c:v>8.1599999999999954E-3</c:v>
                </c:pt>
                <c:pt idx="51">
                  <c:v>9.5599999999999938E-3</c:v>
                </c:pt>
                <c:pt idx="52">
                  <c:v>1.0640000000000019E-2</c:v>
                </c:pt>
                <c:pt idx="53">
                  <c:v>1.1439999999999983E-2</c:v>
                </c:pt>
                <c:pt idx="54">
                  <c:v>1.1920000000000004E-2</c:v>
                </c:pt>
                <c:pt idx="55">
                  <c:v>1.2000000000000011E-2</c:v>
                </c:pt>
                <c:pt idx="56">
                  <c:v>1.1679999999999986E-2</c:v>
                </c:pt>
                <c:pt idx="57">
                  <c:v>1.0960000000000003E-2</c:v>
                </c:pt>
                <c:pt idx="58">
                  <c:v>9.9199999999999948E-3</c:v>
                </c:pt>
                <c:pt idx="59">
                  <c:v>8.4800000000000205E-3</c:v>
                </c:pt>
                <c:pt idx="60">
                  <c:v>6.679999999999975E-3</c:v>
                </c:pt>
                <c:pt idx="61">
                  <c:v>4.6800000000000062E-3</c:v>
                </c:pt>
                <c:pt idx="62">
                  <c:v>2.4000000000000132E-3</c:v>
                </c:pt>
                <c:pt idx="63">
                  <c:v>7.9999999999957885E-5</c:v>
                </c:pt>
                <c:pt idx="64">
                  <c:v>-2.4799999999999709E-3</c:v>
                </c:pt>
                <c:pt idx="65">
                  <c:v>-4.8799999999999955E-3</c:v>
                </c:pt>
                <c:pt idx="66">
                  <c:v>-7.28000000000002E-3</c:v>
                </c:pt>
                <c:pt idx="67">
                  <c:v>-9.5199999999999833E-3</c:v>
                </c:pt>
                <c:pt idx="68">
                  <c:v>-1.1439999999999905E-2</c:v>
                </c:pt>
                <c:pt idx="69">
                  <c:v>-1.3120000000000121E-2</c:v>
                </c:pt>
                <c:pt idx="70">
                  <c:v>-1.4399999999999977E-2</c:v>
                </c:pt>
              </c:numCache>
            </c:numRef>
          </c:yVal>
          <c:smooth val="0"/>
          <c:extLst>
            <c:ext xmlns:c16="http://schemas.microsoft.com/office/drawing/2014/chart" uri="{C3380CC4-5D6E-409C-BE32-E72D297353CC}">
              <c16:uniqueId val="{00000000-43C9-4864-92D7-1A8011493CC3}"/>
            </c:ext>
          </c:extLst>
        </c:ser>
        <c:dLbls>
          <c:showLegendKey val="0"/>
          <c:showVal val="0"/>
          <c:showCatName val="0"/>
          <c:showSerName val="0"/>
          <c:showPercent val="0"/>
          <c:showBubbleSize val="0"/>
        </c:dLbls>
        <c:axId val="223355152"/>
        <c:axId val="223360976"/>
      </c:scatterChart>
      <c:valAx>
        <c:axId val="22335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60976"/>
        <c:crosses val="autoZero"/>
        <c:crossBetween val="midCat"/>
      </c:valAx>
      <c:valAx>
        <c:axId val="2233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55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Acceleration (ay), m/s2</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Sheet1!$G$2:$G$74</c:f>
              <c:numCache>
                <c:formatCode>General</c:formatCode>
                <c:ptCount val="73"/>
                <c:pt idx="0">
                  <c:v>2.3600000000000001E-3</c:v>
                </c:pt>
                <c:pt idx="1">
                  <c:v>2.1600000000000009E-3</c:v>
                </c:pt>
                <c:pt idx="2">
                  <c:v>1.7599999999999998E-3</c:v>
                </c:pt>
                <c:pt idx="3">
                  <c:v>1.2800000000000005E-3</c:v>
                </c:pt>
                <c:pt idx="4">
                  <c:v>7.9999999999999798E-4</c:v>
                </c:pt>
                <c:pt idx="5">
                  <c:v>7.999999999999674E-5</c:v>
                </c:pt>
                <c:pt idx="6">
                  <c:v>-5.5999999999999247E-4</c:v>
                </c:pt>
                <c:pt idx="7">
                  <c:v>-1.240000000000005E-3</c:v>
                </c:pt>
                <c:pt idx="8">
                  <c:v>-1.9199999999999933E-3</c:v>
                </c:pt>
                <c:pt idx="9">
                  <c:v>-2.5200000000000062E-3</c:v>
                </c:pt>
                <c:pt idx="10">
                  <c:v>-2.9999999999999983E-3</c:v>
                </c:pt>
                <c:pt idx="11">
                  <c:v>-3.440000000000003E-3</c:v>
                </c:pt>
                <c:pt idx="12">
                  <c:v>-3.6399999999999987E-3</c:v>
                </c:pt>
                <c:pt idx="13">
                  <c:v>-3.7999999999999991E-3</c:v>
                </c:pt>
                <c:pt idx="14">
                  <c:v>-3.6800000000000001E-3</c:v>
                </c:pt>
                <c:pt idx="15">
                  <c:v>-3.4399999999999986E-3</c:v>
                </c:pt>
                <c:pt idx="16">
                  <c:v>-3.0000000000000027E-3</c:v>
                </c:pt>
                <c:pt idx="17">
                  <c:v>-2.4399999999999977E-3</c:v>
                </c:pt>
                <c:pt idx="18">
                  <c:v>-1.6800000000000009E-3</c:v>
                </c:pt>
                <c:pt idx="19">
                  <c:v>-8.3999999999999906E-4</c:v>
                </c:pt>
                <c:pt idx="20">
                  <c:v>1.5999999999999904E-4</c:v>
                </c:pt>
                <c:pt idx="21">
                  <c:v>1.1199999999999932E-3</c:v>
                </c:pt>
                <c:pt idx="22">
                  <c:v>2.1600000000000091E-3</c:v>
                </c:pt>
                <c:pt idx="23">
                  <c:v>3.240000000000018E-3</c:v>
                </c:pt>
                <c:pt idx="24">
                  <c:v>4.1199999999999544E-3</c:v>
                </c:pt>
                <c:pt idx="25">
                  <c:v>5.0400000000000488E-3</c:v>
                </c:pt>
                <c:pt idx="26">
                  <c:v>5.6799999999999785E-3</c:v>
                </c:pt>
                <c:pt idx="27">
                  <c:v>6.3199999999999784E-3</c:v>
                </c:pt>
                <c:pt idx="28">
                  <c:v>6.6000000000000364E-3</c:v>
                </c:pt>
                <c:pt idx="29">
                  <c:v>6.6799999999999932E-3</c:v>
                </c:pt>
                <c:pt idx="30">
                  <c:v>6.6399999999999793E-3</c:v>
                </c:pt>
                <c:pt idx="31">
                  <c:v>6.2000000000000085E-3</c:v>
                </c:pt>
                <c:pt idx="32">
                  <c:v>5.6000000000000051E-3</c:v>
                </c:pt>
                <c:pt idx="33">
                  <c:v>4.7599999999999917E-3</c:v>
                </c:pt>
                <c:pt idx="34">
                  <c:v>3.6800000000000053E-3</c:v>
                </c:pt>
                <c:pt idx="35">
                  <c:v>2.400000000000002E-3</c:v>
                </c:pt>
                <c:pt idx="36">
                  <c:v>1.039999999999991E-3</c:v>
                </c:pt>
                <c:pt idx="37">
                  <c:v>-4.7999999999998597E-4</c:v>
                </c:pt>
                <c:pt idx="38">
                  <c:v>-1.9999999999999905E-3</c:v>
                </c:pt>
                <c:pt idx="39">
                  <c:v>-3.6400000000000265E-3</c:v>
                </c:pt>
                <c:pt idx="40">
                  <c:v>-5.1200000000000022E-3</c:v>
                </c:pt>
                <c:pt idx="41">
                  <c:v>-6.479999999999997E-3</c:v>
                </c:pt>
                <c:pt idx="42">
                  <c:v>-7.7199999999999856E-3</c:v>
                </c:pt>
                <c:pt idx="43">
                  <c:v>-8.7999999999999919E-3</c:v>
                </c:pt>
                <c:pt idx="44">
                  <c:v>-9.520000000000018E-3</c:v>
                </c:pt>
                <c:pt idx="45">
                  <c:v>-1.0079999999999992E-2</c:v>
                </c:pt>
                <c:pt idx="46">
                  <c:v>-1.0160000000000018E-2</c:v>
                </c:pt>
                <c:pt idx="47">
                  <c:v>-1.0039999999999979E-2</c:v>
                </c:pt>
                <c:pt idx="48">
                  <c:v>-9.520000000000018E-3</c:v>
                </c:pt>
                <c:pt idx="49">
                  <c:v>-8.6400000000000088E-3</c:v>
                </c:pt>
                <c:pt idx="50">
                  <c:v>-7.5599999999999669E-3</c:v>
                </c:pt>
                <c:pt idx="51">
                  <c:v>-6.0400000000000124E-3</c:v>
                </c:pt>
                <c:pt idx="52">
                  <c:v>-4.3200000000000131E-3</c:v>
                </c:pt>
                <c:pt idx="53">
                  <c:v>-2.4399999999999977E-3</c:v>
                </c:pt>
                <c:pt idx="54">
                  <c:v>-3.5999999999999368E-4</c:v>
                </c:pt>
                <c:pt idx="55">
                  <c:v>1.7999999999999904E-3</c:v>
                </c:pt>
                <c:pt idx="56">
                  <c:v>3.9200000000000346E-3</c:v>
                </c:pt>
                <c:pt idx="57">
                  <c:v>6.079999999999963E-3</c:v>
                </c:pt>
                <c:pt idx="58">
                  <c:v>7.9999999999999741E-3</c:v>
                </c:pt>
                <c:pt idx="59">
                  <c:v>9.8400000000000883E-3</c:v>
                </c:pt>
                <c:pt idx="60">
                  <c:v>1.1279999999999929E-2</c:v>
                </c:pt>
                <c:pt idx="61">
                  <c:v>1.2560000000000005E-2</c:v>
                </c:pt>
                <c:pt idx="62">
                  <c:v>1.3400000000000033E-2</c:v>
                </c:pt>
                <c:pt idx="63">
                  <c:v>1.3759999999999977E-2</c:v>
                </c:pt>
                <c:pt idx="64">
                  <c:v>1.3759999999999977E-2</c:v>
                </c:pt>
                <c:pt idx="65">
                  <c:v>1.3360000000000056E-2</c:v>
                </c:pt>
                <c:pt idx="66">
                  <c:v>1.2440000000000001E-2</c:v>
                </c:pt>
                <c:pt idx="67">
                  <c:v>1.1159999999999958E-2</c:v>
                </c:pt>
                <c:pt idx="68">
                  <c:v>9.360000000000002E-3</c:v>
                </c:pt>
                <c:pt idx="69">
                  <c:v>7.4000000000000177E-3</c:v>
                </c:pt>
                <c:pt idx="70">
                  <c:v>4.9999999999999932E-3</c:v>
                </c:pt>
              </c:numCache>
            </c:numRef>
          </c:yVal>
          <c:smooth val="0"/>
          <c:extLst>
            <c:ext xmlns:c16="http://schemas.microsoft.com/office/drawing/2014/chart" uri="{C3380CC4-5D6E-409C-BE32-E72D297353CC}">
              <c16:uniqueId val="{00000000-0394-4938-8EFD-50506C5D96FF}"/>
            </c:ext>
          </c:extLst>
        </c:ser>
        <c:dLbls>
          <c:showLegendKey val="0"/>
          <c:showVal val="0"/>
          <c:showCatName val="0"/>
          <c:showSerName val="0"/>
          <c:showPercent val="0"/>
          <c:showBubbleSize val="0"/>
        </c:dLbls>
        <c:axId val="159545568"/>
        <c:axId val="159543488"/>
      </c:scatterChart>
      <c:valAx>
        <c:axId val="15954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488"/>
        <c:crosses val="autoZero"/>
        <c:crossBetween val="midCat"/>
      </c:valAx>
      <c:valAx>
        <c:axId val="1595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5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190500</xdr:colOff>
      <xdr:row>1</xdr:row>
      <xdr:rowOff>7620</xdr:rowOff>
    </xdr:from>
    <xdr:to>
      <xdr:col>15</xdr:col>
      <xdr:colOff>251460</xdr:colOff>
      <xdr:row>15</xdr:row>
      <xdr:rowOff>45720</xdr:rowOff>
    </xdr:to>
    <xdr:graphicFrame macro="">
      <xdr:nvGraphicFramePr>
        <xdr:cNvPr id="2" name="Chart 1">
          <a:extLst>
            <a:ext uri="{FF2B5EF4-FFF2-40B4-BE49-F238E27FC236}">
              <a16:creationId xmlns:a16="http://schemas.microsoft.com/office/drawing/2014/main" id="{94F57054-9544-CC9A-3815-6C2F49958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243840</xdr:colOff>
      <xdr:row>1</xdr:row>
      <xdr:rowOff>7620</xdr:rowOff>
    </xdr:from>
    <xdr:to>
      <xdr:col>23</xdr:col>
      <xdr:colOff>548640</xdr:colOff>
      <xdr:row>16</xdr:row>
      <xdr:rowOff>0</xdr:rowOff>
    </xdr:to>
    <xdr:graphicFrame macro="">
      <xdr:nvGraphicFramePr>
        <xdr:cNvPr id="3" name="Chart 2">
          <a:extLst>
            <a:ext uri="{FF2B5EF4-FFF2-40B4-BE49-F238E27FC236}">
              <a16:creationId xmlns:a16="http://schemas.microsoft.com/office/drawing/2014/main" id="{EA19C978-4948-542F-D6B9-F93EA5979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175260</xdr:colOff>
      <xdr:row>16</xdr:row>
      <xdr:rowOff>129540</xdr:rowOff>
    </xdr:from>
    <xdr:to>
      <xdr:col>15</xdr:col>
      <xdr:colOff>480060</xdr:colOff>
      <xdr:row>31</xdr:row>
      <xdr:rowOff>129540</xdr:rowOff>
    </xdr:to>
    <xdr:graphicFrame macro="">
      <xdr:nvGraphicFramePr>
        <xdr:cNvPr id="4" name="Chart 3">
          <a:extLst>
            <a:ext uri="{FF2B5EF4-FFF2-40B4-BE49-F238E27FC236}">
              <a16:creationId xmlns:a16="http://schemas.microsoft.com/office/drawing/2014/main" id="{1AC20EF0-2CF8-EEE2-6FAE-ED6CEE47C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220980</xdr:colOff>
      <xdr:row>16</xdr:row>
      <xdr:rowOff>99060</xdr:rowOff>
    </xdr:from>
    <xdr:to>
      <xdr:col>23</xdr:col>
      <xdr:colOff>525780</xdr:colOff>
      <xdr:row>31</xdr:row>
      <xdr:rowOff>99060</xdr:rowOff>
    </xdr:to>
    <xdr:graphicFrame macro="">
      <xdr:nvGraphicFramePr>
        <xdr:cNvPr id="5" name="Chart 4">
          <a:extLst>
            <a:ext uri="{FF2B5EF4-FFF2-40B4-BE49-F238E27FC236}">
              <a16:creationId xmlns:a16="http://schemas.microsoft.com/office/drawing/2014/main" id="{65121025-87BF-A29F-F8B8-E12354FA2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220980</xdr:colOff>
      <xdr:row>34</xdr:row>
      <xdr:rowOff>60960</xdr:rowOff>
    </xdr:from>
    <xdr:to>
      <xdr:col>15</xdr:col>
      <xdr:colOff>525780</xdr:colOff>
      <xdr:row>49</xdr:row>
      <xdr:rowOff>53340</xdr:rowOff>
    </xdr:to>
    <xdr:graphicFrame macro="">
      <xdr:nvGraphicFramePr>
        <xdr:cNvPr id="6" name="Chart 5">
          <a:extLst>
            <a:ext uri="{FF2B5EF4-FFF2-40B4-BE49-F238E27FC236}">
              <a16:creationId xmlns:a16="http://schemas.microsoft.com/office/drawing/2014/main" id="{02044834-E52E-D672-80FE-6DE0771D8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32</xdr:row>
      <xdr:rowOff>167640</xdr:rowOff>
    </xdr:from>
    <xdr:to>
      <xdr:col>23</xdr:col>
      <xdr:colOff>518160</xdr:colOff>
      <xdr:row>47</xdr:row>
      <xdr:rowOff>167640</xdr:rowOff>
    </xdr:to>
    <xdr:graphicFrame macro="">
      <xdr:nvGraphicFramePr>
        <xdr:cNvPr id="7" name="Chart 6">
          <a:extLst>
            <a:ext uri="{FF2B5EF4-FFF2-40B4-BE49-F238E27FC236}">
              <a16:creationId xmlns:a16="http://schemas.microsoft.com/office/drawing/2014/main" id="{C5AB06D3-0DF1-91B0-0423-C0A9BCE8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E0FD-F3AF-422F-AC42-155159169B14}">
  <dimension ref="A1:Z76"/>
  <sheetViews>
    <sheetView tabSelected="1" workbookViewId="0">
      <selection activeCell="H76" sqref="H76"/>
    </sheetView>
  </sheetViews>
  <sheetFormatPr defaultRowHeight="14.4" x14ac:dyDescent="0.3"/>
  <cols>
    <col min="1" max="1" width="9.33203125" bestFit="1" customWidth="1"/>
    <col min="2" max="2" width="13.21875" bestFit="1" customWidth="1"/>
    <col min="3" max="3" width="13.33203125" bestFit="1" customWidth="1"/>
    <col min="4" max="4" width="15.88671875" bestFit="1" customWidth="1"/>
    <col min="5" max="5" width="16" bestFit="1" customWidth="1"/>
    <col min="6" max="6" width="20.6640625" bestFit="1" customWidth="1"/>
    <col min="7" max="7" width="20.77734375" bestFit="1" customWidth="1"/>
  </cols>
  <sheetData>
    <row r="1" spans="1:26" x14ac:dyDescent="0.3">
      <c r="A1" s="9" t="s">
        <v>0</v>
      </c>
      <c r="B1" s="9" t="s">
        <v>1</v>
      </c>
      <c r="C1" s="9" t="s">
        <v>2</v>
      </c>
      <c r="D1" s="9" t="s">
        <v>3</v>
      </c>
      <c r="E1" s="9" t="s">
        <v>4</v>
      </c>
      <c r="F1" s="9" t="s">
        <v>5</v>
      </c>
      <c r="G1" s="9" t="s">
        <v>6</v>
      </c>
      <c r="I1" s="1"/>
      <c r="J1" s="2" t="s">
        <v>7</v>
      </c>
      <c r="K1" s="2"/>
      <c r="L1" s="2"/>
      <c r="M1" s="2"/>
      <c r="N1" s="2"/>
      <c r="O1" s="2"/>
      <c r="P1" s="3"/>
    </row>
    <row r="2" spans="1:26" x14ac:dyDescent="0.3">
      <c r="A2">
        <v>0</v>
      </c>
      <c r="B2" s="10">
        <v>0</v>
      </c>
      <c r="C2" s="10">
        <v>0</v>
      </c>
      <c r="D2">
        <f>(B3-B2)/(A3-A2)</f>
        <v>6.0600000000000001E-2</v>
      </c>
      <c r="E2">
        <f>(C3-C2)/(A3-A2)</f>
        <v>6.0000000000000001E-3</v>
      </c>
      <c r="F2">
        <f>(D3-D2)/(A3-A2)</f>
        <v>-6.4000000000000168E-4</v>
      </c>
      <c r="G2">
        <f>(E3-E2)/(A3-A2)</f>
        <v>2.3600000000000001E-3</v>
      </c>
      <c r="I2" s="4"/>
      <c r="P2" s="5"/>
    </row>
    <row r="3" spans="1:26" x14ac:dyDescent="0.3">
      <c r="A3">
        <v>5</v>
      </c>
      <c r="B3" s="10">
        <v>0.30299999999999999</v>
      </c>
      <c r="C3" s="10">
        <v>0.03</v>
      </c>
      <c r="D3">
        <f>(B4-B3)/(A4-A3)</f>
        <v>5.7399999999999993E-2</v>
      </c>
      <c r="E3">
        <f t="shared" ref="E3:E66" si="0">(C4-C3)/(A4-A3)</f>
        <v>1.78E-2</v>
      </c>
      <c r="F3">
        <f t="shared" ref="F3:F66" si="1">(D4-D3)/(A4-A3)</f>
        <v>-1.239999999999998E-3</v>
      </c>
      <c r="G3">
        <f t="shared" ref="G3:G66" si="2">(E4-E3)/(A4-A3)</f>
        <v>2.1600000000000009E-3</v>
      </c>
      <c r="I3" s="4"/>
      <c r="P3" s="5"/>
    </row>
    <row r="4" spans="1:26" x14ac:dyDescent="0.3">
      <c r="A4">
        <v>10</v>
      </c>
      <c r="B4" s="10">
        <v>0.59</v>
      </c>
      <c r="C4" s="10">
        <v>0.11899999999999999</v>
      </c>
      <c r="D4">
        <f>(B5-B4)/(A5-A4)</f>
        <v>5.1200000000000002E-2</v>
      </c>
      <c r="E4">
        <f t="shared" si="0"/>
        <v>2.8600000000000004E-2</v>
      </c>
      <c r="F4">
        <f t="shared" si="1"/>
        <v>-1.7599999999999977E-3</v>
      </c>
      <c r="G4">
        <f t="shared" si="2"/>
        <v>1.7599999999999998E-3</v>
      </c>
      <c r="I4" s="4"/>
      <c r="P4" s="5"/>
    </row>
    <row r="5" spans="1:26" x14ac:dyDescent="0.3">
      <c r="A5">
        <v>15</v>
      </c>
      <c r="B5" s="10">
        <v>0.84599999999999997</v>
      </c>
      <c r="C5" s="10">
        <v>0.26200000000000001</v>
      </c>
      <c r="D5">
        <f>(B6-B5)/(A6-A5)</f>
        <v>4.2400000000000014E-2</v>
      </c>
      <c r="E5">
        <f t="shared" si="0"/>
        <v>3.7400000000000003E-2</v>
      </c>
      <c r="F5">
        <f t="shared" si="1"/>
        <v>-2.2000000000000019E-3</v>
      </c>
      <c r="G5">
        <f t="shared" si="2"/>
        <v>1.2800000000000005E-3</v>
      </c>
      <c r="I5" s="4"/>
      <c r="P5" s="5"/>
    </row>
    <row r="6" spans="1:26" x14ac:dyDescent="0.3">
      <c r="A6">
        <v>20</v>
      </c>
      <c r="B6" s="10">
        <v>1.0580000000000001</v>
      </c>
      <c r="C6" s="10">
        <v>0.44900000000000001</v>
      </c>
      <c r="D6">
        <f t="shared" ref="D3:D66" si="3">(B7-B6)/(A7-A6)</f>
        <v>3.1400000000000004E-2</v>
      </c>
      <c r="E6">
        <f t="shared" si="0"/>
        <v>4.3800000000000006E-2</v>
      </c>
      <c r="F6">
        <f t="shared" si="1"/>
        <v>-2.5200000000000062E-3</v>
      </c>
      <c r="G6">
        <f t="shared" si="2"/>
        <v>7.9999999999999798E-4</v>
      </c>
      <c r="I6" s="4"/>
      <c r="P6" s="5"/>
    </row>
    <row r="7" spans="1:26" x14ac:dyDescent="0.3">
      <c r="A7">
        <v>25</v>
      </c>
      <c r="B7" s="10">
        <v>1.2150000000000001</v>
      </c>
      <c r="C7" s="10">
        <v>0.66800000000000004</v>
      </c>
      <c r="D7">
        <f t="shared" si="3"/>
        <v>1.8799999999999973E-2</v>
      </c>
      <c r="E7">
        <f t="shared" si="0"/>
        <v>4.7799999999999995E-2</v>
      </c>
      <c r="F7">
        <f t="shared" si="1"/>
        <v>-2.759999999999989E-3</v>
      </c>
      <c r="G7">
        <f t="shared" si="2"/>
        <v>7.999999999999674E-5</v>
      </c>
      <c r="I7" s="4"/>
      <c r="P7" s="5"/>
    </row>
    <row r="8" spans="1:26" x14ac:dyDescent="0.3">
      <c r="A8">
        <v>30</v>
      </c>
      <c r="B8" s="10">
        <v>1.3089999999999999</v>
      </c>
      <c r="C8" s="10">
        <v>0.90700000000000003</v>
      </c>
      <c r="D8">
        <f t="shared" si="3"/>
        <v>5.000000000000027E-3</v>
      </c>
      <c r="E8">
        <f t="shared" si="0"/>
        <v>4.8199999999999979E-2</v>
      </c>
      <c r="F8">
        <f t="shared" si="1"/>
        <v>-2.7600000000000068E-3</v>
      </c>
      <c r="G8">
        <f t="shared" si="2"/>
        <v>-5.5999999999999247E-4</v>
      </c>
      <c r="I8" s="4"/>
      <c r="P8" s="5"/>
    </row>
    <row r="9" spans="1:26" x14ac:dyDescent="0.3">
      <c r="A9">
        <v>35</v>
      </c>
      <c r="B9" s="10">
        <v>1.3340000000000001</v>
      </c>
      <c r="C9" s="10">
        <v>1.1479999999999999</v>
      </c>
      <c r="D9">
        <f t="shared" si="3"/>
        <v>-8.8000000000000075E-3</v>
      </c>
      <c r="E9">
        <f t="shared" si="0"/>
        <v>4.5400000000000017E-2</v>
      </c>
      <c r="F9">
        <f t="shared" si="1"/>
        <v>-2.7200000000000028E-3</v>
      </c>
      <c r="G9">
        <f t="shared" si="2"/>
        <v>-1.240000000000005E-3</v>
      </c>
      <c r="I9" s="4"/>
      <c r="P9" s="5"/>
    </row>
    <row r="10" spans="1:26" x14ac:dyDescent="0.3">
      <c r="A10">
        <v>40</v>
      </c>
      <c r="B10" s="10">
        <v>1.29</v>
      </c>
      <c r="C10" s="10">
        <v>1.375</v>
      </c>
      <c r="D10">
        <f t="shared" si="3"/>
        <v>-2.2400000000000021E-2</v>
      </c>
      <c r="E10">
        <f t="shared" si="0"/>
        <v>3.9199999999999992E-2</v>
      </c>
      <c r="F10">
        <f t="shared" si="1"/>
        <v>-2.3999999999999933E-3</v>
      </c>
      <c r="G10">
        <f t="shared" si="2"/>
        <v>-1.9199999999999933E-3</v>
      </c>
      <c r="I10" s="4"/>
      <c r="P10" s="5"/>
    </row>
    <row r="11" spans="1:26" x14ac:dyDescent="0.3">
      <c r="A11">
        <v>45</v>
      </c>
      <c r="B11" s="10">
        <v>1.1779999999999999</v>
      </c>
      <c r="C11" s="10">
        <v>1.571</v>
      </c>
      <c r="D11">
        <f t="shared" si="3"/>
        <v>-3.4399999999999986E-2</v>
      </c>
      <c r="E11">
        <f t="shared" si="0"/>
        <v>2.9600000000000026E-2</v>
      </c>
      <c r="F11">
        <f t="shared" si="1"/>
        <v>-2.0400000000000014E-3</v>
      </c>
      <c r="G11">
        <f t="shared" si="2"/>
        <v>-2.5200000000000062E-3</v>
      </c>
      <c r="I11" s="4"/>
      <c r="P11" s="5"/>
    </row>
    <row r="12" spans="1:26" x14ac:dyDescent="0.3">
      <c r="A12">
        <v>50</v>
      </c>
      <c r="B12" s="10">
        <v>1.006</v>
      </c>
      <c r="C12" s="10">
        <v>1.7190000000000001</v>
      </c>
      <c r="D12">
        <f t="shared" si="3"/>
        <v>-4.4599999999999994E-2</v>
      </c>
      <c r="E12">
        <f t="shared" si="0"/>
        <v>1.6999999999999994E-2</v>
      </c>
      <c r="F12">
        <f t="shared" si="1"/>
        <v>-1.440000000000001E-3</v>
      </c>
      <c r="G12">
        <f t="shared" si="2"/>
        <v>-2.9999999999999983E-3</v>
      </c>
      <c r="I12" s="4"/>
      <c r="P12" s="5"/>
    </row>
    <row r="13" spans="1:26" x14ac:dyDescent="0.3">
      <c r="A13">
        <v>55</v>
      </c>
      <c r="B13" s="10">
        <v>0.78300000000000003</v>
      </c>
      <c r="C13" s="10">
        <v>1.804</v>
      </c>
      <c r="D13">
        <f t="shared" si="3"/>
        <v>-5.1799999999999999E-2</v>
      </c>
      <c r="E13">
        <f t="shared" si="0"/>
        <v>2.0000000000000018E-3</v>
      </c>
      <c r="F13">
        <f t="shared" si="1"/>
        <v>-8.8000000000000166E-4</v>
      </c>
      <c r="G13">
        <f t="shared" si="2"/>
        <v>-3.440000000000003E-3</v>
      </c>
      <c r="I13" s="4"/>
      <c r="P13" s="5"/>
    </row>
    <row r="14" spans="1:26" x14ac:dyDescent="0.3">
      <c r="A14">
        <v>60</v>
      </c>
      <c r="B14" s="10">
        <v>0.52400000000000002</v>
      </c>
      <c r="C14" s="10">
        <v>1.8140000000000001</v>
      </c>
      <c r="D14">
        <f t="shared" si="3"/>
        <v>-5.6200000000000007E-2</v>
      </c>
      <c r="E14">
        <f t="shared" si="0"/>
        <v>-1.5200000000000014E-2</v>
      </c>
      <c r="F14">
        <f t="shared" si="1"/>
        <v>-3.9999999999996981E-5</v>
      </c>
      <c r="G14">
        <f t="shared" si="2"/>
        <v>-3.6399999999999987E-3</v>
      </c>
      <c r="I14" s="4"/>
      <c r="P14" s="5"/>
    </row>
    <row r="15" spans="1:26" x14ac:dyDescent="0.3">
      <c r="A15">
        <v>65</v>
      </c>
      <c r="B15" s="10">
        <v>0.24299999999999999</v>
      </c>
      <c r="C15" s="10">
        <v>1.738</v>
      </c>
      <c r="D15">
        <f t="shared" si="3"/>
        <v>-5.6399999999999992E-2</v>
      </c>
      <c r="E15">
        <f t="shared" si="0"/>
        <v>-3.3400000000000006E-2</v>
      </c>
      <c r="F15">
        <f t="shared" si="1"/>
        <v>6.7999999999999723E-4</v>
      </c>
      <c r="G15">
        <f t="shared" si="2"/>
        <v>-3.7999999999999991E-3</v>
      </c>
      <c r="I15" s="4"/>
      <c r="P15" s="5"/>
    </row>
    <row r="16" spans="1:26" ht="15" thickBot="1" x14ac:dyDescent="0.35">
      <c r="A16">
        <v>70</v>
      </c>
      <c r="B16" s="10">
        <v>-3.9E-2</v>
      </c>
      <c r="C16" s="10">
        <v>1.571</v>
      </c>
      <c r="D16">
        <f t="shared" si="3"/>
        <v>-5.3000000000000005E-2</v>
      </c>
      <c r="E16">
        <f t="shared" si="0"/>
        <v>-5.2400000000000002E-2</v>
      </c>
      <c r="F16">
        <f t="shared" si="1"/>
        <v>1.5600000000000002E-3</v>
      </c>
      <c r="G16">
        <f t="shared" si="2"/>
        <v>-3.6800000000000001E-3</v>
      </c>
      <c r="I16" s="6"/>
      <c r="J16" s="7"/>
      <c r="K16" s="7"/>
      <c r="L16" s="7"/>
      <c r="M16" s="7"/>
      <c r="N16" s="7"/>
      <c r="O16" s="7"/>
      <c r="P16" s="8"/>
    </row>
    <row r="17" spans="1:16" x14ac:dyDescent="0.3">
      <c r="A17">
        <v>75</v>
      </c>
      <c r="B17" s="10">
        <v>-0.30399999999999999</v>
      </c>
      <c r="C17" s="10">
        <v>1.3089999999999999</v>
      </c>
      <c r="D17">
        <f t="shared" si="3"/>
        <v>-4.5200000000000004E-2</v>
      </c>
      <c r="E17">
        <f t="shared" si="0"/>
        <v>-7.0800000000000002E-2</v>
      </c>
      <c r="F17">
        <f t="shared" si="1"/>
        <v>2.3600000000000036E-3</v>
      </c>
      <c r="G17">
        <f t="shared" si="2"/>
        <v>-3.4399999999999986E-3</v>
      </c>
      <c r="I17" s="1"/>
      <c r="J17" s="2"/>
      <c r="K17" s="2"/>
      <c r="L17" s="2"/>
      <c r="M17" s="2"/>
      <c r="N17" s="2"/>
      <c r="O17" s="2"/>
      <c r="P17" s="3"/>
    </row>
    <row r="18" spans="1:16" x14ac:dyDescent="0.3">
      <c r="A18">
        <v>80</v>
      </c>
      <c r="B18" s="10">
        <v>-0.53</v>
      </c>
      <c r="C18" s="10">
        <v>0.95499999999999996</v>
      </c>
      <c r="D18">
        <f t="shared" si="3"/>
        <v>-3.3399999999999985E-2</v>
      </c>
      <c r="E18">
        <f t="shared" si="0"/>
        <v>-8.7999999999999995E-2</v>
      </c>
      <c r="F18">
        <f t="shared" si="1"/>
        <v>3.159999999999994E-3</v>
      </c>
      <c r="G18">
        <f t="shared" si="2"/>
        <v>-3.0000000000000027E-3</v>
      </c>
      <c r="I18" s="4"/>
      <c r="J18" t="s">
        <v>8</v>
      </c>
      <c r="P18" s="5"/>
    </row>
    <row r="19" spans="1:16" x14ac:dyDescent="0.3">
      <c r="A19">
        <v>85</v>
      </c>
      <c r="B19" s="10">
        <v>-0.69699999999999995</v>
      </c>
      <c r="C19" s="10">
        <v>0.51500000000000001</v>
      </c>
      <c r="D19">
        <f t="shared" si="3"/>
        <v>-1.7600000000000015E-2</v>
      </c>
      <c r="E19">
        <f t="shared" si="0"/>
        <v>-0.10300000000000001</v>
      </c>
      <c r="F19">
        <f t="shared" si="1"/>
        <v>3.7600000000000029E-3</v>
      </c>
      <c r="G19">
        <f t="shared" si="2"/>
        <v>-2.4399999999999977E-3</v>
      </c>
      <c r="I19" s="4"/>
      <c r="P19" s="5"/>
    </row>
    <row r="20" spans="1:16" x14ac:dyDescent="0.3">
      <c r="A20">
        <v>90</v>
      </c>
      <c r="B20" s="10">
        <v>-0.78500000000000003</v>
      </c>
      <c r="C20" s="10">
        <v>0</v>
      </c>
      <c r="D20">
        <f t="shared" si="3"/>
        <v>1.200000000000001E-3</v>
      </c>
      <c r="E20">
        <f t="shared" si="0"/>
        <v>-0.1152</v>
      </c>
      <c r="F20">
        <f t="shared" si="1"/>
        <v>4.4399999999999995E-3</v>
      </c>
      <c r="G20">
        <f t="shared" si="2"/>
        <v>-1.6800000000000009E-3</v>
      </c>
      <c r="I20" s="4"/>
      <c r="P20" s="5"/>
    </row>
    <row r="21" spans="1:16" x14ac:dyDescent="0.3">
      <c r="A21">
        <v>95</v>
      </c>
      <c r="B21" s="10">
        <v>-0.77900000000000003</v>
      </c>
      <c r="C21" s="10">
        <v>-0.57599999999999996</v>
      </c>
      <c r="D21">
        <f t="shared" si="3"/>
        <v>2.3399999999999997E-2</v>
      </c>
      <c r="E21">
        <f t="shared" si="0"/>
        <v>-0.1236</v>
      </c>
      <c r="F21">
        <f t="shared" si="1"/>
        <v>4.800000000000003E-3</v>
      </c>
      <c r="G21">
        <f t="shared" si="2"/>
        <v>-8.3999999999999906E-4</v>
      </c>
      <c r="I21" s="4"/>
      <c r="P21" s="5"/>
    </row>
    <row r="22" spans="1:16" x14ac:dyDescent="0.3">
      <c r="A22">
        <v>100</v>
      </c>
      <c r="B22" s="10">
        <v>-0.66200000000000003</v>
      </c>
      <c r="C22" s="10">
        <v>-1.194</v>
      </c>
      <c r="D22">
        <f t="shared" si="3"/>
        <v>4.7400000000000012E-2</v>
      </c>
      <c r="E22">
        <f t="shared" si="0"/>
        <v>-0.1278</v>
      </c>
      <c r="F22">
        <f t="shared" si="1"/>
        <v>5.0399999999999976E-3</v>
      </c>
      <c r="G22">
        <f t="shared" si="2"/>
        <v>1.5999999999999904E-4</v>
      </c>
      <c r="I22" s="4"/>
      <c r="P22" s="5"/>
    </row>
    <row r="23" spans="1:16" x14ac:dyDescent="0.3">
      <c r="A23">
        <v>105</v>
      </c>
      <c r="B23" s="10">
        <v>-0.42499999999999999</v>
      </c>
      <c r="C23" s="10">
        <v>-1.833</v>
      </c>
      <c r="D23">
        <f t="shared" si="3"/>
        <v>7.2599999999999998E-2</v>
      </c>
      <c r="E23">
        <f t="shared" si="0"/>
        <v>-0.127</v>
      </c>
      <c r="F23">
        <f t="shared" si="1"/>
        <v>5.1600000000000005E-3</v>
      </c>
      <c r="G23">
        <f t="shared" si="2"/>
        <v>1.1199999999999932E-3</v>
      </c>
      <c r="I23" s="4"/>
      <c r="P23" s="5"/>
    </row>
    <row r="24" spans="1:16" x14ac:dyDescent="0.3">
      <c r="A24">
        <v>110</v>
      </c>
      <c r="B24" s="10">
        <v>-6.2E-2</v>
      </c>
      <c r="C24" s="10">
        <v>-2.468</v>
      </c>
      <c r="D24">
        <f t="shared" si="3"/>
        <v>9.8400000000000001E-2</v>
      </c>
      <c r="E24">
        <f t="shared" si="0"/>
        <v>-0.12140000000000004</v>
      </c>
      <c r="F24">
        <f t="shared" si="1"/>
        <v>4.9999999999999992E-3</v>
      </c>
      <c r="G24">
        <f t="shared" si="2"/>
        <v>2.1600000000000091E-3</v>
      </c>
      <c r="I24" s="4"/>
      <c r="P24" s="5"/>
    </row>
    <row r="25" spans="1:16" x14ac:dyDescent="0.3">
      <c r="A25">
        <v>115</v>
      </c>
      <c r="B25" s="10">
        <v>0.43</v>
      </c>
      <c r="C25" s="10">
        <v>-3.0750000000000002</v>
      </c>
      <c r="D25">
        <f t="shared" si="3"/>
        <v>0.1234</v>
      </c>
      <c r="E25">
        <f t="shared" si="0"/>
        <v>-0.11059999999999999</v>
      </c>
      <c r="F25">
        <f t="shared" si="1"/>
        <v>4.6400000000000026E-3</v>
      </c>
      <c r="G25">
        <f t="shared" si="2"/>
        <v>3.240000000000018E-3</v>
      </c>
      <c r="I25" s="4"/>
      <c r="P25" s="5"/>
    </row>
    <row r="26" spans="1:16" x14ac:dyDescent="0.3">
      <c r="A26">
        <v>120</v>
      </c>
      <c r="B26" s="10">
        <v>1.0469999999999999</v>
      </c>
      <c r="C26" s="10">
        <v>-3.6280000000000001</v>
      </c>
      <c r="D26">
        <f t="shared" si="3"/>
        <v>0.14660000000000001</v>
      </c>
      <c r="E26">
        <f t="shared" si="0"/>
        <v>-9.4399999999999901E-2</v>
      </c>
      <c r="F26">
        <f t="shared" si="1"/>
        <v>4.0800000000000055E-3</v>
      </c>
      <c r="G26">
        <f t="shared" si="2"/>
        <v>4.1199999999999544E-3</v>
      </c>
      <c r="I26" s="4"/>
      <c r="P26" s="5"/>
    </row>
    <row r="27" spans="1:16" x14ac:dyDescent="0.3">
      <c r="A27">
        <v>125</v>
      </c>
      <c r="B27" s="10">
        <v>1.78</v>
      </c>
      <c r="C27" s="10">
        <v>-4.0999999999999996</v>
      </c>
      <c r="D27">
        <f t="shared" si="3"/>
        <v>0.16700000000000004</v>
      </c>
      <c r="E27">
        <f t="shared" si="0"/>
        <v>-7.3800000000000129E-2</v>
      </c>
      <c r="F27">
        <f t="shared" si="1"/>
        <v>3.3599999999999741E-3</v>
      </c>
      <c r="G27">
        <f t="shared" si="2"/>
        <v>5.0400000000000488E-3</v>
      </c>
      <c r="I27" s="4"/>
      <c r="P27" s="5"/>
    </row>
    <row r="28" spans="1:16" x14ac:dyDescent="0.3">
      <c r="A28">
        <v>130</v>
      </c>
      <c r="B28" s="10">
        <v>2.6150000000000002</v>
      </c>
      <c r="C28" s="10">
        <v>-4.4690000000000003</v>
      </c>
      <c r="D28">
        <f t="shared" si="3"/>
        <v>0.18379999999999991</v>
      </c>
      <c r="E28">
        <f t="shared" si="0"/>
        <v>-4.8599999999999886E-2</v>
      </c>
      <c r="F28">
        <f t="shared" si="1"/>
        <v>2.4400000000000368E-3</v>
      </c>
      <c r="G28">
        <f t="shared" si="2"/>
        <v>5.6799999999999785E-3</v>
      </c>
      <c r="I28" s="4"/>
      <c r="P28" s="5"/>
    </row>
    <row r="29" spans="1:16" x14ac:dyDescent="0.3">
      <c r="A29">
        <v>135</v>
      </c>
      <c r="B29" s="10">
        <v>3.5339999999999998</v>
      </c>
      <c r="C29" s="10">
        <v>-4.7119999999999997</v>
      </c>
      <c r="D29">
        <f t="shared" si="3"/>
        <v>0.19600000000000009</v>
      </c>
      <c r="E29">
        <f t="shared" si="0"/>
        <v>-2.0199999999999996E-2</v>
      </c>
      <c r="F29">
        <f t="shared" si="1"/>
        <v>1.3199999999999768E-3</v>
      </c>
      <c r="G29">
        <f t="shared" si="2"/>
        <v>6.3199999999999784E-3</v>
      </c>
      <c r="I29" s="4"/>
      <c r="P29" s="5"/>
    </row>
    <row r="30" spans="1:16" x14ac:dyDescent="0.3">
      <c r="A30">
        <v>140</v>
      </c>
      <c r="B30" s="10">
        <v>4.5140000000000002</v>
      </c>
      <c r="C30" s="10">
        <v>-4.8129999999999997</v>
      </c>
      <c r="D30">
        <f t="shared" si="3"/>
        <v>0.20259999999999997</v>
      </c>
      <c r="E30">
        <f t="shared" si="0"/>
        <v>1.13999999999999E-2</v>
      </c>
      <c r="F30">
        <f t="shared" si="1"/>
        <v>1.9999999999999462E-4</v>
      </c>
      <c r="G30">
        <f t="shared" si="2"/>
        <v>6.6000000000000364E-3</v>
      </c>
      <c r="I30" s="4"/>
      <c r="P30" s="5"/>
    </row>
    <row r="31" spans="1:16" x14ac:dyDescent="0.3">
      <c r="A31">
        <v>145</v>
      </c>
      <c r="B31" s="10">
        <v>5.5270000000000001</v>
      </c>
      <c r="C31" s="10">
        <v>-4.7560000000000002</v>
      </c>
      <c r="D31">
        <f t="shared" si="3"/>
        <v>0.20359999999999995</v>
      </c>
      <c r="E31">
        <f t="shared" si="0"/>
        <v>4.4400000000000085E-2</v>
      </c>
      <c r="F31">
        <f t="shared" si="1"/>
        <v>-1.0800000000000033E-3</v>
      </c>
      <c r="G31">
        <f t="shared" si="2"/>
        <v>6.6799999999999932E-3</v>
      </c>
      <c r="I31" s="4"/>
      <c r="P31" s="5"/>
    </row>
    <row r="32" spans="1:16" ht="15" thickBot="1" x14ac:dyDescent="0.35">
      <c r="A32">
        <v>150</v>
      </c>
      <c r="B32" s="10">
        <v>6.5449999999999999</v>
      </c>
      <c r="C32" s="10">
        <v>-4.5339999999999998</v>
      </c>
      <c r="D32">
        <f t="shared" si="3"/>
        <v>0.19819999999999993</v>
      </c>
      <c r="E32">
        <f t="shared" si="0"/>
        <v>7.780000000000005E-2</v>
      </c>
      <c r="F32">
        <f t="shared" si="1"/>
        <v>-2.3999999999999464E-3</v>
      </c>
      <c r="G32">
        <f t="shared" si="2"/>
        <v>6.6399999999999793E-3</v>
      </c>
      <c r="I32" s="6"/>
      <c r="J32" s="7"/>
      <c r="K32" s="7"/>
      <c r="L32" s="7"/>
      <c r="M32" s="7"/>
      <c r="N32" s="7"/>
      <c r="O32" s="7"/>
      <c r="P32" s="8"/>
    </row>
    <row r="33" spans="1:16" x14ac:dyDescent="0.3">
      <c r="A33">
        <v>155</v>
      </c>
      <c r="B33" s="10">
        <v>7.5359999999999996</v>
      </c>
      <c r="C33" s="10">
        <v>-4.1449999999999996</v>
      </c>
      <c r="D33">
        <f t="shared" si="3"/>
        <v>0.1862000000000002</v>
      </c>
      <c r="E33">
        <f t="shared" si="0"/>
        <v>0.11099999999999995</v>
      </c>
      <c r="F33">
        <f t="shared" si="1"/>
        <v>-3.6000000000000697E-3</v>
      </c>
      <c r="G33">
        <f t="shared" si="2"/>
        <v>6.2000000000000085E-3</v>
      </c>
      <c r="I33" s="1"/>
      <c r="J33" s="2"/>
      <c r="K33" s="2"/>
      <c r="L33" s="2"/>
      <c r="M33" s="2"/>
      <c r="N33" s="2"/>
      <c r="O33" s="2"/>
      <c r="P33" s="3"/>
    </row>
    <row r="34" spans="1:16" x14ac:dyDescent="0.3">
      <c r="A34">
        <v>160</v>
      </c>
      <c r="B34" s="10">
        <v>8.4670000000000005</v>
      </c>
      <c r="C34" s="10">
        <v>-3.59</v>
      </c>
      <c r="D34">
        <f t="shared" si="3"/>
        <v>0.16819999999999985</v>
      </c>
      <c r="E34">
        <f t="shared" si="0"/>
        <v>0.14199999999999999</v>
      </c>
      <c r="F34">
        <f t="shared" si="1"/>
        <v>-4.8799999999999955E-3</v>
      </c>
      <c r="G34">
        <f t="shared" si="2"/>
        <v>5.6000000000000051E-3</v>
      </c>
      <c r="I34" s="4"/>
      <c r="J34" t="s">
        <v>9</v>
      </c>
      <c r="P34" s="5"/>
    </row>
    <row r="35" spans="1:16" x14ac:dyDescent="0.3">
      <c r="A35">
        <v>165</v>
      </c>
      <c r="B35" s="10">
        <v>9.3079999999999998</v>
      </c>
      <c r="C35" s="10">
        <v>-2.88</v>
      </c>
      <c r="D35">
        <f t="shared" si="3"/>
        <v>0.14379999999999987</v>
      </c>
      <c r="E35">
        <f t="shared" si="0"/>
        <v>0.17</v>
      </c>
      <c r="F35">
        <f t="shared" si="1"/>
        <v>-5.9599999999999627E-3</v>
      </c>
      <c r="G35">
        <f t="shared" si="2"/>
        <v>4.7599999999999917E-3</v>
      </c>
      <c r="I35" s="4"/>
      <c r="P35" s="5"/>
    </row>
    <row r="36" spans="1:16" x14ac:dyDescent="0.3">
      <c r="A36">
        <v>170</v>
      </c>
      <c r="B36" s="10">
        <v>10.026999999999999</v>
      </c>
      <c r="C36" s="10">
        <v>-2.0299999999999998</v>
      </c>
      <c r="D36">
        <f t="shared" si="3"/>
        <v>0.11400000000000006</v>
      </c>
      <c r="E36">
        <f t="shared" si="0"/>
        <v>0.19379999999999997</v>
      </c>
      <c r="F36">
        <f t="shared" si="1"/>
        <v>-6.8399999999999763E-3</v>
      </c>
      <c r="G36">
        <f t="shared" si="2"/>
        <v>3.6800000000000053E-3</v>
      </c>
      <c r="I36" s="4"/>
      <c r="P36" s="5"/>
    </row>
    <row r="37" spans="1:16" x14ac:dyDescent="0.3">
      <c r="A37">
        <v>175</v>
      </c>
      <c r="B37" s="10">
        <v>10.597</v>
      </c>
      <c r="C37" s="10">
        <v>-1.0609999999999999</v>
      </c>
      <c r="D37">
        <f t="shared" si="3"/>
        <v>7.9800000000000176E-2</v>
      </c>
      <c r="E37">
        <f t="shared" si="0"/>
        <v>0.2122</v>
      </c>
      <c r="F37">
        <f t="shared" si="1"/>
        <v>-7.6800000000000774E-3</v>
      </c>
      <c r="G37">
        <f t="shared" si="2"/>
        <v>2.400000000000002E-3</v>
      </c>
      <c r="I37" s="4"/>
      <c r="P37" s="5"/>
    </row>
    <row r="38" spans="1:16" x14ac:dyDescent="0.3">
      <c r="A38">
        <v>180</v>
      </c>
      <c r="B38" s="10">
        <v>10.996</v>
      </c>
      <c r="C38" s="10">
        <v>0</v>
      </c>
      <c r="D38">
        <f t="shared" si="3"/>
        <v>4.1399999999999791E-2</v>
      </c>
      <c r="E38">
        <f t="shared" si="0"/>
        <v>0.22420000000000001</v>
      </c>
      <c r="F38">
        <f t="shared" si="1"/>
        <v>-8.1599999999999537E-3</v>
      </c>
      <c r="G38">
        <f t="shared" si="2"/>
        <v>1.039999999999991E-3</v>
      </c>
      <c r="I38" s="4"/>
      <c r="P38" s="5"/>
    </row>
    <row r="39" spans="1:16" x14ac:dyDescent="0.3">
      <c r="A39">
        <v>185</v>
      </c>
      <c r="B39" s="10">
        <v>11.202999999999999</v>
      </c>
      <c r="C39" s="10">
        <v>1.121</v>
      </c>
      <c r="D39">
        <f t="shared" si="3"/>
        <v>6.0000000000002272E-4</v>
      </c>
      <c r="E39">
        <f t="shared" si="0"/>
        <v>0.22939999999999997</v>
      </c>
      <c r="F39">
        <f t="shared" si="1"/>
        <v>-8.3599999999999855E-3</v>
      </c>
      <c r="G39">
        <f t="shared" si="2"/>
        <v>-4.7999999999998597E-4</v>
      </c>
      <c r="I39" s="4"/>
      <c r="P39" s="5"/>
    </row>
    <row r="40" spans="1:16" x14ac:dyDescent="0.3">
      <c r="A40">
        <v>190</v>
      </c>
      <c r="B40" s="10">
        <v>11.206</v>
      </c>
      <c r="C40" s="10">
        <v>2.2679999999999998</v>
      </c>
      <c r="D40">
        <f t="shared" si="3"/>
        <v>-4.1199999999999903E-2</v>
      </c>
      <c r="E40">
        <f t="shared" si="0"/>
        <v>0.22700000000000004</v>
      </c>
      <c r="F40">
        <f t="shared" si="1"/>
        <v>-8.4000000000000359E-3</v>
      </c>
      <c r="G40">
        <f t="shared" si="2"/>
        <v>-1.9999999999999905E-3</v>
      </c>
      <c r="I40" s="4"/>
      <c r="P40" s="5"/>
    </row>
    <row r="41" spans="1:16" x14ac:dyDescent="0.3">
      <c r="A41">
        <v>195</v>
      </c>
      <c r="B41" s="10">
        <v>11</v>
      </c>
      <c r="C41" s="10">
        <v>3.403</v>
      </c>
      <c r="D41">
        <f t="shared" si="3"/>
        <v>-8.3200000000000079E-2</v>
      </c>
      <c r="E41">
        <f t="shared" si="0"/>
        <v>0.21700000000000008</v>
      </c>
      <c r="F41">
        <f t="shared" si="1"/>
        <v>-8.0399999999999465E-3</v>
      </c>
      <c r="G41">
        <f t="shared" si="2"/>
        <v>-3.6400000000000265E-3</v>
      </c>
      <c r="I41" s="4"/>
      <c r="P41" s="5"/>
    </row>
    <row r="42" spans="1:16" x14ac:dyDescent="0.3">
      <c r="A42">
        <v>200</v>
      </c>
      <c r="B42" s="10">
        <v>10.584</v>
      </c>
      <c r="C42" s="10">
        <v>4.4880000000000004</v>
      </c>
      <c r="D42">
        <f t="shared" si="3"/>
        <v>-0.12339999999999982</v>
      </c>
      <c r="E42">
        <f t="shared" si="0"/>
        <v>0.19879999999999995</v>
      </c>
      <c r="F42">
        <f t="shared" si="1"/>
        <v>-7.4800000000000474E-3</v>
      </c>
      <c r="G42">
        <f t="shared" si="2"/>
        <v>-5.1200000000000022E-3</v>
      </c>
      <c r="I42" s="4"/>
      <c r="P42" s="5"/>
    </row>
    <row r="43" spans="1:16" x14ac:dyDescent="0.3">
      <c r="A43">
        <v>205</v>
      </c>
      <c r="B43" s="10">
        <v>9.9670000000000005</v>
      </c>
      <c r="C43" s="10">
        <v>5.4820000000000002</v>
      </c>
      <c r="D43">
        <f t="shared" si="3"/>
        <v>-0.16080000000000005</v>
      </c>
      <c r="E43">
        <f t="shared" si="0"/>
        <v>0.17319999999999994</v>
      </c>
      <c r="F43">
        <f t="shared" si="1"/>
        <v>-6.5200000000000093E-3</v>
      </c>
      <c r="G43">
        <f t="shared" si="2"/>
        <v>-6.479999999999997E-3</v>
      </c>
      <c r="I43" s="4"/>
      <c r="P43" s="5"/>
    </row>
    <row r="44" spans="1:16" x14ac:dyDescent="0.3">
      <c r="A44">
        <v>210</v>
      </c>
      <c r="B44" s="10">
        <v>9.1630000000000003</v>
      </c>
      <c r="C44" s="10">
        <v>6.3479999999999999</v>
      </c>
      <c r="D44">
        <f t="shared" si="3"/>
        <v>-0.1934000000000001</v>
      </c>
      <c r="E44">
        <f t="shared" si="0"/>
        <v>0.14079999999999995</v>
      </c>
      <c r="F44">
        <f t="shared" si="1"/>
        <v>-5.4399999999999726E-3</v>
      </c>
      <c r="G44">
        <f t="shared" si="2"/>
        <v>-7.7199999999999856E-3</v>
      </c>
      <c r="I44" s="4"/>
      <c r="P44" s="5"/>
    </row>
    <row r="45" spans="1:16" x14ac:dyDescent="0.3">
      <c r="A45">
        <v>215</v>
      </c>
      <c r="B45" s="10">
        <v>8.1959999999999997</v>
      </c>
      <c r="C45" s="10">
        <v>7.0519999999999996</v>
      </c>
      <c r="D45">
        <f t="shared" si="3"/>
        <v>-0.22059999999999996</v>
      </c>
      <c r="E45">
        <f t="shared" si="0"/>
        <v>0.10220000000000003</v>
      </c>
      <c r="F45">
        <f t="shared" si="1"/>
        <v>-4.00000000000002E-3</v>
      </c>
      <c r="G45">
        <f t="shared" si="2"/>
        <v>-8.7999999999999919E-3</v>
      </c>
      <c r="I45" s="4"/>
      <c r="P45" s="5"/>
    </row>
    <row r="46" spans="1:16" x14ac:dyDescent="0.3">
      <c r="A46">
        <v>220</v>
      </c>
      <c r="B46" s="10">
        <v>7.093</v>
      </c>
      <c r="C46" s="10">
        <v>7.5629999999999997</v>
      </c>
      <c r="D46">
        <f t="shared" si="3"/>
        <v>-0.24060000000000006</v>
      </c>
      <c r="E46">
        <f t="shared" si="0"/>
        <v>5.8200000000000071E-2</v>
      </c>
      <c r="F46">
        <f t="shared" si="1"/>
        <v>-2.3999999999999855E-3</v>
      </c>
      <c r="G46">
        <f t="shared" si="2"/>
        <v>-9.520000000000018E-3</v>
      </c>
      <c r="I46" s="4"/>
      <c r="P46" s="5"/>
    </row>
    <row r="47" spans="1:16" x14ac:dyDescent="0.3">
      <c r="A47">
        <v>225</v>
      </c>
      <c r="B47" s="10">
        <v>5.89</v>
      </c>
      <c r="C47" s="10">
        <v>7.8540000000000001</v>
      </c>
      <c r="D47">
        <f t="shared" si="3"/>
        <v>-0.25259999999999999</v>
      </c>
      <c r="E47">
        <f t="shared" si="0"/>
        <v>1.0599999999999988E-2</v>
      </c>
      <c r="F47">
        <f t="shared" si="1"/>
        <v>-6.799999999999917E-4</v>
      </c>
      <c r="G47">
        <f t="shared" si="2"/>
        <v>-1.0079999999999992E-2</v>
      </c>
      <c r="I47" s="4"/>
      <c r="P47" s="5"/>
    </row>
    <row r="48" spans="1:16" ht="15" thickBot="1" x14ac:dyDescent="0.35">
      <c r="A48">
        <v>230</v>
      </c>
      <c r="B48" s="10">
        <v>4.6269999999999998</v>
      </c>
      <c r="C48" s="10">
        <v>7.907</v>
      </c>
      <c r="D48">
        <f t="shared" si="3"/>
        <v>-0.25599999999999995</v>
      </c>
      <c r="E48">
        <f t="shared" si="0"/>
        <v>-3.9799999999999967E-2</v>
      </c>
      <c r="F48">
        <f t="shared" si="1"/>
        <v>1.0799999999999809E-3</v>
      </c>
      <c r="G48">
        <f t="shared" si="2"/>
        <v>-1.0160000000000018E-2</v>
      </c>
      <c r="I48" s="6"/>
      <c r="J48" s="7"/>
      <c r="K48" s="7"/>
      <c r="L48" s="7"/>
      <c r="M48" s="7"/>
      <c r="N48" s="7"/>
      <c r="O48" s="7"/>
      <c r="P48" s="8"/>
    </row>
    <row r="49" spans="1:7" x14ac:dyDescent="0.3">
      <c r="A49">
        <v>235</v>
      </c>
      <c r="B49" s="10">
        <v>3.347</v>
      </c>
      <c r="C49" s="10">
        <v>7.7080000000000002</v>
      </c>
      <c r="D49">
        <f t="shared" si="3"/>
        <v>-0.25060000000000004</v>
      </c>
      <c r="E49">
        <f t="shared" si="0"/>
        <v>-9.0600000000000055E-2</v>
      </c>
      <c r="F49">
        <f t="shared" si="1"/>
        <v>3.0400000000000149E-3</v>
      </c>
      <c r="G49">
        <f t="shared" si="2"/>
        <v>-1.0039999999999979E-2</v>
      </c>
    </row>
    <row r="50" spans="1:7" x14ac:dyDescent="0.3">
      <c r="A50">
        <v>240</v>
      </c>
      <c r="B50" s="10">
        <v>2.0939999999999999</v>
      </c>
      <c r="C50" s="10">
        <v>7.2549999999999999</v>
      </c>
      <c r="D50">
        <f t="shared" si="3"/>
        <v>-0.23539999999999997</v>
      </c>
      <c r="E50">
        <f t="shared" si="0"/>
        <v>-0.14079999999999995</v>
      </c>
      <c r="F50">
        <f t="shared" si="1"/>
        <v>4.7999999999999987E-3</v>
      </c>
      <c r="G50">
        <f t="shared" si="2"/>
        <v>-9.520000000000018E-3</v>
      </c>
    </row>
    <row r="51" spans="1:7" x14ac:dyDescent="0.3">
      <c r="A51">
        <v>245</v>
      </c>
      <c r="B51" s="10">
        <v>0.91700000000000004</v>
      </c>
      <c r="C51" s="10">
        <v>6.5510000000000002</v>
      </c>
      <c r="D51">
        <f t="shared" si="3"/>
        <v>-0.21139999999999998</v>
      </c>
      <c r="E51">
        <f t="shared" si="0"/>
        <v>-0.18840000000000004</v>
      </c>
      <c r="F51">
        <f t="shared" si="1"/>
        <v>6.559999999999999E-3</v>
      </c>
      <c r="G51">
        <f t="shared" si="2"/>
        <v>-8.6400000000000088E-3</v>
      </c>
    </row>
    <row r="52" spans="1:7" x14ac:dyDescent="0.3">
      <c r="A52">
        <v>250</v>
      </c>
      <c r="B52" s="10">
        <v>-0.14000000000000001</v>
      </c>
      <c r="C52" s="10">
        <v>5.609</v>
      </c>
      <c r="D52">
        <f t="shared" si="3"/>
        <v>-0.17859999999999998</v>
      </c>
      <c r="E52">
        <f t="shared" si="0"/>
        <v>-0.23160000000000008</v>
      </c>
      <c r="F52">
        <f t="shared" si="1"/>
        <v>8.1599999999999954E-3</v>
      </c>
      <c r="G52">
        <f t="shared" si="2"/>
        <v>-7.5599999999999669E-3</v>
      </c>
    </row>
    <row r="53" spans="1:7" x14ac:dyDescent="0.3">
      <c r="A53">
        <v>255</v>
      </c>
      <c r="B53" s="10">
        <v>-1.0329999999999999</v>
      </c>
      <c r="C53" s="10">
        <v>4.4509999999999996</v>
      </c>
      <c r="D53">
        <f t="shared" si="3"/>
        <v>-0.13780000000000001</v>
      </c>
      <c r="E53">
        <f t="shared" si="0"/>
        <v>-0.26939999999999992</v>
      </c>
      <c r="F53">
        <f t="shared" si="1"/>
        <v>9.5599999999999938E-3</v>
      </c>
      <c r="G53">
        <f t="shared" si="2"/>
        <v>-6.0400000000000124E-3</v>
      </c>
    </row>
    <row r="54" spans="1:7" x14ac:dyDescent="0.3">
      <c r="A54">
        <v>260</v>
      </c>
      <c r="B54" s="10">
        <v>-1.722</v>
      </c>
      <c r="C54" s="10">
        <v>3.1040000000000001</v>
      </c>
      <c r="D54">
        <f t="shared" si="3"/>
        <v>-9.0000000000000038E-2</v>
      </c>
      <c r="E54">
        <f t="shared" si="0"/>
        <v>-0.29959999999999998</v>
      </c>
      <c r="F54">
        <f t="shared" si="1"/>
        <v>1.0640000000000019E-2</v>
      </c>
      <c r="G54">
        <f t="shared" si="2"/>
        <v>-4.3200000000000131E-3</v>
      </c>
    </row>
    <row r="55" spans="1:7" x14ac:dyDescent="0.3">
      <c r="A55">
        <v>265</v>
      </c>
      <c r="B55" s="10">
        <v>-2.1720000000000002</v>
      </c>
      <c r="C55" s="10">
        <v>1.6060000000000001</v>
      </c>
      <c r="D55">
        <f t="shared" si="3"/>
        <v>-3.6799999999999944E-2</v>
      </c>
      <c r="E55">
        <f t="shared" si="0"/>
        <v>-0.32120000000000004</v>
      </c>
      <c r="F55">
        <f t="shared" si="1"/>
        <v>1.1439999999999983E-2</v>
      </c>
      <c r="G55">
        <f t="shared" si="2"/>
        <v>-2.4399999999999977E-3</v>
      </c>
    </row>
    <row r="56" spans="1:7" x14ac:dyDescent="0.3">
      <c r="A56">
        <v>270</v>
      </c>
      <c r="B56" s="10">
        <v>-2.3559999999999999</v>
      </c>
      <c r="C56" s="10">
        <v>0</v>
      </c>
      <c r="D56">
        <f t="shared" si="3"/>
        <v>2.0399999999999974E-2</v>
      </c>
      <c r="E56">
        <f t="shared" si="0"/>
        <v>-0.33340000000000003</v>
      </c>
      <c r="F56">
        <f t="shared" si="1"/>
        <v>1.1920000000000004E-2</v>
      </c>
      <c r="G56">
        <f t="shared" si="2"/>
        <v>-3.5999999999999368E-4</v>
      </c>
    </row>
    <row r="57" spans="1:7" x14ac:dyDescent="0.3">
      <c r="A57">
        <v>275</v>
      </c>
      <c r="B57" s="10">
        <v>-2.254</v>
      </c>
      <c r="C57" s="10">
        <v>-1.667</v>
      </c>
      <c r="D57">
        <f t="shared" si="3"/>
        <v>7.9999999999999988E-2</v>
      </c>
      <c r="E57">
        <f t="shared" si="0"/>
        <v>-0.3352</v>
      </c>
      <c r="F57">
        <f t="shared" si="1"/>
        <v>1.2000000000000011E-2</v>
      </c>
      <c r="G57">
        <f t="shared" si="2"/>
        <v>1.7999999999999904E-3</v>
      </c>
    </row>
    <row r="58" spans="1:7" x14ac:dyDescent="0.3">
      <c r="A58">
        <v>280</v>
      </c>
      <c r="B58" s="10">
        <v>-1.8540000000000001</v>
      </c>
      <c r="C58" s="10">
        <v>-3.343</v>
      </c>
      <c r="D58">
        <f t="shared" si="3"/>
        <v>0.14000000000000004</v>
      </c>
      <c r="E58">
        <f t="shared" si="0"/>
        <v>-0.32620000000000005</v>
      </c>
      <c r="F58">
        <f t="shared" si="1"/>
        <v>1.1679999999999986E-2</v>
      </c>
      <c r="G58">
        <f t="shared" si="2"/>
        <v>3.9200000000000346E-3</v>
      </c>
    </row>
    <row r="59" spans="1:7" x14ac:dyDescent="0.3">
      <c r="A59">
        <v>285</v>
      </c>
      <c r="B59" s="10">
        <v>-1.1539999999999999</v>
      </c>
      <c r="C59" s="10">
        <v>-4.9740000000000002</v>
      </c>
      <c r="D59">
        <f t="shared" si="3"/>
        <v>0.19839999999999997</v>
      </c>
      <c r="E59">
        <f t="shared" si="0"/>
        <v>-0.30659999999999987</v>
      </c>
      <c r="F59">
        <f t="shared" si="1"/>
        <v>1.0960000000000003E-2</v>
      </c>
      <c r="G59">
        <f t="shared" si="2"/>
        <v>6.079999999999963E-3</v>
      </c>
    </row>
    <row r="60" spans="1:7" x14ac:dyDescent="0.3">
      <c r="A60">
        <v>290</v>
      </c>
      <c r="B60" s="10">
        <v>-0.16200000000000001</v>
      </c>
      <c r="C60" s="10">
        <v>-6.5069999999999997</v>
      </c>
      <c r="D60">
        <f t="shared" si="3"/>
        <v>0.25319999999999998</v>
      </c>
      <c r="E60">
        <f t="shared" si="0"/>
        <v>-0.27620000000000006</v>
      </c>
      <c r="F60">
        <f t="shared" si="1"/>
        <v>9.9199999999999948E-3</v>
      </c>
      <c r="G60">
        <f t="shared" si="2"/>
        <v>7.9999999999999741E-3</v>
      </c>
    </row>
    <row r="61" spans="1:7" x14ac:dyDescent="0.3">
      <c r="A61">
        <v>295</v>
      </c>
      <c r="B61" s="10">
        <v>1.1040000000000001</v>
      </c>
      <c r="C61" s="10">
        <v>-7.8879999999999999</v>
      </c>
      <c r="D61">
        <f t="shared" si="3"/>
        <v>0.30279999999999996</v>
      </c>
      <c r="E61">
        <f t="shared" si="0"/>
        <v>-0.23620000000000019</v>
      </c>
      <c r="F61">
        <f t="shared" si="1"/>
        <v>8.4800000000000205E-3</v>
      </c>
      <c r="G61">
        <f t="shared" si="2"/>
        <v>9.8400000000000883E-3</v>
      </c>
    </row>
    <row r="62" spans="1:7" x14ac:dyDescent="0.3">
      <c r="A62">
        <v>300</v>
      </c>
      <c r="B62" s="10">
        <v>2.6179999999999999</v>
      </c>
      <c r="C62" s="10">
        <v>-9.0690000000000008</v>
      </c>
      <c r="D62">
        <f t="shared" si="3"/>
        <v>0.34520000000000006</v>
      </c>
      <c r="E62">
        <f t="shared" si="0"/>
        <v>-0.18699999999999975</v>
      </c>
      <c r="F62">
        <f t="shared" si="1"/>
        <v>6.679999999999975E-3</v>
      </c>
      <c r="G62">
        <f t="shared" si="2"/>
        <v>1.1279999999999929E-2</v>
      </c>
    </row>
    <row r="63" spans="1:7" x14ac:dyDescent="0.3">
      <c r="A63">
        <v>305</v>
      </c>
      <c r="B63" s="10">
        <v>4.3440000000000003</v>
      </c>
      <c r="C63" s="10">
        <v>-10.004</v>
      </c>
      <c r="D63">
        <f t="shared" si="3"/>
        <v>0.37859999999999994</v>
      </c>
      <c r="E63">
        <f t="shared" si="0"/>
        <v>-0.1306000000000001</v>
      </c>
      <c r="F63">
        <f t="shared" si="1"/>
        <v>4.6800000000000062E-3</v>
      </c>
      <c r="G63">
        <f t="shared" si="2"/>
        <v>1.2560000000000005E-2</v>
      </c>
    </row>
    <row r="64" spans="1:7" x14ac:dyDescent="0.3">
      <c r="A64">
        <v>310</v>
      </c>
      <c r="B64" s="10">
        <v>6.2370000000000001</v>
      </c>
      <c r="C64" s="10">
        <v>-10.657</v>
      </c>
      <c r="D64">
        <f t="shared" si="3"/>
        <v>0.40199999999999997</v>
      </c>
      <c r="E64">
        <f t="shared" si="0"/>
        <v>-6.7800000000000082E-2</v>
      </c>
      <c r="F64">
        <f t="shared" si="1"/>
        <v>2.4000000000000132E-3</v>
      </c>
      <c r="G64">
        <f t="shared" si="2"/>
        <v>1.3400000000000033E-2</v>
      </c>
    </row>
    <row r="65" spans="1:7" x14ac:dyDescent="0.3">
      <c r="A65">
        <v>315</v>
      </c>
      <c r="B65" s="10">
        <v>8.2469999999999999</v>
      </c>
      <c r="C65" s="10">
        <v>-10.996</v>
      </c>
      <c r="D65">
        <f t="shared" si="3"/>
        <v>0.41400000000000003</v>
      </c>
      <c r="E65">
        <f t="shared" si="0"/>
        <v>-7.9999999999991189E-4</v>
      </c>
      <c r="F65">
        <f t="shared" si="1"/>
        <v>7.9999999999957885E-5</v>
      </c>
      <c r="G65">
        <f t="shared" si="2"/>
        <v>1.3759999999999977E-2</v>
      </c>
    </row>
    <row r="66" spans="1:7" x14ac:dyDescent="0.3">
      <c r="A66">
        <v>320</v>
      </c>
      <c r="B66" s="10">
        <v>10.317</v>
      </c>
      <c r="C66" s="10">
        <v>-11</v>
      </c>
      <c r="D66">
        <f t="shared" si="3"/>
        <v>0.41439999999999982</v>
      </c>
      <c r="E66">
        <f t="shared" si="0"/>
        <v>6.7999999999999977E-2</v>
      </c>
      <c r="F66">
        <f t="shared" si="1"/>
        <v>-2.4799999999999709E-3</v>
      </c>
      <c r="G66">
        <f t="shared" si="2"/>
        <v>1.3759999999999977E-2</v>
      </c>
    </row>
    <row r="67" spans="1:7" x14ac:dyDescent="0.3">
      <c r="A67">
        <v>325</v>
      </c>
      <c r="B67" s="10">
        <v>12.388999999999999</v>
      </c>
      <c r="C67" s="10">
        <v>-10.66</v>
      </c>
      <c r="D67">
        <f t="shared" ref="D67:D74" si="4">(B68-B67)/(A68-A67)</f>
        <v>0.40199999999999997</v>
      </c>
      <c r="E67">
        <f t="shared" ref="E67:E74" si="5">(C68-C67)/(A68-A67)</f>
        <v>0.13679999999999987</v>
      </c>
      <c r="F67">
        <f t="shared" ref="F67:F72" si="6">(D68-D67)/(A68-A67)</f>
        <v>-4.8799999999999955E-3</v>
      </c>
      <c r="G67">
        <f t="shared" ref="G67:G72" si="7">(E68-E67)/(A68-A67)</f>
        <v>1.3360000000000056E-2</v>
      </c>
    </row>
    <row r="68" spans="1:7" x14ac:dyDescent="0.3">
      <c r="A68">
        <v>330</v>
      </c>
      <c r="B68" s="10">
        <v>14.398999999999999</v>
      </c>
      <c r="C68" s="10">
        <v>-9.9760000000000009</v>
      </c>
      <c r="D68">
        <f t="shared" si="4"/>
        <v>0.37759999999999999</v>
      </c>
      <c r="E68">
        <f t="shared" si="5"/>
        <v>0.20360000000000014</v>
      </c>
      <c r="F68">
        <f t="shared" si="6"/>
        <v>-7.28000000000002E-3</v>
      </c>
      <c r="G68">
        <f t="shared" si="7"/>
        <v>1.2440000000000001E-2</v>
      </c>
    </row>
    <row r="69" spans="1:7" x14ac:dyDescent="0.3">
      <c r="A69">
        <v>335</v>
      </c>
      <c r="B69" s="10">
        <v>16.286999999999999</v>
      </c>
      <c r="C69" s="10">
        <v>-8.9580000000000002</v>
      </c>
      <c r="D69">
        <f t="shared" si="4"/>
        <v>0.34119999999999989</v>
      </c>
      <c r="E69">
        <f t="shared" si="5"/>
        <v>0.26580000000000015</v>
      </c>
      <c r="F69">
        <f t="shared" si="6"/>
        <v>-9.5199999999999833E-3</v>
      </c>
      <c r="G69">
        <f t="shared" si="7"/>
        <v>1.1159999999999958E-2</v>
      </c>
    </row>
    <row r="70" spans="1:7" x14ac:dyDescent="0.3">
      <c r="A70">
        <v>340</v>
      </c>
      <c r="B70" s="10">
        <v>17.992999999999999</v>
      </c>
      <c r="C70" s="10">
        <v>-7.6289999999999996</v>
      </c>
      <c r="D70">
        <f t="shared" si="4"/>
        <v>0.29359999999999997</v>
      </c>
      <c r="E70">
        <f t="shared" si="5"/>
        <v>0.32159999999999994</v>
      </c>
      <c r="F70">
        <f t="shared" si="6"/>
        <v>-1.1439999999999905E-2</v>
      </c>
      <c r="G70">
        <f t="shared" si="7"/>
        <v>9.360000000000002E-3</v>
      </c>
    </row>
    <row r="71" spans="1:7" x14ac:dyDescent="0.3">
      <c r="A71">
        <v>345</v>
      </c>
      <c r="B71" s="10">
        <v>19.460999999999999</v>
      </c>
      <c r="C71" s="10">
        <v>-6.0209999999999999</v>
      </c>
      <c r="D71">
        <f t="shared" si="4"/>
        <v>0.23640000000000044</v>
      </c>
      <c r="E71">
        <f t="shared" si="5"/>
        <v>0.36839999999999995</v>
      </c>
      <c r="F71">
        <f t="shared" si="6"/>
        <v>-1.3120000000000121E-2</v>
      </c>
      <c r="G71">
        <f t="shared" si="7"/>
        <v>7.4000000000000177E-3</v>
      </c>
    </row>
    <row r="72" spans="1:7" x14ac:dyDescent="0.3">
      <c r="A72">
        <v>350</v>
      </c>
      <c r="B72" s="10">
        <v>20.643000000000001</v>
      </c>
      <c r="C72" s="10">
        <v>-4.1790000000000003</v>
      </c>
      <c r="D72">
        <f t="shared" si="4"/>
        <v>0.17079999999999984</v>
      </c>
      <c r="E72">
        <f t="shared" si="5"/>
        <v>0.40540000000000004</v>
      </c>
      <c r="F72">
        <f t="shared" si="6"/>
        <v>-1.4399999999999977E-2</v>
      </c>
      <c r="G72">
        <f t="shared" si="7"/>
        <v>4.9999999999999932E-3</v>
      </c>
    </row>
    <row r="73" spans="1:7" x14ac:dyDescent="0.3">
      <c r="A73">
        <v>355</v>
      </c>
      <c r="B73" s="10">
        <v>21.497</v>
      </c>
      <c r="C73" s="10">
        <v>-2.1520000000000001</v>
      </c>
      <c r="D73">
        <f t="shared" si="4"/>
        <v>9.8799999999999957E-2</v>
      </c>
      <c r="E73">
        <f t="shared" si="5"/>
        <v>0.4304</v>
      </c>
    </row>
    <row r="74" spans="1:7" x14ac:dyDescent="0.3">
      <c r="A74">
        <v>360</v>
      </c>
      <c r="B74" s="10">
        <v>21.991</v>
      </c>
      <c r="C74" s="10">
        <v>0</v>
      </c>
    </row>
    <row r="75" spans="1:7" x14ac:dyDescent="0.3">
      <c r="A75" s="9" t="s">
        <v>10</v>
      </c>
      <c r="B75" s="10">
        <f>MIN(B2:B74)</f>
        <v>-2.3559999999999999</v>
      </c>
      <c r="C75" s="10">
        <f>MIN(C2:C74)</f>
        <v>-11</v>
      </c>
      <c r="D75" s="10">
        <f t="shared" ref="D75:G75" si="8">MIN(D2:D74)</f>
        <v>-0.25599999999999995</v>
      </c>
      <c r="E75" s="10">
        <f t="shared" si="8"/>
        <v>-0.3352</v>
      </c>
      <c r="F75" s="10">
        <f t="shared" si="8"/>
        <v>-1.4399999999999977E-2</v>
      </c>
      <c r="G75" s="10">
        <f t="shared" si="8"/>
        <v>-1.0160000000000018E-2</v>
      </c>
    </row>
    <row r="76" spans="1:7" x14ac:dyDescent="0.3">
      <c r="A76" s="9" t="s">
        <v>11</v>
      </c>
      <c r="B76" s="10">
        <f>MAX(B2:B74)</f>
        <v>21.991</v>
      </c>
      <c r="C76" s="10">
        <f t="shared" ref="C76:G76" si="9">MAX(C2:C74)</f>
        <v>7.907</v>
      </c>
      <c r="D76" s="10">
        <f t="shared" si="9"/>
        <v>0.41439999999999982</v>
      </c>
      <c r="E76" s="10">
        <f t="shared" si="9"/>
        <v>0.4304</v>
      </c>
      <c r="F76" s="10">
        <f t="shared" si="9"/>
        <v>1.2000000000000011E-2</v>
      </c>
      <c r="G76" s="10">
        <f t="shared" si="9"/>
        <v>1.3759999999999977E-2</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Ritchey, Susan Nicole</dc:creator>
  <cp:lastModifiedBy>Kevin Lei</cp:lastModifiedBy>
  <dcterms:created xsi:type="dcterms:W3CDTF">2021-01-27T20:32:58Z</dcterms:created>
  <dcterms:modified xsi:type="dcterms:W3CDTF">2023-02-17T17:44:29Z</dcterms:modified>
</cp:coreProperties>
</file>