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xr:revisionPtr revIDLastSave="0" documentId="8_{722F1F18-B75A-4498-AB79-FDCB3E9594D4}" xr6:coauthVersionLast="47" xr6:coauthVersionMax="47" xr10:uidLastSave="{00000000-0000-0000-0000-000000000000}"/>
  <bookViews>
    <workbookView xWindow="-110" yWindow="-110" windowWidth="19420" windowHeight="11500" xr2:uid="{6C201EED-96DE-4D5F-918F-3DF814BD8D5B}"/>
  </bookViews>
  <sheets>
    <sheet name="Sheet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I28" i="1"/>
  <c r="K26" i="1"/>
  <c r="J26" i="1"/>
  <c r="J28" i="1" s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A21" i="1"/>
  <c r="K20" i="1"/>
  <c r="J20" i="1"/>
  <c r="I20" i="1"/>
  <c r="A20" i="1"/>
  <c r="H20" i="1" s="1"/>
  <c r="K19" i="1"/>
  <c r="J19" i="1"/>
  <c r="I19" i="1"/>
  <c r="H19" i="1"/>
  <c r="A19" i="1"/>
  <c r="K18" i="1"/>
  <c r="J18" i="1"/>
  <c r="I18" i="1"/>
  <c r="A18" i="1"/>
  <c r="H18" i="1" s="1"/>
  <c r="A17" i="1"/>
  <c r="H17" i="1" s="1"/>
  <c r="A16" i="1"/>
  <c r="H16" i="1" s="1"/>
  <c r="A15" i="1"/>
  <c r="H15" i="1" s="1"/>
  <c r="A14" i="1"/>
  <c r="H14" i="1" s="1"/>
  <c r="A13" i="1"/>
  <c r="H13" i="1" s="1"/>
  <c r="A12" i="1"/>
  <c r="H12" i="1" s="1"/>
  <c r="A11" i="1"/>
  <c r="H11" i="1" s="1"/>
  <c r="A10" i="1"/>
  <c r="H10" i="1" s="1"/>
  <c r="A9" i="1"/>
  <c r="H9" i="1" s="1"/>
  <c r="A8" i="1"/>
  <c r="H8" i="1" s="1"/>
  <c r="A7" i="1"/>
  <c r="H7" i="1" s="1"/>
  <c r="A6" i="1"/>
  <c r="H6" i="1" s="1"/>
  <c r="H1" i="1"/>
  <c r="H26" i="1" s="1"/>
  <c r="H28" i="1" l="1"/>
  <c r="H21" i="1"/>
  <c r="H23" i="1"/>
  <c r="H25" i="1"/>
  <c r="H22" i="1"/>
  <c r="H24" i="1"/>
</calcChain>
</file>

<file path=xl/sharedStrings.xml><?xml version="1.0" encoding="utf-8"?>
<sst xmlns="http://schemas.openxmlformats.org/spreadsheetml/2006/main" count="35" uniqueCount="19">
  <si>
    <t>Populasi 2015</t>
  </si>
  <si>
    <t>Area 4</t>
  </si>
  <si>
    <t>Kalimantan</t>
  </si>
  <si>
    <t>Sulawesi</t>
  </si>
  <si>
    <t>Puma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</si>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</sst>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FF0000"/>
                </a:solidFill>
              </a:rPr>
              <a:t>Coverage Population Pamasuka</a:t>
            </a:r>
          </a:p>
        </c:rich>
      </c:tx>
      <c:layout>
        <c:manualLayout>
          <c:xMode val="edge"/>
          <c:yMode val="edge"/>
          <c:x val="0.28668269230769233"/>
          <c:y val="6.06060606060606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Sheet5!$I$5</c:f>
              <c:strCache>
                <c:ptCount val="1"/>
                <c:pt idx="0">
                  <c:v>Kalimantan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%" sourceLinked="0"/>
            <c:spPr>
              <a:solidFill>
                <a:srgbClr val="4472C4">
                  <a:alpha val="25000"/>
                </a:srgbClr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Sheet5!$F$6:$G$22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Sheet5!$I$6:$I$22</c:f>
              <c:numCache>
                <c:formatCode>0.00%</c:formatCode>
                <c:ptCount val="17"/>
                <c:pt idx="0">
                  <c:v>0.88659373187875479</c:v>
                </c:pt>
                <c:pt idx="1">
                  <c:v>0.88660445718640624</c:v>
                </c:pt>
                <c:pt idx="2">
                  <c:v>0.88672219234236638</c:v>
                </c:pt>
                <c:pt idx="3">
                  <c:v>0.88818139311709265</c:v>
                </c:pt>
                <c:pt idx="4">
                  <c:v>0.8886115388673298</c:v>
                </c:pt>
                <c:pt idx="5">
                  <c:v>0.8897195088401032</c:v>
                </c:pt>
                <c:pt idx="6">
                  <c:v>0.89024053084137567</c:v>
                </c:pt>
                <c:pt idx="7">
                  <c:v>0.89051501485513329</c:v>
                </c:pt>
                <c:pt idx="8">
                  <c:v>0.89056059955565325</c:v>
                </c:pt>
                <c:pt idx="9">
                  <c:v>0.89199811559772957</c:v>
                </c:pt>
                <c:pt idx="10">
                  <c:v>0.8921180986416819</c:v>
                </c:pt>
                <c:pt idx="11">
                  <c:v>0.89356806111254328</c:v>
                </c:pt>
                <c:pt idx="12">
                  <c:v>0.89310193076121058</c:v>
                </c:pt>
                <c:pt idx="13">
                  <c:v>0.89338247150284134</c:v>
                </c:pt>
                <c:pt idx="14">
                  <c:v>0.89408113132883171</c:v>
                </c:pt>
                <c:pt idx="15">
                  <c:v>0.89408137892134543</c:v>
                </c:pt>
                <c:pt idx="16">
                  <c:v>0.89461210749802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F-4D11-90F6-5E2BF0A1D1B9}"/>
            </c:ext>
          </c:extLst>
        </c:ser>
        <c:ser>
          <c:idx val="2"/>
          <c:order val="2"/>
          <c:tx>
            <c:strRef>
              <c:f>Sheet5!$J$5</c:f>
              <c:strCache>
                <c:ptCount val="1"/>
                <c:pt idx="0">
                  <c:v>Sulawesi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numFmt formatCode="0.0%" sourceLinked="0"/>
            <c:spPr>
              <a:solidFill>
                <a:srgbClr val="FFC000">
                  <a:alpha val="25000"/>
                </a:srgbClr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Sheet5!$F$6:$G$22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Sheet5!$J$6:$J$22</c:f>
              <c:numCache>
                <c:formatCode>0.00%</c:formatCode>
                <c:ptCount val="17"/>
                <c:pt idx="0">
                  <c:v>0.86466033956391153</c:v>
                </c:pt>
                <c:pt idx="1">
                  <c:v>0.8646610912536008</c:v>
                </c:pt>
                <c:pt idx="2">
                  <c:v>0.86665167893885686</c:v>
                </c:pt>
                <c:pt idx="3">
                  <c:v>0.86774408248043711</c:v>
                </c:pt>
                <c:pt idx="4">
                  <c:v>0.86859587248363046</c:v>
                </c:pt>
                <c:pt idx="5">
                  <c:v>0.87023583758042822</c:v>
                </c:pt>
                <c:pt idx="6">
                  <c:v>0.87119291398231824</c:v>
                </c:pt>
                <c:pt idx="7">
                  <c:v>0.87136423420767128</c:v>
                </c:pt>
                <c:pt idx="8">
                  <c:v>0.87287792249755236</c:v>
                </c:pt>
                <c:pt idx="9">
                  <c:v>0.87492814757023962</c:v>
                </c:pt>
                <c:pt idx="10">
                  <c:v>0.87540378307300237</c:v>
                </c:pt>
                <c:pt idx="11">
                  <c:v>0.876230742306781</c:v>
                </c:pt>
                <c:pt idx="12">
                  <c:v>0.87660847191012936</c:v>
                </c:pt>
                <c:pt idx="13">
                  <c:v>0.87710378275857503</c:v>
                </c:pt>
                <c:pt idx="14">
                  <c:v>0.87742021734887854</c:v>
                </c:pt>
                <c:pt idx="15">
                  <c:v>0.8774203176043428</c:v>
                </c:pt>
                <c:pt idx="16">
                  <c:v>0.87801301424591183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F-4D11-90F6-5E2BF0A1D1B9}"/>
            </c:ext>
          </c:extLst>
        </c:ser>
        <c:ser>
          <c:idx val="3"/>
          <c:order val="3"/>
          <c:tx>
            <c:strRef>
              <c:f>Sheet5!$K$5</c:f>
              <c:strCache>
                <c:ptCount val="1"/>
                <c:pt idx="0">
                  <c:v>Puma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numFmt formatCode="0.0%" sourceLinked="0"/>
            <c:spPr>
              <a:solidFill>
                <a:srgbClr val="A5A5A5">
                  <a:alpha val="25000"/>
                </a:srgbClr>
              </a:solidFill>
              <a:ln>
                <a:solidFill>
                  <a:srgbClr val="A5A5A5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Sheet5!$F$6:$G$22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Sheet5!$K$6:$K$22</c:f>
              <c:numCache>
                <c:formatCode>0.00%</c:formatCode>
                <c:ptCount val="17"/>
                <c:pt idx="0">
                  <c:v>0.59988536914157209</c:v>
                </c:pt>
                <c:pt idx="1">
                  <c:v>0.60001797904305887</c:v>
                </c:pt>
                <c:pt idx="2">
                  <c:v>0.60289235542532837</c:v>
                </c:pt>
                <c:pt idx="3">
                  <c:v>0.60435458901577666</c:v>
                </c:pt>
                <c:pt idx="4">
                  <c:v>0.60528450333002526</c:v>
                </c:pt>
                <c:pt idx="5">
                  <c:v>0.60640310098924843</c:v>
                </c:pt>
                <c:pt idx="6">
                  <c:v>0.60861755191943667</c:v>
                </c:pt>
                <c:pt idx="7">
                  <c:v>0.60863652511465982</c:v>
                </c:pt>
                <c:pt idx="8">
                  <c:v>0.60908431093123372</c:v>
                </c:pt>
                <c:pt idx="9">
                  <c:v>0.61414206141135652</c:v>
                </c:pt>
                <c:pt idx="10">
                  <c:v>0.61428390967753543</c:v>
                </c:pt>
                <c:pt idx="11">
                  <c:v>0.61527649561627529</c:v>
                </c:pt>
                <c:pt idx="12">
                  <c:v>0.61357454631173891</c:v>
                </c:pt>
                <c:pt idx="13">
                  <c:v>0.61451566446632777</c:v>
                </c:pt>
                <c:pt idx="14">
                  <c:v>0.61538063597717008</c:v>
                </c:pt>
                <c:pt idx="15">
                  <c:v>0.61538095161460882</c:v>
                </c:pt>
                <c:pt idx="16">
                  <c:v>0.61709107999555501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F-4D11-90F6-5E2BF0A1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632800"/>
        <c:axId val="1887630720"/>
      </c:lineChart>
      <c:lineChart>
        <c:grouping val="standard"/>
        <c:varyColors val="0"/>
        <c:ser>
          <c:idx val="0"/>
          <c:order val="0"/>
          <c:tx>
            <c:strRef>
              <c:f>Sheet5!$H$5</c:f>
              <c:strCache>
                <c:ptCount val="1"/>
                <c:pt idx="0">
                  <c:v>Area 4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numFmt formatCode="0.0%" sourceLinked="0"/>
            <c:spPr>
              <a:solidFill>
                <a:srgbClr val="00B050">
                  <a:alpha val="25000"/>
                </a:srgbClr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Sheet5!$F$6:$G$22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Sheet5!$H$6:$H$22</c:f>
              <c:numCache>
                <c:formatCode>0.00%</c:formatCode>
                <c:ptCount val="17"/>
                <c:pt idx="0">
                  <c:v>0.8350869135943797</c:v>
                </c:pt>
                <c:pt idx="1">
                  <c:v>0.83511016693609641</c:v>
                </c:pt>
                <c:pt idx="2">
                  <c:v>0.83652995183800172</c:v>
                </c:pt>
                <c:pt idx="3">
                  <c:v>0.83781151862997483</c:v>
                </c:pt>
                <c:pt idx="4">
                  <c:v>0.83851757905221236</c:v>
                </c:pt>
                <c:pt idx="5">
                  <c:v>0.83988532710560626</c:v>
                </c:pt>
                <c:pt idx="6">
                  <c:v>0.84085936863492994</c:v>
                </c:pt>
                <c:pt idx="7">
                  <c:v>0.84104735752498305</c:v>
                </c:pt>
                <c:pt idx="8">
                  <c:v>0.84186296895042301</c:v>
                </c:pt>
                <c:pt idx="9">
                  <c:v>0.84411385390591909</c:v>
                </c:pt>
                <c:pt idx="10">
                  <c:v>0.84440960880070348</c:v>
                </c:pt>
                <c:pt idx="11">
                  <c:v>0.84549194573903663</c:v>
                </c:pt>
                <c:pt idx="12">
                  <c:v>0.84525936017600967</c:v>
                </c:pt>
                <c:pt idx="13">
                  <c:v>0.84573830297999852</c:v>
                </c:pt>
                <c:pt idx="14">
                  <c:v>0.84627510808345008</c:v>
                </c:pt>
                <c:pt idx="15">
                  <c:v>0.84627529384652</c:v>
                </c:pt>
                <c:pt idx="16">
                  <c:v>0.84700418256901644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F-4D11-90F6-5E2BF0A1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642720"/>
        <c:axId val="536639392"/>
      </c:lineChart>
      <c:catAx>
        <c:axId val="188763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30720"/>
        <c:crosses val="autoZero"/>
        <c:auto val="1"/>
        <c:lblAlgn val="ctr"/>
        <c:lblOffset val="100"/>
        <c:noMultiLvlLbl val="0"/>
      </c:catAx>
      <c:valAx>
        <c:axId val="1887630720"/>
        <c:scaling>
          <c:orientation val="minMax"/>
          <c:max val="0.95000000000000007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32800"/>
        <c:crosses val="autoZero"/>
        <c:crossBetween val="between"/>
      </c:valAx>
      <c:valAx>
        <c:axId val="536639392"/>
        <c:scaling>
          <c:orientation val="minMax"/>
          <c:max val="0.88000000000000012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42720"/>
        <c:crosses val="max"/>
        <c:crossBetween val="between"/>
      </c:valAx>
      <c:catAx>
        <c:axId val="53664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63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27326872602465"/>
          <c:y val="0.94520329277022186"/>
          <c:w val="0.44345346254795076"/>
          <c:h val="5.4796707229778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0000">
        <a:alpha val="15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7F4A1-9E5B-4A03-874C-9922EB0C9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6635-F305-4C9E-8E4F-E4D3889D47C6}">
  <dimension ref="A1:L37"/>
  <sheetViews>
    <sheetView tabSelected="1" workbookViewId="0">
      <selection activeCell="H5" sqref="H5"/>
    </sheetView>
  </sheetViews>
  <sheetFormatPr defaultColWidth="9.08984375" defaultRowHeight="14.5" x14ac:dyDescent="0.35"/>
  <cols>
    <col min="1" max="3" width="11.54296875" style="1" bestFit="1" customWidth="1"/>
    <col min="4" max="4" width="10.54296875" style="1" bestFit="1" customWidth="1"/>
    <col min="5" max="5" width="9.08984375" style="1"/>
    <col min="6" max="6" width="5" style="1" bestFit="1" customWidth="1"/>
    <col min="7" max="7" width="6.90625" style="1" bestFit="1" customWidth="1"/>
    <col min="8" max="10" width="11.54296875" style="1" bestFit="1" customWidth="1"/>
    <col min="11" max="11" width="10.54296875" style="1" bestFit="1" customWidth="1"/>
    <col min="12" max="16384" width="9.08984375" style="1"/>
  </cols>
  <sheetData>
    <row r="1" spans="1:11" x14ac:dyDescent="0.35">
      <c r="E1" s="7" t="s">
        <v>0</v>
      </c>
      <c r="F1" s="7"/>
      <c r="G1" s="7"/>
      <c r="H1" s="2">
        <f>SUM(I1:K1)</f>
        <v>40734080.523849368</v>
      </c>
      <c r="I1" s="3">
        <v>15154185.326566298</v>
      </c>
      <c r="J1" s="3">
        <v>19774856.28315635</v>
      </c>
      <c r="K1" s="3">
        <v>5805038.9141267259</v>
      </c>
    </row>
    <row r="5" spans="1:11" x14ac:dyDescent="0.35">
      <c r="A5" s="5" t="s">
        <v>1</v>
      </c>
      <c r="B5" s="5" t="s">
        <v>2</v>
      </c>
      <c r="C5" s="5" t="s">
        <v>3</v>
      </c>
      <c r="D5" s="5" t="s">
        <v>4</v>
      </c>
      <c r="F5" s="5" t="s">
        <v>5</v>
      </c>
      <c r="G5" s="5" t="s">
        <v>6</v>
      </c>
      <c r="H5" s="5" t="s">
        <v>1</v>
      </c>
      <c r="I5" s="5" t="s">
        <v>2</v>
      </c>
      <c r="J5" s="5" t="s">
        <v>3</v>
      </c>
      <c r="K5" s="5" t="s">
        <v>4</v>
      </c>
    </row>
    <row r="6" spans="1:11" x14ac:dyDescent="0.35">
      <c r="A6" s="3">
        <f>SUM(B6:D6)</f>
        <v>34016497.582766302</v>
      </c>
      <c r="B6" s="3">
        <v>13435605.722262681</v>
      </c>
      <c r="C6" s="3">
        <v>17098533.948621519</v>
      </c>
      <c r="D6" s="3">
        <v>3482357.9118821016</v>
      </c>
      <c r="F6" s="8">
        <v>2021</v>
      </c>
      <c r="G6" s="1" t="s">
        <v>7</v>
      </c>
      <c r="H6" s="4">
        <f>A6/$H$1</f>
        <v>0.8350869135943797</v>
      </c>
      <c r="I6" s="4">
        <v>0.88659373187875479</v>
      </c>
      <c r="J6" s="4">
        <v>0.86466033956391153</v>
      </c>
      <c r="K6" s="4">
        <v>0.59988536914157209</v>
      </c>
    </row>
    <row r="7" spans="1:11" x14ac:dyDescent="0.35">
      <c r="A7" s="3">
        <f t="shared" ref="A7:A21" si="0">SUM(B7:D7)</f>
        <v>34017444.78626024</v>
      </c>
      <c r="B7" s="3">
        <v>13435768.255562514</v>
      </c>
      <c r="C7" s="3">
        <v>17098548.813177094</v>
      </c>
      <c r="D7" s="3">
        <v>3483127.7175206309</v>
      </c>
      <c r="F7" s="8"/>
      <c r="G7" s="1" t="s">
        <v>8</v>
      </c>
      <c r="H7" s="4">
        <f t="shared" ref="H7:H20" si="1">A7/$H$1</f>
        <v>0.83511016693609641</v>
      </c>
      <c r="I7" s="4">
        <v>0.88660445718640624</v>
      </c>
      <c r="J7" s="4">
        <v>0.8646610912536008</v>
      </c>
      <c r="K7" s="4">
        <v>0.60001797904305887</v>
      </c>
    </row>
    <row r="8" spans="1:11" x14ac:dyDescent="0.35">
      <c r="A8" s="3">
        <f t="shared" si="0"/>
        <v>34075278.418780997</v>
      </c>
      <c r="B8" s="3">
        <v>13437552.435935387</v>
      </c>
      <c r="C8" s="3">
        <v>17137912.398572054</v>
      </c>
      <c r="D8" s="3">
        <v>3499813.5842735525</v>
      </c>
      <c r="F8" s="8"/>
      <c r="G8" s="1" t="s">
        <v>9</v>
      </c>
      <c r="H8" s="4">
        <f t="shared" si="1"/>
        <v>0.83652995183800172</v>
      </c>
      <c r="I8" s="4">
        <v>0.88672219234236638</v>
      </c>
      <c r="J8" s="4">
        <v>0.86665167893885686</v>
      </c>
      <c r="K8" s="4">
        <v>0.60289235542532837</v>
      </c>
    </row>
    <row r="9" spans="1:11" x14ac:dyDescent="0.35">
      <c r="A9" s="3">
        <f t="shared" si="0"/>
        <v>34127481.86368192</v>
      </c>
      <c r="B9" s="3">
        <v>13459665.434904259</v>
      </c>
      <c r="C9" s="3">
        <v>17159514.521610014</v>
      </c>
      <c r="D9" s="3">
        <v>3508301.9071676475</v>
      </c>
      <c r="F9" s="8"/>
      <c r="G9" s="1" t="s">
        <v>10</v>
      </c>
      <c r="H9" s="4">
        <f t="shared" si="1"/>
        <v>0.83781151862997483</v>
      </c>
      <c r="I9" s="4">
        <v>0.88818139311709265</v>
      </c>
      <c r="J9" s="4">
        <v>0.86774408248043711</v>
      </c>
      <c r="K9" s="4">
        <v>0.60435458901577666</v>
      </c>
    </row>
    <row r="10" spans="1:11" x14ac:dyDescent="0.35">
      <c r="A10" s="3">
        <f t="shared" si="0"/>
        <v>34156242.585776046</v>
      </c>
      <c r="B10" s="3">
        <v>13466183.943320787</v>
      </c>
      <c r="C10" s="3">
        <v>17176358.546506591</v>
      </c>
      <c r="D10" s="3">
        <v>3513700.0959486645</v>
      </c>
      <c r="F10" s="8"/>
      <c r="G10" s="1" t="s">
        <v>11</v>
      </c>
      <c r="H10" s="4">
        <f t="shared" si="1"/>
        <v>0.83851757905221236</v>
      </c>
      <c r="I10" s="4">
        <v>0.8886115388673298</v>
      </c>
      <c r="J10" s="4">
        <v>0.86859587248363046</v>
      </c>
      <c r="K10" s="4">
        <v>0.60528450333002526</v>
      </c>
    </row>
    <row r="11" spans="1:11" x14ac:dyDescent="0.35">
      <c r="A11" s="3">
        <f t="shared" si="0"/>
        <v>34211956.54511933</v>
      </c>
      <c r="B11" s="3">
        <v>13482974.325624466</v>
      </c>
      <c r="C11" s="3">
        <v>17208788.62060516</v>
      </c>
      <c r="D11" s="3">
        <v>3520193.5988897057</v>
      </c>
      <c r="F11" s="8"/>
      <c r="G11" s="1" t="s">
        <v>12</v>
      </c>
      <c r="H11" s="4">
        <f t="shared" si="1"/>
        <v>0.83988532710560626</v>
      </c>
      <c r="I11" s="4">
        <v>0.8897195088401032</v>
      </c>
      <c r="J11" s="4">
        <v>0.87023583758042822</v>
      </c>
      <c r="K11" s="4">
        <v>0.60640310098924843</v>
      </c>
    </row>
    <row r="12" spans="1:11" x14ac:dyDescent="0.35">
      <c r="A12" s="3">
        <f t="shared" si="0"/>
        <v>34251633.231208377</v>
      </c>
      <c r="B12" s="3">
        <v>13490869.989590967</v>
      </c>
      <c r="C12" s="3">
        <v>17227714.668904535</v>
      </c>
      <c r="D12" s="3">
        <v>3533048.5727128726</v>
      </c>
      <c r="F12" s="8"/>
      <c r="G12" s="1" t="s">
        <v>13</v>
      </c>
      <c r="H12" s="4">
        <f t="shared" si="1"/>
        <v>0.84085936863492994</v>
      </c>
      <c r="I12" s="4">
        <v>0.89024053084137567</v>
      </c>
      <c r="J12" s="4">
        <v>0.87119291398231824</v>
      </c>
      <c r="K12" s="4">
        <v>0.60861755191943667</v>
      </c>
    </row>
    <row r="13" spans="1:11" x14ac:dyDescent="0.35">
      <c r="A13" s="3">
        <f t="shared" si="0"/>
        <v>34259290.785793386</v>
      </c>
      <c r="B13" s="3">
        <v>13495029.571204629</v>
      </c>
      <c r="C13" s="3">
        <v>17231102.50173929</v>
      </c>
      <c r="D13" s="3">
        <v>3533158.7128494685</v>
      </c>
      <c r="F13" s="8"/>
      <c r="G13" s="1" t="s">
        <v>14</v>
      </c>
      <c r="H13" s="4">
        <f t="shared" si="1"/>
        <v>0.84104735752498305</v>
      </c>
      <c r="I13" s="4">
        <v>0.89051501485513329</v>
      </c>
      <c r="J13" s="4">
        <v>0.87136423420767128</v>
      </c>
      <c r="K13" s="4">
        <v>0.60863652511465982</v>
      </c>
    </row>
    <row r="14" spans="1:11" x14ac:dyDescent="0.35">
      <c r="A14" s="3">
        <f t="shared" si="0"/>
        <v>34292513.967273429</v>
      </c>
      <c r="B14" s="3">
        <v>13495720.370204365</v>
      </c>
      <c r="C14" s="3">
        <v>17261035.470129184</v>
      </c>
      <c r="D14" s="3">
        <v>3535758.1269398741</v>
      </c>
      <c r="F14" s="8"/>
      <c r="G14" s="1" t="s">
        <v>15</v>
      </c>
      <c r="H14" s="4">
        <f t="shared" si="1"/>
        <v>0.84186296895042301</v>
      </c>
      <c r="I14" s="4">
        <v>0.89056059955565325</v>
      </c>
      <c r="J14" s="4">
        <v>0.87287792249755236</v>
      </c>
      <c r="K14" s="4">
        <v>0.60908431093123372</v>
      </c>
    </row>
    <row r="15" spans="1:11" x14ac:dyDescent="0.35">
      <c r="A15" s="3">
        <f t="shared" si="0"/>
        <v>34384201.696300529</v>
      </c>
      <c r="B15" s="3">
        <v>13517504.754715901</v>
      </c>
      <c r="C15" s="3">
        <v>17301578.376289699</v>
      </c>
      <c r="D15" s="3">
        <v>3565118.5652949298</v>
      </c>
      <c r="F15" s="8"/>
      <c r="G15" s="1" t="s">
        <v>16</v>
      </c>
      <c r="H15" s="4">
        <f t="shared" si="1"/>
        <v>0.84411385390591909</v>
      </c>
      <c r="I15" s="4">
        <v>0.89199811559772957</v>
      </c>
      <c r="J15" s="4">
        <v>0.87492814757023962</v>
      </c>
      <c r="K15" s="4">
        <v>0.61414206141135652</v>
      </c>
    </row>
    <row r="16" spans="1:11" x14ac:dyDescent="0.35">
      <c r="A16" s="3">
        <f t="shared" si="0"/>
        <v>34396249</v>
      </c>
      <c r="B16" s="3">
        <v>13519323</v>
      </c>
      <c r="C16" s="3">
        <v>17310984</v>
      </c>
      <c r="D16" s="3">
        <v>3565942</v>
      </c>
      <c r="F16" s="8"/>
      <c r="G16" s="1" t="s">
        <v>17</v>
      </c>
      <c r="H16" s="4">
        <f t="shared" si="1"/>
        <v>0.84440960880070348</v>
      </c>
      <c r="I16" s="4">
        <v>0.8921180986416819</v>
      </c>
      <c r="J16" s="4">
        <v>0.87540378307300237</v>
      </c>
      <c r="K16" s="4">
        <v>0.61428390967753543</v>
      </c>
    </row>
    <row r="17" spans="1:12" x14ac:dyDescent="0.35">
      <c r="A17" s="3">
        <f t="shared" si="0"/>
        <v>34440337</v>
      </c>
      <c r="B17" s="3">
        <v>13541296</v>
      </c>
      <c r="C17" s="3">
        <v>17327337</v>
      </c>
      <c r="D17" s="3">
        <v>3571704</v>
      </c>
      <c r="F17" s="8"/>
      <c r="G17" s="1" t="s">
        <v>18</v>
      </c>
      <c r="H17" s="4">
        <f t="shared" si="1"/>
        <v>0.84549194573903663</v>
      </c>
      <c r="I17" s="4">
        <v>0.89356806111254328</v>
      </c>
      <c r="J17" s="4">
        <v>0.876230742306781</v>
      </c>
      <c r="K17" s="4">
        <v>0.61527649561627529</v>
      </c>
    </row>
    <row r="18" spans="1:12" x14ac:dyDescent="0.35">
      <c r="A18" s="3">
        <f t="shared" si="0"/>
        <v>34430862.840946972</v>
      </c>
      <c r="B18" s="3">
        <v>13534232.174269566</v>
      </c>
      <c r="C18" s="3">
        <v>17334806.548620109</v>
      </c>
      <c r="D18" s="3">
        <v>3561824.1180572952</v>
      </c>
      <c r="F18" s="8">
        <v>2022</v>
      </c>
      <c r="G18" s="1" t="s">
        <v>7</v>
      </c>
      <c r="H18" s="4">
        <f t="shared" ref="H18:H19" si="2">A18/$H$1</f>
        <v>0.84525936017600967</v>
      </c>
      <c r="I18" s="4">
        <f t="shared" ref="I18:I19" si="3">B18/$I$1</f>
        <v>0.89310193076121058</v>
      </c>
      <c r="J18" s="4">
        <f t="shared" ref="J18:J19" si="4">C18/$J$1</f>
        <v>0.87660847191012936</v>
      </c>
      <c r="K18" s="4">
        <f t="shared" ref="K18:K19" si="5">D18/$K$1</f>
        <v>0.61357454631173891</v>
      </c>
    </row>
    <row r="19" spans="1:12" x14ac:dyDescent="0.35">
      <c r="A19" s="3">
        <f t="shared" si="0"/>
        <v>34450372.135690972</v>
      </c>
      <c r="B19" s="3">
        <v>13538483.540659891</v>
      </c>
      <c r="C19" s="3">
        <v>17344601.24946361</v>
      </c>
      <c r="D19" s="3">
        <v>3567287.3455674751</v>
      </c>
      <c r="F19" s="8"/>
      <c r="G19" s="1" t="s">
        <v>8</v>
      </c>
      <c r="H19" s="4">
        <f t="shared" si="2"/>
        <v>0.84573830297999852</v>
      </c>
      <c r="I19" s="4">
        <f t="shared" si="3"/>
        <v>0.89338247150284134</v>
      </c>
      <c r="J19" s="4">
        <f t="shared" si="4"/>
        <v>0.87710378275857503</v>
      </c>
      <c r="K19" s="4">
        <f t="shared" si="5"/>
        <v>0.61451566446632777</v>
      </c>
    </row>
    <row r="20" spans="1:12" x14ac:dyDescent="0.35">
      <c r="A20" s="3">
        <f t="shared" si="0"/>
        <v>34472238.398000583</v>
      </c>
      <c r="B20" s="3">
        <v>13549071.161143176</v>
      </c>
      <c r="C20" s="3">
        <v>17350858.698009882</v>
      </c>
      <c r="D20" s="3">
        <v>3572308.5388475256</v>
      </c>
      <c r="F20" s="8"/>
      <c r="G20" s="1" t="s">
        <v>9</v>
      </c>
      <c r="H20" s="4">
        <f t="shared" si="1"/>
        <v>0.84627510808345008</v>
      </c>
      <c r="I20" s="4">
        <f t="shared" ref="I20:I25" si="6">B20/$I$1</f>
        <v>0.89408113132883171</v>
      </c>
      <c r="J20" s="4">
        <f t="shared" ref="J20:J25" si="7">C20/$J$1</f>
        <v>0.87742021734887854</v>
      </c>
      <c r="K20" s="4">
        <f t="shared" ref="K20:K25" si="8">D20/$K$1</f>
        <v>0.61538063597717008</v>
      </c>
    </row>
    <row r="21" spans="1:12" x14ac:dyDescent="0.35">
      <c r="A21" s="3">
        <f t="shared" si="0"/>
        <v>34472245.964888431</v>
      </c>
      <c r="B21" s="3">
        <v>13549074.913206015</v>
      </c>
      <c r="C21" s="3">
        <v>17350860.680547278</v>
      </c>
      <c r="D21" s="3">
        <v>3572310.3711351398</v>
      </c>
      <c r="F21" s="8"/>
      <c r="G21" s="1" t="s">
        <v>10</v>
      </c>
      <c r="H21" s="4">
        <f>A21/$H$1</f>
        <v>0.84627529384652</v>
      </c>
      <c r="I21" s="4">
        <f t="shared" si="6"/>
        <v>0.89408137892134543</v>
      </c>
      <c r="J21" s="4">
        <f t="shared" si="7"/>
        <v>0.8774203176043428</v>
      </c>
      <c r="K21" s="4">
        <f t="shared" si="8"/>
        <v>0.61538095161460882</v>
      </c>
    </row>
    <row r="22" spans="1:12" x14ac:dyDescent="0.35">
      <c r="A22" s="3">
        <v>34501936.576803528</v>
      </c>
      <c r="B22" s="3">
        <v>13557117.672415046</v>
      </c>
      <c r="C22" s="3">
        <v>17362581.171453815</v>
      </c>
      <c r="D22" s="3">
        <v>3582237.732934685</v>
      </c>
      <c r="F22" s="8"/>
      <c r="G22" s="1" t="s">
        <v>11</v>
      </c>
      <c r="H22" s="4">
        <f>A22/$H$1</f>
        <v>0.84700418256901644</v>
      </c>
      <c r="I22" s="4">
        <f t="shared" si="6"/>
        <v>0.89461210749802</v>
      </c>
      <c r="J22" s="4">
        <f t="shared" si="7"/>
        <v>0.87801301424591183</v>
      </c>
      <c r="K22" s="4">
        <f t="shared" si="8"/>
        <v>0.61709107999555501</v>
      </c>
      <c r="L22" s="6"/>
    </row>
    <row r="23" spans="1:12" x14ac:dyDescent="0.35">
      <c r="A23" s="3">
        <v>34525671.468616471</v>
      </c>
      <c r="B23" s="3">
        <v>13561899.24037681</v>
      </c>
      <c r="C23" s="3">
        <v>17379955.119358152</v>
      </c>
      <c r="D23" s="3">
        <v>3583817.1088815122</v>
      </c>
      <c r="F23" s="8"/>
      <c r="G23" s="1" t="s">
        <v>12</v>
      </c>
      <c r="H23" s="4">
        <f>A23/$H$1</f>
        <v>0.84758686153237361</v>
      </c>
      <c r="I23" s="4">
        <f t="shared" si="6"/>
        <v>0.89492763537752806</v>
      </c>
      <c r="J23" s="4">
        <f t="shared" si="7"/>
        <v>0.87889160206751515</v>
      </c>
      <c r="K23" s="4">
        <f t="shared" si="8"/>
        <v>0.61736314982492058</v>
      </c>
    </row>
    <row r="24" spans="1:12" x14ac:dyDescent="0.35">
      <c r="A24" s="3">
        <v>34561836.352737918</v>
      </c>
      <c r="B24" s="3">
        <v>13567823.91907292</v>
      </c>
      <c r="C24" s="3">
        <v>17402546.485588178</v>
      </c>
      <c r="D24" s="3">
        <v>3591465.9480768219</v>
      </c>
      <c r="F24" s="8"/>
      <c r="G24" s="1" t="s">
        <v>13</v>
      </c>
      <c r="H24" s="4">
        <f>A24/$H$1</f>
        <v>0.84847469019221711</v>
      </c>
      <c r="I24" s="4">
        <f t="shared" si="6"/>
        <v>0.89531859527200186</v>
      </c>
      <c r="J24" s="4">
        <f t="shared" si="7"/>
        <v>0.88003403091283972</v>
      </c>
      <c r="K24" s="4">
        <f t="shared" si="8"/>
        <v>0.6186807704831897</v>
      </c>
    </row>
    <row r="25" spans="1:12" x14ac:dyDescent="0.35">
      <c r="A25" s="3">
        <v>34667619.628806204</v>
      </c>
      <c r="B25" s="3">
        <v>13600372.456055392</v>
      </c>
      <c r="C25" s="3">
        <v>17444668.116798989</v>
      </c>
      <c r="D25" s="3">
        <v>3622579.0559518188</v>
      </c>
      <c r="F25" s="8"/>
      <c r="G25" s="1" t="s">
        <v>14</v>
      </c>
      <c r="H25" s="4">
        <f>A25/$H$1</f>
        <v>0.85107161332655301</v>
      </c>
      <c r="I25" s="4">
        <f t="shared" si="6"/>
        <v>0.89746642019832179</v>
      </c>
      <c r="J25" s="4">
        <f t="shared" si="7"/>
        <v>0.88216409095513137</v>
      </c>
      <c r="K25" s="4">
        <f t="shared" si="8"/>
        <v>0.62404044305993722</v>
      </c>
    </row>
    <row r="26" spans="1:12" x14ac:dyDescent="0.35">
      <c r="A26" s="3">
        <v>34678902.442149498</v>
      </c>
      <c r="B26" s="3">
        <v>13601757.600207753</v>
      </c>
      <c r="C26" s="3">
        <v>17454115.856858104</v>
      </c>
      <c r="D26" s="3">
        <v>3623028.9850836545</v>
      </c>
      <c r="F26" s="8"/>
      <c r="G26" s="1" t="s">
        <v>15</v>
      </c>
      <c r="H26" s="4">
        <f>A26/H$1</f>
        <v>0.851348600389921</v>
      </c>
      <c r="I26" s="4">
        <f t="shared" ref="I26:K26" si="9">B26/I$1</f>
        <v>0.89755782360421354</v>
      </c>
      <c r="J26" s="4">
        <f t="shared" si="9"/>
        <v>0.88264185625080949</v>
      </c>
      <c r="K26" s="4">
        <f t="shared" si="9"/>
        <v>0.62411794971208745</v>
      </c>
    </row>
    <row r="27" spans="1:12" x14ac:dyDescent="0.35">
      <c r="A27" s="3"/>
      <c r="B27" s="3"/>
      <c r="C27" s="3"/>
      <c r="D27" s="3"/>
      <c r="F27" s="8"/>
      <c r="G27" s="1" t="s">
        <v>16</v>
      </c>
      <c r="H27" s="4"/>
      <c r="I27" s="4"/>
      <c r="J27" s="4"/>
      <c r="K27" s="4"/>
    </row>
    <row r="28" spans="1:12" x14ac:dyDescent="0.35">
      <c r="A28" s="3"/>
      <c r="B28" s="3"/>
      <c r="C28" s="3"/>
      <c r="D28" s="3"/>
      <c r="F28" s="8"/>
      <c r="G28" s="1" t="s">
        <v>17</v>
      </c>
      <c r="H28" s="6">
        <f>H26-H6</f>
        <v>1.6261686795541297E-2</v>
      </c>
      <c r="I28" s="6">
        <f>I26-I6</f>
        <v>1.0964091725458758E-2</v>
      </c>
      <c r="J28" s="6">
        <f>J26-J6</f>
        <v>1.7981516686897958E-2</v>
      </c>
      <c r="K28" s="6">
        <f>K26-K6</f>
        <v>2.4232580570515361E-2</v>
      </c>
    </row>
    <row r="29" spans="1:12" x14ac:dyDescent="0.35">
      <c r="A29" s="3"/>
      <c r="B29" s="3"/>
      <c r="C29" s="3"/>
      <c r="D29" s="3"/>
      <c r="F29" s="8"/>
      <c r="G29" s="1" t="s">
        <v>18</v>
      </c>
    </row>
    <row r="30" spans="1:12" x14ac:dyDescent="0.35">
      <c r="A30" s="3"/>
      <c r="B30" s="3"/>
      <c r="C30" s="3"/>
      <c r="D30" s="3"/>
    </row>
    <row r="31" spans="1:12" x14ac:dyDescent="0.35">
      <c r="A31" s="3"/>
      <c r="B31" s="3"/>
      <c r="C31" s="3"/>
      <c r="D31" s="3"/>
    </row>
    <row r="32" spans="1:12" x14ac:dyDescent="0.35">
      <c r="A32" s="3"/>
      <c r="B32" s="3"/>
      <c r="C32" s="3"/>
      <c r="D32" s="3"/>
    </row>
    <row r="33" spans="1:4" x14ac:dyDescent="0.35">
      <c r="A33" s="3"/>
      <c r="B33" s="3"/>
      <c r="C33" s="3"/>
      <c r="D33" s="3"/>
    </row>
    <row r="34" spans="1:4" x14ac:dyDescent="0.35">
      <c r="A34" s="3"/>
      <c r="B34" s="3"/>
      <c r="C34" s="3"/>
      <c r="D34" s="3"/>
    </row>
    <row r="35" spans="1:4" x14ac:dyDescent="0.35">
      <c r="A35" s="3"/>
      <c r="B35" s="3"/>
      <c r="C35" s="3"/>
      <c r="D35" s="3"/>
    </row>
    <row r="36" spans="1:4" x14ac:dyDescent="0.35">
      <c r="A36" s="3"/>
      <c r="B36" s="3"/>
      <c r="C36" s="3"/>
      <c r="D36" s="3"/>
    </row>
    <row r="37" spans="1:4" x14ac:dyDescent="0.35">
      <c r="A37" s="3"/>
      <c r="B37" s="3"/>
      <c r="C37" s="3"/>
      <c r="D37" s="3"/>
    </row>
  </sheetData>
  <mergeCells count="3">
    <mergeCell ref="E1:G1"/>
    <mergeCell ref="F6:F17"/>
    <mergeCell ref="F18:F29"/>
  </mergeCells>
  <pageMargins left="0.7" right="0.7" top="0.75" bottom="0.75" header="0.3" footer="0.3"/>
  <pageSetup orientation="portrait" r:id="rId1"/>
  <headerFooter>
    <oddFooter>&amp;L&amp;1#&amp;"Calibri"&amp;8&amp;K000000Internal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Yasin</dc:creator>
  <cp:lastModifiedBy>Esti_Candradewi</cp:lastModifiedBy>
  <dcterms:created xsi:type="dcterms:W3CDTF">2022-06-23T05:06:47Z</dcterms:created>
  <dcterms:modified xsi:type="dcterms:W3CDTF">2022-12-22T06:45:05Z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caaddc-90a0-4995-b524-c269e4395a58_Enabled">
    <vt:lpwstr>true</vt:lpwstr>
  </property>
  <property fmtid="{D5CDD505-2E9C-101B-9397-08002B2CF9AE}" pid="3" name="MSIP_Label_d5caaddc-90a0-4995-b524-c269e4395a58_SetDate">
    <vt:lpwstr>2022-12-22T06:45:04Z</vt:lpwstr>
  </property>
  <property fmtid="{D5CDD505-2E9C-101B-9397-08002B2CF9AE}" pid="4" name="MSIP_Label_d5caaddc-90a0-4995-b524-c269e4395a58_Method">
    <vt:lpwstr>Standard</vt:lpwstr>
  </property>
  <property fmtid="{D5CDD505-2E9C-101B-9397-08002B2CF9AE}" pid="5" name="MSIP_Label_d5caaddc-90a0-4995-b524-c269e4395a58_Name">
    <vt:lpwstr>Internal</vt:lpwstr>
  </property>
  <property fmtid="{D5CDD505-2E9C-101B-9397-08002B2CF9AE}" pid="6" name="MSIP_Label_d5caaddc-90a0-4995-b524-c269e4395a58_SiteId">
    <vt:lpwstr>fc743075-93ed-4a5c-82c0-ca5eac914220</vt:lpwstr>
  </property>
  <property fmtid="{D5CDD505-2E9C-101B-9397-08002B2CF9AE}" pid="7" name="MSIP_Label_d5caaddc-90a0-4995-b524-c269e4395a58_ActionId">
    <vt:lpwstr>70d015d3-6de4-42e5-8a4c-d3f21c4f2b46</vt:lpwstr>
  </property>
  <property fmtid="{D5CDD505-2E9C-101B-9397-08002B2CF9AE}" pid="8" name="MSIP_Label_d5caaddc-90a0-4995-b524-c269e4395a58_ContentBits">
    <vt:lpwstr>2</vt:lpwstr>
  </property>
</Properties>
</file>