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6" windowWidth="22992" windowHeight="115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2" l="1"/>
  <c r="F10" i="2"/>
  <c r="F8" i="2"/>
  <c r="F6" i="2"/>
  <c r="F4" i="2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H38" i="2" l="1"/>
  <c r="F122" i="2"/>
  <c r="E122" i="2"/>
  <c r="F120" i="2"/>
  <c r="E120" i="2"/>
  <c r="F118" i="2"/>
  <c r="E118" i="2"/>
  <c r="F116" i="2"/>
  <c r="E116" i="2"/>
  <c r="F114" i="2"/>
  <c r="E114" i="2"/>
  <c r="F112" i="2"/>
  <c r="E112" i="2"/>
  <c r="F110" i="2"/>
  <c r="E110" i="2"/>
  <c r="F108" i="2"/>
  <c r="E108" i="2"/>
  <c r="F106" i="2"/>
  <c r="E106" i="2"/>
  <c r="F104" i="2"/>
  <c r="E104" i="2"/>
  <c r="F102" i="2"/>
  <c r="E102" i="2"/>
  <c r="F100" i="2"/>
  <c r="E100" i="2"/>
  <c r="F98" i="2"/>
  <c r="E98" i="2"/>
  <c r="F96" i="2"/>
  <c r="E96" i="2"/>
  <c r="F94" i="2"/>
  <c r="E94" i="2"/>
  <c r="F92" i="2"/>
  <c r="E92" i="2"/>
  <c r="F90" i="2"/>
  <c r="E90" i="2"/>
  <c r="F88" i="2"/>
  <c r="E88" i="2"/>
  <c r="F86" i="2"/>
  <c r="E86" i="2"/>
  <c r="F84" i="2"/>
  <c r="E84" i="2"/>
  <c r="F82" i="2"/>
  <c r="E82" i="2"/>
  <c r="F80" i="2"/>
  <c r="E80" i="2"/>
  <c r="F78" i="2"/>
  <c r="E78" i="2"/>
  <c r="F76" i="2"/>
  <c r="E76" i="2"/>
  <c r="F74" i="2"/>
  <c r="E74" i="2"/>
  <c r="F72" i="2"/>
  <c r="E72" i="2"/>
  <c r="F70" i="2"/>
  <c r="E70" i="2"/>
  <c r="F68" i="2"/>
  <c r="E68" i="2"/>
  <c r="F66" i="2"/>
  <c r="E66" i="2"/>
  <c r="F64" i="2"/>
  <c r="E64" i="2"/>
  <c r="F62" i="2"/>
  <c r="E62" i="2"/>
  <c r="F60" i="2"/>
  <c r="E60" i="2"/>
  <c r="F58" i="2"/>
  <c r="E58" i="2"/>
  <c r="F56" i="2"/>
  <c r="E56" i="2"/>
  <c r="F54" i="2"/>
  <c r="E54" i="2"/>
  <c r="F52" i="2"/>
  <c r="E52" i="2"/>
  <c r="F50" i="2"/>
  <c r="E50" i="2"/>
  <c r="F48" i="2"/>
  <c r="E48" i="2"/>
  <c r="E46" i="2"/>
  <c r="F46" i="2" s="1"/>
  <c r="F44" i="2"/>
  <c r="E44" i="2"/>
  <c r="F42" i="2"/>
  <c r="E42" i="2"/>
  <c r="E40" i="2"/>
  <c r="F40" i="2" s="1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C4" i="2"/>
  <c r="C3" i="2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C5" i="2" l="1"/>
  <c r="D3" i="2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B4" i="1"/>
  <c r="B5" i="1" s="1"/>
  <c r="D5" i="2" l="1"/>
  <c r="C6" i="2"/>
  <c r="D6" i="2" s="1"/>
  <c r="D4" i="2"/>
  <c r="B6" i="1"/>
  <c r="C5" i="1"/>
  <c r="D3" i="1"/>
  <c r="C4" i="1"/>
  <c r="D4" i="1" s="1"/>
  <c r="C7" i="2" l="1"/>
  <c r="D5" i="1"/>
  <c r="B7" i="1"/>
  <c r="C6" i="1"/>
  <c r="C8" i="2" l="1"/>
  <c r="D7" i="2"/>
  <c r="B8" i="1"/>
  <c r="C7" i="1"/>
  <c r="D7" i="1" s="1"/>
  <c r="D6" i="1"/>
  <c r="C9" i="2" l="1"/>
  <c r="D8" i="2"/>
  <c r="B9" i="1"/>
  <c r="C8" i="1"/>
  <c r="D8" i="1" s="1"/>
  <c r="C10" i="2" l="1"/>
  <c r="D10" i="2" s="1"/>
  <c r="D9" i="2"/>
  <c r="B10" i="1"/>
  <c r="C9" i="1"/>
  <c r="C11" i="2" l="1"/>
  <c r="B11" i="1"/>
  <c r="C10" i="1"/>
  <c r="D9" i="1"/>
  <c r="C12" i="2" l="1"/>
  <c r="D12" i="2" s="1"/>
  <c r="D11" i="2"/>
  <c r="B12" i="1"/>
  <c r="C11" i="1"/>
  <c r="D11" i="1" s="1"/>
  <c r="D10" i="1"/>
  <c r="C13" i="2" l="1"/>
  <c r="B13" i="1"/>
  <c r="C12" i="1"/>
  <c r="D12" i="1" s="1"/>
  <c r="C14" i="2" l="1"/>
  <c r="D13" i="2"/>
  <c r="B14" i="1"/>
  <c r="C13" i="1"/>
  <c r="C15" i="2" l="1"/>
  <c r="D15" i="2" s="1"/>
  <c r="D14" i="2"/>
  <c r="B15" i="1"/>
  <c r="C14" i="1"/>
  <c r="D13" i="1"/>
  <c r="C16" i="2" l="1"/>
  <c r="B16" i="1"/>
  <c r="C15" i="1"/>
  <c r="D14" i="1"/>
  <c r="C17" i="2" l="1"/>
  <c r="D16" i="2"/>
  <c r="B17" i="1"/>
  <c r="C16" i="1"/>
  <c r="D15" i="1"/>
  <c r="C18" i="2" l="1"/>
  <c r="D18" i="2" s="1"/>
  <c r="D17" i="2"/>
  <c r="B18" i="1"/>
  <c r="C17" i="1"/>
  <c r="D16" i="1"/>
  <c r="C19" i="2" l="1"/>
  <c r="D17" i="1"/>
  <c r="B19" i="1"/>
  <c r="C18" i="1"/>
  <c r="D18" i="1" s="1"/>
  <c r="D19" i="2" l="1"/>
  <c r="C20" i="2"/>
  <c r="B20" i="1"/>
  <c r="C19" i="1"/>
  <c r="D19" i="1" s="1"/>
  <c r="C21" i="2" l="1"/>
  <c r="D20" i="2"/>
  <c r="B21" i="1"/>
  <c r="C20" i="1"/>
  <c r="C22" i="2" l="1"/>
  <c r="D21" i="2"/>
  <c r="B22" i="1"/>
  <c r="C21" i="1"/>
  <c r="D21" i="1" s="1"/>
  <c r="D20" i="1"/>
  <c r="C23" i="2" l="1"/>
  <c r="D22" i="2"/>
  <c r="B23" i="1"/>
  <c r="C22" i="1"/>
  <c r="C24" i="2" l="1"/>
  <c r="D24" i="2" s="1"/>
  <c r="D23" i="2"/>
  <c r="B24" i="1"/>
  <c r="C23" i="1"/>
  <c r="D22" i="1"/>
  <c r="C25" i="2" l="1"/>
  <c r="B25" i="1"/>
  <c r="C24" i="1"/>
  <c r="D23" i="1"/>
  <c r="C26" i="2" l="1"/>
  <c r="D25" i="2"/>
  <c r="B26" i="1"/>
  <c r="C25" i="1"/>
  <c r="D24" i="1"/>
  <c r="C27" i="2" l="1"/>
  <c r="D26" i="2"/>
  <c r="B27" i="1"/>
  <c r="C26" i="1"/>
  <c r="D25" i="1"/>
  <c r="C28" i="2" l="1"/>
  <c r="D27" i="2"/>
  <c r="B28" i="1"/>
  <c r="C27" i="1"/>
  <c r="D26" i="1"/>
  <c r="C29" i="2" l="1"/>
  <c r="D29" i="2" s="1"/>
  <c r="D28" i="2"/>
  <c r="B29" i="1"/>
  <c r="C28" i="1"/>
  <c r="D27" i="1"/>
  <c r="C30" i="2" l="1"/>
  <c r="B30" i="1"/>
  <c r="C29" i="1"/>
  <c r="D28" i="1"/>
  <c r="C31" i="2" l="1"/>
  <c r="D30" i="2"/>
  <c r="B31" i="1"/>
  <c r="C30" i="1"/>
  <c r="D29" i="1"/>
  <c r="C32" i="2" l="1"/>
  <c r="D31" i="2"/>
  <c r="B32" i="1"/>
  <c r="C31" i="1"/>
  <c r="D30" i="1"/>
  <c r="C33" i="2" l="1"/>
  <c r="D32" i="2"/>
  <c r="B33" i="1"/>
  <c r="C32" i="1"/>
  <c r="D31" i="1"/>
  <c r="C34" i="2" l="1"/>
  <c r="D33" i="2"/>
  <c r="B34" i="1"/>
  <c r="C33" i="1"/>
  <c r="D32" i="1"/>
  <c r="C35" i="2" l="1"/>
  <c r="D34" i="2"/>
  <c r="B35" i="1"/>
  <c r="C34" i="1"/>
  <c r="D33" i="1"/>
  <c r="C36" i="2" l="1"/>
  <c r="D35" i="2"/>
  <c r="B36" i="1"/>
  <c r="C35" i="1"/>
  <c r="D34" i="1"/>
  <c r="C37" i="2" l="1"/>
  <c r="D36" i="2"/>
  <c r="B37" i="1"/>
  <c r="C36" i="1"/>
  <c r="D35" i="1"/>
  <c r="C38" i="2" l="1"/>
  <c r="D37" i="2"/>
  <c r="B38" i="1"/>
  <c r="C37" i="1"/>
  <c r="D36" i="1"/>
  <c r="C39" i="2" l="1"/>
  <c r="D38" i="2"/>
  <c r="B39" i="1"/>
  <c r="C38" i="1"/>
  <c r="D37" i="1"/>
  <c r="C40" i="2" l="1"/>
  <c r="D39" i="2"/>
  <c r="B40" i="1"/>
  <c r="C39" i="1"/>
  <c r="D38" i="1"/>
  <c r="C41" i="2" l="1"/>
  <c r="D40" i="2"/>
  <c r="B41" i="1"/>
  <c r="C40" i="1"/>
  <c r="D40" i="1" s="1"/>
  <c r="D39" i="1"/>
  <c r="C42" i="2" l="1"/>
  <c r="D41" i="2"/>
  <c r="B42" i="1"/>
  <c r="C41" i="1"/>
  <c r="D42" i="2" l="1"/>
  <c r="C43" i="2"/>
  <c r="B43" i="1"/>
  <c r="C42" i="1"/>
  <c r="D41" i="1"/>
  <c r="C44" i="2" l="1"/>
  <c r="D44" i="2" s="1"/>
  <c r="D43" i="2"/>
  <c r="B44" i="1"/>
  <c r="C43" i="1"/>
  <c r="D42" i="1"/>
  <c r="C45" i="2" l="1"/>
  <c r="B45" i="1"/>
  <c r="C44" i="1"/>
  <c r="D43" i="1"/>
  <c r="C46" i="2" l="1"/>
  <c r="D45" i="2"/>
  <c r="B46" i="1"/>
  <c r="C45" i="1"/>
  <c r="D44" i="1"/>
  <c r="C47" i="2" l="1"/>
  <c r="D46" i="2"/>
  <c r="B47" i="1"/>
  <c r="C46" i="1"/>
  <c r="D45" i="1"/>
  <c r="C48" i="2" l="1"/>
  <c r="D47" i="2"/>
  <c r="B48" i="1"/>
  <c r="C47" i="1"/>
  <c r="D46" i="1"/>
  <c r="C49" i="2" l="1"/>
  <c r="D48" i="2"/>
  <c r="B49" i="1"/>
  <c r="C48" i="1"/>
  <c r="D47" i="1"/>
  <c r="C50" i="2" l="1"/>
  <c r="D49" i="2"/>
  <c r="B50" i="1"/>
  <c r="C49" i="1"/>
  <c r="D48" i="1"/>
  <c r="C51" i="2" l="1"/>
  <c r="D51" i="2" s="1"/>
  <c r="D50" i="2"/>
  <c r="B51" i="1"/>
  <c r="C50" i="1"/>
  <c r="D49" i="1"/>
  <c r="C52" i="2" l="1"/>
  <c r="B52" i="1"/>
  <c r="C51" i="1"/>
  <c r="D50" i="1"/>
  <c r="C53" i="2" l="1"/>
  <c r="D52" i="2"/>
  <c r="B53" i="1"/>
  <c r="C52" i="1"/>
  <c r="D51" i="1"/>
  <c r="C54" i="2" l="1"/>
  <c r="D53" i="2"/>
  <c r="B54" i="1"/>
  <c r="C53" i="1"/>
  <c r="D52" i="1"/>
  <c r="C55" i="2" l="1"/>
  <c r="D54" i="2"/>
  <c r="B55" i="1"/>
  <c r="C54" i="1"/>
  <c r="D53" i="1"/>
  <c r="C56" i="2" l="1"/>
  <c r="D55" i="2"/>
  <c r="B56" i="1"/>
  <c r="C55" i="1"/>
  <c r="D54" i="1"/>
  <c r="C57" i="2" l="1"/>
  <c r="D56" i="2"/>
  <c r="B57" i="1"/>
  <c r="C56" i="1"/>
  <c r="D55" i="1"/>
  <c r="C58" i="2" l="1"/>
  <c r="D57" i="2"/>
  <c r="B58" i="1"/>
  <c r="C57" i="1"/>
  <c r="D56" i="1"/>
  <c r="C59" i="2" l="1"/>
  <c r="D58" i="2"/>
  <c r="B59" i="1"/>
  <c r="C58" i="1"/>
  <c r="D57" i="1"/>
  <c r="C60" i="2" l="1"/>
  <c r="D59" i="2"/>
  <c r="B60" i="1"/>
  <c r="C59" i="1"/>
  <c r="D58" i="1"/>
  <c r="C61" i="2" l="1"/>
  <c r="D60" i="2"/>
  <c r="B61" i="1"/>
  <c r="C60" i="1"/>
  <c r="D59" i="1"/>
  <c r="C62" i="2" l="1"/>
  <c r="D61" i="2"/>
  <c r="B62" i="1"/>
  <c r="C61" i="1"/>
  <c r="D60" i="1"/>
  <c r="C63" i="2" l="1"/>
  <c r="D62" i="2"/>
  <c r="B63" i="1"/>
  <c r="C62" i="1"/>
  <c r="D61" i="1"/>
  <c r="C64" i="2" l="1"/>
  <c r="D63" i="2"/>
  <c r="B64" i="1"/>
  <c r="C63" i="1"/>
  <c r="D62" i="1"/>
  <c r="C65" i="2" l="1"/>
  <c r="D64" i="2"/>
  <c r="B65" i="1"/>
  <c r="C64" i="1"/>
  <c r="D63" i="1"/>
  <c r="C66" i="2" l="1"/>
  <c r="D66" i="2" s="1"/>
  <c r="D65" i="2"/>
  <c r="B66" i="1"/>
  <c r="C65" i="1"/>
  <c r="D64" i="1"/>
  <c r="C67" i="2" l="1"/>
  <c r="D67" i="2" s="1"/>
  <c r="B67" i="1"/>
  <c r="C66" i="1"/>
  <c r="D65" i="1"/>
  <c r="C68" i="2" l="1"/>
  <c r="B68" i="1"/>
  <c r="C67" i="1"/>
  <c r="D66" i="1"/>
  <c r="C69" i="2" l="1"/>
  <c r="D68" i="2"/>
  <c r="B69" i="1"/>
  <c r="C68" i="1"/>
  <c r="D67" i="1"/>
  <c r="C70" i="2" l="1"/>
  <c r="D69" i="2"/>
  <c r="B70" i="1"/>
  <c r="C69" i="1"/>
  <c r="D68" i="1"/>
  <c r="C71" i="2" l="1"/>
  <c r="D70" i="2"/>
  <c r="B71" i="1"/>
  <c r="C70" i="1"/>
  <c r="D69" i="1"/>
  <c r="C72" i="2" l="1"/>
  <c r="D71" i="2"/>
  <c r="B72" i="1"/>
  <c r="C71" i="1"/>
  <c r="D70" i="1"/>
  <c r="C73" i="2" l="1"/>
  <c r="D72" i="2"/>
  <c r="B73" i="1"/>
  <c r="C72" i="1"/>
  <c r="D71" i="1"/>
  <c r="C74" i="2" l="1"/>
  <c r="D73" i="2"/>
  <c r="B74" i="1"/>
  <c r="C73" i="1"/>
  <c r="D72" i="1"/>
  <c r="C75" i="2" l="1"/>
  <c r="D74" i="2"/>
  <c r="B75" i="1"/>
  <c r="C74" i="1"/>
  <c r="D73" i="1"/>
  <c r="C76" i="2" l="1"/>
  <c r="D75" i="2"/>
  <c r="B76" i="1"/>
  <c r="C75" i="1"/>
  <c r="D74" i="1"/>
  <c r="C77" i="2" l="1"/>
  <c r="D76" i="2"/>
  <c r="B77" i="1"/>
  <c r="C76" i="1"/>
  <c r="D75" i="1"/>
  <c r="C78" i="2" l="1"/>
  <c r="D78" i="2" s="1"/>
  <c r="D77" i="2"/>
  <c r="B78" i="1"/>
  <c r="C77" i="1"/>
  <c r="D76" i="1"/>
  <c r="C79" i="2" l="1"/>
  <c r="B79" i="1"/>
  <c r="C78" i="1"/>
  <c r="D77" i="1"/>
  <c r="C80" i="2" l="1"/>
  <c r="D79" i="2"/>
  <c r="B80" i="1"/>
  <c r="C79" i="1"/>
  <c r="D78" i="1"/>
  <c r="C81" i="2" l="1"/>
  <c r="D80" i="2"/>
  <c r="B81" i="1"/>
  <c r="C80" i="1"/>
  <c r="D79" i="1"/>
  <c r="C82" i="2" l="1"/>
  <c r="D81" i="2"/>
  <c r="B82" i="1"/>
  <c r="C81" i="1"/>
  <c r="D80" i="1"/>
  <c r="C83" i="2" l="1"/>
  <c r="D82" i="2"/>
  <c r="B83" i="1"/>
  <c r="C82" i="1"/>
  <c r="D81" i="1"/>
  <c r="C84" i="2" l="1"/>
  <c r="D83" i="2"/>
  <c r="B84" i="1"/>
  <c r="C83" i="1"/>
  <c r="D82" i="1"/>
  <c r="C85" i="2" l="1"/>
  <c r="D84" i="2"/>
  <c r="B85" i="1"/>
  <c r="C84" i="1"/>
  <c r="D83" i="1"/>
  <c r="D85" i="2" l="1"/>
  <c r="C86" i="2"/>
  <c r="B86" i="1"/>
  <c r="C85" i="1"/>
  <c r="D84" i="1"/>
  <c r="C87" i="2" l="1"/>
  <c r="D87" i="2" s="1"/>
  <c r="D86" i="2"/>
  <c r="B87" i="1"/>
  <c r="C86" i="1"/>
  <c r="D85" i="1"/>
  <c r="C88" i="2" l="1"/>
  <c r="B88" i="1"/>
  <c r="C87" i="1"/>
  <c r="D86" i="1"/>
  <c r="C89" i="2" l="1"/>
  <c r="D88" i="2"/>
  <c r="B89" i="1"/>
  <c r="C88" i="1"/>
  <c r="D87" i="1"/>
  <c r="C90" i="2" l="1"/>
  <c r="D89" i="2"/>
  <c r="B90" i="1"/>
  <c r="C89" i="1"/>
  <c r="D88" i="1"/>
  <c r="C91" i="2" l="1"/>
  <c r="D90" i="2"/>
  <c r="B91" i="1"/>
  <c r="C90" i="1"/>
  <c r="D89" i="1"/>
  <c r="C92" i="2" l="1"/>
  <c r="D91" i="2"/>
  <c r="B92" i="1"/>
  <c r="C91" i="1"/>
  <c r="D90" i="1"/>
  <c r="C93" i="2" l="1"/>
  <c r="D92" i="2"/>
  <c r="B93" i="1"/>
  <c r="C92" i="1"/>
  <c r="D91" i="1"/>
  <c r="C94" i="2" l="1"/>
  <c r="D93" i="2"/>
  <c r="B94" i="1"/>
  <c r="C93" i="1"/>
  <c r="D92" i="1"/>
  <c r="C95" i="2" l="1"/>
  <c r="D95" i="2" s="1"/>
  <c r="D94" i="2"/>
  <c r="B95" i="1"/>
  <c r="C94" i="1"/>
  <c r="D93" i="1"/>
  <c r="C96" i="2" l="1"/>
  <c r="B96" i="1"/>
  <c r="C95" i="1"/>
  <c r="D94" i="1"/>
  <c r="C97" i="2" l="1"/>
  <c r="D96" i="2"/>
  <c r="B97" i="1"/>
  <c r="C96" i="1"/>
  <c r="D95" i="1"/>
  <c r="C98" i="2" l="1"/>
  <c r="D98" i="2" s="1"/>
  <c r="D97" i="2"/>
  <c r="B98" i="1"/>
  <c r="C97" i="1"/>
  <c r="D96" i="1"/>
  <c r="C99" i="2" l="1"/>
  <c r="B99" i="1"/>
  <c r="C98" i="1"/>
  <c r="D97" i="1"/>
  <c r="C100" i="2" l="1"/>
  <c r="D99" i="2"/>
  <c r="B100" i="1"/>
  <c r="C99" i="1"/>
  <c r="D98" i="1"/>
  <c r="C101" i="2" l="1"/>
  <c r="D100" i="2"/>
  <c r="B101" i="1"/>
  <c r="C100" i="1"/>
  <c r="D99" i="1"/>
  <c r="C102" i="2" l="1"/>
  <c r="D101" i="2"/>
  <c r="B102" i="1"/>
  <c r="C101" i="1"/>
  <c r="D100" i="1"/>
  <c r="C103" i="2" l="1"/>
  <c r="D102" i="2"/>
  <c r="B103" i="1"/>
  <c r="C102" i="1"/>
  <c r="D101" i="1"/>
  <c r="C104" i="2" l="1"/>
  <c r="D103" i="2"/>
  <c r="B104" i="1"/>
  <c r="C103" i="1"/>
  <c r="D102" i="1"/>
  <c r="C105" i="2" l="1"/>
  <c r="D104" i="2"/>
  <c r="B105" i="1"/>
  <c r="C104" i="1"/>
  <c r="D103" i="1"/>
  <c r="C106" i="2" l="1"/>
  <c r="D105" i="2"/>
  <c r="B106" i="1"/>
  <c r="C105" i="1"/>
  <c r="D104" i="1"/>
  <c r="C107" i="2" l="1"/>
  <c r="D107" i="2" s="1"/>
  <c r="D106" i="2"/>
  <c r="B107" i="1"/>
  <c r="C106" i="1"/>
  <c r="D105" i="1"/>
  <c r="C108" i="2" l="1"/>
  <c r="B108" i="1"/>
  <c r="C107" i="1"/>
  <c r="D106" i="1"/>
  <c r="C109" i="2" l="1"/>
  <c r="D108" i="2"/>
  <c r="B109" i="1"/>
  <c r="C108" i="1"/>
  <c r="D107" i="1"/>
  <c r="C110" i="2" l="1"/>
  <c r="D109" i="2"/>
  <c r="B110" i="1"/>
  <c r="C109" i="1"/>
  <c r="D108" i="1"/>
  <c r="C111" i="2" l="1"/>
  <c r="D110" i="2"/>
  <c r="B111" i="1"/>
  <c r="C110" i="1"/>
  <c r="D109" i="1"/>
  <c r="C112" i="2" l="1"/>
  <c r="D111" i="2"/>
  <c r="B112" i="1"/>
  <c r="C111" i="1"/>
  <c r="D110" i="1"/>
  <c r="C113" i="2" l="1"/>
  <c r="D112" i="2"/>
  <c r="B113" i="1"/>
  <c r="C112" i="1"/>
  <c r="D111" i="1"/>
  <c r="C114" i="2" l="1"/>
  <c r="D113" i="2"/>
  <c r="B114" i="1"/>
  <c r="C113" i="1"/>
  <c r="D112" i="1"/>
  <c r="C115" i="2" l="1"/>
  <c r="D114" i="2"/>
  <c r="B115" i="1"/>
  <c r="C114" i="1"/>
  <c r="D113" i="1"/>
  <c r="C116" i="2" l="1"/>
  <c r="D115" i="2"/>
  <c r="B116" i="1"/>
  <c r="C115" i="1"/>
  <c r="D114" i="1"/>
  <c r="C117" i="2" l="1"/>
  <c r="D116" i="2"/>
  <c r="B117" i="1"/>
  <c r="C116" i="1"/>
  <c r="D115" i="1"/>
  <c r="C118" i="2" l="1"/>
  <c r="D117" i="2"/>
  <c r="B118" i="1"/>
  <c r="C117" i="1"/>
  <c r="D116" i="1"/>
  <c r="C119" i="2" l="1"/>
  <c r="D118" i="2"/>
  <c r="B119" i="1"/>
  <c r="C118" i="1"/>
  <c r="D117" i="1"/>
  <c r="C120" i="2" l="1"/>
  <c r="D119" i="2"/>
  <c r="B120" i="1"/>
  <c r="C119" i="1"/>
  <c r="D118" i="1"/>
  <c r="C122" i="2" l="1"/>
  <c r="C121" i="2"/>
  <c r="D120" i="2"/>
  <c r="B121" i="1"/>
  <c r="C120" i="1"/>
  <c r="D119" i="1"/>
  <c r="D122" i="2" l="1"/>
  <c r="D121" i="2"/>
  <c r="B122" i="1"/>
  <c r="C122" i="1" s="1"/>
  <c r="C121" i="1"/>
  <c r="D120" i="1"/>
  <c r="D122" i="1" l="1"/>
  <c r="D121" i="1"/>
</calcChain>
</file>

<file path=xl/sharedStrings.xml><?xml version="1.0" encoding="utf-8"?>
<sst xmlns="http://schemas.openxmlformats.org/spreadsheetml/2006/main" count="14" uniqueCount="9">
  <si>
    <t>spot rates</t>
  </si>
  <si>
    <t>discount factors</t>
  </si>
  <si>
    <t>forward rates</t>
  </si>
  <si>
    <t>swap rates</t>
  </si>
  <si>
    <t>Quarter</t>
  </si>
  <si>
    <t>Swap P&amp;L=</t>
  </si>
  <si>
    <t>&lt;-- 9-yr swap rate</t>
  </si>
  <si>
    <t>discount factor</t>
  </si>
  <si>
    <t>&lt;-- 10-yr swap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</si>
</sst>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Sheet2!$C$3:$C$122</c:f>
              <c:numCache>
                <c:formatCode>General</c:formatCode>
                <c:ptCount val="120"/>
                <c:pt idx="0">
                  <c:v>0.99552015928322557</c:v>
                </c:pt>
                <c:pt idx="1">
                  <c:v>0.99090624605411814</c:v>
                </c:pt>
                <c:pt idx="2">
                  <c:v>0.98616033148354387</c:v>
                </c:pt>
                <c:pt idx="3">
                  <c:v>0.98128453816352701</c:v>
                </c:pt>
                <c:pt idx="4">
                  <c:v>0.97628103852976389</c:v>
                </c:pt>
                <c:pt idx="5">
                  <c:v>0.97115205325355658</c:v>
                </c:pt>
                <c:pt idx="6">
                  <c:v>0.96589984960481301</c:v>
                </c:pt>
                <c:pt idx="7">
                  <c:v>0.96052673978780811</c:v>
                </c:pt>
                <c:pt idx="8">
                  <c:v>0.95503507925141295</c:v>
                </c:pt>
                <c:pt idx="9">
                  <c:v>0.94942726497550622</c:v>
                </c:pt>
                <c:pt idx="10">
                  <c:v>0.94370573373528988</c:v>
                </c:pt>
                <c:pt idx="11">
                  <c:v>0.93787296034530099</c:v>
                </c:pt>
                <c:pt idx="12">
                  <c:v>0.93193145588484094</c:v>
                </c:pt>
                <c:pt idx="13">
                  <c:v>0.92588376590660526</c:v>
                </c:pt>
                <c:pt idx="14">
                  <c:v>0.91973246863030467</c:v>
                </c:pt>
                <c:pt idx="15">
                  <c:v>0.91348017312304985</c:v>
                </c:pt>
                <c:pt idx="16">
                  <c:v>0.90712951746826564</c:v>
                </c:pt>
                <c:pt idx="17">
                  <c:v>0.90068316692495709</c:v>
                </c:pt>
                <c:pt idx="18">
                  <c:v>0.89414381207909066</c:v>
                </c:pt>
                <c:pt idx="19">
                  <c:v>0.88751416698883423</c:v>
                </c:pt>
                <c:pt idx="20">
                  <c:v>0.88079696732549839</c:v>
                </c:pt>
                <c:pt idx="21">
                  <c:v>0.87399496851189085</c:v>
                </c:pt>
                <c:pt idx="22">
                  <c:v>0.86711094385981857</c:v>
                </c:pt>
                <c:pt idx="23">
                  <c:v>0.86014768270854425</c:v>
                </c:pt>
                <c:pt idx="24">
                  <c:v>0.85310798856586578</c:v>
                </c:pt>
                <c:pt idx="25">
                  <c:v>0.84599467725352595</c:v>
                </c:pt>
                <c:pt idx="26">
                  <c:v>0.83881057505865886</c:v>
                </c:pt>
                <c:pt idx="27">
                  <c:v>0.83155851689297688</c:v>
                </c:pt>
                <c:pt idx="28">
                  <c:v>0.82424134446120922</c:v>
                </c:pt>
                <c:pt idx="29">
                  <c:v>0.81686190444060125</c:v>
                </c:pt>
                <c:pt idx="30">
                  <c:v>0.80942304667290899</c:v>
                </c:pt>
                <c:pt idx="31">
                  <c:v>0.80192762237051596</c:v>
                </c:pt>
                <c:pt idx="32">
                  <c:v>0.79437848233822705</c:v>
                </c:pt>
                <c:pt idx="33">
                  <c:v>0.78677847521219946</c:v>
                </c:pt>
                <c:pt idx="34">
                  <c:v>0.77913044571752388</c:v>
                </c:pt>
                <c:pt idx="35">
                  <c:v>0.77143723294583499</c:v>
                </c:pt>
                <c:pt idx="36">
                  <c:v>0.76370166865440303</c:v>
                </c:pt>
                <c:pt idx="37">
                  <c:v>0.75592657558808352</c:v>
                </c:pt>
                <c:pt idx="38">
                  <c:v>0.74811476582534642</c:v>
                </c:pt>
                <c:pt idx="39">
                  <c:v>0.7402690391497978</c:v>
                </c:pt>
                <c:pt idx="40">
                  <c:v>0.73239218144837714</c:v>
                </c:pt>
                <c:pt idx="41">
                  <c:v>0.72448696313738825</c:v>
                </c:pt>
                <c:pt idx="42">
                  <c:v>0.71655613761760162</c:v>
                </c:pt>
                <c:pt idx="43">
                  <c:v>0.70860243975953285</c:v>
                </c:pt>
                <c:pt idx="44">
                  <c:v>0.7006285844198642</c:v>
                </c:pt>
                <c:pt idx="45">
                  <c:v>0.69263726499016531</c:v>
                </c:pt>
                <c:pt idx="46">
                  <c:v>0.6846311519788556</c:v>
                </c:pt>
                <c:pt idx="47">
                  <c:v>0.67661289162721827</c:v>
                </c:pt>
                <c:pt idx="48">
                  <c:v>0.66858510456054743</c:v>
                </c:pt>
                <c:pt idx="49">
                  <c:v>0.66055038447511238</c:v>
                </c:pt>
                <c:pt idx="50">
                  <c:v>0.65251129686173781</c:v>
                </c:pt>
                <c:pt idx="51">
                  <c:v>0.64447037776681515</c:v>
                </c:pt>
                <c:pt idx="52">
                  <c:v>0.63643013259138526</c:v>
                </c:pt>
                <c:pt idx="53">
                  <c:v>0.62839303492886711</c:v>
                </c:pt>
                <c:pt idx="54">
                  <c:v>0.62036152544210932</c:v>
                </c:pt>
                <c:pt idx="55">
                  <c:v>0.61233801078030792</c:v>
                </c:pt>
                <c:pt idx="56">
                  <c:v>0.60432486253614659</c:v>
                </c:pt>
                <c:pt idx="57">
                  <c:v>0.59632441624375754</c:v>
                </c:pt>
                <c:pt idx="58">
                  <c:v>0.58833897041776839</c:v>
                </c:pt>
                <c:pt idx="59">
                  <c:v>0.58037078563389899</c:v>
                </c:pt>
                <c:pt idx="60">
                  <c:v>0.5724220836511783</c:v>
                </c:pt>
                <c:pt idx="61">
                  <c:v>0.56449504657629412</c:v>
                </c:pt>
                <c:pt idx="62">
                  <c:v>0.55659181607007735</c:v>
                </c:pt>
                <c:pt idx="63">
                  <c:v>0.54871449259626948</c:v>
                </c:pt>
                <c:pt idx="64">
                  <c:v>0.54086513471278697</c:v>
                </c:pt>
                <c:pt idx="65">
                  <c:v>0.53304575840543011</c:v>
                </c:pt>
                <c:pt idx="66">
                  <c:v>0.52525833646402953</c:v>
                </c:pt>
                <c:pt idx="67">
                  <c:v>0.5175047979010402</c:v>
                </c:pt>
                <c:pt idx="68">
                  <c:v>0.50978702741250614</c:v>
                </c:pt>
                <c:pt idx="69">
                  <c:v>0.50210686488114786</c:v>
                </c:pt>
                <c:pt idx="70">
                  <c:v>0.49446610492152482</c:v>
                </c:pt>
                <c:pt idx="71">
                  <c:v>0.48686649646700603</c:v>
                </c:pt>
                <c:pt idx="72">
                  <c:v>0.47930974239821655</c:v>
                </c:pt>
                <c:pt idx="73">
                  <c:v>0.47179749921279129</c:v>
                </c:pt>
                <c:pt idx="74">
                  <c:v>0.46433137673598096</c:v>
                </c:pt>
                <c:pt idx="75">
                  <c:v>0.45691293787175552</c:v>
                </c:pt>
                <c:pt idx="76">
                  <c:v>0.44954369839403752</c:v>
                </c:pt>
                <c:pt idx="77">
                  <c:v>0.44222512677756665</c:v>
                </c:pt>
                <c:pt idx="78">
                  <c:v>0.43495864406784884</c:v>
                </c:pt>
                <c:pt idx="79">
                  <c:v>0.42774562378980441</c:v>
                </c:pt>
                <c:pt idx="80">
                  <c:v>0.42058739189446254</c:v>
                </c:pt>
                <c:pt idx="81">
                  <c:v>0.4134852267430662</c:v>
                </c:pt>
                <c:pt idx="82">
                  <c:v>0.4064403591281186</c:v>
                </c:pt>
                <c:pt idx="83">
                  <c:v>0.39945397233056512</c:v>
                </c:pt>
                <c:pt idx="84">
                  <c:v>0.39252720221258491</c:v>
                </c:pt>
                <c:pt idx="85">
                  <c:v>0.38566113734509266</c:v>
                </c:pt>
                <c:pt idx="86">
                  <c:v>0.37885681916943625</c:v>
                </c:pt>
                <c:pt idx="87">
                  <c:v>0.37211524219243258</c:v>
                </c:pt>
                <c:pt idx="88">
                  <c:v>0.36543735421390028</c:v>
                </c:pt>
                <c:pt idx="89">
                  <c:v>0.35882405658603433</c:v>
                </c:pt>
                <c:pt idx="90">
                  <c:v>0.35227620450376818</c:v>
                </c:pt>
                <c:pt idx="91">
                  <c:v>0.34579460732515382</c:v>
                </c:pt>
                <c:pt idx="92">
                  <c:v>0.33938002892112623</c:v>
                </c:pt>
                <c:pt idx="93">
                  <c:v>0.33303318805364002</c:v>
                </c:pt>
                <c:pt idx="94">
                  <c:v>0.32675475878131199</c:v>
                </c:pt>
                <c:pt idx="95">
                  <c:v>0.3205453708917132</c:v>
                </c:pt>
                <c:pt idx="96">
                  <c:v>0.31440561035945058</c:v>
                </c:pt>
                <c:pt idx="97">
                  <c:v>0.30833601982894593</c:v>
                </c:pt>
                <c:pt idx="98">
                  <c:v>0.30233709912120349</c:v>
                </c:pt>
                <c:pt idx="99">
                  <c:v>0.29640930576352498</c:v>
                </c:pt>
                <c:pt idx="100">
                  <c:v>0.29055305554118349</c:v>
                </c:pt>
                <c:pt idx="101">
                  <c:v>0.28476872307022971</c:v>
                </c:pt>
                <c:pt idx="102">
                  <c:v>0.27905664239043004</c:v>
                </c:pt>
                <c:pt idx="103">
                  <c:v>0.27341710757733961</c:v>
                </c:pt>
                <c:pt idx="104">
                  <c:v>0.26785037337264472</c:v>
                </c:pt>
                <c:pt idx="105">
                  <c:v>0.26235665583177065</c:v>
                </c:pt>
                <c:pt idx="106">
                  <c:v>0.25693613298779167</c:v>
                </c:pt>
                <c:pt idx="107">
                  <c:v>0.25158894553075423</c:v>
                </c:pt>
                <c:pt idx="108">
                  <c:v>0.24631519750142705</c:v>
                </c:pt>
                <c:pt idx="109">
                  <c:v>0.24111495699849927</c:v>
                </c:pt>
                <c:pt idx="110">
                  <c:v>0.23598825689839856</c:v>
                </c:pt>
                <c:pt idx="111">
                  <c:v>0.23093509558668696</c:v>
                </c:pt>
                <c:pt idx="112">
                  <c:v>0.22595543770020404</c:v>
                </c:pt>
                <c:pt idx="113">
                  <c:v>0.22104921487895587</c:v>
                </c:pt>
                <c:pt idx="114">
                  <c:v>0.21621632652692799</c:v>
                </c:pt>
                <c:pt idx="115">
                  <c:v>0.21145664058090494</c:v>
                </c:pt>
                <c:pt idx="116">
                  <c:v>0.20676999428634679</c:v>
                </c:pt>
                <c:pt idx="117">
                  <c:v>0.20215619497956511</c:v>
                </c:pt>
                <c:pt idx="118">
                  <c:v>0.19761502087527763</c:v>
                </c:pt>
                <c:pt idx="119">
                  <c:v>0.19314622185865998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3344"/>
        <c:axId val="62492672"/>
      </c:lineChart>
      <c:catAx>
        <c:axId val="1192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2492672"/>
        <c:crosses val="autoZero"/>
        <c:auto val="1"/>
        <c:lblAlgn val="ctr"/>
        <c:lblOffset val="100"/>
        <c:noMultiLvlLbl val="0"/>
      </c:catAx>
      <c:valAx>
        <c:axId val="6249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Sheet2!$B$3:$B$122</c:f>
              <c:numCache>
                <c:formatCode>General</c:formatCode>
                <c:ptCount val="120"/>
                <c:pt idx="0">
                  <c:v>1.7999999999999999E-2</c:v>
                </c:pt>
                <c:pt idx="1">
                  <c:v>1.8312499999999999E-2</c:v>
                </c:pt>
                <c:pt idx="2">
                  <c:v>1.8624999999999999E-2</c:v>
                </c:pt>
                <c:pt idx="3">
                  <c:v>1.8937499999999999E-2</c:v>
                </c:pt>
                <c:pt idx="4">
                  <c:v>1.925E-2</c:v>
                </c:pt>
                <c:pt idx="5">
                  <c:v>1.95625E-2</c:v>
                </c:pt>
                <c:pt idx="6">
                  <c:v>1.9875E-2</c:v>
                </c:pt>
                <c:pt idx="7">
                  <c:v>2.0187500000000001E-2</c:v>
                </c:pt>
                <c:pt idx="8">
                  <c:v>2.0500000000000001E-2</c:v>
                </c:pt>
                <c:pt idx="9">
                  <c:v>2.0812500000000001E-2</c:v>
                </c:pt>
                <c:pt idx="10">
                  <c:v>2.1125000000000001E-2</c:v>
                </c:pt>
                <c:pt idx="11">
                  <c:v>2.1437500000000002E-2</c:v>
                </c:pt>
                <c:pt idx="12">
                  <c:v>2.1750000000000002E-2</c:v>
                </c:pt>
                <c:pt idx="13">
                  <c:v>2.2062500000000002E-2</c:v>
                </c:pt>
                <c:pt idx="14">
                  <c:v>2.2375000000000003E-2</c:v>
                </c:pt>
                <c:pt idx="15">
                  <c:v>2.2687500000000003E-2</c:v>
                </c:pt>
                <c:pt idx="16">
                  <c:v>2.3000000000000003E-2</c:v>
                </c:pt>
                <c:pt idx="17">
                  <c:v>2.3312500000000003E-2</c:v>
                </c:pt>
                <c:pt idx="18">
                  <c:v>2.3625000000000004E-2</c:v>
                </c:pt>
                <c:pt idx="19">
                  <c:v>2.3937500000000004E-2</c:v>
                </c:pt>
                <c:pt idx="20">
                  <c:v>2.4250000000000004E-2</c:v>
                </c:pt>
                <c:pt idx="21">
                  <c:v>2.4562500000000004E-2</c:v>
                </c:pt>
                <c:pt idx="22">
                  <c:v>2.4875000000000005E-2</c:v>
                </c:pt>
                <c:pt idx="23">
                  <c:v>2.5187500000000005E-2</c:v>
                </c:pt>
                <c:pt idx="24">
                  <c:v>2.5500000000000005E-2</c:v>
                </c:pt>
                <c:pt idx="25">
                  <c:v>2.5812500000000006E-2</c:v>
                </c:pt>
                <c:pt idx="26">
                  <c:v>2.6125000000000006E-2</c:v>
                </c:pt>
                <c:pt idx="27">
                  <c:v>2.6437500000000006E-2</c:v>
                </c:pt>
                <c:pt idx="28">
                  <c:v>2.6750000000000006E-2</c:v>
                </c:pt>
                <c:pt idx="29">
                  <c:v>2.7062500000000007E-2</c:v>
                </c:pt>
                <c:pt idx="30">
                  <c:v>2.7375000000000007E-2</c:v>
                </c:pt>
                <c:pt idx="31">
                  <c:v>2.7687500000000007E-2</c:v>
                </c:pt>
                <c:pt idx="32">
                  <c:v>2.8000000000000008E-2</c:v>
                </c:pt>
                <c:pt idx="33">
                  <c:v>2.8312500000000008E-2</c:v>
                </c:pt>
                <c:pt idx="34">
                  <c:v>2.8625000000000008E-2</c:v>
                </c:pt>
                <c:pt idx="35">
                  <c:v>2.8937500000000008E-2</c:v>
                </c:pt>
                <c:pt idx="36">
                  <c:v>2.9250000000000009E-2</c:v>
                </c:pt>
                <c:pt idx="37">
                  <c:v>2.9562500000000009E-2</c:v>
                </c:pt>
                <c:pt idx="38">
                  <c:v>2.9875000000000009E-2</c:v>
                </c:pt>
                <c:pt idx="39">
                  <c:v>3.0187500000000009E-2</c:v>
                </c:pt>
                <c:pt idx="40">
                  <c:v>3.050000000000001E-2</c:v>
                </c:pt>
                <c:pt idx="41">
                  <c:v>3.081250000000001E-2</c:v>
                </c:pt>
                <c:pt idx="42">
                  <c:v>3.112500000000001E-2</c:v>
                </c:pt>
                <c:pt idx="43">
                  <c:v>3.1437500000000007E-2</c:v>
                </c:pt>
                <c:pt idx="44">
                  <c:v>3.1750000000000007E-2</c:v>
                </c:pt>
                <c:pt idx="45">
                  <c:v>3.2062500000000008E-2</c:v>
                </c:pt>
                <c:pt idx="46">
                  <c:v>3.2375000000000008E-2</c:v>
                </c:pt>
                <c:pt idx="47">
                  <c:v>3.2687500000000008E-2</c:v>
                </c:pt>
                <c:pt idx="48">
                  <c:v>3.3000000000000008E-2</c:v>
                </c:pt>
                <c:pt idx="49">
                  <c:v>3.3312500000000009E-2</c:v>
                </c:pt>
                <c:pt idx="50">
                  <c:v>3.3625000000000009E-2</c:v>
                </c:pt>
                <c:pt idx="51">
                  <c:v>3.3937500000000009E-2</c:v>
                </c:pt>
                <c:pt idx="52">
                  <c:v>3.425000000000001E-2</c:v>
                </c:pt>
                <c:pt idx="53">
                  <c:v>3.456250000000001E-2</c:v>
                </c:pt>
                <c:pt idx="54">
                  <c:v>3.487500000000001E-2</c:v>
                </c:pt>
                <c:pt idx="55">
                  <c:v>3.518750000000001E-2</c:v>
                </c:pt>
                <c:pt idx="56">
                  <c:v>3.5500000000000011E-2</c:v>
                </c:pt>
                <c:pt idx="57">
                  <c:v>3.5812500000000011E-2</c:v>
                </c:pt>
                <c:pt idx="58">
                  <c:v>3.6125000000000011E-2</c:v>
                </c:pt>
                <c:pt idx="59">
                  <c:v>3.6437500000000012E-2</c:v>
                </c:pt>
                <c:pt idx="60">
                  <c:v>3.6750000000000012E-2</c:v>
                </c:pt>
                <c:pt idx="61">
                  <c:v>3.7062500000000012E-2</c:v>
                </c:pt>
                <c:pt idx="62">
                  <c:v>3.7375000000000012E-2</c:v>
                </c:pt>
                <c:pt idx="63">
                  <c:v>3.7687500000000013E-2</c:v>
                </c:pt>
                <c:pt idx="64">
                  <c:v>3.8000000000000013E-2</c:v>
                </c:pt>
                <c:pt idx="65">
                  <c:v>3.8312500000000013E-2</c:v>
                </c:pt>
                <c:pt idx="66">
                  <c:v>3.8625000000000013E-2</c:v>
                </c:pt>
                <c:pt idx="67">
                  <c:v>3.8937500000000014E-2</c:v>
                </c:pt>
                <c:pt idx="68">
                  <c:v>3.9250000000000014E-2</c:v>
                </c:pt>
                <c:pt idx="69">
                  <c:v>3.9562500000000014E-2</c:v>
                </c:pt>
                <c:pt idx="70">
                  <c:v>3.9875000000000015E-2</c:v>
                </c:pt>
                <c:pt idx="71">
                  <c:v>4.0187500000000015E-2</c:v>
                </c:pt>
                <c:pt idx="72">
                  <c:v>4.0500000000000015E-2</c:v>
                </c:pt>
                <c:pt idx="73">
                  <c:v>4.0812500000000015E-2</c:v>
                </c:pt>
                <c:pt idx="74">
                  <c:v>4.1125000000000016E-2</c:v>
                </c:pt>
                <c:pt idx="75">
                  <c:v>4.1437500000000016E-2</c:v>
                </c:pt>
                <c:pt idx="76">
                  <c:v>4.1750000000000016E-2</c:v>
                </c:pt>
                <c:pt idx="77">
                  <c:v>4.2062500000000017E-2</c:v>
                </c:pt>
                <c:pt idx="78">
                  <c:v>4.2375000000000017E-2</c:v>
                </c:pt>
                <c:pt idx="79">
                  <c:v>4.2687500000000017E-2</c:v>
                </c:pt>
                <c:pt idx="80">
                  <c:v>4.3000000000000017E-2</c:v>
                </c:pt>
                <c:pt idx="81">
                  <c:v>4.3312500000000018E-2</c:v>
                </c:pt>
                <c:pt idx="82">
                  <c:v>4.3625000000000018E-2</c:v>
                </c:pt>
                <c:pt idx="83">
                  <c:v>4.3937500000000018E-2</c:v>
                </c:pt>
                <c:pt idx="84">
                  <c:v>4.4250000000000018E-2</c:v>
                </c:pt>
                <c:pt idx="85">
                  <c:v>4.4562500000000019E-2</c:v>
                </c:pt>
                <c:pt idx="86">
                  <c:v>4.4875000000000019E-2</c:v>
                </c:pt>
                <c:pt idx="87">
                  <c:v>4.5187500000000019E-2</c:v>
                </c:pt>
                <c:pt idx="88">
                  <c:v>4.550000000000002E-2</c:v>
                </c:pt>
                <c:pt idx="89">
                  <c:v>4.581250000000002E-2</c:v>
                </c:pt>
                <c:pt idx="90">
                  <c:v>4.612500000000002E-2</c:v>
                </c:pt>
                <c:pt idx="91">
                  <c:v>4.643750000000002E-2</c:v>
                </c:pt>
                <c:pt idx="92">
                  <c:v>4.6750000000000021E-2</c:v>
                </c:pt>
                <c:pt idx="93">
                  <c:v>4.7062500000000021E-2</c:v>
                </c:pt>
                <c:pt idx="94">
                  <c:v>4.7375000000000021E-2</c:v>
                </c:pt>
                <c:pt idx="95">
                  <c:v>4.7687500000000022E-2</c:v>
                </c:pt>
                <c:pt idx="96">
                  <c:v>4.8000000000000022E-2</c:v>
                </c:pt>
                <c:pt idx="97">
                  <c:v>4.8312500000000022E-2</c:v>
                </c:pt>
                <c:pt idx="98">
                  <c:v>4.8625000000000022E-2</c:v>
                </c:pt>
                <c:pt idx="99">
                  <c:v>4.8937500000000023E-2</c:v>
                </c:pt>
                <c:pt idx="100">
                  <c:v>4.9250000000000023E-2</c:v>
                </c:pt>
                <c:pt idx="101">
                  <c:v>4.9562500000000023E-2</c:v>
                </c:pt>
                <c:pt idx="102">
                  <c:v>4.9875000000000023E-2</c:v>
                </c:pt>
                <c:pt idx="103">
                  <c:v>5.0187500000000024E-2</c:v>
                </c:pt>
                <c:pt idx="104">
                  <c:v>5.0500000000000024E-2</c:v>
                </c:pt>
                <c:pt idx="105">
                  <c:v>5.0812500000000024E-2</c:v>
                </c:pt>
                <c:pt idx="106">
                  <c:v>5.1125000000000025E-2</c:v>
                </c:pt>
                <c:pt idx="107">
                  <c:v>5.1437500000000025E-2</c:v>
                </c:pt>
                <c:pt idx="108">
                  <c:v>5.1750000000000025E-2</c:v>
                </c:pt>
                <c:pt idx="109">
                  <c:v>5.2062500000000025E-2</c:v>
                </c:pt>
                <c:pt idx="110">
                  <c:v>5.2375000000000026E-2</c:v>
                </c:pt>
                <c:pt idx="111">
                  <c:v>5.2687500000000026E-2</c:v>
                </c:pt>
                <c:pt idx="112">
                  <c:v>5.3000000000000026E-2</c:v>
                </c:pt>
                <c:pt idx="113">
                  <c:v>5.3312500000000027E-2</c:v>
                </c:pt>
                <c:pt idx="114">
                  <c:v>5.3625000000000027E-2</c:v>
                </c:pt>
                <c:pt idx="115">
                  <c:v>5.3937500000000027E-2</c:v>
                </c:pt>
                <c:pt idx="116">
                  <c:v>5.4250000000000027E-2</c:v>
                </c:pt>
                <c:pt idx="117">
                  <c:v>5.4562500000000028E-2</c:v>
                </c:pt>
                <c:pt idx="118">
                  <c:v>5.4875000000000028E-2</c:v>
                </c:pt>
                <c:pt idx="119">
                  <c:v>5.5187500000000028E-2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Sheet2!$D$3:$D$122</c:f>
              <c:numCache>
                <c:formatCode>General</c:formatCode>
                <c:ptCount val="120"/>
                <c:pt idx="0">
                  <c:v>1.7999999999999794E-2</c:v>
                </c:pt>
                <c:pt idx="1">
                  <c:v>1.8625024304692595E-2</c:v>
                </c:pt>
                <c:pt idx="2">
                  <c:v>1.9250072910293348E-2</c:v>
                </c:pt>
                <c:pt idx="3">
                  <c:v>1.9875145813025519E-2</c:v>
                </c:pt>
                <c:pt idx="4">
                  <c:v>2.0500243009116126E-2</c:v>
                </c:pt>
                <c:pt idx="5">
                  <c:v>2.1125364494773535E-2</c:v>
                </c:pt>
                <c:pt idx="6">
                  <c:v>2.1750510266224765E-2</c:v>
                </c:pt>
                <c:pt idx="7">
                  <c:v>2.2375680319703939E-2</c:v>
                </c:pt>
                <c:pt idx="8">
                  <c:v>2.3000874651430081E-2</c:v>
                </c:pt>
                <c:pt idx="9">
                  <c:v>2.3626093257608005E-2</c:v>
                </c:pt>
                <c:pt idx="10">
                  <c:v>2.4251336134495816E-2</c:v>
                </c:pt>
                <c:pt idx="11">
                  <c:v>2.487660327830099E-2</c:v>
                </c:pt>
                <c:pt idx="12">
                  <c:v>2.5501894685242554E-2</c:v>
                </c:pt>
                <c:pt idx="13">
                  <c:v>2.6127210351567065E-2</c:v>
                </c:pt>
                <c:pt idx="14">
                  <c:v>2.6752550273499764E-2</c:v>
                </c:pt>
                <c:pt idx="15">
                  <c:v>2.7377914447247242E-2</c:v>
                </c:pt>
                <c:pt idx="16">
                  <c:v>2.800330286906938E-2</c:v>
                </c:pt>
                <c:pt idx="17">
                  <c:v>2.8628715535195859E-2</c:v>
                </c:pt>
                <c:pt idx="18">
                  <c:v>2.9254152441812842E-2</c:v>
                </c:pt>
                <c:pt idx="19">
                  <c:v>2.9879613585209519E-2</c:v>
                </c:pt>
                <c:pt idx="20">
                  <c:v>3.0505098961602251E-2</c:v>
                </c:pt>
                <c:pt idx="21">
                  <c:v>3.1130608567181639E-2</c:v>
                </c:pt>
                <c:pt idx="22">
                  <c:v>3.1756142398244869E-2</c:v>
                </c:pt>
                <c:pt idx="23">
                  <c:v>3.23817004510083E-2</c:v>
                </c:pt>
                <c:pt idx="24">
                  <c:v>3.3007282721675857E-2</c:v>
                </c:pt>
                <c:pt idx="25">
                  <c:v>3.3632889206502981E-2</c:v>
                </c:pt>
                <c:pt idx="26">
                  <c:v>3.4258519901777085E-2</c:v>
                </c:pt>
                <c:pt idx="27">
                  <c:v>3.4884174803613277E-2</c:v>
                </c:pt>
                <c:pt idx="28">
                  <c:v>3.550985390838779E-2</c:v>
                </c:pt>
                <c:pt idx="29">
                  <c:v>3.6135557212263691E-2</c:v>
                </c:pt>
                <c:pt idx="30">
                  <c:v>3.6761284711470665E-2</c:v>
                </c:pt>
                <c:pt idx="31">
                  <c:v>3.7387036402294349E-2</c:v>
                </c:pt>
                <c:pt idx="32">
                  <c:v>3.8012812280958208E-2</c:v>
                </c:pt>
                <c:pt idx="33">
                  <c:v>3.8638612343723899E-2</c:v>
                </c:pt>
                <c:pt idx="34">
                  <c:v>3.9264436586775808E-2</c:v>
                </c:pt>
                <c:pt idx="35">
                  <c:v>3.9890285006396908E-2</c:v>
                </c:pt>
                <c:pt idx="36">
                  <c:v>4.0516157598878166E-2</c:v>
                </c:pt>
                <c:pt idx="37">
                  <c:v>4.1142054360349789E-2</c:v>
                </c:pt>
                <c:pt idx="38">
                  <c:v>4.1767975287154258E-2</c:v>
                </c:pt>
                <c:pt idx="39">
                  <c:v>4.2393920375540795E-2</c:v>
                </c:pt>
                <c:pt idx="40">
                  <c:v>4.3019889621668916E-2</c:v>
                </c:pt>
                <c:pt idx="41">
                  <c:v>4.3645883021858012E-2</c:v>
                </c:pt>
                <c:pt idx="42">
                  <c:v>4.4271900572396383E-2</c:v>
                </c:pt>
                <c:pt idx="43">
                  <c:v>4.4897942269393809E-2</c:v>
                </c:pt>
                <c:pt idx="44">
                  <c:v>4.5524008109210534E-2</c:v>
                </c:pt>
                <c:pt idx="45">
                  <c:v>4.6150098088137526E-2</c:v>
                </c:pt>
                <c:pt idx="46">
                  <c:v>4.6776212202257028E-2</c:v>
                </c:pt>
                <c:pt idx="47">
                  <c:v>4.7402350448002117E-2</c:v>
                </c:pt>
                <c:pt idx="48">
                  <c:v>4.8028512821550073E-2</c:v>
                </c:pt>
                <c:pt idx="49">
                  <c:v>4.8654699319081729E-2</c:v>
                </c:pt>
                <c:pt idx="50">
                  <c:v>4.9280909936968875E-2</c:v>
                </c:pt>
                <c:pt idx="51">
                  <c:v>4.9907144671478498E-2</c:v>
                </c:pt>
                <c:pt idx="52">
                  <c:v>5.0533403518730147E-2</c:v>
                </c:pt>
                <c:pt idx="53">
                  <c:v>5.1159686475060084E-2</c:v>
                </c:pt>
                <c:pt idx="54">
                  <c:v>5.1785993536810793E-2</c:v>
                </c:pt>
                <c:pt idx="55">
                  <c:v>5.2412324700059187E-2</c:v>
                </c:pt>
                <c:pt idx="56">
                  <c:v>5.3038679961190383E-2</c:v>
                </c:pt>
                <c:pt idx="57">
                  <c:v>5.3665059316428732E-2</c:v>
                </c:pt>
                <c:pt idx="58">
                  <c:v>5.4291462762147802E-2</c:v>
                </c:pt>
                <c:pt idx="59">
                  <c:v>5.4917890294332139E-2</c:v>
                </c:pt>
                <c:pt idx="60">
                  <c:v>5.5544341909523176E-2</c:v>
                </c:pt>
                <c:pt idx="61">
                  <c:v>5.61708176038902E-2</c:v>
                </c:pt>
                <c:pt idx="62">
                  <c:v>5.6797317373575851E-2</c:v>
                </c:pt>
                <c:pt idx="63">
                  <c:v>5.7423841215025639E-2</c:v>
                </c:pt>
                <c:pt idx="64">
                  <c:v>5.805038912445859E-2</c:v>
                </c:pt>
                <c:pt idx="65">
                  <c:v>5.8676961098034219E-2</c:v>
                </c:pt>
                <c:pt idx="66">
                  <c:v>5.9303557132092344E-2</c:v>
                </c:pt>
                <c:pt idx="67">
                  <c:v>5.9930177222990544E-2</c:v>
                </c:pt>
                <c:pt idx="68">
                  <c:v>6.0556821366810176E-2</c:v>
                </c:pt>
                <c:pt idx="69">
                  <c:v>6.1183489559946125E-2</c:v>
                </c:pt>
                <c:pt idx="70">
                  <c:v>6.1810181798695574E-2</c:v>
                </c:pt>
                <c:pt idx="71">
                  <c:v>6.2436898079174519E-2</c:v>
                </c:pt>
                <c:pt idx="72">
                  <c:v>6.3063638397829358E-2</c:v>
                </c:pt>
                <c:pt idx="73">
                  <c:v>6.369040275083826E-2</c:v>
                </c:pt>
                <c:pt idx="74">
                  <c:v>6.4317191134430907E-2</c:v>
                </c:pt>
                <c:pt idx="75">
                  <c:v>6.4944003545004847E-2</c:v>
                </c:pt>
                <c:pt idx="76">
                  <c:v>6.5570839978796869E-2</c:v>
                </c:pt>
                <c:pt idx="77">
                  <c:v>6.6197700431906981E-2</c:v>
                </c:pt>
                <c:pt idx="78">
                  <c:v>6.6824584900851747E-2</c:v>
                </c:pt>
                <c:pt idx="79">
                  <c:v>6.7451493381859962E-2</c:v>
                </c:pt>
                <c:pt idx="80">
                  <c:v>6.8078425871007653E-2</c:v>
                </c:pt>
                <c:pt idx="81">
                  <c:v>6.8705382364816714E-2</c:v>
                </c:pt>
                <c:pt idx="82">
                  <c:v>6.9332362859436891E-2</c:v>
                </c:pt>
                <c:pt idx="83">
                  <c:v>6.9959367351310142E-2</c:v>
                </c:pt>
                <c:pt idx="84">
                  <c:v>7.0586395836371274E-2</c:v>
                </c:pt>
                <c:pt idx="85">
                  <c:v>7.1213448311215011E-2</c:v>
                </c:pt>
                <c:pt idx="86">
                  <c:v>7.1840524772112779E-2</c:v>
                </c:pt>
                <c:pt idx="87">
                  <c:v>7.2467625215066001E-2</c:v>
                </c:pt>
                <c:pt idx="88">
                  <c:v>7.3094749636607226E-2</c:v>
                </c:pt>
                <c:pt idx="89">
                  <c:v>7.3721898033113575E-2</c:v>
                </c:pt>
                <c:pt idx="90">
                  <c:v>7.4349070400479889E-2</c:v>
                </c:pt>
                <c:pt idx="91">
                  <c:v>7.4976266735353292E-2</c:v>
                </c:pt>
                <c:pt idx="92">
                  <c:v>7.5603487033921724E-2</c:v>
                </c:pt>
                <c:pt idx="93">
                  <c:v>7.6230731292329601E-2</c:v>
                </c:pt>
                <c:pt idx="94">
                  <c:v>7.6857999506963814E-2</c:v>
                </c:pt>
                <c:pt idx="95">
                  <c:v>7.7485291674312506E-2</c:v>
                </c:pt>
                <c:pt idx="96">
                  <c:v>7.8112607790213673E-2</c:v>
                </c:pt>
                <c:pt idx="97">
                  <c:v>7.8739947851332204E-2</c:v>
                </c:pt>
                <c:pt idx="98">
                  <c:v>7.9367311853945743E-2</c:v>
                </c:pt>
                <c:pt idx="99">
                  <c:v>7.9994699794043278E-2</c:v>
                </c:pt>
                <c:pt idx="100">
                  <c:v>8.0622111668158247E-2</c:v>
                </c:pt>
                <c:pt idx="101">
                  <c:v>8.1249547472631356E-2</c:v>
                </c:pt>
                <c:pt idx="102">
                  <c:v>8.1877007203546626E-2</c:v>
                </c:pt>
                <c:pt idx="103">
                  <c:v>8.2504490857364665E-2</c:v>
                </c:pt>
                <c:pt idx="104">
                  <c:v>8.3131998430335585E-2</c:v>
                </c:pt>
                <c:pt idx="105">
                  <c:v>8.3759529918642883E-2</c:v>
                </c:pt>
                <c:pt idx="106">
                  <c:v>8.4387085318771149E-2</c:v>
                </c:pt>
                <c:pt idx="107">
                  <c:v>8.5014664626968717E-2</c:v>
                </c:pt>
                <c:pt idx="108">
                  <c:v>8.5642267839305397E-2</c:v>
                </c:pt>
                <c:pt idx="109">
                  <c:v>8.6269894952391901E-2</c:v>
                </c:pt>
                <c:pt idx="110">
                  <c:v>8.6897545962347778E-2</c:v>
                </c:pt>
                <c:pt idx="111">
                  <c:v>8.7525220865614095E-2</c:v>
                </c:pt>
                <c:pt idx="112">
                  <c:v>8.8152919658253559E-2</c:v>
                </c:pt>
                <c:pt idx="113">
                  <c:v>8.8780642336771187E-2</c:v>
                </c:pt>
                <c:pt idx="114">
                  <c:v>8.940838889751479E-2</c:v>
                </c:pt>
                <c:pt idx="115">
                  <c:v>9.0036159336447597E-2</c:v>
                </c:pt>
                <c:pt idx="116">
                  <c:v>9.0663953650214957E-2</c:v>
                </c:pt>
                <c:pt idx="117">
                  <c:v>9.1291771835101621E-2</c:v>
                </c:pt>
                <c:pt idx="118">
                  <c:v>9.1919613887116114E-2</c:v>
                </c:pt>
                <c:pt idx="119">
                  <c:v>9.2547479802899346E-2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4576"/>
        <c:axId val="62005632"/>
      </c:lineChart>
      <c:catAx>
        <c:axId val="618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2005632"/>
        <c:crosses val="autoZero"/>
        <c:auto val="1"/>
        <c:lblAlgn val="ctr"/>
        <c:lblOffset val="100"/>
        <c:noMultiLvlLbl val="0"/>
      </c:catAx>
      <c:valAx>
        <c:axId val="620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38</xdr:row>
      <xdr:rowOff>163830</xdr:rowOff>
    </xdr:from>
    <xdr:to>
      <xdr:col>12</xdr:col>
      <xdr:colOff>60960</xdr:colOff>
      <xdr:row>53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55</xdr:row>
      <xdr:rowOff>19050</xdr:rowOff>
    </xdr:from>
    <xdr:to>
      <xdr:col>12</xdr:col>
      <xdr:colOff>60960</xdr:colOff>
      <xdr:row>70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2"/>
  <sheetViews>
    <sheetView topLeftCell="A31" workbookViewId="0">
      <selection activeCell="H27" sqref="H27"/>
    </sheetView>
  </sheetViews>
  <sheetFormatPr defaultRowHeight="14.4" x14ac:dyDescent="0.3"/>
  <cols>
    <col min="1" max="1" width="11.88671875" customWidth="1"/>
    <col min="2" max="2" width="11.44140625" customWidth="1"/>
    <col min="3" max="3" width="15.109375" customWidth="1"/>
    <col min="4" max="5" width="17" customWidth="1"/>
    <col min="6" max="6" width="17.88671875" customWidth="1"/>
    <col min="7" max="7" width="19.6640625" customWidth="1"/>
  </cols>
  <sheetData>
    <row r="2" spans="1:6" x14ac:dyDescent="0.3">
      <c r="A2" s="3" t="s">
        <v>4</v>
      </c>
      <c r="B2" s="4" t="s">
        <v>0</v>
      </c>
      <c r="C2" s="4" t="s">
        <v>1</v>
      </c>
      <c r="D2" s="4" t="s">
        <v>2</v>
      </c>
      <c r="E2" s="4"/>
      <c r="F2" s="4" t="s">
        <v>3</v>
      </c>
    </row>
    <row r="3" spans="1:6" x14ac:dyDescent="0.3">
      <c r="A3">
        <v>1</v>
      </c>
      <c r="B3">
        <v>0.02</v>
      </c>
      <c r="C3">
        <f>1/(1+B3/4)^A3</f>
        <v>0.99502487562189068</v>
      </c>
      <c r="D3">
        <f>(1/C3-1)/0.25</f>
        <v>1.9999999999999574E-2</v>
      </c>
    </row>
    <row r="4" spans="1:6" x14ac:dyDescent="0.3">
      <c r="A4">
        <f>1+A3</f>
        <v>2</v>
      </c>
      <c r="B4">
        <f>B3+0.001/4</f>
        <v>2.0250000000000001E-2</v>
      </c>
      <c r="C4">
        <f t="shared" ref="C4:E67" si="0">1/(1+B4/4)^A4</f>
        <v>0.98995137099776842</v>
      </c>
      <c r="D4">
        <f>(C3/C4-1)/0.25</f>
        <v>2.0500015547263217E-2</v>
      </c>
      <c r="E4">
        <v>0.98995137099776842</v>
      </c>
      <c r="F4">
        <f>(1-E4)/(0.5*SUM($E$3:E4))</f>
        <v>2.0301257812499623E-2</v>
      </c>
    </row>
    <row r="5" spans="1:6" x14ac:dyDescent="0.3">
      <c r="A5">
        <f t="shared" ref="A5:A68" si="1">1+A4</f>
        <v>3</v>
      </c>
      <c r="B5">
        <f t="shared" ref="B5:B68" si="2">B4+0.001/4</f>
        <v>2.0500000000000001E-2</v>
      </c>
      <c r="C5">
        <f t="shared" si="0"/>
        <v>0.98478125791121984</v>
      </c>
      <c r="D5">
        <f t="shared" ref="D5:E68" si="3">(C4/C5-1)/0.25</f>
        <v>2.1000046639858994E-2</v>
      </c>
    </row>
    <row r="6" spans="1:6" x14ac:dyDescent="0.3">
      <c r="A6">
        <f t="shared" si="1"/>
        <v>4</v>
      </c>
      <c r="B6">
        <f t="shared" si="2"/>
        <v>2.0750000000000001E-2</v>
      </c>
      <c r="C6">
        <f t="shared" si="0"/>
        <v>0.9795163347705248</v>
      </c>
      <c r="D6">
        <f t="shared" si="3"/>
        <v>2.1500093275845344E-2</v>
      </c>
      <c r="E6">
        <v>0.9795163347705248</v>
      </c>
      <c r="F6">
        <f>(1-E6)/(0.5*SUM($E$3:E6))</f>
        <v>2.0801219709753488E-2</v>
      </c>
    </row>
    <row r="7" spans="1:6" x14ac:dyDescent="0.3">
      <c r="A7">
        <f t="shared" si="1"/>
        <v>5</v>
      </c>
      <c r="B7">
        <f t="shared" si="2"/>
        <v>2.1000000000000001E-2</v>
      </c>
      <c r="C7">
        <f t="shared" si="0"/>
        <v>0.97415842557084908</v>
      </c>
      <c r="D7">
        <f t="shared" si="3"/>
        <v>2.2000155453302028E-2</v>
      </c>
    </row>
    <row r="8" spans="1:6" x14ac:dyDescent="0.3">
      <c r="A8">
        <f t="shared" si="1"/>
        <v>6</v>
      </c>
      <c r="B8">
        <f t="shared" si="2"/>
        <v>2.1250000000000002E-2</v>
      </c>
      <c r="C8">
        <f t="shared" si="0"/>
        <v>0.96870937884627728</v>
      </c>
      <c r="D8">
        <f t="shared" si="3"/>
        <v>2.2500233170289263E-2</v>
      </c>
      <c r="E8">
        <v>0.96870937884627728</v>
      </c>
      <c r="F8">
        <f>(1-E8)/(0.5*SUM($E$3:E8))</f>
        <v>2.129934326802322E-2</v>
      </c>
    </row>
    <row r="9" spans="1:6" x14ac:dyDescent="0.3">
      <c r="A9">
        <f t="shared" si="1"/>
        <v>7</v>
      </c>
      <c r="B9">
        <f t="shared" si="2"/>
        <v>2.1500000000000002E-2</v>
      </c>
      <c r="C9">
        <f t="shared" si="0"/>
        <v>0.9631710666125094</v>
      </c>
      <c r="D9">
        <f t="shared" si="3"/>
        <v>2.3000326424863715E-2</v>
      </c>
    </row>
    <row r="10" spans="1:6" x14ac:dyDescent="0.3">
      <c r="A10">
        <f t="shared" si="1"/>
        <v>8</v>
      </c>
      <c r="B10">
        <f t="shared" si="2"/>
        <v>2.1750000000000002E-2</v>
      </c>
      <c r="C10">
        <f t="shared" si="0"/>
        <v>0.9575453833010581</v>
      </c>
      <c r="D10">
        <f t="shared" si="3"/>
        <v>2.3500435215121129E-2</v>
      </c>
      <c r="E10">
        <v>0.9575453833010581</v>
      </c>
      <c r="F10">
        <f>(1-E10)/(0.5*SUM($E$3:E10))</f>
        <v>2.1795503683123951E-2</v>
      </c>
    </row>
    <row r="11" spans="1:6" x14ac:dyDescent="0.3">
      <c r="A11">
        <f t="shared" si="1"/>
        <v>9</v>
      </c>
      <c r="B11">
        <f t="shared" si="2"/>
        <v>2.2000000000000002E-2</v>
      </c>
      <c r="C11">
        <f t="shared" si="0"/>
        <v>0.95183424468582289</v>
      </c>
      <c r="D11">
        <f t="shared" si="3"/>
        <v>2.4000559539104849E-2</v>
      </c>
    </row>
    <row r="12" spans="1:6" x14ac:dyDescent="0.3">
      <c r="A12">
        <f t="shared" si="1"/>
        <v>10</v>
      </c>
      <c r="B12">
        <f t="shared" si="2"/>
        <v>2.2250000000000002E-2</v>
      </c>
      <c r="C12">
        <f t="shared" si="0"/>
        <v>0.94603958680284417</v>
      </c>
      <c r="D12">
        <f t="shared" si="3"/>
        <v>2.4500699394882197E-2</v>
      </c>
      <c r="E12">
        <v>0.94603958680284417</v>
      </c>
      <c r="F12">
        <f>(1-E12)/(0.5*SUM($E$3:E12))</f>
        <v>2.2289576640623823E-2</v>
      </c>
    </row>
    <row r="13" spans="1:6" x14ac:dyDescent="0.3">
      <c r="A13">
        <f t="shared" si="1"/>
        <v>11</v>
      </c>
      <c r="B13">
        <f t="shared" si="2"/>
        <v>2.2500000000000003E-2</v>
      </c>
      <c r="C13">
        <f t="shared" si="0"/>
        <v>0.94016336486410435</v>
      </c>
      <c r="D13">
        <f t="shared" si="3"/>
        <v>2.500085478054892E-2</v>
      </c>
    </row>
    <row r="14" spans="1:6" x14ac:dyDescent="0.3">
      <c r="A14">
        <f t="shared" si="1"/>
        <v>12</v>
      </c>
      <c r="B14">
        <f t="shared" si="2"/>
        <v>2.2750000000000003E-2</v>
      </c>
      <c r="C14">
        <f t="shared" si="0"/>
        <v>0.93420755216624041</v>
      </c>
      <c r="D14">
        <f t="shared" si="3"/>
        <v>2.5501025694144808E-2</v>
      </c>
      <c r="E14">
        <v>0.93420755216624041</v>
      </c>
      <c r="F14">
        <f>(1-E14)/(0.5*SUM($E$3:E14))</f>
        <v>2.2781438377147193E-2</v>
      </c>
    </row>
    <row r="15" spans="1:6" x14ac:dyDescent="0.3">
      <c r="A15">
        <f t="shared" si="1"/>
        <v>13</v>
      </c>
      <c r="B15">
        <f t="shared" si="2"/>
        <v>2.3000000000000003E-2</v>
      </c>
      <c r="C15">
        <f t="shared" si="0"/>
        <v>0.92817413899497525</v>
      </c>
      <c r="D15">
        <f t="shared" si="3"/>
        <v>2.6001212133740736E-2</v>
      </c>
    </row>
    <row r="16" spans="1:6" x14ac:dyDescent="0.3">
      <c r="A16">
        <f t="shared" si="1"/>
        <v>14</v>
      </c>
      <c r="B16">
        <f t="shared" si="2"/>
        <v>2.3250000000000003E-2</v>
      </c>
      <c r="C16">
        <f t="shared" si="0"/>
        <v>0.92206513152612946</v>
      </c>
      <c r="D16">
        <f t="shared" si="3"/>
        <v>2.6501414097438669E-2</v>
      </c>
      <c r="E16">
        <v>0.92206513152612946</v>
      </c>
      <c r="F16">
        <f>(1-E16)/(0.5*SUM($E$3:E16))</f>
        <v>2.3270965743710417E-2</v>
      </c>
    </row>
    <row r="17" spans="1:6" x14ac:dyDescent="0.3">
      <c r="A17">
        <f t="shared" si="1"/>
        <v>15</v>
      </c>
      <c r="B17">
        <f t="shared" si="2"/>
        <v>2.3500000000000004E-2</v>
      </c>
      <c r="C17">
        <f t="shared" si="0"/>
        <v>0.91588255072407865</v>
      </c>
      <c r="D17">
        <f t="shared" si="3"/>
        <v>2.700163158327662E-2</v>
      </c>
    </row>
    <row r="18" spans="1:6" x14ac:dyDescent="0.3">
      <c r="A18">
        <f t="shared" si="1"/>
        <v>16</v>
      </c>
      <c r="B18">
        <f t="shared" si="2"/>
        <v>2.3750000000000004E-2</v>
      </c>
      <c r="C18">
        <f t="shared" si="0"/>
        <v>0.90962843123844894</v>
      </c>
      <c r="D18">
        <f t="shared" si="3"/>
        <v>2.7501864589323688E-2</v>
      </c>
      <c r="E18">
        <v>0.90962843123844894</v>
      </c>
      <c r="F18">
        <f>(1-E18)/(0.5*SUM($E$3:E18))</f>
        <v>2.3758036271134524E-2</v>
      </c>
    </row>
    <row r="19" spans="1:6" x14ac:dyDescent="0.3">
      <c r="A19">
        <f t="shared" si="1"/>
        <v>17</v>
      </c>
      <c r="B19">
        <f t="shared" si="2"/>
        <v>2.4000000000000004E-2</v>
      </c>
      <c r="C19">
        <f t="shared" si="0"/>
        <v>0.903304820299907</v>
      </c>
      <c r="D19">
        <f t="shared" si="3"/>
        <v>2.8002113113677396E-2</v>
      </c>
    </row>
    <row r="20" spans="1:6" x14ac:dyDescent="0.3">
      <c r="A20">
        <f t="shared" si="1"/>
        <v>18</v>
      </c>
      <c r="B20">
        <f t="shared" si="2"/>
        <v>2.4250000000000004E-2</v>
      </c>
      <c r="C20">
        <f t="shared" si="0"/>
        <v>0.89691377661588878</v>
      </c>
      <c r="D20">
        <f t="shared" si="3"/>
        <v>2.8502377154388192E-2</v>
      </c>
      <c r="E20">
        <v>0.89691377661588878</v>
      </c>
      <c r="F20">
        <f>(1-E20)/(0.5*SUM($E$3:E20))</f>
        <v>2.4242528237546714E-2</v>
      </c>
    </row>
    <row r="21" spans="1:6" x14ac:dyDescent="0.3">
      <c r="A21">
        <f t="shared" si="1"/>
        <v>19</v>
      </c>
      <c r="B21">
        <f t="shared" si="2"/>
        <v>2.4500000000000004E-2</v>
      </c>
      <c r="C21">
        <f t="shared" si="0"/>
        <v>0.8904573692670622</v>
      </c>
      <c r="D21">
        <f t="shared" si="3"/>
        <v>2.9002656709510077E-2</v>
      </c>
    </row>
    <row r="22" spans="1:6" x14ac:dyDescent="0.3">
      <c r="A22">
        <f t="shared" si="1"/>
        <v>20</v>
      </c>
      <c r="B22">
        <f t="shared" si="2"/>
        <v>2.4750000000000005E-2</v>
      </c>
      <c r="C22">
        <f t="shared" si="0"/>
        <v>0.88393767660533695</v>
      </c>
      <c r="D22">
        <f t="shared" si="3"/>
        <v>2.9502951777158337E-2</v>
      </c>
      <c r="E22">
        <v>0.88393767660533695</v>
      </c>
      <c r="F22">
        <f>(1-E22)/(0.5*SUM($E$3:E22))</f>
        <v>2.4724320738007705E-2</v>
      </c>
    </row>
    <row r="23" spans="1:6" x14ac:dyDescent="0.3">
      <c r="A23">
        <f t="shared" si="1"/>
        <v>21</v>
      </c>
      <c r="B23">
        <f t="shared" si="2"/>
        <v>2.5000000000000005E-2</v>
      </c>
      <c r="C23">
        <f t="shared" si="0"/>
        <v>0.87735678515427151</v>
      </c>
      <c r="D23">
        <f t="shared" si="3"/>
        <v>3.0003262355386084E-2</v>
      </c>
    </row>
    <row r="24" spans="1:6" x14ac:dyDescent="0.3">
      <c r="A24">
        <f t="shared" si="1"/>
        <v>22</v>
      </c>
      <c r="B24">
        <f t="shared" si="2"/>
        <v>2.5250000000000005E-2</v>
      </c>
      <c r="C24">
        <f t="shared" si="0"/>
        <v>0.8707167885126389</v>
      </c>
      <c r="D24">
        <f t="shared" si="3"/>
        <v>3.0503588442230445E-2</v>
      </c>
      <c r="E24">
        <v>0.8707167885126389</v>
      </c>
      <c r="F24">
        <f>(1-E24)/(0.5*SUM($E$3:E24))</f>
        <v>2.5203293756277806E-2</v>
      </c>
    </row>
    <row r="25" spans="1:6" x14ac:dyDescent="0.3">
      <c r="A25">
        <f t="shared" si="1"/>
        <v>23</v>
      </c>
      <c r="B25">
        <f t="shared" si="2"/>
        <v>2.5500000000000005E-2</v>
      </c>
      <c r="C25">
        <f t="shared" si="0"/>
        <v>0.86401978626192821</v>
      </c>
      <c r="D25">
        <f t="shared" si="3"/>
        <v>3.1003930035836014E-2</v>
      </c>
    </row>
    <row r="26" spans="1:6" x14ac:dyDescent="0.3">
      <c r="A26">
        <f t="shared" si="1"/>
        <v>24</v>
      </c>
      <c r="B26">
        <f t="shared" si="2"/>
        <v>2.5750000000000006E-2</v>
      </c>
      <c r="C26">
        <f t="shared" si="0"/>
        <v>0.85726788287864319</v>
      </c>
      <c r="D26">
        <f t="shared" si="3"/>
        <v>3.150428713420439E-2</v>
      </c>
      <c r="E26">
        <v>0.85726788287864319</v>
      </c>
      <c r="F26">
        <f>(1-E26)/(0.5*SUM($E$3:E26))</f>
        <v>2.5679328238707916E-2</v>
      </c>
    </row>
    <row r="27" spans="1:6" x14ac:dyDescent="0.3">
      <c r="A27">
        <f t="shared" si="1"/>
        <v>25</v>
      </c>
      <c r="B27">
        <f t="shared" si="2"/>
        <v>2.6000000000000006E-2</v>
      </c>
      <c r="C27">
        <f t="shared" si="0"/>
        <v>0.85046318665206644</v>
      </c>
      <c r="D27">
        <f t="shared" si="3"/>
        <v>3.2004659735427765E-2</v>
      </c>
    </row>
    <row r="28" spans="1:6" x14ac:dyDescent="0.3">
      <c r="A28">
        <f t="shared" si="1"/>
        <v>26</v>
      </c>
      <c r="B28">
        <f t="shared" si="2"/>
        <v>2.6250000000000006E-2</v>
      </c>
      <c r="C28">
        <f t="shared" si="0"/>
        <v>0.84360780860831153</v>
      </c>
      <c r="D28">
        <f t="shared" si="3"/>
        <v>3.2505047837640078E-2</v>
      </c>
      <c r="E28">
        <v>0.84360780860831153</v>
      </c>
      <c r="F28">
        <f>(1-E28)/(0.5*SUM($E$3:E28))</f>
        <v>2.6152306170261382E-2</v>
      </c>
    </row>
    <row r="29" spans="1:6" x14ac:dyDescent="0.3">
      <c r="A29">
        <f t="shared" si="1"/>
        <v>27</v>
      </c>
      <c r="B29">
        <f t="shared" si="2"/>
        <v>2.6500000000000006E-2</v>
      </c>
      <c r="C29">
        <f t="shared" si="0"/>
        <v>0.83670386144144338</v>
      </c>
      <c r="D29">
        <f t="shared" si="3"/>
        <v>3.3005451438812727E-2</v>
      </c>
    </row>
    <row r="30" spans="1:6" x14ac:dyDescent="0.3">
      <c r="A30">
        <f t="shared" si="1"/>
        <v>28</v>
      </c>
      <c r="B30">
        <f t="shared" si="2"/>
        <v>2.6750000000000006E-2</v>
      </c>
      <c r="C30">
        <f t="shared" si="0"/>
        <v>0.82975345845229354</v>
      </c>
      <c r="D30">
        <f t="shared" si="3"/>
        <v>3.3505870537083204E-2</v>
      </c>
      <c r="E30">
        <v>0.82975345845229354</v>
      </c>
      <c r="F30">
        <f>(1-E30)/(0.5*SUM($E$3:E30))</f>
        <v>2.6622110652644033E-2</v>
      </c>
    </row>
    <row r="31" spans="1:6" x14ac:dyDescent="0.3">
      <c r="A31">
        <f t="shared" si="1"/>
        <v>29</v>
      </c>
      <c r="B31">
        <f t="shared" si="2"/>
        <v>2.7000000000000007E-2</v>
      </c>
      <c r="C31">
        <f t="shared" si="0"/>
        <v>0.82275871249581056</v>
      </c>
      <c r="D31">
        <f t="shared" si="3"/>
        <v>3.4006305130526826E-2</v>
      </c>
    </row>
    <row r="32" spans="1:6" x14ac:dyDescent="0.3">
      <c r="A32">
        <f t="shared" si="1"/>
        <v>30</v>
      </c>
      <c r="B32">
        <f t="shared" si="2"/>
        <v>2.7250000000000007E-2</v>
      </c>
      <c r="C32">
        <f t="shared" si="0"/>
        <v>0.81572173493759847</v>
      </c>
      <c r="D32">
        <f t="shared" si="3"/>
        <v>3.4506755217208251E-2</v>
      </c>
      <c r="E32">
        <v>0.81572173493759847</v>
      </c>
      <c r="F32">
        <f>(1-E32)/(0.5*SUM($E$3:E32))</f>
        <v>2.7088625984505968E-2</v>
      </c>
    </row>
    <row r="33" spans="1:7" x14ac:dyDescent="0.3">
      <c r="A33">
        <f t="shared" si="1"/>
        <v>31</v>
      </c>
      <c r="B33">
        <f t="shared" si="2"/>
        <v>2.7500000000000007E-2</v>
      </c>
      <c r="C33">
        <f t="shared" si="0"/>
        <v>0.80864463462035674</v>
      </c>
      <c r="D33">
        <f t="shared" si="3"/>
        <v>3.5007220795148619E-2</v>
      </c>
    </row>
    <row r="34" spans="1:7" x14ac:dyDescent="0.3">
      <c r="A34">
        <f t="shared" si="1"/>
        <v>32</v>
      </c>
      <c r="B34">
        <f t="shared" si="2"/>
        <v>2.7750000000000007E-2</v>
      </c>
      <c r="C34">
        <f t="shared" si="0"/>
        <v>0.80152951684085372</v>
      </c>
      <c r="D34">
        <f t="shared" si="3"/>
        <v>3.5507701862541374E-2</v>
      </c>
      <c r="E34">
        <v>0.80152951684085372</v>
      </c>
      <c r="F34">
        <f>(1-E34)/(0.5*SUM($E$3:E34))</f>
        <v>2.7551737743670542E-2</v>
      </c>
    </row>
    <row r="35" spans="1:7" x14ac:dyDescent="0.3">
      <c r="A35">
        <f t="shared" si="1"/>
        <v>33</v>
      </c>
      <c r="B35">
        <f t="shared" si="2"/>
        <v>2.8000000000000008E-2</v>
      </c>
      <c r="C35">
        <f t="shared" si="0"/>
        <v>0.79437848233822705</v>
      </c>
      <c r="D35">
        <f t="shared" si="3"/>
        <v>3.6008198417348147E-2</v>
      </c>
    </row>
    <row r="36" spans="1:7" x14ac:dyDescent="0.3">
      <c r="A36">
        <f t="shared" si="1"/>
        <v>34</v>
      </c>
      <c r="B36">
        <f t="shared" si="2"/>
        <v>2.8250000000000008E-2</v>
      </c>
      <c r="C36">
        <f t="shared" si="0"/>
        <v>0.78719362629409195</v>
      </c>
      <c r="D36">
        <f t="shared" si="3"/>
        <v>3.6508710457728633E-2</v>
      </c>
      <c r="E36">
        <v>0.78719362629409195</v>
      </c>
      <c r="F36">
        <f>(1-E36)/(0.5*SUM($E$3:E36))</f>
        <v>2.8011332871347387E-2</v>
      </c>
    </row>
    <row r="37" spans="1:7" x14ac:dyDescent="0.3">
      <c r="A37">
        <f t="shared" si="1"/>
        <v>35</v>
      </c>
      <c r="B37">
        <f t="shared" si="2"/>
        <v>2.8500000000000008E-2</v>
      </c>
      <c r="C37">
        <f t="shared" si="0"/>
        <v>0.77997703734525103</v>
      </c>
      <c r="D37">
        <f t="shared" si="3"/>
        <v>3.7009237981689758E-2</v>
      </c>
    </row>
    <row r="38" spans="1:7" x14ac:dyDescent="0.3">
      <c r="A38">
        <f t="shared" si="1"/>
        <v>36</v>
      </c>
      <c r="B38">
        <f t="shared" si="2"/>
        <v>2.8750000000000008E-2</v>
      </c>
      <c r="C38">
        <f t="shared" si="0"/>
        <v>0.77273079660950639</v>
      </c>
      <c r="D38">
        <f t="shared" si="3"/>
        <v>3.7509780987318386E-2</v>
      </c>
      <c r="E38">
        <v>0.77273079660950639</v>
      </c>
      <c r="F38">
        <f>(1-E38)/(0.5*SUM($E$3:E38))</f>
        <v>2.8467299758238016E-2</v>
      </c>
    </row>
    <row r="39" spans="1:7" x14ac:dyDescent="0.3">
      <c r="A39">
        <f t="shared" si="1"/>
        <v>37</v>
      </c>
      <c r="B39">
        <f t="shared" si="2"/>
        <v>2.9000000000000008E-2</v>
      </c>
      <c r="C39">
        <f t="shared" si="0"/>
        <v>0.76545697672522306</v>
      </c>
      <c r="D39">
        <f t="shared" si="3"/>
        <v>3.8010339472779542E-2</v>
      </c>
    </row>
    <row r="40" spans="1:7" x14ac:dyDescent="0.3">
      <c r="A40">
        <f t="shared" si="1"/>
        <v>38</v>
      </c>
      <c r="B40">
        <f t="shared" si="2"/>
        <v>2.9250000000000009E-2</v>
      </c>
      <c r="C40">
        <f t="shared" si="0"/>
        <v>0.75815764090528326</v>
      </c>
      <c r="D40">
        <f t="shared" si="3"/>
        <v>3.8510913436017979E-2</v>
      </c>
      <c r="E40">
        <v>0.75815764090528326</v>
      </c>
      <c r="F40">
        <f>(1-E40)/(0.5*SUM($E$3:E40))</f>
        <v>2.8919528332475301E-2</v>
      </c>
    </row>
    <row r="41" spans="1:7" x14ac:dyDescent="0.3">
      <c r="A41">
        <f t="shared" si="1"/>
        <v>39</v>
      </c>
      <c r="B41">
        <f t="shared" si="2"/>
        <v>2.9500000000000009E-2</v>
      </c>
      <c r="C41">
        <f t="shared" si="0"/>
        <v>0.75083484200586259</v>
      </c>
      <c r="D41">
        <f t="shared" si="3"/>
        <v>3.9011502875160531E-2</v>
      </c>
    </row>
    <row r="42" spans="1:7" x14ac:dyDescent="0.3">
      <c r="A42">
        <f t="shared" si="1"/>
        <v>40</v>
      </c>
      <c r="B42">
        <f t="shared" si="2"/>
        <v>2.9750000000000009E-2</v>
      </c>
      <c r="C42">
        <f t="shared" si="0"/>
        <v>0.74349062161067891</v>
      </c>
      <c r="D42">
        <f t="shared" si="3"/>
        <v>3.9512107788385542E-2</v>
      </c>
      <c r="E42">
        <v>0.74349062161067891</v>
      </c>
      <c r="F42" s="5">
        <f>(1-E42)/(0.5*SUM($E$3:E42))</f>
        <v>2.9367910149278528E-2</v>
      </c>
      <c r="G42" s="2" t="s">
        <v>8</v>
      </c>
    </row>
    <row r="43" spans="1:7" x14ac:dyDescent="0.3">
      <c r="A43">
        <f t="shared" si="1"/>
        <v>41</v>
      </c>
      <c r="B43">
        <f t="shared" si="2"/>
        <v>3.0000000000000009E-2</v>
      </c>
      <c r="C43">
        <f t="shared" si="0"/>
        <v>0.73612700913127238</v>
      </c>
      <c r="D43">
        <f t="shared" si="3"/>
        <v>4.0012728173615564E-2</v>
      </c>
    </row>
    <row r="44" spans="1:7" x14ac:dyDescent="0.3">
      <c r="A44">
        <f t="shared" si="1"/>
        <v>42</v>
      </c>
      <c r="B44">
        <f t="shared" si="2"/>
        <v>3.025000000000001E-2</v>
      </c>
      <c r="C44">
        <f t="shared" si="0"/>
        <v>0.72874602092368646</v>
      </c>
      <c r="D44">
        <f t="shared" si="3"/>
        <v>4.0513364028968546E-2</v>
      </c>
      <c r="E44">
        <v>0.72874602092368646</v>
      </c>
    </row>
    <row r="45" spans="1:7" x14ac:dyDescent="0.3">
      <c r="A45">
        <f t="shared" si="1"/>
        <v>43</v>
      </c>
      <c r="B45">
        <f t="shared" si="2"/>
        <v>3.050000000000001E-2</v>
      </c>
      <c r="C45">
        <f t="shared" si="0"/>
        <v>0.72134965942214702</v>
      </c>
      <c r="D45">
        <f t="shared" si="3"/>
        <v>4.1014015352634381E-2</v>
      </c>
    </row>
    <row r="46" spans="1:7" x14ac:dyDescent="0.3">
      <c r="A46">
        <f t="shared" si="1"/>
        <v>44</v>
      </c>
      <c r="B46">
        <f t="shared" si="2"/>
        <v>3.075000000000001E-2</v>
      </c>
      <c r="C46">
        <f t="shared" si="0"/>
        <v>0.7139399122902429</v>
      </c>
      <c r="D46">
        <f t="shared" si="3"/>
        <v>4.15146821425596E-2</v>
      </c>
      <c r="E46">
        <v>0.7139399122902429</v>
      </c>
    </row>
    <row r="47" spans="1:7" x14ac:dyDescent="0.3">
      <c r="A47">
        <f t="shared" si="1"/>
        <v>45</v>
      </c>
      <c r="B47">
        <f t="shared" si="2"/>
        <v>3.100000000000001E-2</v>
      </c>
      <c r="C47">
        <f t="shared" si="0"/>
        <v>0.70651875158992949</v>
      </c>
      <c r="D47">
        <f t="shared" si="3"/>
        <v>4.2015364396843502E-2</v>
      </c>
    </row>
    <row r="48" spans="1:7" x14ac:dyDescent="0.3">
      <c r="A48">
        <f t="shared" si="1"/>
        <v>46</v>
      </c>
      <c r="B48">
        <f t="shared" si="2"/>
        <v>3.1250000000000007E-2</v>
      </c>
      <c r="C48">
        <f t="shared" si="0"/>
        <v>0.69908813296887318</v>
      </c>
      <c r="D48">
        <f t="shared" si="3"/>
        <v>4.2516062113657327E-2</v>
      </c>
      <c r="E48">
        <v>0.69908813296887318</v>
      </c>
    </row>
    <row r="49" spans="1:5" x14ac:dyDescent="0.3">
      <c r="A49">
        <f t="shared" si="1"/>
        <v>47</v>
      </c>
      <c r="B49">
        <f t="shared" si="2"/>
        <v>3.1500000000000007E-2</v>
      </c>
      <c r="C49">
        <f t="shared" si="0"/>
        <v>0.69164999486657686</v>
      </c>
      <c r="D49">
        <f t="shared" si="3"/>
        <v>4.3016775290983134E-2</v>
      </c>
    </row>
    <row r="50" spans="1:5" x14ac:dyDescent="0.3">
      <c r="A50">
        <f t="shared" si="1"/>
        <v>48</v>
      </c>
      <c r="B50">
        <f t="shared" si="2"/>
        <v>3.1750000000000007E-2</v>
      </c>
      <c r="C50">
        <f t="shared" si="0"/>
        <v>0.68420625773957933</v>
      </c>
      <c r="D50">
        <f t="shared" si="3"/>
        <v>4.3517503926898016E-2</v>
      </c>
      <c r="E50">
        <v>0.68420625773957933</v>
      </c>
    </row>
    <row r="51" spans="1:5" x14ac:dyDescent="0.3">
      <c r="A51">
        <f t="shared" si="1"/>
        <v>49</v>
      </c>
      <c r="B51">
        <f t="shared" si="2"/>
        <v>3.2000000000000008E-2</v>
      </c>
      <c r="C51">
        <f t="shared" si="0"/>
        <v>0.67675882330614312</v>
      </c>
      <c r="D51">
        <f t="shared" si="3"/>
        <v>4.4018248019603412E-2</v>
      </c>
    </row>
    <row r="52" spans="1:5" x14ac:dyDescent="0.3">
      <c r="A52">
        <f t="shared" si="1"/>
        <v>50</v>
      </c>
      <c r="B52">
        <f t="shared" si="2"/>
        <v>3.2250000000000008E-2</v>
      </c>
      <c r="C52">
        <f t="shared" si="0"/>
        <v>0.66930957381085054</v>
      </c>
      <c r="D52">
        <f t="shared" si="3"/>
        <v>4.4519007567028979E-2</v>
      </c>
      <c r="E52">
        <v>0.66930957381085054</v>
      </c>
    </row>
    <row r="53" spans="1:5" x14ac:dyDescent="0.3">
      <c r="A53">
        <f t="shared" si="1"/>
        <v>51</v>
      </c>
      <c r="B53">
        <f t="shared" si="2"/>
        <v>3.2500000000000008E-2</v>
      </c>
      <c r="C53">
        <f t="shared" si="0"/>
        <v>0.66186037130928521</v>
      </c>
      <c r="D53">
        <f t="shared" si="3"/>
        <v>4.5019782567307765E-2</v>
      </c>
    </row>
    <row r="54" spans="1:5" x14ac:dyDescent="0.3">
      <c r="A54">
        <f t="shared" si="1"/>
        <v>52</v>
      </c>
      <c r="B54">
        <f t="shared" si="2"/>
        <v>3.2750000000000008E-2</v>
      </c>
      <c r="C54">
        <f t="shared" si="0"/>
        <v>0.65441305697321817</v>
      </c>
      <c r="D54">
        <f t="shared" si="3"/>
        <v>4.5520573018590582E-2</v>
      </c>
      <c r="E54">
        <v>0.65441305697321817</v>
      </c>
    </row>
    <row r="55" spans="1:5" x14ac:dyDescent="0.3">
      <c r="A55">
        <f t="shared" si="1"/>
        <v>53</v>
      </c>
      <c r="B55">
        <f t="shared" si="2"/>
        <v>3.3000000000000008E-2</v>
      </c>
      <c r="C55">
        <f t="shared" si="0"/>
        <v>0.64696945041657661</v>
      </c>
      <c r="D55">
        <f t="shared" si="3"/>
        <v>4.60213789188888E-2</v>
      </c>
    </row>
    <row r="56" spans="1:5" x14ac:dyDescent="0.3">
      <c r="A56">
        <f t="shared" si="1"/>
        <v>54</v>
      </c>
      <c r="B56">
        <f t="shared" si="2"/>
        <v>3.3250000000000009E-2</v>
      </c>
      <c r="C56">
        <f t="shared" si="0"/>
        <v>0.63953134904240638</v>
      </c>
      <c r="D56">
        <f t="shared" si="3"/>
        <v>4.6522200266226221E-2</v>
      </c>
      <c r="E56">
        <v>0.63953134904240638</v>
      </c>
    </row>
    <row r="57" spans="1:5" x14ac:dyDescent="0.3">
      <c r="A57">
        <f t="shared" si="1"/>
        <v>55</v>
      </c>
      <c r="B57">
        <f t="shared" si="2"/>
        <v>3.3500000000000009E-2</v>
      </c>
      <c r="C57">
        <f t="shared" si="0"/>
        <v>0.63210052741106126</v>
      </c>
      <c r="D57">
        <f t="shared" si="3"/>
        <v>4.7023037058868233E-2</v>
      </c>
    </row>
    <row r="58" spans="1:5" x14ac:dyDescent="0.3">
      <c r="A58">
        <f t="shared" si="1"/>
        <v>56</v>
      </c>
      <c r="B58">
        <f t="shared" si="2"/>
        <v>3.3750000000000009E-2</v>
      </c>
      <c r="C58">
        <f t="shared" si="0"/>
        <v>0.62467873662997342</v>
      </c>
      <c r="D58">
        <f t="shared" si="3"/>
        <v>4.7523889294692978E-2</v>
      </c>
      <c r="E58">
        <v>0.62467873662997342</v>
      </c>
    </row>
    <row r="59" spans="1:5" x14ac:dyDescent="0.3">
      <c r="A59">
        <f t="shared" si="1"/>
        <v>57</v>
      </c>
      <c r="B59">
        <f t="shared" si="2"/>
        <v>3.4000000000000009E-2</v>
      </c>
      <c r="C59">
        <f t="shared" si="0"/>
        <v>0.61726770376499518</v>
      </c>
      <c r="D59">
        <f t="shared" si="3"/>
        <v>4.80247569718939E-2</v>
      </c>
    </row>
    <row r="60" spans="1:5" x14ac:dyDescent="0.3">
      <c r="A60">
        <f t="shared" si="1"/>
        <v>58</v>
      </c>
      <c r="B60">
        <f t="shared" si="2"/>
        <v>3.425000000000001E-2</v>
      </c>
      <c r="C60">
        <f t="shared" si="0"/>
        <v>0.6098691312736626</v>
      </c>
      <c r="D60">
        <f t="shared" si="3"/>
        <v>4.8525640088596056E-2</v>
      </c>
      <c r="E60">
        <v>0.6098691312736626</v>
      </c>
    </row>
    <row r="61" spans="1:5" x14ac:dyDescent="0.3">
      <c r="A61">
        <f t="shared" si="1"/>
        <v>59</v>
      </c>
      <c r="B61">
        <f t="shared" si="2"/>
        <v>3.450000000000001E-2</v>
      </c>
      <c r="C61">
        <f t="shared" si="0"/>
        <v>0.60248469646049163</v>
      </c>
      <c r="D61">
        <f t="shared" si="3"/>
        <v>4.9026538642746864E-2</v>
      </c>
    </row>
    <row r="62" spans="1:5" x14ac:dyDescent="0.3">
      <c r="A62">
        <f t="shared" si="1"/>
        <v>60</v>
      </c>
      <c r="B62">
        <f t="shared" si="2"/>
        <v>3.475000000000001E-2</v>
      </c>
      <c r="C62">
        <f t="shared" si="0"/>
        <v>0.59511605095437314</v>
      </c>
      <c r="D62">
        <f t="shared" si="3"/>
        <v>4.9527452632484703E-2</v>
      </c>
      <c r="E62">
        <v>0.59511605095437314</v>
      </c>
    </row>
    <row r="63" spans="1:5" x14ac:dyDescent="0.3">
      <c r="A63">
        <f t="shared" si="1"/>
        <v>61</v>
      </c>
      <c r="B63">
        <f t="shared" si="2"/>
        <v>3.500000000000001E-2</v>
      </c>
      <c r="C63">
        <f t="shared" si="0"/>
        <v>0.58776482020825549</v>
      </c>
      <c r="D63">
        <f t="shared" si="3"/>
        <v>5.0028382056026999E-2</v>
      </c>
    </row>
    <row r="64" spans="1:5" x14ac:dyDescent="0.3">
      <c r="A64">
        <f t="shared" si="1"/>
        <v>62</v>
      </c>
      <c r="B64">
        <f t="shared" si="2"/>
        <v>3.525000000000001E-2</v>
      </c>
      <c r="C64">
        <f t="shared" si="0"/>
        <v>0.58043260302125421</v>
      </c>
      <c r="D64">
        <f t="shared" si="3"/>
        <v>5.0529326911243899E-2</v>
      </c>
      <c r="E64">
        <v>0.58043260302125421</v>
      </c>
    </row>
    <row r="65" spans="1:5" x14ac:dyDescent="0.3">
      <c r="A65">
        <f t="shared" si="1"/>
        <v>63</v>
      </c>
      <c r="B65">
        <f t="shared" si="2"/>
        <v>3.5500000000000011E-2</v>
      </c>
      <c r="C65">
        <f t="shared" si="0"/>
        <v>0.57312097108310267</v>
      </c>
      <c r="D65">
        <f t="shared" si="3"/>
        <v>5.1030287196322632E-2</v>
      </c>
    </row>
    <row r="66" spans="1:5" x14ac:dyDescent="0.3">
      <c r="A66">
        <f t="shared" si="1"/>
        <v>64</v>
      </c>
      <c r="B66">
        <f t="shared" si="2"/>
        <v>3.5750000000000011E-2</v>
      </c>
      <c r="C66">
        <f t="shared" si="0"/>
        <v>0.56583146854115274</v>
      </c>
      <c r="D66">
        <f t="shared" si="3"/>
        <v>5.1531262909389142E-2</v>
      </c>
      <c r="E66">
        <v>0.56583146854115274</v>
      </c>
    </row>
    <row r="67" spans="1:5" x14ac:dyDescent="0.3">
      <c r="A67">
        <f t="shared" si="1"/>
        <v>65</v>
      </c>
      <c r="B67">
        <f t="shared" si="2"/>
        <v>3.6000000000000011E-2</v>
      </c>
      <c r="C67">
        <f t="shared" si="0"/>
        <v>0.55856561158991347</v>
      </c>
      <c r="D67">
        <f t="shared" si="3"/>
        <v>5.2032254048419269E-2</v>
      </c>
    </row>
    <row r="68" spans="1:5" x14ac:dyDescent="0.3">
      <c r="A68">
        <f t="shared" si="1"/>
        <v>66</v>
      </c>
      <c r="B68">
        <f t="shared" si="2"/>
        <v>3.6250000000000011E-2</v>
      </c>
      <c r="C68">
        <f t="shared" ref="C68:E122" si="4">1/(1+B68/4)^A68</f>
        <v>0.55132488808307378</v>
      </c>
      <c r="D68">
        <f t="shared" si="3"/>
        <v>5.2533260611653532E-2</v>
      </c>
      <c r="E68">
        <v>0.55132488808307378</v>
      </c>
    </row>
    <row r="69" spans="1:5" x14ac:dyDescent="0.3">
      <c r="A69">
        <f t="shared" ref="A69:A122" si="5">1+A68</f>
        <v>67</v>
      </c>
      <c r="B69">
        <f t="shared" ref="B69:B122" si="6">B68+0.001/4</f>
        <v>3.6500000000000012E-2</v>
      </c>
      <c r="C69">
        <f t="shared" si="4"/>
        <v>0.54411075716813817</v>
      </c>
      <c r="D69">
        <f t="shared" ref="D69:E122" si="7">(C68/C69-1)/0.25</f>
        <v>5.3034282597036686E-2</v>
      </c>
    </row>
    <row r="70" spans="1:5" x14ac:dyDescent="0.3">
      <c r="A70">
        <f t="shared" si="5"/>
        <v>68</v>
      </c>
      <c r="B70">
        <f t="shared" si="6"/>
        <v>3.6750000000000012E-2</v>
      </c>
      <c r="C70">
        <f t="shared" si="4"/>
        <v>0.5369246489435141</v>
      </c>
      <c r="D70">
        <f t="shared" si="7"/>
        <v>5.3535320002640496E-2</v>
      </c>
      <c r="E70">
        <v>0.5369246489435141</v>
      </c>
    </row>
    <row r="71" spans="1:5" x14ac:dyDescent="0.3">
      <c r="A71">
        <f t="shared" si="5"/>
        <v>69</v>
      </c>
      <c r="B71">
        <f t="shared" si="6"/>
        <v>3.7000000000000012E-2</v>
      </c>
      <c r="C71">
        <f t="shared" si="4"/>
        <v>0.52976796413805749</v>
      </c>
      <c r="D71">
        <f t="shared" si="7"/>
        <v>5.4036372826738344E-2</v>
      </c>
    </row>
    <row r="72" spans="1:5" x14ac:dyDescent="0.3">
      <c r="A72">
        <f t="shared" si="5"/>
        <v>70</v>
      </c>
      <c r="B72">
        <f t="shared" si="6"/>
        <v>3.7250000000000012E-2</v>
      </c>
      <c r="C72">
        <f t="shared" si="4"/>
        <v>0.52264207381309991</v>
      </c>
      <c r="D72">
        <f t="shared" si="7"/>
        <v>5.4537441067217252E-2</v>
      </c>
      <c r="E72">
        <v>0.52264207381309991</v>
      </c>
    </row>
    <row r="73" spans="1:5" x14ac:dyDescent="0.3">
      <c r="A73">
        <f t="shared" si="5"/>
        <v>71</v>
      </c>
      <c r="B73">
        <f t="shared" si="6"/>
        <v>3.7500000000000012E-2</v>
      </c>
      <c r="C73">
        <f t="shared" si="4"/>
        <v>0.51554831908671817</v>
      </c>
      <c r="D73">
        <f t="shared" si="7"/>
        <v>5.5038524722168525E-2</v>
      </c>
    </row>
    <row r="74" spans="1:5" x14ac:dyDescent="0.3">
      <c r="A74">
        <f t="shared" si="5"/>
        <v>72</v>
      </c>
      <c r="B74">
        <f t="shared" si="6"/>
        <v>3.7750000000000013E-2</v>
      </c>
      <c r="C74">
        <f t="shared" si="4"/>
        <v>0.50848801088022244</v>
      </c>
      <c r="D74">
        <f t="shared" si="7"/>
        <v>5.5539623789941039E-2</v>
      </c>
      <c r="E74">
        <v>0.50848801088022244</v>
      </c>
    </row>
    <row r="75" spans="1:5" x14ac:dyDescent="0.3">
      <c r="A75">
        <f t="shared" si="5"/>
        <v>73</v>
      </c>
      <c r="B75">
        <f t="shared" si="6"/>
        <v>3.8000000000000013E-2</v>
      </c>
      <c r="C75">
        <f t="shared" si="4"/>
        <v>0.50146242968685906</v>
      </c>
      <c r="D75">
        <f t="shared" si="7"/>
        <v>5.6040738268272605E-2</v>
      </c>
    </row>
    <row r="76" spans="1:5" x14ac:dyDescent="0.3">
      <c r="A76">
        <f t="shared" si="5"/>
        <v>74</v>
      </c>
      <c r="B76">
        <f t="shared" si="6"/>
        <v>3.8250000000000013E-2</v>
      </c>
      <c r="C76">
        <f t="shared" si="4"/>
        <v>0.49447282536233994</v>
      </c>
      <c r="D76">
        <f t="shared" si="7"/>
        <v>5.6541868155422392E-2</v>
      </c>
      <c r="E76">
        <v>0.49447282536233994</v>
      </c>
    </row>
    <row r="77" spans="1:5" x14ac:dyDescent="0.3">
      <c r="A77">
        <f t="shared" si="5"/>
        <v>75</v>
      </c>
      <c r="B77">
        <f t="shared" si="6"/>
        <v>3.8500000000000013E-2</v>
      </c>
      <c r="C77">
        <f t="shared" si="4"/>
        <v>0.48752041693727149</v>
      </c>
      <c r="D77">
        <f t="shared" si="7"/>
        <v>5.7043013449531443E-2</v>
      </c>
    </row>
    <row r="78" spans="1:5" x14ac:dyDescent="0.3">
      <c r="A78">
        <f t="shared" si="5"/>
        <v>76</v>
      </c>
      <c r="B78">
        <f t="shared" si="6"/>
        <v>3.8750000000000014E-2</v>
      </c>
      <c r="C78">
        <f t="shared" si="4"/>
        <v>0.48060639245123582</v>
      </c>
      <c r="D78">
        <f t="shared" si="7"/>
        <v>5.7544174148596916E-2</v>
      </c>
      <c r="E78">
        <v>0.48060639245123582</v>
      </c>
    </row>
    <row r="79" spans="1:5" x14ac:dyDescent="0.3">
      <c r="A79">
        <f t="shared" si="5"/>
        <v>77</v>
      </c>
      <c r="B79">
        <f t="shared" si="6"/>
        <v>3.9000000000000014E-2</v>
      </c>
      <c r="C79">
        <f t="shared" si="4"/>
        <v>0.4737319088083119</v>
      </c>
      <c r="D79">
        <f t="shared" si="7"/>
        <v>5.8045350250667482E-2</v>
      </c>
    </row>
    <row r="80" spans="1:5" x14ac:dyDescent="0.3">
      <c r="A80">
        <f t="shared" si="5"/>
        <v>78</v>
      </c>
      <c r="B80">
        <f t="shared" si="6"/>
        <v>3.9250000000000014E-2</v>
      </c>
      <c r="C80">
        <f t="shared" si="4"/>
        <v>0.46689809165384433</v>
      </c>
      <c r="D80">
        <f t="shared" si="7"/>
        <v>5.8546541753990766E-2</v>
      </c>
      <c r="E80">
        <v>0.46689809165384433</v>
      </c>
    </row>
    <row r="81" spans="1:5" x14ac:dyDescent="0.3">
      <c r="A81">
        <f t="shared" si="5"/>
        <v>79</v>
      </c>
      <c r="B81">
        <f t="shared" si="6"/>
        <v>3.9500000000000014E-2</v>
      </c>
      <c r="C81">
        <f t="shared" si="4"/>
        <v>0.46010603527231686</v>
      </c>
      <c r="D81">
        <f t="shared" si="7"/>
        <v>5.9047748656524846E-2</v>
      </c>
    </row>
    <row r="82" spans="1:5" x14ac:dyDescent="0.3">
      <c r="A82">
        <f t="shared" si="5"/>
        <v>80</v>
      </c>
      <c r="B82">
        <f t="shared" si="6"/>
        <v>3.9750000000000014E-2</v>
      </c>
      <c r="C82">
        <f t="shared" si="4"/>
        <v>0.45335680250599902</v>
      </c>
      <c r="D82">
        <f t="shared" si="7"/>
        <v>5.9548970956301517E-2</v>
      </c>
      <c r="E82">
        <v>0.45335680250599902</v>
      </c>
    </row>
    <row r="83" spans="1:5" x14ac:dyDescent="0.3">
      <c r="A83">
        <f t="shared" si="5"/>
        <v>81</v>
      </c>
      <c r="B83">
        <f t="shared" si="6"/>
        <v>4.0000000000000015E-2</v>
      </c>
      <c r="C83">
        <f t="shared" si="4"/>
        <v>0.44665142469413749</v>
      </c>
      <c r="D83">
        <f t="shared" si="7"/>
        <v>6.0050208651664327E-2</v>
      </c>
    </row>
    <row r="84" spans="1:5" x14ac:dyDescent="0.3">
      <c r="A84">
        <f t="shared" si="5"/>
        <v>82</v>
      </c>
      <c r="B84">
        <f t="shared" si="6"/>
        <v>4.0250000000000015E-2</v>
      </c>
      <c r="C84">
        <f t="shared" si="4"/>
        <v>0.43999090163254911</v>
      </c>
      <c r="D84">
        <f t="shared" si="7"/>
        <v>6.0551461740459445E-2</v>
      </c>
      <c r="E84">
        <v>0.43999090163254911</v>
      </c>
    </row>
    <row r="85" spans="1:5" x14ac:dyDescent="0.3">
      <c r="A85">
        <f t="shared" si="5"/>
        <v>83</v>
      </c>
      <c r="B85">
        <f t="shared" si="6"/>
        <v>4.0500000000000015E-2</v>
      </c>
      <c r="C85">
        <f t="shared" si="4"/>
        <v>0.43337620155316231</v>
      </c>
      <c r="D85">
        <f t="shared" si="7"/>
        <v>6.1052730220816365E-2</v>
      </c>
    </row>
    <row r="86" spans="1:5" x14ac:dyDescent="0.3">
      <c r="A86">
        <f t="shared" si="5"/>
        <v>84</v>
      </c>
      <c r="B86">
        <f t="shared" si="6"/>
        <v>4.0750000000000015E-2</v>
      </c>
      <c r="C86">
        <f t="shared" si="4"/>
        <v>0.42680826112333126</v>
      </c>
      <c r="D86">
        <f t="shared" si="7"/>
        <v>6.1554014090961395E-2</v>
      </c>
      <c r="E86">
        <v>0.42680826112333126</v>
      </c>
    </row>
    <row r="87" spans="1:5" x14ac:dyDescent="0.3">
      <c r="A87">
        <f t="shared" si="5"/>
        <v>85</v>
      </c>
      <c r="B87">
        <f t="shared" si="6"/>
        <v>4.1000000000000016E-2</v>
      </c>
      <c r="C87">
        <f t="shared" si="4"/>
        <v>0.42028798546463664</v>
      </c>
      <c r="D87">
        <f t="shared" si="7"/>
        <v>6.2055313348881924E-2</v>
      </c>
    </row>
    <row r="88" spans="1:5" x14ac:dyDescent="0.3">
      <c r="A88">
        <f t="shared" si="5"/>
        <v>86</v>
      </c>
      <c r="B88">
        <f t="shared" si="6"/>
        <v>4.1250000000000016E-2</v>
      </c>
      <c r="C88">
        <f t="shared" si="4"/>
        <v>0.41381624819080276</v>
      </c>
      <c r="D88">
        <f t="shared" si="7"/>
        <v>6.2556627992527147E-2</v>
      </c>
      <c r="E88">
        <v>0.41381624819080276</v>
      </c>
    </row>
    <row r="89" spans="1:5" x14ac:dyDescent="0.3">
      <c r="A89">
        <f t="shared" si="5"/>
        <v>87</v>
      </c>
      <c r="B89">
        <f t="shared" si="6"/>
        <v>4.1500000000000016E-2</v>
      </c>
      <c r="C89">
        <f t="shared" si="4"/>
        <v>0.40739389146437438</v>
      </c>
      <c r="D89">
        <f t="shared" si="7"/>
        <v>6.3057958020364957E-2</v>
      </c>
    </row>
    <row r="90" spans="1:5" x14ac:dyDescent="0.3">
      <c r="A90">
        <f t="shared" si="5"/>
        <v>88</v>
      </c>
      <c r="B90">
        <f t="shared" si="6"/>
        <v>4.1750000000000016E-2</v>
      </c>
      <c r="C90">
        <f t="shared" si="4"/>
        <v>0.40102172607199921</v>
      </c>
      <c r="D90">
        <f t="shared" si="7"/>
        <v>6.3559303430169578E-2</v>
      </c>
      <c r="E90">
        <v>0.40102172607199921</v>
      </c>
    </row>
    <row r="91" spans="1:5" x14ac:dyDescent="0.3">
      <c r="A91">
        <f t="shared" si="5"/>
        <v>89</v>
      </c>
      <c r="B91">
        <f t="shared" si="6"/>
        <v>4.2000000000000016E-2</v>
      </c>
      <c r="C91">
        <f t="shared" si="4"/>
        <v>0.39470053151774287</v>
      </c>
      <c r="D91">
        <f t="shared" si="7"/>
        <v>6.4060664220029651E-2</v>
      </c>
    </row>
    <row r="92" spans="1:5" x14ac:dyDescent="0.3">
      <c r="A92">
        <f t="shared" si="5"/>
        <v>90</v>
      </c>
      <c r="B92">
        <f t="shared" si="6"/>
        <v>4.2250000000000017E-2</v>
      </c>
      <c r="C92">
        <f t="shared" si="4"/>
        <v>0.38843105613419149</v>
      </c>
      <c r="D92">
        <f t="shared" si="7"/>
        <v>6.456204038829938E-2</v>
      </c>
      <c r="E92">
        <v>0.38843105613419149</v>
      </c>
    </row>
    <row r="93" spans="1:5" x14ac:dyDescent="0.3">
      <c r="A93">
        <f t="shared" si="5"/>
        <v>91</v>
      </c>
      <c r="B93">
        <f t="shared" si="6"/>
        <v>4.2500000000000017E-2</v>
      </c>
      <c r="C93">
        <f t="shared" si="4"/>
        <v>0.38221401721104603</v>
      </c>
      <c r="D93">
        <f t="shared" si="7"/>
        <v>6.5063431932823157E-2</v>
      </c>
    </row>
    <row r="94" spans="1:5" x14ac:dyDescent="0.3">
      <c r="A94">
        <f t="shared" si="5"/>
        <v>92</v>
      </c>
      <c r="B94">
        <f t="shared" si="6"/>
        <v>4.2750000000000017E-2</v>
      </c>
      <c r="C94">
        <f t="shared" si="4"/>
        <v>0.37605010114068338</v>
      </c>
      <c r="D94">
        <f t="shared" si="7"/>
        <v>6.5564838851689622E-2</v>
      </c>
      <c r="E94">
        <v>0.37605010114068338</v>
      </c>
    </row>
    <row r="95" spans="1:5" x14ac:dyDescent="0.3">
      <c r="A95">
        <f t="shared" si="5"/>
        <v>93</v>
      </c>
      <c r="B95">
        <f t="shared" si="6"/>
        <v>4.3000000000000017E-2</v>
      </c>
      <c r="C95">
        <f t="shared" si="4"/>
        <v>0.36993996358037484</v>
      </c>
      <c r="D95">
        <f t="shared" si="7"/>
        <v>6.6066261143273408E-2</v>
      </c>
    </row>
    <row r="96" spans="1:5" x14ac:dyDescent="0.3">
      <c r="A96">
        <f t="shared" si="5"/>
        <v>94</v>
      </c>
      <c r="B96">
        <f t="shared" si="6"/>
        <v>4.3250000000000018E-2</v>
      </c>
      <c r="C96">
        <f t="shared" si="4"/>
        <v>0.36388422963085426</v>
      </c>
      <c r="D96">
        <f t="shared" si="7"/>
        <v>6.6567698805346964E-2</v>
      </c>
      <c r="E96">
        <v>0.36388422963085426</v>
      </c>
    </row>
    <row r="97" spans="1:5" x14ac:dyDescent="0.3">
      <c r="A97">
        <f t="shared" si="5"/>
        <v>95</v>
      </c>
      <c r="B97">
        <f t="shared" si="6"/>
        <v>4.3500000000000018E-2</v>
      </c>
      <c r="C97">
        <f t="shared" si="4"/>
        <v>0.3578834940306575</v>
      </c>
      <c r="D97">
        <f t="shared" si="7"/>
        <v>6.7069151836130381E-2</v>
      </c>
    </row>
    <row r="98" spans="1:5" x14ac:dyDescent="0.3">
      <c r="A98">
        <f t="shared" si="5"/>
        <v>96</v>
      </c>
      <c r="B98">
        <f t="shared" si="6"/>
        <v>4.3750000000000018E-2</v>
      </c>
      <c r="C98">
        <f t="shared" si="4"/>
        <v>0.35193832136597492</v>
      </c>
      <c r="D98">
        <f t="shared" si="7"/>
        <v>6.7570620233769141E-2</v>
      </c>
      <c r="E98">
        <v>0.35193832136597492</v>
      </c>
    </row>
    <row r="99" spans="1:5" x14ac:dyDescent="0.3">
      <c r="A99">
        <f t="shared" si="5"/>
        <v>97</v>
      </c>
      <c r="B99">
        <f t="shared" si="6"/>
        <v>4.4000000000000018E-2</v>
      </c>
      <c r="C99">
        <f t="shared" si="4"/>
        <v>0.34604924629555955</v>
      </c>
      <c r="D99">
        <f t="shared" si="7"/>
        <v>6.8072103996267508E-2</v>
      </c>
    </row>
    <row r="100" spans="1:5" x14ac:dyDescent="0.3">
      <c r="A100">
        <f t="shared" si="5"/>
        <v>98</v>
      </c>
      <c r="B100">
        <f t="shared" si="6"/>
        <v>4.4250000000000018E-2</v>
      </c>
      <c r="C100">
        <f t="shared" si="4"/>
        <v>0.34021677379023957</v>
      </c>
      <c r="D100">
        <f t="shared" si="7"/>
        <v>6.8573603121826032E-2</v>
      </c>
      <c r="E100">
        <v>0.34021677379023957</v>
      </c>
    </row>
    <row r="101" spans="1:5" x14ac:dyDescent="0.3">
      <c r="A101">
        <f t="shared" si="5"/>
        <v>99</v>
      </c>
      <c r="B101">
        <f t="shared" si="6"/>
        <v>4.4500000000000019E-2</v>
      </c>
      <c r="C101">
        <f t="shared" si="4"/>
        <v>0.33444137938667617</v>
      </c>
      <c r="D101">
        <f t="shared" si="7"/>
        <v>6.9075117608409897E-2</v>
      </c>
    </row>
    <row r="102" spans="1:5" x14ac:dyDescent="0.3">
      <c r="A102">
        <f t="shared" si="5"/>
        <v>100</v>
      </c>
      <c r="B102">
        <f t="shared" si="6"/>
        <v>4.4750000000000019E-2</v>
      </c>
      <c r="C102">
        <f t="shared" si="4"/>
        <v>0.3287235094548705</v>
      </c>
      <c r="D102">
        <f t="shared" si="7"/>
        <v>6.9576647454120177E-2</v>
      </c>
      <c r="E102">
        <v>0.3287235094548705</v>
      </c>
    </row>
    <row r="103" spans="1:5" x14ac:dyDescent="0.3">
      <c r="A103">
        <f t="shared" si="5"/>
        <v>101</v>
      </c>
      <c r="B103">
        <f t="shared" si="6"/>
        <v>4.5000000000000019E-2</v>
      </c>
      <c r="C103">
        <f t="shared" si="4"/>
        <v>0.32306358147901149</v>
      </c>
      <c r="D103">
        <f t="shared" si="7"/>
        <v>7.0078192657277327E-2</v>
      </c>
    </row>
    <row r="104" spans="1:5" x14ac:dyDescent="0.3">
      <c r="A104">
        <f t="shared" si="5"/>
        <v>102</v>
      </c>
      <c r="B104">
        <f t="shared" si="6"/>
        <v>4.5250000000000019E-2</v>
      </c>
      <c r="C104">
        <f t="shared" si="4"/>
        <v>0.31746198435128986</v>
      </c>
      <c r="D104">
        <f t="shared" si="7"/>
        <v>7.0579753215718632E-2</v>
      </c>
      <c r="E104">
        <v>0.31746198435128986</v>
      </c>
    </row>
    <row r="105" spans="1:5" x14ac:dyDescent="0.3">
      <c r="A105">
        <f t="shared" si="5"/>
        <v>103</v>
      </c>
      <c r="B105">
        <f t="shared" si="6"/>
        <v>4.550000000000002E-2</v>
      </c>
      <c r="C105">
        <f t="shared" si="4"/>
        <v>0.31191907867812269</v>
      </c>
      <c r="D105">
        <f t="shared" si="7"/>
        <v>7.1081329127507864E-2</v>
      </c>
    </row>
    <row r="106" spans="1:5" x14ac:dyDescent="0.3">
      <c r="A106">
        <f t="shared" si="5"/>
        <v>104</v>
      </c>
      <c r="B106">
        <f t="shared" si="6"/>
        <v>4.575000000000002E-2</v>
      </c>
      <c r="C106">
        <f t="shared" si="4"/>
        <v>0.30643519709839229</v>
      </c>
      <c r="D106">
        <f t="shared" si="7"/>
        <v>7.1582920391088045E-2</v>
      </c>
      <c r="E106">
        <v>0.30643519709839229</v>
      </c>
    </row>
    <row r="107" spans="1:5" x14ac:dyDescent="0.3">
      <c r="A107">
        <f t="shared" si="5"/>
        <v>105</v>
      </c>
      <c r="B107">
        <f t="shared" si="6"/>
        <v>4.600000000000002E-2</v>
      </c>
      <c r="C107">
        <f t="shared" si="4"/>
        <v>0.30101064461334087</v>
      </c>
      <c r="D107">
        <f t="shared" si="7"/>
        <v>7.2084527004278698E-2</v>
      </c>
    </row>
    <row r="108" spans="1:5" x14ac:dyDescent="0.3">
      <c r="A108">
        <f t="shared" si="5"/>
        <v>106</v>
      </c>
      <c r="B108">
        <f t="shared" si="6"/>
        <v>4.625000000000002E-2</v>
      </c>
      <c r="C108">
        <f t="shared" si="4"/>
        <v>0.29564569892753506</v>
      </c>
      <c r="D108">
        <f t="shared" si="7"/>
        <v>7.2586148965025465E-2</v>
      </c>
      <c r="E108">
        <v>0.29564569892753506</v>
      </c>
    </row>
    <row r="109" spans="1:5" x14ac:dyDescent="0.3">
      <c r="A109">
        <f t="shared" si="5"/>
        <v>107</v>
      </c>
      <c r="B109">
        <f t="shared" si="6"/>
        <v>4.650000000000002E-2</v>
      </c>
      <c r="C109">
        <f t="shared" si="4"/>
        <v>0.29034061080047291</v>
      </c>
      <c r="D109">
        <f t="shared" si="7"/>
        <v>7.3087786271936572E-2</v>
      </c>
    </row>
    <row r="110" spans="1:5" x14ac:dyDescent="0.3">
      <c r="A110">
        <f t="shared" si="5"/>
        <v>108</v>
      </c>
      <c r="B110">
        <f t="shared" si="6"/>
        <v>4.6750000000000021E-2</v>
      </c>
      <c r="C110">
        <f t="shared" si="4"/>
        <v>0.2850956044085422</v>
      </c>
      <c r="D110">
        <f t="shared" si="7"/>
        <v>7.3589438922595285E-2</v>
      </c>
      <c r="E110">
        <v>0.2850956044085422</v>
      </c>
    </row>
    <row r="111" spans="1:5" x14ac:dyDescent="0.3">
      <c r="A111">
        <f t="shared" si="5"/>
        <v>109</v>
      </c>
      <c r="B111">
        <f t="shared" si="6"/>
        <v>4.7000000000000021E-2</v>
      </c>
      <c r="C111">
        <f t="shared" si="4"/>
        <v>0.27991087771662637</v>
      </c>
      <c r="D111">
        <f t="shared" si="7"/>
        <v>7.4091106915318505E-2</v>
      </c>
    </row>
    <row r="112" spans="1:5" x14ac:dyDescent="0.3">
      <c r="A112">
        <f t="shared" si="5"/>
        <v>110</v>
      </c>
      <c r="B112">
        <f t="shared" si="6"/>
        <v>4.7250000000000021E-2</v>
      </c>
      <c r="C112">
        <f t="shared" si="4"/>
        <v>0.2747866028590949</v>
      </c>
      <c r="D112">
        <f t="shared" si="7"/>
        <v>7.4592790248352969E-2</v>
      </c>
      <c r="E112">
        <v>0.2747866028590949</v>
      </c>
    </row>
    <row r="113" spans="1:5" x14ac:dyDescent="0.3">
      <c r="A113">
        <f t="shared" si="5"/>
        <v>111</v>
      </c>
      <c r="B113">
        <f t="shared" si="6"/>
        <v>4.7500000000000021E-2</v>
      </c>
      <c r="C113">
        <f t="shared" si="4"/>
        <v>0.26972292652969226</v>
      </c>
      <c r="D113">
        <f t="shared" si="7"/>
        <v>7.5094488919468461E-2</v>
      </c>
    </row>
    <row r="114" spans="1:5" x14ac:dyDescent="0.3">
      <c r="A114">
        <f t="shared" si="5"/>
        <v>112</v>
      </c>
      <c r="B114">
        <f t="shared" si="6"/>
        <v>4.7750000000000022E-2</v>
      </c>
      <c r="C114">
        <f t="shared" si="4"/>
        <v>0.26471997037978284</v>
      </c>
      <c r="D114">
        <f t="shared" si="7"/>
        <v>7.5596202926917933E-2</v>
      </c>
      <c r="E114">
        <v>0.26471997037978284</v>
      </c>
    </row>
    <row r="115" spans="1:5" x14ac:dyDescent="0.3">
      <c r="A115">
        <f t="shared" si="5"/>
        <v>113</v>
      </c>
      <c r="B115">
        <f t="shared" si="6"/>
        <v>4.8000000000000022E-2</v>
      </c>
      <c r="C115">
        <f t="shared" si="4"/>
        <v>0.25977783142459698</v>
      </c>
      <c r="D115">
        <f t="shared" si="7"/>
        <v>7.609793226902628E-2</v>
      </c>
    </row>
    <row r="116" spans="1:5" x14ac:dyDescent="0.3">
      <c r="A116">
        <f t="shared" si="5"/>
        <v>114</v>
      </c>
      <c r="B116">
        <f t="shared" si="6"/>
        <v>4.8250000000000022E-2</v>
      </c>
      <c r="C116">
        <f t="shared" si="4"/>
        <v>0.25489658245704383</v>
      </c>
      <c r="D116">
        <f t="shared" si="7"/>
        <v>7.6599676943502892E-2</v>
      </c>
      <c r="E116">
        <v>0.25489658245704383</v>
      </c>
    </row>
    <row r="117" spans="1:5" x14ac:dyDescent="0.3">
      <c r="A117">
        <f t="shared" si="5"/>
        <v>115</v>
      </c>
      <c r="B117">
        <f t="shared" si="6"/>
        <v>4.8500000000000022E-2</v>
      </c>
      <c r="C117">
        <f t="shared" si="4"/>
        <v>0.25007627246852154</v>
      </c>
      <c r="D117">
        <f t="shared" si="7"/>
        <v>7.7101436948666446E-2</v>
      </c>
    </row>
    <row r="118" spans="1:5" x14ac:dyDescent="0.3">
      <c r="A118">
        <f t="shared" si="5"/>
        <v>116</v>
      </c>
      <c r="B118">
        <f t="shared" si="6"/>
        <v>4.8750000000000022E-2</v>
      </c>
      <c r="C118">
        <f t="shared" si="4"/>
        <v>0.24531692707641475</v>
      </c>
      <c r="D118">
        <f t="shared" si="7"/>
        <v>7.7603212282603806E-2</v>
      </c>
      <c r="E118">
        <v>0.24531692707641475</v>
      </c>
    </row>
    <row r="119" spans="1:5" x14ac:dyDescent="0.3">
      <c r="A119">
        <f t="shared" si="5"/>
        <v>117</v>
      </c>
      <c r="B119">
        <f t="shared" si="6"/>
        <v>4.9000000000000023E-2</v>
      </c>
      <c r="C119">
        <f t="shared" si="4"/>
        <v>0.2406185489577696</v>
      </c>
      <c r="D119">
        <f t="shared" si="7"/>
        <v>7.8105002943389401E-2</v>
      </c>
    </row>
    <row r="120" spans="1:5" x14ac:dyDescent="0.3">
      <c r="A120">
        <f t="shared" si="5"/>
        <v>118</v>
      </c>
      <c r="B120">
        <f t="shared" si="6"/>
        <v>4.9250000000000023E-2</v>
      </c>
      <c r="C120">
        <f t="shared" si="4"/>
        <v>0.23598111828872395</v>
      </c>
      <c r="D120">
        <f t="shared" si="7"/>
        <v>7.860680892903904E-2</v>
      </c>
      <c r="E120">
        <v>0.23598111828872395</v>
      </c>
    </row>
    <row r="121" spans="1:5" x14ac:dyDescent="0.3">
      <c r="A121">
        <f t="shared" si="5"/>
        <v>119</v>
      </c>
      <c r="B121">
        <f t="shared" si="6"/>
        <v>4.9500000000000023E-2</v>
      </c>
      <c r="C121">
        <f t="shared" si="4"/>
        <v>0.23140459318923695</v>
      </c>
      <c r="D121">
        <f t="shared" si="7"/>
        <v>7.9108630237852751E-2</v>
      </c>
    </row>
    <row r="122" spans="1:5" x14ac:dyDescent="0.3">
      <c r="A122">
        <f t="shared" si="5"/>
        <v>120</v>
      </c>
      <c r="B122">
        <f t="shared" si="6"/>
        <v>4.9750000000000023E-2</v>
      </c>
      <c r="C122">
        <f t="shared" si="4"/>
        <v>0.22688891017274151</v>
      </c>
      <c r="D122">
        <f t="shared" si="7"/>
        <v>7.9610466867815255E-2</v>
      </c>
      <c r="E122">
        <v>0.22688891017274151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2"/>
  <sheetViews>
    <sheetView tabSelected="1" topLeftCell="A31" workbookViewId="0">
      <selection activeCell="H38" sqref="H38"/>
    </sheetView>
  </sheetViews>
  <sheetFormatPr defaultRowHeight="14.4" x14ac:dyDescent="0.3"/>
  <cols>
    <col min="1" max="1" width="10" customWidth="1"/>
    <col min="2" max="2" width="11.33203125" customWidth="1"/>
    <col min="3" max="3" width="14.21875" customWidth="1"/>
    <col min="4" max="5" width="14.109375" customWidth="1"/>
    <col min="6" max="6" width="13.44140625" customWidth="1"/>
    <col min="7" max="7" width="16.109375" customWidth="1"/>
    <col min="8" max="8" width="15.109375" customWidth="1"/>
  </cols>
  <sheetData>
    <row r="2" spans="1:6" x14ac:dyDescent="0.3">
      <c r="A2" s="3" t="s">
        <v>4</v>
      </c>
      <c r="B2" s="4" t="s">
        <v>0</v>
      </c>
      <c r="C2" s="4" t="s">
        <v>1</v>
      </c>
      <c r="D2" s="4" t="s">
        <v>2</v>
      </c>
      <c r="E2" s="4" t="s">
        <v>7</v>
      </c>
      <c r="F2" s="4" t="s">
        <v>3</v>
      </c>
    </row>
    <row r="3" spans="1:6" x14ac:dyDescent="0.3">
      <c r="A3">
        <v>1</v>
      </c>
      <c r="B3">
        <v>1.7999999999999999E-2</v>
      </c>
      <c r="C3">
        <f>1/(1+$B3/4)^$A3</f>
        <v>0.99552015928322557</v>
      </c>
      <c r="D3">
        <f>(1/C3-1)/0.25</f>
        <v>1.7999999999999794E-2</v>
      </c>
    </row>
    <row r="4" spans="1:6" x14ac:dyDescent="0.3">
      <c r="A4">
        <f>1+A3</f>
        <v>2</v>
      </c>
      <c r="B4">
        <f>B3+0.00125/4</f>
        <v>1.8312499999999999E-2</v>
      </c>
      <c r="C4">
        <f>1/(1+$B4/4)^$A4</f>
        <v>0.99090624605411814</v>
      </c>
      <c r="D4">
        <f>(C3/C4-1)/0.25</f>
        <v>1.8625024304692595E-2</v>
      </c>
      <c r="E4">
        <f>1/(1+$B4/4)^$A4</f>
        <v>0.99090624605411814</v>
      </c>
      <c r="F4">
        <f>(1-E4)/(0.5*SUM($E$3:E4))</f>
        <v>1.8354418457031708E-2</v>
      </c>
    </row>
    <row r="5" spans="1:6" x14ac:dyDescent="0.3">
      <c r="A5">
        <f t="shared" ref="A5:A68" si="0">1+A4</f>
        <v>3</v>
      </c>
      <c r="B5">
        <f t="shared" ref="B5:B68" si="1">B4+0.00125/4</f>
        <v>1.8624999999999999E-2</v>
      </c>
      <c r="C5">
        <f t="shared" ref="C5:C67" si="2">1/(1+B5/4)^A5</f>
        <v>0.98616033148354387</v>
      </c>
      <c r="D5">
        <f t="shared" ref="D5:D68" si="3">(C4/C5-1)/0.25</f>
        <v>1.9250072910293348E-2</v>
      </c>
    </row>
    <row r="6" spans="1:6" x14ac:dyDescent="0.3">
      <c r="A6">
        <f t="shared" si="0"/>
        <v>4</v>
      </c>
      <c r="B6">
        <f t="shared" si="1"/>
        <v>1.8937499999999999E-2</v>
      </c>
      <c r="C6">
        <f t="shared" si="2"/>
        <v>0.98128453816352701</v>
      </c>
      <c r="D6">
        <f t="shared" si="3"/>
        <v>1.9875145813025519E-2</v>
      </c>
      <c r="E6">
        <f>1/(1+$B6/4)^$A6</f>
        <v>0.98128453816352701</v>
      </c>
      <c r="F6">
        <f>(1-E6)/(0.5*SUM($E$3:E6))</f>
        <v>1.8979362429073807E-2</v>
      </c>
    </row>
    <row r="7" spans="1:6" x14ac:dyDescent="0.3">
      <c r="A7">
        <f t="shared" si="0"/>
        <v>5</v>
      </c>
      <c r="B7">
        <f t="shared" si="1"/>
        <v>1.925E-2</v>
      </c>
      <c r="C7">
        <f t="shared" si="2"/>
        <v>0.97628103852976389</v>
      </c>
      <c r="D7">
        <f t="shared" si="3"/>
        <v>2.0500243009116126E-2</v>
      </c>
    </row>
    <row r="8" spans="1:6" x14ac:dyDescent="0.3">
      <c r="A8">
        <f t="shared" si="0"/>
        <v>6</v>
      </c>
      <c r="B8">
        <f t="shared" si="1"/>
        <v>1.95625E-2</v>
      </c>
      <c r="C8">
        <f t="shared" si="2"/>
        <v>0.97115205325355658</v>
      </c>
      <c r="D8">
        <f t="shared" si="3"/>
        <v>2.1125364494773535E-2</v>
      </c>
      <c r="E8">
        <f>1/(1+$B8/4)^$A8</f>
        <v>0.97115205325355658</v>
      </c>
      <c r="F8">
        <f>(1-E8)/(0.5*SUM($E$3:E8))</f>
        <v>1.9602165523625092E-2</v>
      </c>
    </row>
    <row r="9" spans="1:6" x14ac:dyDescent="0.3">
      <c r="A9">
        <f t="shared" si="0"/>
        <v>7</v>
      </c>
      <c r="B9">
        <f t="shared" si="1"/>
        <v>1.9875E-2</v>
      </c>
      <c r="C9">
        <f t="shared" si="2"/>
        <v>0.96589984960481301</v>
      </c>
      <c r="D9">
        <f t="shared" si="3"/>
        <v>2.1750510266224765E-2</v>
      </c>
    </row>
    <row r="10" spans="1:6" x14ac:dyDescent="0.3">
      <c r="A10">
        <f t="shared" si="0"/>
        <v>8</v>
      </c>
      <c r="B10">
        <f t="shared" si="1"/>
        <v>2.0187500000000001E-2</v>
      </c>
      <c r="C10">
        <f t="shared" si="2"/>
        <v>0.96052673978780811</v>
      </c>
      <c r="D10">
        <f t="shared" si="3"/>
        <v>2.2375680319703939E-2</v>
      </c>
      <c r="E10">
        <f>1/(1+$B10/4)^$A10</f>
        <v>0.96052673978780811</v>
      </c>
      <c r="F10">
        <f>(1-E10)/(0.5*SUM($E$3:E10))</f>
        <v>2.0222632662798588E-2</v>
      </c>
    </row>
    <row r="11" spans="1:6" x14ac:dyDescent="0.3">
      <c r="A11">
        <f t="shared" si="0"/>
        <v>9</v>
      </c>
      <c r="B11">
        <f t="shared" si="1"/>
        <v>2.0500000000000001E-2</v>
      </c>
      <c r="C11">
        <f t="shared" si="2"/>
        <v>0.95503507925141295</v>
      </c>
      <c r="D11">
        <f t="shared" si="3"/>
        <v>2.3000874651430081E-2</v>
      </c>
    </row>
    <row r="12" spans="1:6" x14ac:dyDescent="0.3">
      <c r="A12">
        <f t="shared" si="0"/>
        <v>10</v>
      </c>
      <c r="B12">
        <f t="shared" si="1"/>
        <v>2.0812500000000001E-2</v>
      </c>
      <c r="C12">
        <f t="shared" si="2"/>
        <v>0.94942726497550622</v>
      </c>
      <c r="D12">
        <f t="shared" si="3"/>
        <v>2.3626093257608005E-2</v>
      </c>
      <c r="E12">
        <f>1/(1+$B12/4)^$A12</f>
        <v>0.94942726497550622</v>
      </c>
      <c r="F12">
        <f>(1-E12)/(0.5*SUM($E$3:E12))</f>
        <v>2.0840569480274972E-2</v>
      </c>
    </row>
    <row r="13" spans="1:6" x14ac:dyDescent="0.3">
      <c r="A13">
        <f t="shared" si="0"/>
        <v>11</v>
      </c>
      <c r="B13">
        <f t="shared" si="1"/>
        <v>2.1125000000000001E-2</v>
      </c>
      <c r="C13">
        <f t="shared" si="2"/>
        <v>0.94370573373528988</v>
      </c>
      <c r="D13">
        <f t="shared" si="3"/>
        <v>2.4251336134495816E-2</v>
      </c>
    </row>
    <row r="14" spans="1:6" x14ac:dyDescent="0.3">
      <c r="A14">
        <f t="shared" si="0"/>
        <v>12</v>
      </c>
      <c r="B14">
        <f t="shared" si="1"/>
        <v>2.1437500000000002E-2</v>
      </c>
      <c r="C14">
        <f t="shared" si="2"/>
        <v>0.93787296034530099</v>
      </c>
      <c r="D14">
        <f t="shared" si="3"/>
        <v>2.487660327830099E-2</v>
      </c>
      <c r="E14">
        <f>1/(1+$B14/4)^$A14</f>
        <v>0.93787296034530099</v>
      </c>
      <c r="F14">
        <f>(1-C14)/(0.5*SUM($E$3:E14))</f>
        <v>2.1455782431737028E-2</v>
      </c>
    </row>
    <row r="15" spans="1:6" x14ac:dyDescent="0.3">
      <c r="A15">
        <f t="shared" si="0"/>
        <v>13</v>
      </c>
      <c r="B15">
        <f t="shared" si="1"/>
        <v>2.1750000000000002E-2</v>
      </c>
      <c r="C15">
        <f t="shared" si="2"/>
        <v>0.93193145588484094</v>
      </c>
      <c r="D15">
        <f t="shared" si="3"/>
        <v>2.5501894685242554E-2</v>
      </c>
    </row>
    <row r="16" spans="1:6" x14ac:dyDescent="0.3">
      <c r="A16">
        <f t="shared" si="0"/>
        <v>14</v>
      </c>
      <c r="B16">
        <f t="shared" si="1"/>
        <v>2.2062500000000002E-2</v>
      </c>
      <c r="C16">
        <f t="shared" si="2"/>
        <v>0.92588376590660526</v>
      </c>
      <c r="D16">
        <f t="shared" si="3"/>
        <v>2.6127210351567065E-2</v>
      </c>
      <c r="E16">
        <f>1/(1+$B16/4)^$A16</f>
        <v>0.92588376590660526</v>
      </c>
      <c r="F16">
        <f>(1-C16)/(0.5*SUM($E$3:E16))</f>
        <v>2.206807890921603E-2</v>
      </c>
    </row>
    <row r="17" spans="1:6" x14ac:dyDescent="0.3">
      <c r="A17">
        <f t="shared" si="0"/>
        <v>15</v>
      </c>
      <c r="B17">
        <f t="shared" si="1"/>
        <v>2.2375000000000003E-2</v>
      </c>
      <c r="C17">
        <f t="shared" si="2"/>
        <v>0.91973246863030467</v>
      </c>
      <c r="D17">
        <f t="shared" si="3"/>
        <v>2.6752550273499764E-2</v>
      </c>
    </row>
    <row r="18" spans="1:6" x14ac:dyDescent="0.3">
      <c r="A18">
        <f t="shared" si="0"/>
        <v>16</v>
      </c>
      <c r="B18">
        <f t="shared" si="1"/>
        <v>2.2687500000000003E-2</v>
      </c>
      <c r="C18">
        <f t="shared" si="2"/>
        <v>0.91348017312304985</v>
      </c>
      <c r="D18">
        <f t="shared" si="3"/>
        <v>2.7377914447247242E-2</v>
      </c>
      <c r="E18">
        <f>1/(1+$B18/4)^$A18</f>
        <v>0.91348017312304985</v>
      </c>
      <c r="F18">
        <f>(1-C18)/(0.5*SUM($E$3:E18))</f>
        <v>2.2677267359465455E-2</v>
      </c>
    </row>
    <row r="19" spans="1:6" x14ac:dyDescent="0.3">
      <c r="A19">
        <f t="shared" si="0"/>
        <v>17</v>
      </c>
      <c r="B19">
        <f t="shared" si="1"/>
        <v>2.3000000000000003E-2</v>
      </c>
      <c r="C19">
        <f t="shared" si="2"/>
        <v>0.90712951746826564</v>
      </c>
      <c r="D19">
        <f t="shared" si="3"/>
        <v>2.800330286906938E-2</v>
      </c>
    </row>
    <row r="20" spans="1:6" x14ac:dyDescent="0.3">
      <c r="A20">
        <f t="shared" si="0"/>
        <v>18</v>
      </c>
      <c r="B20">
        <f t="shared" si="1"/>
        <v>2.3312500000000003E-2</v>
      </c>
      <c r="C20">
        <f t="shared" si="2"/>
        <v>0.90068316692495709</v>
      </c>
      <c r="D20">
        <f t="shared" si="3"/>
        <v>2.8628715535195859E-2</v>
      </c>
      <c r="E20">
        <f>1/(1+$B20/4)^$A20</f>
        <v>0.90068316692495709</v>
      </c>
      <c r="F20">
        <f>(1-C20)/(0.5*SUM($E$3:E20))</f>
        <v>2.3283157406463008E-2</v>
      </c>
    </row>
    <row r="21" spans="1:6" x14ac:dyDescent="0.3">
      <c r="A21">
        <f t="shared" si="0"/>
        <v>19</v>
      </c>
      <c r="B21">
        <f t="shared" si="1"/>
        <v>2.3625000000000004E-2</v>
      </c>
      <c r="C21">
        <f t="shared" si="2"/>
        <v>0.89414381207909066</v>
      </c>
      <c r="D21">
        <f t="shared" si="3"/>
        <v>2.9254152441812842E-2</v>
      </c>
    </row>
    <row r="22" spans="1:6" x14ac:dyDescent="0.3">
      <c r="A22">
        <f t="shared" si="0"/>
        <v>20</v>
      </c>
      <c r="B22">
        <f t="shared" si="1"/>
        <v>2.3937500000000004E-2</v>
      </c>
      <c r="C22">
        <f t="shared" si="2"/>
        <v>0.88751416698883423</v>
      </c>
      <c r="D22">
        <f t="shared" si="3"/>
        <v>2.9879613585209519E-2</v>
      </c>
      <c r="E22">
        <f>1/(1+$B22/4)^$A22</f>
        <v>0.88751416698883423</v>
      </c>
      <c r="F22">
        <f>(1-C22)/(0.5*SUM($E$3:E22))</f>
        <v>2.3885559978134643E-2</v>
      </c>
    </row>
    <row r="23" spans="1:6" x14ac:dyDescent="0.3">
      <c r="A23">
        <f t="shared" si="0"/>
        <v>21</v>
      </c>
      <c r="B23">
        <f t="shared" si="1"/>
        <v>2.4250000000000004E-2</v>
      </c>
      <c r="C23">
        <f t="shared" si="2"/>
        <v>0.88079696732549839</v>
      </c>
      <c r="D23">
        <f t="shared" si="3"/>
        <v>3.0505098961602251E-2</v>
      </c>
    </row>
    <row r="24" spans="1:6" x14ac:dyDescent="0.3">
      <c r="A24">
        <f t="shared" si="0"/>
        <v>22</v>
      </c>
      <c r="B24">
        <f t="shared" si="1"/>
        <v>2.4562500000000004E-2</v>
      </c>
      <c r="C24">
        <f t="shared" si="2"/>
        <v>0.87399496851189085</v>
      </c>
      <c r="D24">
        <f t="shared" si="3"/>
        <v>3.1130608567181639E-2</v>
      </c>
      <c r="E24">
        <f>1/(1+$B24/4)^$A24</f>
        <v>0.87399496851189085</v>
      </c>
      <c r="F24">
        <f>(1-C24)/(0.5*SUM($E$3:E24))</f>
        <v>2.4484287437365859E-2</v>
      </c>
    </row>
    <row r="25" spans="1:6" x14ac:dyDescent="0.3">
      <c r="A25">
        <f t="shared" si="0"/>
        <v>23</v>
      </c>
      <c r="B25">
        <f t="shared" si="1"/>
        <v>2.4875000000000005E-2</v>
      </c>
      <c r="C25">
        <f t="shared" si="2"/>
        <v>0.86711094385981857</v>
      </c>
      <c r="D25">
        <f t="shared" si="3"/>
        <v>3.1756142398244869E-2</v>
      </c>
    </row>
    <row r="26" spans="1:6" x14ac:dyDescent="0.3">
      <c r="A26">
        <f t="shared" si="0"/>
        <v>24</v>
      </c>
      <c r="B26">
        <f t="shared" si="1"/>
        <v>2.5187500000000005E-2</v>
      </c>
      <c r="C26">
        <f t="shared" si="2"/>
        <v>0.86014768270854425</v>
      </c>
      <c r="D26">
        <f t="shared" si="3"/>
        <v>3.23817004510083E-2</v>
      </c>
      <c r="E26">
        <f>1/(1+$B26/4)^$A26</f>
        <v>0.86014768270854425</v>
      </c>
      <c r="F26">
        <f>(1-C26)/(0.5*SUM($E$3:E26))</f>
        <v>2.5079153717324189E-2</v>
      </c>
    </row>
    <row r="27" spans="1:6" x14ac:dyDescent="0.3">
      <c r="A27">
        <f t="shared" si="0"/>
        <v>25</v>
      </c>
      <c r="B27">
        <f t="shared" si="1"/>
        <v>2.5500000000000005E-2</v>
      </c>
      <c r="C27">
        <f t="shared" si="2"/>
        <v>0.85310798856586578</v>
      </c>
      <c r="D27">
        <f t="shared" si="3"/>
        <v>3.3007282721675857E-2</v>
      </c>
    </row>
    <row r="28" spans="1:6" x14ac:dyDescent="0.3">
      <c r="A28">
        <f t="shared" si="0"/>
        <v>26</v>
      </c>
      <c r="B28">
        <f t="shared" si="1"/>
        <v>2.5812500000000006E-2</v>
      </c>
      <c r="C28">
        <f t="shared" si="2"/>
        <v>0.84599467725352595</v>
      </c>
      <c r="D28">
        <f t="shared" si="3"/>
        <v>3.3632889206502981E-2</v>
      </c>
      <c r="E28">
        <f>1/(1+$B28/4)^$A28</f>
        <v>0.84599467725352595</v>
      </c>
      <c r="F28">
        <f>(1-C28)/(0.5*SUM($E$3:E28))</f>
        <v>2.5669974461119974E-2</v>
      </c>
    </row>
    <row r="29" spans="1:6" x14ac:dyDescent="0.3">
      <c r="A29">
        <f t="shared" si="0"/>
        <v>27</v>
      </c>
      <c r="B29">
        <f t="shared" si="1"/>
        <v>2.6125000000000006E-2</v>
      </c>
      <c r="C29">
        <f t="shared" si="2"/>
        <v>0.83881057505865886</v>
      </c>
      <c r="D29">
        <f t="shared" si="3"/>
        <v>3.4258519901777085E-2</v>
      </c>
    </row>
    <row r="30" spans="1:6" x14ac:dyDescent="0.3">
      <c r="A30">
        <f t="shared" si="0"/>
        <v>28</v>
      </c>
      <c r="B30">
        <f t="shared" si="1"/>
        <v>2.6437500000000006E-2</v>
      </c>
      <c r="C30">
        <f t="shared" si="2"/>
        <v>0.83155851689297688</v>
      </c>
      <c r="D30">
        <f t="shared" si="3"/>
        <v>3.4884174803613277E-2</v>
      </c>
      <c r="E30">
        <f>1/(1+$B30/4)^$A30</f>
        <v>0.83155851689297688</v>
      </c>
      <c r="F30">
        <f>(1-C30)/(0.5*SUM($E$3:E30))</f>
        <v>2.6256567165784738E-2</v>
      </c>
    </row>
    <row r="31" spans="1:6" x14ac:dyDescent="0.3">
      <c r="A31">
        <f t="shared" si="0"/>
        <v>29</v>
      </c>
      <c r="B31">
        <f t="shared" si="1"/>
        <v>2.6750000000000006E-2</v>
      </c>
      <c r="C31">
        <f t="shared" si="2"/>
        <v>0.82424134446120922</v>
      </c>
      <c r="D31">
        <f t="shared" si="3"/>
        <v>3.550985390838779E-2</v>
      </c>
    </row>
    <row r="32" spans="1:6" x14ac:dyDescent="0.3">
      <c r="A32">
        <f t="shared" si="0"/>
        <v>30</v>
      </c>
      <c r="B32">
        <f t="shared" si="1"/>
        <v>2.7062500000000007E-2</v>
      </c>
      <c r="C32">
        <f t="shared" si="2"/>
        <v>0.81686190444060125</v>
      </c>
      <c r="D32">
        <f t="shared" si="3"/>
        <v>3.6135557212263691E-2</v>
      </c>
      <c r="E32">
        <f>1/(1+$B32/4)^$A32</f>
        <v>0.81686190444060125</v>
      </c>
      <c r="F32">
        <f>(1-C32)/(0.5*SUM($E$3:E32))</f>
        <v>2.6838751330517045E-2</v>
      </c>
    </row>
    <row r="33" spans="1:8" x14ac:dyDescent="0.3">
      <c r="A33">
        <f t="shared" si="0"/>
        <v>31</v>
      </c>
      <c r="B33">
        <f t="shared" si="1"/>
        <v>2.7375000000000007E-2</v>
      </c>
      <c r="C33">
        <f t="shared" si="2"/>
        <v>0.80942304667290899</v>
      </c>
      <c r="D33">
        <f t="shared" si="3"/>
        <v>3.6761284711470665E-2</v>
      </c>
    </row>
    <row r="34" spans="1:8" x14ac:dyDescent="0.3">
      <c r="A34">
        <f t="shared" si="0"/>
        <v>32</v>
      </c>
      <c r="B34">
        <f t="shared" si="1"/>
        <v>2.7687500000000007E-2</v>
      </c>
      <c r="C34">
        <f t="shared" si="2"/>
        <v>0.80192762237051596</v>
      </c>
      <c r="D34">
        <f t="shared" si="3"/>
        <v>3.7387036402294349E-2</v>
      </c>
      <c r="E34">
        <f>1/(1+$B34/4)^$A34</f>
        <v>0.80192762237051596</v>
      </c>
      <c r="F34">
        <f>(1-C34)/(0.5*SUM($E$3:E34))</f>
        <v>2.7416348609130951E-2</v>
      </c>
    </row>
    <row r="35" spans="1:8" x14ac:dyDescent="0.3">
      <c r="A35">
        <f t="shared" si="0"/>
        <v>33</v>
      </c>
      <c r="B35">
        <f t="shared" si="1"/>
        <v>2.8000000000000008E-2</v>
      </c>
      <c r="C35">
        <f t="shared" si="2"/>
        <v>0.79437848233822705</v>
      </c>
      <c r="D35">
        <f t="shared" si="3"/>
        <v>3.8012812280958208E-2</v>
      </c>
    </row>
    <row r="36" spans="1:8" x14ac:dyDescent="0.3">
      <c r="A36">
        <f t="shared" si="0"/>
        <v>34</v>
      </c>
      <c r="B36">
        <f t="shared" si="1"/>
        <v>2.8312500000000008E-2</v>
      </c>
      <c r="C36">
        <f t="shared" si="2"/>
        <v>0.78677847521219946</v>
      </c>
      <c r="D36">
        <f t="shared" si="3"/>
        <v>3.8638612343723899E-2</v>
      </c>
      <c r="E36">
        <f>1/(1+$B36/4)^$A36</f>
        <v>0.78677847521219946</v>
      </c>
      <c r="F36">
        <f>(1-C36)/(0.5*SUM($E$3:E36))</f>
        <v>2.798918296659908E-2</v>
      </c>
    </row>
    <row r="37" spans="1:8" x14ac:dyDescent="0.3">
      <c r="A37">
        <f t="shared" si="0"/>
        <v>35</v>
      </c>
      <c r="B37">
        <f t="shared" si="1"/>
        <v>2.8625000000000008E-2</v>
      </c>
      <c r="C37">
        <f t="shared" si="2"/>
        <v>0.77913044571752388</v>
      </c>
      <c r="D37">
        <f t="shared" si="3"/>
        <v>3.9264436586775808E-2</v>
      </c>
      <c r="H37" s="1" t="s">
        <v>5</v>
      </c>
    </row>
    <row r="38" spans="1:8" x14ac:dyDescent="0.3">
      <c r="A38">
        <f t="shared" si="0"/>
        <v>36</v>
      </c>
      <c r="B38">
        <f t="shared" si="1"/>
        <v>2.8937500000000008E-2</v>
      </c>
      <c r="C38">
        <f t="shared" si="2"/>
        <v>0.77143723294583499</v>
      </c>
      <c r="D38">
        <f t="shared" si="3"/>
        <v>3.9890285006396908E-2</v>
      </c>
      <c r="E38">
        <f>1/(1+$B38/4)^$A38</f>
        <v>0.77143723294583499</v>
      </c>
      <c r="F38">
        <f>(1-C38)/(0.5*SUM($E$3:E38))</f>
        <v>2.8557080839540151E-2</v>
      </c>
      <c r="G38" t="s">
        <v>6</v>
      </c>
      <c r="H38">
        <f>(F38-Sheet1!F42)*0.5*SUM(E3:E38)</f>
        <v>-6.4896475828096637E-3</v>
      </c>
    </row>
    <row r="39" spans="1:8" x14ac:dyDescent="0.3">
      <c r="A39">
        <f t="shared" si="0"/>
        <v>37</v>
      </c>
      <c r="B39">
        <f t="shared" si="1"/>
        <v>2.9250000000000009E-2</v>
      </c>
      <c r="C39">
        <f t="shared" si="2"/>
        <v>0.76370166865440303</v>
      </c>
      <c r="D39">
        <f t="shared" si="3"/>
        <v>4.0516157598878166E-2</v>
      </c>
    </row>
    <row r="40" spans="1:8" x14ac:dyDescent="0.3">
      <c r="A40">
        <f t="shared" si="0"/>
        <v>38</v>
      </c>
      <c r="B40">
        <f t="shared" si="1"/>
        <v>2.9562500000000009E-2</v>
      </c>
      <c r="C40">
        <f t="shared" si="2"/>
        <v>0.75592657558808352</v>
      </c>
      <c r="D40">
        <f t="shared" si="3"/>
        <v>4.1142054360349789E-2</v>
      </c>
      <c r="E40">
        <f>1/(1+$B40/4)^$A40</f>
        <v>0.75592657558808352</v>
      </c>
      <c r="F40">
        <f>(1-C40)/(0.5*SUM($E$3:E40))</f>
        <v>2.911987130049825E-2</v>
      </c>
    </row>
    <row r="41" spans="1:8" x14ac:dyDescent="0.3">
      <c r="A41">
        <f t="shared" si="0"/>
        <v>39</v>
      </c>
      <c r="B41">
        <f t="shared" si="1"/>
        <v>2.9875000000000009E-2</v>
      </c>
      <c r="C41">
        <f t="shared" si="2"/>
        <v>0.74811476582534642</v>
      </c>
      <c r="D41">
        <f t="shared" si="3"/>
        <v>4.1767975287154258E-2</v>
      </c>
    </row>
    <row r="42" spans="1:8" x14ac:dyDescent="0.3">
      <c r="A42">
        <f t="shared" si="0"/>
        <v>40</v>
      </c>
      <c r="B42">
        <f t="shared" si="1"/>
        <v>3.0187500000000009E-2</v>
      </c>
      <c r="C42">
        <f t="shared" si="2"/>
        <v>0.7402690391497978</v>
      </c>
      <c r="D42">
        <f t="shared" si="3"/>
        <v>4.2393920375540795E-2</v>
      </c>
      <c r="E42">
        <f>1/(1+$B42/4)^$A42</f>
        <v>0.7402690391497978</v>
      </c>
      <c r="F42">
        <f>(1-C42)/(0.5*SUM($E$3:E42))</f>
        <v>2.9677386225785814E-2</v>
      </c>
    </row>
    <row r="43" spans="1:8" x14ac:dyDescent="0.3">
      <c r="A43">
        <f t="shared" si="0"/>
        <v>41</v>
      </c>
      <c r="B43">
        <f t="shared" si="1"/>
        <v>3.050000000000001E-2</v>
      </c>
      <c r="C43">
        <f t="shared" si="2"/>
        <v>0.73239218144837714</v>
      </c>
      <c r="D43">
        <f t="shared" si="3"/>
        <v>4.3019889621668916E-2</v>
      </c>
    </row>
    <row r="44" spans="1:8" x14ac:dyDescent="0.3">
      <c r="A44">
        <f t="shared" si="0"/>
        <v>42</v>
      </c>
      <c r="B44">
        <f t="shared" si="1"/>
        <v>3.081250000000001E-2</v>
      </c>
      <c r="C44">
        <f t="shared" si="2"/>
        <v>0.72448696313738825</v>
      </c>
      <c r="D44">
        <f t="shared" si="3"/>
        <v>4.3645883021858012E-2</v>
      </c>
      <c r="E44">
        <f>1/(1+$B44/4)^$A44</f>
        <v>0.72448696313738825</v>
      </c>
      <c r="F44">
        <f>(1-C44)/(0.5*SUM($E$3:E44))</f>
        <v>3.022946046666275E-2</v>
      </c>
    </row>
    <row r="45" spans="1:8" x14ac:dyDescent="0.3">
      <c r="A45">
        <f t="shared" si="0"/>
        <v>43</v>
      </c>
      <c r="B45">
        <f t="shared" si="1"/>
        <v>3.112500000000001E-2</v>
      </c>
      <c r="C45">
        <f t="shared" si="2"/>
        <v>0.71655613761760162</v>
      </c>
      <c r="D45">
        <f t="shared" si="3"/>
        <v>4.4271900572396383E-2</v>
      </c>
    </row>
    <row r="46" spans="1:8" x14ac:dyDescent="0.3">
      <c r="A46">
        <f t="shared" si="0"/>
        <v>44</v>
      </c>
      <c r="B46">
        <f t="shared" si="1"/>
        <v>3.1437500000000007E-2</v>
      </c>
      <c r="C46">
        <f t="shared" si="2"/>
        <v>0.70860243975953285</v>
      </c>
      <c r="D46">
        <f t="shared" si="3"/>
        <v>4.4897942269393809E-2</v>
      </c>
      <c r="E46">
        <f>1/(1+$B46/4)^$A46</f>
        <v>0.70860243975953285</v>
      </c>
      <c r="F46">
        <f>(1-C46)/(0.5*SUM($E$3:E46))</f>
        <v>3.0775932023565118E-2</v>
      </c>
    </row>
    <row r="47" spans="1:8" x14ac:dyDescent="0.3">
      <c r="A47">
        <f t="shared" si="0"/>
        <v>45</v>
      </c>
      <c r="B47">
        <f t="shared" si="1"/>
        <v>3.1750000000000007E-2</v>
      </c>
      <c r="C47">
        <f t="shared" si="2"/>
        <v>0.7006285844198642</v>
      </c>
      <c r="D47">
        <f t="shared" si="3"/>
        <v>4.5524008109210534E-2</v>
      </c>
    </row>
    <row r="48" spans="1:8" x14ac:dyDescent="0.3">
      <c r="A48">
        <f t="shared" si="0"/>
        <v>46</v>
      </c>
      <c r="B48">
        <f t="shared" si="1"/>
        <v>3.2062500000000008E-2</v>
      </c>
      <c r="C48">
        <f t="shared" si="2"/>
        <v>0.69263726499016531</v>
      </c>
      <c r="D48">
        <f t="shared" si="3"/>
        <v>4.6150098088137526E-2</v>
      </c>
      <c r="E48">
        <f>1/(1+$B48/4)^$A48</f>
        <v>0.69263726499016531</v>
      </c>
      <c r="F48">
        <f>(1-C48)/(0.5*SUM($E$3:E48))</f>
        <v>3.1316642223061075E-2</v>
      </c>
    </row>
    <row r="49" spans="1:6" x14ac:dyDescent="0.3">
      <c r="A49">
        <f t="shared" si="0"/>
        <v>47</v>
      </c>
      <c r="B49">
        <f t="shared" si="1"/>
        <v>3.2375000000000008E-2</v>
      </c>
      <c r="C49">
        <f t="shared" si="2"/>
        <v>0.6846311519788556</v>
      </c>
      <c r="D49">
        <f t="shared" si="3"/>
        <v>4.6776212202257028E-2</v>
      </c>
    </row>
    <row r="50" spans="1:6" x14ac:dyDescent="0.3">
      <c r="A50">
        <f t="shared" si="0"/>
        <v>48</v>
      </c>
      <c r="B50">
        <f t="shared" si="1"/>
        <v>3.2687500000000008E-2</v>
      </c>
      <c r="C50">
        <f t="shared" si="2"/>
        <v>0.67661289162721827</v>
      </c>
      <c r="D50">
        <f t="shared" si="3"/>
        <v>4.7402350448002117E-2</v>
      </c>
      <c r="E50">
        <f>1/(1+$B50/4)^$A50</f>
        <v>0.67661289162721827</v>
      </c>
      <c r="F50">
        <f>(1-C50)/(0.5*SUM($E$3:E50))</f>
        <v>3.1851435897194011E-2</v>
      </c>
    </row>
    <row r="51" spans="1:6" x14ac:dyDescent="0.3">
      <c r="A51">
        <f t="shared" si="0"/>
        <v>49</v>
      </c>
      <c r="B51">
        <f t="shared" si="1"/>
        <v>3.3000000000000008E-2</v>
      </c>
      <c r="C51">
        <f t="shared" si="2"/>
        <v>0.66858510456054743</v>
      </c>
      <c r="D51">
        <f t="shared" si="3"/>
        <v>4.8028512821550073E-2</v>
      </c>
    </row>
    <row r="52" spans="1:6" x14ac:dyDescent="0.3">
      <c r="A52">
        <f t="shared" si="0"/>
        <v>50</v>
      </c>
      <c r="B52">
        <f t="shared" si="1"/>
        <v>3.3312500000000009E-2</v>
      </c>
      <c r="C52">
        <f t="shared" si="2"/>
        <v>0.66055038447511238</v>
      </c>
      <c r="D52">
        <f t="shared" si="3"/>
        <v>4.8654699319081729E-2</v>
      </c>
      <c r="E52">
        <f>1/(1+$B52/4)^$A52</f>
        <v>0.66055038447511238</v>
      </c>
      <c r="F52">
        <f>(1-C52)/(0.5*SUM($E$3:E52))</f>
        <v>3.2380161564810411E-2</v>
      </c>
    </row>
    <row r="53" spans="1:6" x14ac:dyDescent="0.3">
      <c r="A53">
        <f t="shared" si="0"/>
        <v>51</v>
      </c>
      <c r="B53">
        <f t="shared" si="1"/>
        <v>3.3625000000000009E-2</v>
      </c>
      <c r="C53">
        <f t="shared" si="2"/>
        <v>0.65251129686173781</v>
      </c>
      <c r="D53">
        <f t="shared" si="3"/>
        <v>4.9280909936968875E-2</v>
      </c>
    </row>
    <row r="54" spans="1:6" x14ac:dyDescent="0.3">
      <c r="A54">
        <f t="shared" si="0"/>
        <v>52</v>
      </c>
      <c r="B54">
        <f t="shared" si="1"/>
        <v>3.3937500000000009E-2</v>
      </c>
      <c r="C54">
        <f t="shared" si="2"/>
        <v>0.64447037776681515</v>
      </c>
      <c r="D54">
        <f t="shared" si="3"/>
        <v>4.9907144671478498E-2</v>
      </c>
      <c r="E54">
        <f>1/(1+$B54/4)^$A54</f>
        <v>0.64447037776681515</v>
      </c>
      <c r="F54">
        <f>(1-C54)/(0.5*SUM($E$3:E54))</f>
        <v>3.2902671614444184E-2</v>
      </c>
    </row>
    <row r="55" spans="1:6" x14ac:dyDescent="0.3">
      <c r="A55">
        <f t="shared" si="0"/>
        <v>53</v>
      </c>
      <c r="B55">
        <f t="shared" si="1"/>
        <v>3.425000000000001E-2</v>
      </c>
      <c r="C55">
        <f t="shared" si="2"/>
        <v>0.63643013259138526</v>
      </c>
      <c r="D55">
        <f t="shared" si="3"/>
        <v>5.0533403518730147E-2</v>
      </c>
    </row>
    <row r="56" spans="1:6" x14ac:dyDescent="0.3">
      <c r="A56">
        <f t="shared" si="0"/>
        <v>54</v>
      </c>
      <c r="B56">
        <f t="shared" si="1"/>
        <v>3.456250000000001E-2</v>
      </c>
      <c r="C56">
        <f t="shared" si="2"/>
        <v>0.62839303492886711</v>
      </c>
      <c r="D56">
        <f t="shared" si="3"/>
        <v>5.1159686475060084E-2</v>
      </c>
      <c r="E56">
        <f>1/(1+$B56/4)^$A56</f>
        <v>0.62839303492886711</v>
      </c>
      <c r="F56">
        <f>(1-C56)/(0.5*SUM($E$3:E56))</f>
        <v>3.3418822488298576E-2</v>
      </c>
    </row>
    <row r="57" spans="1:6" x14ac:dyDescent="0.3">
      <c r="A57">
        <f t="shared" si="0"/>
        <v>55</v>
      </c>
      <c r="B57">
        <f t="shared" si="1"/>
        <v>3.487500000000001E-2</v>
      </c>
      <c r="C57">
        <f t="shared" si="2"/>
        <v>0.62036152544210932</v>
      </c>
      <c r="D57">
        <f t="shared" si="3"/>
        <v>5.1785993536810793E-2</v>
      </c>
    </row>
    <row r="58" spans="1:6" x14ac:dyDescent="0.3">
      <c r="A58">
        <f t="shared" si="0"/>
        <v>56</v>
      </c>
      <c r="B58">
        <f t="shared" si="1"/>
        <v>3.518750000000001E-2</v>
      </c>
      <c r="C58">
        <f t="shared" si="2"/>
        <v>0.61233801078030792</v>
      </c>
      <c r="D58">
        <f t="shared" si="3"/>
        <v>5.2412324700059187E-2</v>
      </c>
      <c r="E58">
        <f>1/(1+$B58/4)^$A58</f>
        <v>0.61233801078030792</v>
      </c>
      <c r="F58">
        <f>(1-C58)/(0.5*SUM($E$3:E58))</f>
        <v>3.3928474866819838E-2</v>
      </c>
    </row>
    <row r="59" spans="1:6" x14ac:dyDescent="0.3">
      <c r="A59">
        <f t="shared" si="0"/>
        <v>57</v>
      </c>
      <c r="B59">
        <f t="shared" si="1"/>
        <v>3.5500000000000011E-2</v>
      </c>
      <c r="C59">
        <f t="shared" si="2"/>
        <v>0.60432486253614659</v>
      </c>
      <c r="D59">
        <f t="shared" si="3"/>
        <v>5.3038679961190383E-2</v>
      </c>
    </row>
    <row r="60" spans="1:6" x14ac:dyDescent="0.3">
      <c r="A60">
        <f t="shared" si="0"/>
        <v>58</v>
      </c>
      <c r="B60">
        <f t="shared" si="1"/>
        <v>3.5812500000000011E-2</v>
      </c>
      <c r="C60">
        <f t="shared" si="2"/>
        <v>0.59632441624375754</v>
      </c>
      <c r="D60">
        <f t="shared" si="3"/>
        <v>5.3665059316428732E-2</v>
      </c>
      <c r="E60">
        <f>1/(1+$B60/4)^$A60</f>
        <v>0.59632441624375754</v>
      </c>
      <c r="F60">
        <f>(1-C60)/(0.5*SUM($E$3:E60))</f>
        <v>3.4431493853320193E-2</v>
      </c>
    </row>
    <row r="61" spans="1:6" x14ac:dyDescent="0.3">
      <c r="A61">
        <f t="shared" si="0"/>
        <v>59</v>
      </c>
      <c r="B61">
        <f t="shared" si="1"/>
        <v>3.6125000000000011E-2</v>
      </c>
      <c r="C61">
        <f t="shared" si="2"/>
        <v>0.58833897041776839</v>
      </c>
      <c r="D61">
        <f t="shared" si="3"/>
        <v>5.4291462762147802E-2</v>
      </c>
    </row>
    <row r="62" spans="1:6" x14ac:dyDescent="0.3">
      <c r="A62">
        <f t="shared" si="0"/>
        <v>60</v>
      </c>
      <c r="B62">
        <f t="shared" si="1"/>
        <v>3.6437500000000012E-2</v>
      </c>
      <c r="C62">
        <f t="shared" si="2"/>
        <v>0.58037078563389899</v>
      </c>
      <c r="D62">
        <f t="shared" si="3"/>
        <v>5.4917890294332139E-2</v>
      </c>
      <c r="E62">
        <f>1/(1+$B62/4)^$A62</f>
        <v>0.58037078563389899</v>
      </c>
      <c r="F62">
        <f>(1-C62)/(0.5*SUM($E$3:E62))</f>
        <v>3.4927749158094767E-2</v>
      </c>
    </row>
    <row r="63" spans="1:6" x14ac:dyDescent="0.3">
      <c r="A63">
        <f t="shared" si="0"/>
        <v>61</v>
      </c>
      <c r="B63">
        <f t="shared" si="1"/>
        <v>3.6750000000000012E-2</v>
      </c>
      <c r="C63">
        <f t="shared" si="2"/>
        <v>0.5724220836511783</v>
      </c>
      <c r="D63">
        <f t="shared" si="3"/>
        <v>5.5544341909523176E-2</v>
      </c>
    </row>
    <row r="64" spans="1:6" x14ac:dyDescent="0.3">
      <c r="A64">
        <f t="shared" si="0"/>
        <v>62</v>
      </c>
      <c r="B64">
        <f t="shared" si="1"/>
        <v>3.7062500000000012E-2</v>
      </c>
      <c r="C64">
        <f t="shared" si="2"/>
        <v>0.56449504657629412</v>
      </c>
      <c r="D64">
        <f t="shared" si="3"/>
        <v>5.61708176038902E-2</v>
      </c>
      <c r="E64">
        <f>1/(1+$B64/4)^$A64</f>
        <v>0.56449504657629412</v>
      </c>
      <c r="F64">
        <f>(1-C64)/(0.5*SUM($E$3:E64))</f>
        <v>3.5417115281405266E-2</v>
      </c>
    </row>
    <row r="65" spans="1:6" x14ac:dyDescent="0.3">
      <c r="A65">
        <f t="shared" si="0"/>
        <v>63</v>
      </c>
      <c r="B65">
        <f t="shared" si="1"/>
        <v>3.7375000000000012E-2</v>
      </c>
      <c r="C65">
        <f t="shared" si="2"/>
        <v>0.55659181607007735</v>
      </c>
      <c r="D65">
        <f t="shared" si="3"/>
        <v>5.6797317373575851E-2</v>
      </c>
    </row>
    <row r="66" spans="1:6" x14ac:dyDescent="0.3">
      <c r="A66">
        <f t="shared" si="0"/>
        <v>64</v>
      </c>
      <c r="B66">
        <f t="shared" si="1"/>
        <v>3.7687500000000013E-2</v>
      </c>
      <c r="C66">
        <f t="shared" si="2"/>
        <v>0.54871449259626948</v>
      </c>
      <c r="D66">
        <f t="shared" si="3"/>
        <v>5.7423841215025639E-2</v>
      </c>
      <c r="E66">
        <f>1/(1+$B66/4)^$A66</f>
        <v>0.54871449259626948</v>
      </c>
      <c r="F66">
        <f>(1-C66)/(0.5*SUM($E$3:E66))</f>
        <v>3.5899471694718112E-2</v>
      </c>
    </row>
    <row r="67" spans="1:6" x14ac:dyDescent="0.3">
      <c r="A67">
        <f t="shared" si="0"/>
        <v>65</v>
      </c>
      <c r="B67">
        <f t="shared" si="1"/>
        <v>3.8000000000000013E-2</v>
      </c>
      <c r="C67">
        <f t="shared" si="2"/>
        <v>0.54086513471278697</v>
      </c>
      <c r="D67">
        <f t="shared" si="3"/>
        <v>5.805038912445859E-2</v>
      </c>
    </row>
    <row r="68" spans="1:6" x14ac:dyDescent="0.3">
      <c r="A68">
        <f t="shared" si="0"/>
        <v>66</v>
      </c>
      <c r="B68">
        <f t="shared" si="1"/>
        <v>3.8312500000000013E-2</v>
      </c>
      <c r="C68">
        <f t="shared" ref="C68:C122" si="4">1/(1+B68/4)^A68</f>
        <v>0.53304575840543011</v>
      </c>
      <c r="D68">
        <f t="shared" si="3"/>
        <v>5.8676961098034219E-2</v>
      </c>
      <c r="E68">
        <f>1/(1+$B68/4)^$A68</f>
        <v>0.53304575840543011</v>
      </c>
      <c r="F68">
        <f>(1-C68)/(0.5*SUM($E$3:E68))</f>
        <v>3.6374703019524862E-2</v>
      </c>
    </row>
    <row r="69" spans="1:6" x14ac:dyDescent="0.3">
      <c r="A69">
        <f t="shared" ref="A69:A122" si="5">1+A68</f>
        <v>67</v>
      </c>
      <c r="B69">
        <f t="shared" ref="B69:B122" si="6">B68+0.00125/4</f>
        <v>3.8625000000000013E-2</v>
      </c>
      <c r="C69">
        <f t="shared" si="4"/>
        <v>0.52525833646402953</v>
      </c>
      <c r="D69">
        <f t="shared" ref="D69:D122" si="7">(C68/C69-1)/0.25</f>
        <v>5.9303557132092344E-2</v>
      </c>
    </row>
    <row r="70" spans="1:6" x14ac:dyDescent="0.3">
      <c r="A70">
        <f t="shared" si="5"/>
        <v>68</v>
      </c>
      <c r="B70">
        <f t="shared" si="6"/>
        <v>3.8937500000000014E-2</v>
      </c>
      <c r="C70">
        <f t="shared" si="4"/>
        <v>0.5175047979010402</v>
      </c>
      <c r="D70">
        <f t="shared" si="7"/>
        <v>5.9930177222990544E-2</v>
      </c>
      <c r="E70">
        <f>1/(1+$B70/4)^$A70</f>
        <v>0.5175047979010402</v>
      </c>
      <c r="F70">
        <f>(1-C70)/(0.5*SUM($E$3:E70))</f>
        <v>3.6842699203048064E-2</v>
      </c>
    </row>
    <row r="71" spans="1:6" x14ac:dyDescent="0.3">
      <c r="A71">
        <f t="shared" si="5"/>
        <v>69</v>
      </c>
      <c r="B71">
        <f t="shared" si="6"/>
        <v>3.9250000000000014E-2</v>
      </c>
      <c r="C71">
        <f t="shared" si="4"/>
        <v>0.50978702741250614</v>
      </c>
      <c r="D71">
        <f t="shared" si="7"/>
        <v>6.0556821366810176E-2</v>
      </c>
    </row>
    <row r="72" spans="1:6" x14ac:dyDescent="0.3">
      <c r="A72">
        <f t="shared" si="5"/>
        <v>70</v>
      </c>
      <c r="B72">
        <f t="shared" si="6"/>
        <v>3.9562500000000014E-2</v>
      </c>
      <c r="C72">
        <f t="shared" si="4"/>
        <v>0.50210686488114786</v>
      </c>
      <c r="D72">
        <f t="shared" si="7"/>
        <v>6.1183489559946125E-2</v>
      </c>
      <c r="E72">
        <f>1/(1+$B72/4)^$A72</f>
        <v>0.50210686488114786</v>
      </c>
      <c r="F72">
        <f>(1-C72)/(0.5*SUM($E$3:E72))</f>
        <v>3.7303355690137853E-2</v>
      </c>
    </row>
    <row r="73" spans="1:6" x14ac:dyDescent="0.3">
      <c r="A73">
        <f t="shared" si="5"/>
        <v>71</v>
      </c>
      <c r="B73">
        <f t="shared" si="6"/>
        <v>3.9875000000000015E-2</v>
      </c>
      <c r="C73">
        <f t="shared" si="4"/>
        <v>0.49446610492152482</v>
      </c>
      <c r="D73">
        <f t="shared" si="7"/>
        <v>6.1810181798695574E-2</v>
      </c>
    </row>
    <row r="74" spans="1:6" x14ac:dyDescent="0.3">
      <c r="A74">
        <f t="shared" si="5"/>
        <v>72</v>
      </c>
      <c r="B74">
        <f t="shared" si="6"/>
        <v>4.0187500000000015E-2</v>
      </c>
      <c r="C74">
        <f t="shared" si="4"/>
        <v>0.48686649646700603</v>
      </c>
      <c r="D74">
        <f t="shared" si="7"/>
        <v>6.2436898079174519E-2</v>
      </c>
      <c r="E74">
        <f>1/(1+$B74/4)^$A74</f>
        <v>0.48686649646700603</v>
      </c>
      <c r="F74">
        <f>(1-C74)/(0.5*SUM($E$3:E74))</f>
        <v>3.7756573590613303E-2</v>
      </c>
    </row>
    <row r="75" spans="1:6" x14ac:dyDescent="0.3">
      <c r="A75">
        <f t="shared" si="5"/>
        <v>73</v>
      </c>
      <c r="B75">
        <f t="shared" si="6"/>
        <v>4.0500000000000015E-2</v>
      </c>
      <c r="C75">
        <f t="shared" si="4"/>
        <v>0.47930974239821655</v>
      </c>
      <c r="D75">
        <f t="shared" si="7"/>
        <v>6.3063638397829358E-2</v>
      </c>
    </row>
    <row r="76" spans="1:6" x14ac:dyDescent="0.3">
      <c r="A76">
        <f t="shared" si="5"/>
        <v>74</v>
      </c>
      <c r="B76">
        <f t="shared" si="6"/>
        <v>4.0812500000000015E-2</v>
      </c>
      <c r="C76">
        <f t="shared" si="4"/>
        <v>0.47179749921279129</v>
      </c>
      <c r="D76">
        <f t="shared" si="7"/>
        <v>6.369040275083826E-2</v>
      </c>
      <c r="E76">
        <f>1/(1+$B76/4)^$A76</f>
        <v>0.47179749921279129</v>
      </c>
      <c r="F76">
        <f>(1-C76)/(0.5*SUM($E$3:E76))</f>
        <v>3.8202259841304494E-2</v>
      </c>
    </row>
    <row r="77" spans="1:6" x14ac:dyDescent="0.3">
      <c r="A77">
        <f t="shared" si="5"/>
        <v>75</v>
      </c>
      <c r="B77">
        <f t="shared" si="6"/>
        <v>4.1125000000000016E-2</v>
      </c>
      <c r="C77">
        <f t="shared" si="4"/>
        <v>0.46433137673598096</v>
      </c>
      <c r="D77">
        <f t="shared" si="7"/>
        <v>6.4317191134430907E-2</v>
      </c>
    </row>
    <row r="78" spans="1:6" x14ac:dyDescent="0.3">
      <c r="A78">
        <f t="shared" si="5"/>
        <v>76</v>
      </c>
      <c r="B78">
        <f t="shared" si="6"/>
        <v>4.1437500000000016E-2</v>
      </c>
      <c r="C78">
        <f t="shared" si="4"/>
        <v>0.45691293787175552</v>
      </c>
      <c r="D78">
        <f t="shared" si="7"/>
        <v>6.4944003545004847E-2</v>
      </c>
      <c r="E78">
        <f>1/(1+$B78/4)^$A78</f>
        <v>0.45691293787175552</v>
      </c>
      <c r="F78">
        <f>(1-C78)/(0.5*SUM($E$3:E78))</f>
        <v>3.8640327362036826E-2</v>
      </c>
    </row>
    <row r="79" spans="1:6" x14ac:dyDescent="0.3">
      <c r="A79">
        <f t="shared" si="5"/>
        <v>77</v>
      </c>
      <c r="B79">
        <f t="shared" si="6"/>
        <v>4.1750000000000016E-2</v>
      </c>
      <c r="C79">
        <f t="shared" si="4"/>
        <v>0.44954369839403752</v>
      </c>
      <c r="D79">
        <f t="shared" si="7"/>
        <v>6.5570839978796869E-2</v>
      </c>
    </row>
    <row r="80" spans="1:6" x14ac:dyDescent="0.3">
      <c r="A80">
        <f t="shared" si="5"/>
        <v>78</v>
      </c>
      <c r="B80">
        <f t="shared" si="6"/>
        <v>4.2062500000000017E-2</v>
      </c>
      <c r="C80">
        <f t="shared" si="4"/>
        <v>0.44222512677756665</v>
      </c>
      <c r="D80">
        <f t="shared" si="7"/>
        <v>6.6197700431906981E-2</v>
      </c>
      <c r="E80">
        <f>1/(1+$B80/4)^$A80</f>
        <v>0.44222512677756665</v>
      </c>
      <c r="F80">
        <f>(1-C80)/(0.5*SUM($E$3:E80))</f>
        <v>3.9070695204788307E-2</v>
      </c>
    </row>
    <row r="81" spans="1:6" x14ac:dyDescent="0.3">
      <c r="A81">
        <f t="shared" si="5"/>
        <v>79</v>
      </c>
      <c r="B81">
        <f t="shared" si="6"/>
        <v>4.2375000000000017E-2</v>
      </c>
      <c r="C81">
        <f t="shared" si="4"/>
        <v>0.43495864406784884</v>
      </c>
      <c r="D81">
        <f t="shared" si="7"/>
        <v>6.6824584900851747E-2</v>
      </c>
    </row>
    <row r="82" spans="1:6" x14ac:dyDescent="0.3">
      <c r="A82">
        <f t="shared" si="5"/>
        <v>80</v>
      </c>
      <c r="B82">
        <f t="shared" si="6"/>
        <v>4.2687500000000017E-2</v>
      </c>
      <c r="C82">
        <f t="shared" si="4"/>
        <v>0.42774562378980441</v>
      </c>
      <c r="D82">
        <f t="shared" si="7"/>
        <v>6.7451493381859962E-2</v>
      </c>
      <c r="E82">
        <f>1/(1+$B82/4)^$A82</f>
        <v>0.42774562378980441</v>
      </c>
      <c r="F82">
        <f>(1-C82)/(0.5*SUM($E$3:E82))</f>
        <v>3.9493288695241109E-2</v>
      </c>
    </row>
    <row r="83" spans="1:6" x14ac:dyDescent="0.3">
      <c r="A83">
        <f t="shared" si="5"/>
        <v>81</v>
      </c>
      <c r="B83">
        <f t="shared" si="6"/>
        <v>4.3000000000000017E-2</v>
      </c>
      <c r="C83">
        <f t="shared" si="4"/>
        <v>0.42058739189446254</v>
      </c>
      <c r="D83">
        <f t="shared" si="7"/>
        <v>6.8078425871007653E-2</v>
      </c>
    </row>
    <row r="84" spans="1:6" x14ac:dyDescent="0.3">
      <c r="A84">
        <f t="shared" si="5"/>
        <v>82</v>
      </c>
      <c r="B84">
        <f t="shared" si="6"/>
        <v>4.3312500000000018E-2</v>
      </c>
      <c r="C84">
        <f t="shared" si="4"/>
        <v>0.4134852267430662</v>
      </c>
      <c r="D84">
        <f t="shared" si="7"/>
        <v>6.8705382364816714E-2</v>
      </c>
      <c r="E84">
        <f>1/(1+$B84/4)^$A84</f>
        <v>0.4134852267430662</v>
      </c>
      <c r="F84">
        <f>(1-C84)/(0.5*SUM($E$3:E84))</f>
        <v>3.9908039565963456E-2</v>
      </c>
    </row>
    <row r="85" spans="1:6" x14ac:dyDescent="0.3">
      <c r="A85">
        <f t="shared" si="5"/>
        <v>83</v>
      </c>
      <c r="B85">
        <f t="shared" si="6"/>
        <v>4.3625000000000018E-2</v>
      </c>
      <c r="C85">
        <f t="shared" si="4"/>
        <v>0.4064403591281186</v>
      </c>
      <c r="D85">
        <f t="shared" si="7"/>
        <v>6.9332362859436891E-2</v>
      </c>
    </row>
    <row r="86" spans="1:6" x14ac:dyDescent="0.3">
      <c r="A86">
        <f t="shared" si="5"/>
        <v>84</v>
      </c>
      <c r="B86">
        <f t="shared" si="6"/>
        <v>4.3937500000000018E-2</v>
      </c>
      <c r="C86">
        <f t="shared" si="4"/>
        <v>0.39945397233056512</v>
      </c>
      <c r="D86">
        <f t="shared" si="7"/>
        <v>6.9959367351310142E-2</v>
      </c>
      <c r="E86">
        <f>1/(1+$B86/4)^$A86</f>
        <v>0.39945397233056512</v>
      </c>
      <c r="F86">
        <f>(1-C86)/(0.5*SUM($E$3:E86))</f>
        <v>4.0314886080453118E-2</v>
      </c>
    </row>
    <row r="87" spans="1:6" x14ac:dyDescent="0.3">
      <c r="A87">
        <f t="shared" si="5"/>
        <v>85</v>
      </c>
      <c r="B87">
        <f t="shared" si="6"/>
        <v>4.4250000000000018E-2</v>
      </c>
      <c r="C87">
        <f t="shared" si="4"/>
        <v>0.39252720221258491</v>
      </c>
      <c r="D87">
        <f t="shared" si="7"/>
        <v>7.0586395836371274E-2</v>
      </c>
    </row>
    <row r="88" spans="1:6" x14ac:dyDescent="0.3">
      <c r="A88">
        <f t="shared" si="5"/>
        <v>86</v>
      </c>
      <c r="B88">
        <f t="shared" si="6"/>
        <v>4.4562500000000019E-2</v>
      </c>
      <c r="C88">
        <f t="shared" si="4"/>
        <v>0.38566113734509266</v>
      </c>
      <c r="D88">
        <f t="shared" si="7"/>
        <v>7.1213448311215011E-2</v>
      </c>
      <c r="E88">
        <f>1/(1+$B88/4)^$A88</f>
        <v>0.38566113734509266</v>
      </c>
      <c r="F88">
        <f>(1-C88)/(0.5*SUM($E$3:E88))</f>
        <v>4.0713773147279607E-2</v>
      </c>
    </row>
    <row r="89" spans="1:6" x14ac:dyDescent="0.3">
      <c r="A89">
        <f t="shared" si="5"/>
        <v>87</v>
      </c>
      <c r="B89">
        <f t="shared" si="6"/>
        <v>4.4875000000000019E-2</v>
      </c>
      <c r="C89">
        <f t="shared" si="4"/>
        <v>0.37885681916943625</v>
      </c>
      <c r="D89">
        <f t="shared" si="7"/>
        <v>7.1840524772112779E-2</v>
      </c>
    </row>
    <row r="90" spans="1:6" x14ac:dyDescent="0.3">
      <c r="A90">
        <f t="shared" si="5"/>
        <v>88</v>
      </c>
      <c r="B90">
        <f t="shared" si="6"/>
        <v>4.5187500000000019E-2</v>
      </c>
      <c r="C90">
        <f t="shared" si="4"/>
        <v>0.37211524219243258</v>
      </c>
      <c r="D90">
        <f t="shared" si="7"/>
        <v>7.2467625215066001E-2</v>
      </c>
      <c r="E90">
        <f>1/(1+$B90/4)^$A90</f>
        <v>0.37211524219243258</v>
      </c>
      <c r="F90">
        <f>(1-C90)/(0.5*SUM($E$3:E90))</f>
        <v>4.1104652423602006E-2</v>
      </c>
    </row>
    <row r="91" spans="1:6" x14ac:dyDescent="0.3">
      <c r="A91">
        <f t="shared" si="5"/>
        <v>89</v>
      </c>
      <c r="B91">
        <f t="shared" si="6"/>
        <v>4.550000000000002E-2</v>
      </c>
      <c r="C91">
        <f t="shared" si="4"/>
        <v>0.36543735421390028</v>
      </c>
      <c r="D91">
        <f t="shared" si="7"/>
        <v>7.3094749636607226E-2</v>
      </c>
    </row>
    <row r="92" spans="1:6" x14ac:dyDescent="0.3">
      <c r="A92">
        <f t="shared" si="5"/>
        <v>90</v>
      </c>
      <c r="B92">
        <f t="shared" si="6"/>
        <v>4.581250000000002E-2</v>
      </c>
      <c r="C92">
        <f t="shared" si="4"/>
        <v>0.35882405658603433</v>
      </c>
      <c r="D92">
        <f t="shared" si="7"/>
        <v>7.3721898033113575E-2</v>
      </c>
      <c r="E92">
        <f>1/(1+$B92/4)^$A92</f>
        <v>0.35882405658603433</v>
      </c>
      <c r="F92">
        <f>(1-C92)/(0.5*SUM($E$3:E92))</f>
        <v>4.1487482407327095E-2</v>
      </c>
    </row>
    <row r="93" spans="1:6" x14ac:dyDescent="0.3">
      <c r="A93">
        <f t="shared" si="5"/>
        <v>91</v>
      </c>
      <c r="B93">
        <f t="shared" si="6"/>
        <v>4.612500000000002E-2</v>
      </c>
      <c r="C93">
        <f t="shared" si="4"/>
        <v>0.35227620450376818</v>
      </c>
      <c r="D93">
        <f t="shared" si="7"/>
        <v>7.4349070400479889E-2</v>
      </c>
    </row>
    <row r="94" spans="1:6" x14ac:dyDescent="0.3">
      <c r="A94">
        <f t="shared" si="5"/>
        <v>92</v>
      </c>
      <c r="B94">
        <f t="shared" si="6"/>
        <v>4.643750000000002E-2</v>
      </c>
      <c r="C94">
        <f t="shared" si="4"/>
        <v>0.34579460732515382</v>
      </c>
      <c r="D94">
        <f t="shared" si="7"/>
        <v>7.4976266735353292E-2</v>
      </c>
      <c r="E94">
        <f>1/(1+$B94/4)^$A94</f>
        <v>0.34579460732515382</v>
      </c>
      <c r="F94">
        <f>(1-C94)/(0.5*SUM($E$3:E94))</f>
        <v>4.1862228517234264E-2</v>
      </c>
    </row>
    <row r="95" spans="1:6" x14ac:dyDescent="0.3">
      <c r="A95">
        <f t="shared" si="5"/>
        <v>93</v>
      </c>
      <c r="B95">
        <f t="shared" si="6"/>
        <v>4.6750000000000021E-2</v>
      </c>
      <c r="C95">
        <f t="shared" si="4"/>
        <v>0.33938002892112623</v>
      </c>
      <c r="D95">
        <f t="shared" si="7"/>
        <v>7.5603487033921724E-2</v>
      </c>
    </row>
    <row r="96" spans="1:6" x14ac:dyDescent="0.3">
      <c r="A96">
        <f t="shared" si="5"/>
        <v>94</v>
      </c>
      <c r="B96">
        <f t="shared" si="6"/>
        <v>4.7062500000000021E-2</v>
      </c>
      <c r="C96">
        <f t="shared" si="4"/>
        <v>0.33303318805364002</v>
      </c>
      <c r="D96">
        <f t="shared" si="7"/>
        <v>7.6230731292329601E-2</v>
      </c>
      <c r="E96">
        <f>1/(1+$B96/4)^$A96</f>
        <v>0.33303318805364002</v>
      </c>
      <c r="F96">
        <f>(1-C96)/(0.5*SUM($E$3:E96))</f>
        <v>4.222886316040133E-2</v>
      </c>
    </row>
    <row r="97" spans="1:6" x14ac:dyDescent="0.3">
      <c r="A97">
        <f t="shared" si="5"/>
        <v>95</v>
      </c>
      <c r="B97">
        <f t="shared" si="6"/>
        <v>4.7375000000000021E-2</v>
      </c>
      <c r="C97">
        <f t="shared" si="4"/>
        <v>0.32675475878131199</v>
      </c>
      <c r="D97">
        <f t="shared" si="7"/>
        <v>7.6857999506963814E-2</v>
      </c>
    </row>
    <row r="98" spans="1:6" x14ac:dyDescent="0.3">
      <c r="A98">
        <f t="shared" si="5"/>
        <v>96</v>
      </c>
      <c r="B98">
        <f t="shared" si="6"/>
        <v>4.7687500000000022E-2</v>
      </c>
      <c r="C98">
        <f t="shared" si="4"/>
        <v>0.3205453708917132</v>
      </c>
      <c r="D98">
        <f t="shared" si="7"/>
        <v>7.7485291674312506E-2</v>
      </c>
      <c r="E98">
        <f>1/(1+$B98/4)^$A98</f>
        <v>0.3205453708917132</v>
      </c>
      <c r="F98">
        <f>(1-C98)/(0.5*SUM($E$3:E98))</f>
        <v>4.258736578631267E-2</v>
      </c>
    </row>
    <row r="99" spans="1:6" x14ac:dyDescent="0.3">
      <c r="A99">
        <f t="shared" si="5"/>
        <v>97</v>
      </c>
      <c r="B99">
        <f t="shared" si="6"/>
        <v>4.8000000000000022E-2</v>
      </c>
      <c r="C99">
        <f t="shared" si="4"/>
        <v>0.31440561035945058</v>
      </c>
      <c r="D99">
        <f t="shared" si="7"/>
        <v>7.8112607790213673E-2</v>
      </c>
    </row>
    <row r="100" spans="1:6" x14ac:dyDescent="0.3">
      <c r="A100">
        <f t="shared" si="5"/>
        <v>98</v>
      </c>
      <c r="B100">
        <f t="shared" si="6"/>
        <v>4.8312500000000022E-2</v>
      </c>
      <c r="C100">
        <f t="shared" si="4"/>
        <v>0.30833601982894593</v>
      </c>
      <c r="D100">
        <f t="shared" si="7"/>
        <v>7.8739947851332204E-2</v>
      </c>
      <c r="E100">
        <f>1/(1+$B100/4)^$A100</f>
        <v>0.30833601982894593</v>
      </c>
      <c r="F100">
        <f>(1-C100)/(0.5*SUM($E$3:E100))</f>
        <v>4.2937722927082915E-2</v>
      </c>
    </row>
    <row r="101" spans="1:6" x14ac:dyDescent="0.3">
      <c r="A101">
        <f t="shared" si="5"/>
        <v>99</v>
      </c>
      <c r="B101">
        <f t="shared" si="6"/>
        <v>4.8625000000000022E-2</v>
      </c>
      <c r="C101">
        <f t="shared" si="4"/>
        <v>0.30233709912120349</v>
      </c>
      <c r="D101">
        <f t="shared" si="7"/>
        <v>7.9367311853945743E-2</v>
      </c>
    </row>
    <row r="102" spans="1:6" x14ac:dyDescent="0.3">
      <c r="A102">
        <f t="shared" si="5"/>
        <v>100</v>
      </c>
      <c r="B102">
        <f t="shared" si="6"/>
        <v>4.8937500000000023E-2</v>
      </c>
      <c r="C102">
        <f t="shared" si="4"/>
        <v>0.29640930576352498</v>
      </c>
      <c r="D102">
        <f t="shared" si="7"/>
        <v>7.9994699794043278E-2</v>
      </c>
      <c r="E102">
        <f>1/(1+$B102/4)^$A102</f>
        <v>0.29640930576352498</v>
      </c>
      <c r="F102">
        <f>(1-C102)/(0.5*SUM($E$3:E102))</f>
        <v>4.3279928223266928E-2</v>
      </c>
    </row>
    <row r="103" spans="1:6" x14ac:dyDescent="0.3">
      <c r="A103">
        <f t="shared" si="5"/>
        <v>101</v>
      </c>
      <c r="B103">
        <f t="shared" si="6"/>
        <v>4.9250000000000023E-2</v>
      </c>
      <c r="C103">
        <f t="shared" si="4"/>
        <v>0.29055305554118349</v>
      </c>
      <c r="D103">
        <f t="shared" si="7"/>
        <v>8.0622111668158247E-2</v>
      </c>
    </row>
    <row r="104" spans="1:6" x14ac:dyDescent="0.3">
      <c r="A104">
        <f t="shared" si="5"/>
        <v>102</v>
      </c>
      <c r="B104">
        <f t="shared" si="6"/>
        <v>4.9562500000000023E-2</v>
      </c>
      <c r="C104">
        <f t="shared" si="4"/>
        <v>0.28476872307022971</v>
      </c>
      <c r="D104">
        <f t="shared" si="7"/>
        <v>8.1249547472631356E-2</v>
      </c>
      <c r="E104">
        <f>1/(1+$B104/4)^$A104</f>
        <v>0.28476872307022971</v>
      </c>
      <c r="F104">
        <f>(1-C104)/(0.5*SUM($E$3:E104))</f>
        <v>4.3613982434781984E-2</v>
      </c>
    </row>
    <row r="105" spans="1:6" x14ac:dyDescent="0.3">
      <c r="A105">
        <f t="shared" si="5"/>
        <v>103</v>
      </c>
      <c r="B105">
        <f t="shared" si="6"/>
        <v>4.9875000000000023E-2</v>
      </c>
      <c r="C105">
        <f t="shared" si="4"/>
        <v>0.27905664239043004</v>
      </c>
      <c r="D105">
        <f t="shared" si="7"/>
        <v>8.1877007203546626E-2</v>
      </c>
    </row>
    <row r="106" spans="1:6" x14ac:dyDescent="0.3">
      <c r="A106">
        <f t="shared" si="5"/>
        <v>104</v>
      </c>
      <c r="B106">
        <f t="shared" si="6"/>
        <v>5.0187500000000024E-2</v>
      </c>
      <c r="C106">
        <f t="shared" si="4"/>
        <v>0.27341710757733961</v>
      </c>
      <c r="D106">
        <f t="shared" si="7"/>
        <v>8.2504490857364665E-2</v>
      </c>
      <c r="E106">
        <f>1/(1+$B106/4)^$A106</f>
        <v>0.27341710757733961</v>
      </c>
      <c r="F106">
        <f>(1-C106)/(0.5*SUM($E$3:E106))</f>
        <v>4.3939893436544565E-2</v>
      </c>
    </row>
    <row r="107" spans="1:6" x14ac:dyDescent="0.3">
      <c r="A107">
        <f t="shared" si="5"/>
        <v>105</v>
      </c>
      <c r="B107">
        <f t="shared" si="6"/>
        <v>5.0500000000000024E-2</v>
      </c>
      <c r="C107">
        <f t="shared" si="4"/>
        <v>0.26785037337264472</v>
      </c>
      <c r="D107">
        <f t="shared" si="7"/>
        <v>8.3131998430335585E-2</v>
      </c>
    </row>
    <row r="108" spans="1:6" x14ac:dyDescent="0.3">
      <c r="A108">
        <f t="shared" si="5"/>
        <v>106</v>
      </c>
      <c r="B108">
        <f t="shared" si="6"/>
        <v>5.0812500000000024E-2</v>
      </c>
      <c r="C108">
        <f t="shared" si="4"/>
        <v>0.26235665583177065</v>
      </c>
      <c r="D108">
        <f t="shared" si="7"/>
        <v>8.3759529918642883E-2</v>
      </c>
      <c r="E108">
        <f>1/(1+$B108/4)^$A108</f>
        <v>0.26235665583177065</v>
      </c>
      <c r="F108">
        <f>(1-C108)/(0.5*SUM($E$3:E108))</f>
        <v>4.4257676198463339E-2</v>
      </c>
    </row>
    <row r="109" spans="1:6" x14ac:dyDescent="0.3">
      <c r="A109">
        <f t="shared" si="5"/>
        <v>107</v>
      </c>
      <c r="B109">
        <f t="shared" si="6"/>
        <v>5.1125000000000025E-2</v>
      </c>
      <c r="C109">
        <f t="shared" si="4"/>
        <v>0.25693613298779167</v>
      </c>
      <c r="D109">
        <f t="shared" si="7"/>
        <v>8.4387085318771149E-2</v>
      </c>
    </row>
    <row r="110" spans="1:6" x14ac:dyDescent="0.3">
      <c r="A110">
        <f t="shared" si="5"/>
        <v>108</v>
      </c>
      <c r="B110">
        <f t="shared" si="6"/>
        <v>5.1437500000000025E-2</v>
      </c>
      <c r="C110">
        <f t="shared" si="4"/>
        <v>0.25158894553075423</v>
      </c>
      <c r="D110">
        <f t="shared" si="7"/>
        <v>8.5014664626968717E-2</v>
      </c>
      <c r="E110">
        <f>1/(1+$B110/4)^$A110</f>
        <v>0.25158894553075423</v>
      </c>
      <c r="F110">
        <f>(1-C110)/(0.5*SUM($E$3:E110))</f>
        <v>4.4567352749519028E-2</v>
      </c>
    </row>
    <row r="111" spans="1:6" x14ac:dyDescent="0.3">
      <c r="A111">
        <f t="shared" si="5"/>
        <v>109</v>
      </c>
      <c r="B111">
        <f t="shared" si="6"/>
        <v>5.1750000000000025E-2</v>
      </c>
      <c r="C111">
        <f t="shared" si="4"/>
        <v>0.24631519750142705</v>
      </c>
      <c r="D111">
        <f t="shared" si="7"/>
        <v>8.5642267839305397E-2</v>
      </c>
    </row>
    <row r="112" spans="1:6" x14ac:dyDescent="0.3">
      <c r="A112">
        <f t="shared" si="5"/>
        <v>110</v>
      </c>
      <c r="B112">
        <f t="shared" si="6"/>
        <v>5.2062500000000025E-2</v>
      </c>
      <c r="C112">
        <f t="shared" si="4"/>
        <v>0.24111495699849927</v>
      </c>
      <c r="D112">
        <f t="shared" si="7"/>
        <v>8.6269894952391901E-2</v>
      </c>
      <c r="E112">
        <f>1/(1+$B112/4)^$A112</f>
        <v>0.24111495699849927</v>
      </c>
      <c r="F112">
        <f>(1-C112)/(0.5*SUM($E$3:E112))</f>
        <v>4.486895212572322E-2</v>
      </c>
    </row>
    <row r="113" spans="1:6" x14ac:dyDescent="0.3">
      <c r="A113">
        <f t="shared" si="5"/>
        <v>111</v>
      </c>
      <c r="B113">
        <f t="shared" si="6"/>
        <v>5.2375000000000026E-2</v>
      </c>
      <c r="C113">
        <f t="shared" si="4"/>
        <v>0.23598825689839856</v>
      </c>
      <c r="D113">
        <f t="shared" si="7"/>
        <v>8.6897545962347778E-2</v>
      </c>
    </row>
    <row r="114" spans="1:6" x14ac:dyDescent="0.3">
      <c r="A114">
        <f t="shared" si="5"/>
        <v>112</v>
      </c>
      <c r="B114">
        <f t="shared" si="6"/>
        <v>5.2687500000000026E-2</v>
      </c>
      <c r="C114">
        <f t="shared" si="4"/>
        <v>0.23093509558668696</v>
      </c>
      <c r="D114">
        <f t="shared" si="7"/>
        <v>8.7525220865614095E-2</v>
      </c>
      <c r="E114">
        <f>1/(1+$B114/4)^$A114</f>
        <v>0.23093509558668696</v>
      </c>
      <c r="F114">
        <f>(1-C114)/(0.5*SUM($E$3:E114))</f>
        <v>4.5162510301832451E-2</v>
      </c>
    </row>
    <row r="115" spans="1:6" x14ac:dyDescent="0.3">
      <c r="A115">
        <f t="shared" si="5"/>
        <v>113</v>
      </c>
      <c r="B115">
        <f t="shared" si="6"/>
        <v>5.3000000000000026E-2</v>
      </c>
      <c r="C115">
        <f t="shared" si="4"/>
        <v>0.22595543770020404</v>
      </c>
      <c r="D115">
        <f t="shared" si="7"/>
        <v>8.8152919658253559E-2</v>
      </c>
    </row>
    <row r="116" spans="1:6" x14ac:dyDescent="0.3">
      <c r="A116">
        <f t="shared" si="5"/>
        <v>114</v>
      </c>
      <c r="B116">
        <f t="shared" si="6"/>
        <v>5.3312500000000027E-2</v>
      </c>
      <c r="C116">
        <f t="shared" si="4"/>
        <v>0.22104921487895587</v>
      </c>
      <c r="D116">
        <f t="shared" si="7"/>
        <v>8.8780642336771187E-2</v>
      </c>
      <c r="E116">
        <f>1/(1+$B116/4)^$A116</f>
        <v>0.22104921487895587</v>
      </c>
      <c r="F116">
        <f>(1-C116)/(0.5*SUM($E$3:E116))</f>
        <v>4.5448070106760489E-2</v>
      </c>
    </row>
    <row r="117" spans="1:6" x14ac:dyDescent="0.3">
      <c r="A117">
        <f t="shared" si="5"/>
        <v>115</v>
      </c>
      <c r="B117">
        <f t="shared" si="6"/>
        <v>5.3625000000000027E-2</v>
      </c>
      <c r="C117">
        <f t="shared" si="4"/>
        <v>0.21621632652692799</v>
      </c>
      <c r="D117">
        <f t="shared" si="7"/>
        <v>8.940838889751479E-2</v>
      </c>
    </row>
    <row r="118" spans="1:6" x14ac:dyDescent="0.3">
      <c r="A118">
        <f t="shared" si="5"/>
        <v>116</v>
      </c>
      <c r="B118">
        <f t="shared" si="6"/>
        <v>5.3937500000000027E-2</v>
      </c>
      <c r="C118">
        <f t="shared" si="4"/>
        <v>0.21145664058090494</v>
      </c>
      <c r="D118">
        <f t="shared" si="7"/>
        <v>9.0036159336447597E-2</v>
      </c>
      <c r="E118">
        <f>1/(1+$B118/4)^$A118</f>
        <v>0.21145664058090494</v>
      </c>
      <c r="F118">
        <f>(1-C118)/(0.5*SUM($E$3:E118))</f>
        <v>4.572568112272956E-2</v>
      </c>
    </row>
    <row r="119" spans="1:6" x14ac:dyDescent="0.3">
      <c r="A119">
        <f t="shared" si="5"/>
        <v>117</v>
      </c>
      <c r="B119">
        <f t="shared" si="6"/>
        <v>5.4250000000000027E-2</v>
      </c>
      <c r="C119">
        <f t="shared" si="4"/>
        <v>0.20676999428634679</v>
      </c>
      <c r="D119">
        <f t="shared" si="7"/>
        <v>9.0663953650214957E-2</v>
      </c>
    </row>
    <row r="120" spans="1:6" x14ac:dyDescent="0.3">
      <c r="A120">
        <f t="shared" si="5"/>
        <v>118</v>
      </c>
      <c r="B120">
        <f t="shared" si="6"/>
        <v>5.4562500000000028E-2</v>
      </c>
      <c r="C120">
        <f t="shared" si="4"/>
        <v>0.20215619497956511</v>
      </c>
      <c r="D120">
        <f t="shared" si="7"/>
        <v>9.1291771835101621E-2</v>
      </c>
      <c r="E120">
        <f>1/(1+$B120/4)^$A120</f>
        <v>0.20215619497956511</v>
      </c>
      <c r="F120">
        <f>(1-C120)/(0.5*SUM($E$3:E120))</f>
        <v>4.5995399568267314E-2</v>
      </c>
    </row>
    <row r="121" spans="1:6" x14ac:dyDescent="0.3">
      <c r="A121">
        <f t="shared" si="5"/>
        <v>119</v>
      </c>
      <c r="B121">
        <f t="shared" si="6"/>
        <v>5.4875000000000028E-2</v>
      </c>
      <c r="C121">
        <f t="shared" si="4"/>
        <v>0.19761502087527763</v>
      </c>
      <c r="D121">
        <f t="shared" si="7"/>
        <v>9.1919613887116114E-2</v>
      </c>
    </row>
    <row r="122" spans="1:6" x14ac:dyDescent="0.3">
      <c r="A122">
        <f t="shared" si="5"/>
        <v>120</v>
      </c>
      <c r="B122">
        <f t="shared" si="6"/>
        <v>5.5187500000000028E-2</v>
      </c>
      <c r="C122">
        <f t="shared" si="4"/>
        <v>0.19314622185865998</v>
      </c>
      <c r="D122">
        <f t="shared" si="7"/>
        <v>9.2547479802899346E-2</v>
      </c>
      <c r="E122">
        <f>1/(1+$B122/4)^$A122</f>
        <v>0.19314622185865998</v>
      </c>
      <c r="F122">
        <f>(1-C122)/(0.5*SUM($E$3:E122))</f>
        <v>4.6257288165255442E-2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Lixin</dc:creator>
  <cp:lastModifiedBy>WU, Lixin</cp:lastModifiedBy>
  <dcterms:created xsi:type="dcterms:W3CDTF">2015-11-13T08:00:03Z</dcterms:created>
  <dcterms:modified xsi:type="dcterms:W3CDTF">2017-09-25T04:02:21Z</dcterms:modified>
</cp:coreProperties>
</file>