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onor\Desktop\математическая экономика\"/>
    </mc:Choice>
  </mc:AlternateContent>
  <xr:revisionPtr revIDLastSave="0" documentId="13_ncr:1_{2DEA4F83-D8CC-46F8-8BEA-1CB60B779FD7}" xr6:coauthVersionLast="47" xr6:coauthVersionMax="47" xr10:uidLastSave="{00000000-0000-0000-0000-000000000000}"/>
  <bookViews>
    <workbookView xWindow="-108" yWindow="-108" windowWidth="23256" windowHeight="12576" activeTab="1" xr2:uid="{23AC5F4C-8C41-4F62-952A-28BADF120BED}"/>
  </bookViews>
  <sheets>
    <sheet name="Часть 1" sheetId="1" r:id="rId1"/>
    <sheet name="Часть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2" l="1" a="1"/>
  <c r="C21" i="2" s="1"/>
  <c r="C21" i="1" a="1"/>
  <c r="C21" i="1" s="1"/>
  <c r="I12" i="2"/>
  <c r="I13" i="2"/>
  <c r="I11" i="2"/>
  <c r="H12" i="2"/>
  <c r="H13" i="2"/>
  <c r="H11" i="2"/>
  <c r="G12" i="2"/>
  <c r="G13" i="2"/>
  <c r="G11" i="2"/>
  <c r="J4" i="2"/>
  <c r="J5" i="2"/>
  <c r="J3" i="2"/>
  <c r="C3" i="2"/>
  <c r="H4" i="1"/>
  <c r="G11" i="1"/>
  <c r="H13" i="1"/>
  <c r="H5" i="1"/>
  <c r="I12" i="1" s="1"/>
  <c r="H3" i="1"/>
  <c r="G12" i="1" s="1"/>
  <c r="B3" i="1"/>
  <c r="K11" i="2" l="1" a="1"/>
  <c r="K11" i="2" s="1"/>
  <c r="C16" i="2" s="1" a="1"/>
  <c r="C16" i="2" s="1"/>
  <c r="C28" i="2" s="1" a="1"/>
  <c r="C28" i="2" s="1"/>
  <c r="H12" i="1"/>
  <c r="H11" i="1"/>
  <c r="K11" i="1" s="1" a="1"/>
  <c r="K11" i="1" s="1"/>
  <c r="I13" i="1"/>
  <c r="G13" i="1"/>
  <c r="I11" i="1"/>
  <c r="C16" i="1" l="1" a="1"/>
  <c r="C16" i="1" s="1"/>
  <c r="C28" i="1" a="1"/>
  <c r="C2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<sst xmlns="http://schemas.openxmlformats.org/spreadsheetml/2006/main" count="31" uniqueCount="17">
  <si>
    <t>Отрасли</t>
  </si>
  <si>
    <t>КП</t>
  </si>
  <si>
    <t>1. Найти X по Y</t>
  </si>
  <si>
    <t>E</t>
  </si>
  <si>
    <t>A</t>
  </si>
  <si>
    <t>E-A</t>
  </si>
  <si>
    <t>-</t>
  </si>
  <si>
    <t>обр(E-A)</t>
  </si>
  <si>
    <t>X</t>
  </si>
  <si>
    <t>X1</t>
  </si>
  <si>
    <t>X2</t>
  </si>
  <si>
    <t>X3</t>
  </si>
  <si>
    <t>(E-A) *X</t>
  </si>
  <si>
    <t>Валовый выпуск</t>
  </si>
  <si>
    <t>ВАЛОВЫЙ ВЫПУСК</t>
  </si>
  <si>
    <t>2. Найти Y по X   (Проверка)</t>
  </si>
  <si>
    <t>Коэффициенты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</si>
</sst>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312420</xdr:colOff>
      <xdr:row>2</xdr:row>
      <xdr:rowOff>181055</xdr:rowOff>
    </xdr:from>
    <xdr:to>
      <xdr:col>20</xdr:col>
      <xdr:colOff>419099</xdr:colOff>
      <xdr:row>10</xdr:row>
      <xdr:rowOff>118347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812C29C-597D-05BA-6FE5-6DDDAE4EE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9780" y="546815"/>
          <a:ext cx="3154680" cy="1400332"/>
        </a:xfrm>
        <a:prstGeom prst="rect">
          <a:avLst/>
        </a:prstGeom>
      </xdr:spPr>
    </xdr:pic>
    <xdr:clientData/>
  </xdr:twoCellAnchor>
  <xdr:twoCellAnchor editAs="oneCell">
    <xdr:from>
      <xdr:col>5</xdr:col>
      <xdr:colOff>297180</xdr:colOff>
      <xdr:row>25</xdr:row>
      <xdr:rowOff>116340</xdr:rowOff>
    </xdr:from>
    <xdr:to>
      <xdr:col>12</xdr:col>
      <xdr:colOff>506767</xdr:colOff>
      <xdr:row>30</xdr:row>
      <xdr:rowOff>59229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0527698-5B0F-4A99-A548-529B6BE8D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58540" y="4688340"/>
          <a:ext cx="5451312" cy="8572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297180</xdr:colOff>
      <xdr:row>25</xdr:row>
      <xdr:rowOff>116340</xdr:rowOff>
    </xdr:from>
    <xdr:to>
      <xdr:col>14</xdr:col>
      <xdr:colOff>255307</xdr:colOff>
      <xdr:row>30</xdr:row>
      <xdr:rowOff>59229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C250B9E-1B55-4070-A3F6-7ABD11DF1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06240" y="4703580"/>
          <a:ext cx="5444527" cy="8572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Другая 2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90ACF0"/>
      </a:accent1>
      <a:accent2>
        <a:srgbClr val="F3ABD3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8E5A-E050-4AF8-AF09-5724BB973E3A}">
  <dimension ref="A2:M30"/>
  <sheetViews>
    <sheetView zoomScale="73" workbookViewId="0">
      <selection activeCell="C20" sqref="C20"/>
    </sheetView>
  </sheetViews>
  <sheetFormatPr defaultRowHeight="14.4" x14ac:dyDescent="0.3"/>
  <cols>
    <col min="2" max="2" width="14.5546875" bestFit="1" customWidth="1"/>
    <col min="3" max="3" width="12" bestFit="1" customWidth="1"/>
    <col min="4" max="4" width="12.6640625" bestFit="1" customWidth="1"/>
    <col min="7" max="7" width="10.88671875" bestFit="1" customWidth="1"/>
    <col min="8" max="8" width="17.21875" bestFit="1" customWidth="1"/>
    <col min="11" max="11" width="12.6640625" bestFit="1" customWidth="1"/>
  </cols>
  <sheetData>
    <row r="2" spans="1:13" ht="15" thickBot="1" x14ac:dyDescent="0.35">
      <c r="A2" s="1" t="s">
        <v>0</v>
      </c>
      <c r="B2" s="2">
        <v>1</v>
      </c>
      <c r="C2" s="2">
        <v>2</v>
      </c>
      <c r="D2" s="2">
        <v>3</v>
      </c>
      <c r="F2" s="1" t="s">
        <v>1</v>
      </c>
      <c r="H2" t="s">
        <v>14</v>
      </c>
    </row>
    <row r="3" spans="1:13" x14ac:dyDescent="0.3">
      <c r="A3" s="2">
        <v>1</v>
      </c>
      <c r="B3" s="1">
        <f>18</f>
        <v>18</v>
      </c>
      <c r="C3" s="1">
        <v>30</v>
      </c>
      <c r="D3" s="1">
        <v>25</v>
      </c>
      <c r="F3" s="1">
        <v>1</v>
      </c>
      <c r="H3" s="19">
        <f>SUM(B3:F3)</f>
        <v>74</v>
      </c>
    </row>
    <row r="4" spans="1:13" x14ac:dyDescent="0.3">
      <c r="A4" s="2">
        <v>2</v>
      </c>
      <c r="B4" s="1">
        <v>45</v>
      </c>
      <c r="C4" s="1">
        <v>90</v>
      </c>
      <c r="D4" s="1">
        <v>20</v>
      </c>
      <c r="F4" s="1">
        <v>20</v>
      </c>
      <c r="H4" s="20">
        <f>SUM(B4:F4)</f>
        <v>175</v>
      </c>
    </row>
    <row r="5" spans="1:13" ht="15" thickBot="1" x14ac:dyDescent="0.35">
      <c r="A5" s="2">
        <v>3</v>
      </c>
      <c r="B5" s="1">
        <v>36</v>
      </c>
      <c r="C5" s="1">
        <v>36</v>
      </c>
      <c r="D5" s="1">
        <v>50</v>
      </c>
      <c r="F5" s="1">
        <v>30</v>
      </c>
      <c r="H5" s="21">
        <f t="shared" ref="H4:H5" si="0">SUM(B5:F5)</f>
        <v>152</v>
      </c>
    </row>
    <row r="8" spans="1:13" x14ac:dyDescent="0.3">
      <c r="B8" t="s">
        <v>2</v>
      </c>
    </row>
    <row r="10" spans="1:13" x14ac:dyDescent="0.3">
      <c r="A10" s="15">
        <v>1</v>
      </c>
      <c r="C10" s="16" t="s">
        <v>3</v>
      </c>
      <c r="D10" s="16"/>
      <c r="E10" s="16"/>
      <c r="G10" s="16" t="s">
        <v>4</v>
      </c>
      <c r="H10" s="16"/>
      <c r="I10" s="16"/>
      <c r="K10" s="17" t="s">
        <v>5</v>
      </c>
      <c r="L10" s="17"/>
      <c r="M10" s="17"/>
    </row>
    <row r="11" spans="1:13" x14ac:dyDescent="0.3">
      <c r="A11" s="15"/>
      <c r="C11" s="4">
        <v>1</v>
      </c>
      <c r="D11" s="5">
        <v>0</v>
      </c>
      <c r="E11" s="6">
        <v>0</v>
      </c>
      <c r="F11" s="18" t="s">
        <v>6</v>
      </c>
      <c r="G11" s="4">
        <f>B3/$H$3</f>
        <v>0.24324324324324326</v>
      </c>
      <c r="H11" s="4">
        <f>C3/$H$4</f>
        <v>0.17142857142857143</v>
      </c>
      <c r="I11" s="4">
        <f>D3/$H$5</f>
        <v>0.16447368421052633</v>
      </c>
      <c r="K11" cm="1">
        <f t="array" ref="K11:M13">C11:E13-G11:I13</f>
        <v>0.7567567567567568</v>
      </c>
      <c r="L11">
        <v>-0.17142857142857143</v>
      </c>
      <c r="M11">
        <v>-0.16447368421052633</v>
      </c>
    </row>
    <row r="12" spans="1:13" x14ac:dyDescent="0.3">
      <c r="A12" s="15"/>
      <c r="C12" s="7">
        <v>0</v>
      </c>
      <c r="D12">
        <v>1</v>
      </c>
      <c r="E12" s="8">
        <v>0</v>
      </c>
      <c r="F12" s="18"/>
      <c r="G12" s="4">
        <f t="shared" ref="G12:G13" si="1">B4/$H$3</f>
        <v>0.60810810810810811</v>
      </c>
      <c r="H12" s="4">
        <f t="shared" ref="H12:H13" si="2">C4/$H$4</f>
        <v>0.51428571428571423</v>
      </c>
      <c r="I12" s="4">
        <f t="shared" ref="I12:I13" si="3">D4/$H$5</f>
        <v>0.13157894736842105</v>
      </c>
      <c r="K12">
        <v>-0.60810810810810811</v>
      </c>
      <c r="L12">
        <v>0.48571428571428577</v>
      </c>
      <c r="M12">
        <v>-0.13157894736842105</v>
      </c>
    </row>
    <row r="13" spans="1:13" x14ac:dyDescent="0.3">
      <c r="A13" s="15"/>
      <c r="C13" s="9">
        <v>0</v>
      </c>
      <c r="D13" s="10">
        <v>0</v>
      </c>
      <c r="E13" s="11">
        <v>1</v>
      </c>
      <c r="F13" s="18"/>
      <c r="G13" s="4">
        <f t="shared" si="1"/>
        <v>0.48648648648648651</v>
      </c>
      <c r="H13" s="4">
        <f t="shared" si="2"/>
        <v>0.20571428571428571</v>
      </c>
      <c r="I13" s="4">
        <f t="shared" si="3"/>
        <v>0.32894736842105265</v>
      </c>
      <c r="K13">
        <v>-0.48648648648648651</v>
      </c>
      <c r="L13">
        <v>-0.20571428571428571</v>
      </c>
      <c r="M13">
        <v>0.67105263157894735</v>
      </c>
    </row>
    <row r="15" spans="1:13" x14ac:dyDescent="0.3">
      <c r="A15" s="15">
        <v>2</v>
      </c>
      <c r="C15" s="16" t="s">
        <v>7</v>
      </c>
      <c r="D15" s="16"/>
      <c r="E15" s="16"/>
    </row>
    <row r="16" spans="1:13" x14ac:dyDescent="0.3">
      <c r="A16" s="15"/>
      <c r="C16" s="4" cm="1">
        <f t="array" ref="C16:E18">MINVERSE(_xlfn.ANCHORARRAY(K11))</f>
        <v>3.4831261101243327</v>
      </c>
      <c r="D16" s="5">
        <v>1.734991119005328</v>
      </c>
      <c r="E16" s="6">
        <v>1.193901716992303</v>
      </c>
    </row>
    <row r="17" spans="1:5" x14ac:dyDescent="0.3">
      <c r="A17" s="15"/>
      <c r="C17" s="7">
        <v>5.5017761989342784</v>
      </c>
      <c r="D17">
        <v>4.9857904085257534</v>
      </c>
      <c r="E17" s="8">
        <v>2.3260805210183535</v>
      </c>
    </row>
    <row r="18" spans="1:5" x14ac:dyDescent="0.3">
      <c r="A18" s="15"/>
      <c r="C18" s="9">
        <v>4.211722912966251</v>
      </c>
      <c r="D18" s="10">
        <v>2.7862166962699817</v>
      </c>
      <c r="E18" s="11">
        <v>3.0687981053878035</v>
      </c>
    </row>
    <row r="20" spans="1:5" x14ac:dyDescent="0.3">
      <c r="A20" s="15">
        <v>3</v>
      </c>
      <c r="C20" s="3" t="s">
        <v>8</v>
      </c>
    </row>
    <row r="21" spans="1:5" x14ac:dyDescent="0.3">
      <c r="A21" s="15"/>
      <c r="C21" s="12" cm="1">
        <f t="array" ref="C21:C23">MMULT(_xlfn.ANCHORARRAY(C16),F3:F5)</f>
        <v>73.999999999999972</v>
      </c>
      <c r="D21" t="s">
        <v>9</v>
      </c>
    </row>
    <row r="22" spans="1:5" x14ac:dyDescent="0.3">
      <c r="A22" s="15"/>
      <c r="C22" s="13">
        <v>174.99999999999994</v>
      </c>
      <c r="D22" t="s">
        <v>10</v>
      </c>
    </row>
    <row r="23" spans="1:5" x14ac:dyDescent="0.3">
      <c r="A23" s="15"/>
      <c r="C23" s="14">
        <v>152</v>
      </c>
      <c r="D23" t="s">
        <v>11</v>
      </c>
    </row>
    <row r="26" spans="1:5" x14ac:dyDescent="0.3">
      <c r="B26" t="s">
        <v>15</v>
      </c>
      <c r="D26" s="1" t="s">
        <v>12</v>
      </c>
    </row>
    <row r="28" spans="1:5" x14ac:dyDescent="0.3">
      <c r="C28" cm="1">
        <f t="array" ref="C28:C30">MMULT(_xlfn.ANCHORARRAY(K11),_xlfn.ANCHORARRAY(C21))</f>
        <v>0.99999999999998934</v>
      </c>
    </row>
    <row r="29" spans="1:5" x14ac:dyDescent="0.3">
      <c r="C29">
        <v>20</v>
      </c>
    </row>
    <row r="30" spans="1:5" x14ac:dyDescent="0.3">
      <c r="C30">
        <v>30.000000000000028</v>
      </c>
    </row>
  </sheetData>
  <mergeCells count="8">
    <mergeCell ref="A20:A23"/>
    <mergeCell ref="A10:A13"/>
    <mergeCell ref="C10:E10"/>
    <mergeCell ref="G10:I10"/>
    <mergeCell ref="K10:M10"/>
    <mergeCell ref="F11:F13"/>
    <mergeCell ref="A15:A18"/>
    <mergeCell ref="C15:E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9F6E-BBD0-4C1A-AADB-442BC007F386}">
  <dimension ref="A2:M30"/>
  <sheetViews>
    <sheetView tabSelected="1" workbookViewId="0">
      <selection activeCell="C22" sqref="C22"/>
    </sheetView>
  </sheetViews>
  <sheetFormatPr defaultRowHeight="14.4" x14ac:dyDescent="0.3"/>
  <sheetData>
    <row r="2" spans="1:13" x14ac:dyDescent="0.3">
      <c r="B2" s="1" t="s">
        <v>0</v>
      </c>
      <c r="C2" s="2">
        <v>1</v>
      </c>
      <c r="D2" s="2">
        <v>2</v>
      </c>
      <c r="E2" s="2">
        <v>3</v>
      </c>
      <c r="G2" s="1" t="s">
        <v>1</v>
      </c>
      <c r="I2" t="s">
        <v>16</v>
      </c>
      <c r="J2" t="s">
        <v>13</v>
      </c>
    </row>
    <row r="3" spans="1:13" x14ac:dyDescent="0.3">
      <c r="B3" s="2">
        <v>1</v>
      </c>
      <c r="C3" s="1">
        <f>18</f>
        <v>18</v>
      </c>
      <c r="D3" s="1">
        <v>30</v>
      </c>
      <c r="E3" s="1">
        <v>25</v>
      </c>
      <c r="G3" s="1">
        <v>1</v>
      </c>
      <c r="I3">
        <v>1.1000000000000001</v>
      </c>
      <c r="J3">
        <f>SUM(C3:G3)*I3</f>
        <v>81.400000000000006</v>
      </c>
    </row>
    <row r="4" spans="1:13" x14ac:dyDescent="0.3">
      <c r="B4" s="2">
        <v>2</v>
      </c>
      <c r="C4" s="1">
        <v>45</v>
      </c>
      <c r="D4" s="1">
        <v>90</v>
      </c>
      <c r="E4" s="1">
        <v>20</v>
      </c>
      <c r="G4" s="1">
        <v>20</v>
      </c>
      <c r="I4">
        <v>1.5</v>
      </c>
      <c r="J4">
        <f t="shared" ref="J4:J5" si="0">SUM(C4:G4)*I4</f>
        <v>262.5</v>
      </c>
    </row>
    <row r="5" spans="1:13" x14ac:dyDescent="0.3">
      <c r="B5" s="2">
        <v>3</v>
      </c>
      <c r="C5" s="1">
        <v>36</v>
      </c>
      <c r="D5" s="1">
        <v>36</v>
      </c>
      <c r="E5" s="1">
        <v>50</v>
      </c>
      <c r="G5" s="1">
        <v>30</v>
      </c>
      <c r="I5">
        <v>1.2</v>
      </c>
      <c r="J5">
        <f t="shared" si="0"/>
        <v>182.4</v>
      </c>
    </row>
    <row r="8" spans="1:13" x14ac:dyDescent="0.3">
      <c r="B8" t="s">
        <v>2</v>
      </c>
    </row>
    <row r="10" spans="1:13" x14ac:dyDescent="0.3">
      <c r="A10" s="15">
        <v>1</v>
      </c>
      <c r="C10" s="16" t="s">
        <v>3</v>
      </c>
      <c r="D10" s="16"/>
      <c r="E10" s="16"/>
      <c r="G10" s="16" t="s">
        <v>4</v>
      </c>
      <c r="H10" s="16"/>
      <c r="I10" s="16"/>
      <c r="K10" s="17" t="s">
        <v>5</v>
      </c>
      <c r="L10" s="17"/>
      <c r="M10" s="17"/>
    </row>
    <row r="11" spans="1:13" x14ac:dyDescent="0.3">
      <c r="A11" s="15"/>
      <c r="C11" s="4">
        <v>1</v>
      </c>
      <c r="D11" s="5">
        <v>0</v>
      </c>
      <c r="E11" s="6">
        <v>0</v>
      </c>
      <c r="F11" s="18" t="s">
        <v>6</v>
      </c>
      <c r="G11" s="4">
        <f>C3/$J$3</f>
        <v>0.22113022113022113</v>
      </c>
      <c r="H11" s="4">
        <f>D3/$J$4</f>
        <v>0.11428571428571428</v>
      </c>
      <c r="I11" s="4">
        <f>E3/$J$5</f>
        <v>0.13706140350877191</v>
      </c>
      <c r="K11" cm="1">
        <f t="array" ref="K11:M13">C11:E13-G11:I13</f>
        <v>0.77886977886977893</v>
      </c>
      <c r="L11">
        <v>-0.11428571428571428</v>
      </c>
      <c r="M11">
        <v>-0.13706140350877191</v>
      </c>
    </row>
    <row r="12" spans="1:13" x14ac:dyDescent="0.3">
      <c r="A12" s="15"/>
      <c r="C12" s="7">
        <v>0</v>
      </c>
      <c r="D12">
        <v>1</v>
      </c>
      <c r="E12" s="8">
        <v>0</v>
      </c>
      <c r="F12" s="18"/>
      <c r="G12" s="4">
        <f t="shared" ref="G12:G13" si="1">C4/$J$3</f>
        <v>0.55282555282555279</v>
      </c>
      <c r="H12" s="4">
        <f t="shared" ref="H12:H13" si="2">D4/$J$4</f>
        <v>0.34285714285714286</v>
      </c>
      <c r="I12" s="4">
        <f t="shared" ref="I12:I13" si="3">E4/$J$5</f>
        <v>0.10964912280701754</v>
      </c>
      <c r="K12">
        <v>-0.55282555282555279</v>
      </c>
      <c r="L12">
        <v>0.65714285714285714</v>
      </c>
      <c r="M12">
        <v>-0.10964912280701754</v>
      </c>
    </row>
    <row r="13" spans="1:13" x14ac:dyDescent="0.3">
      <c r="A13" s="15"/>
      <c r="C13" s="9">
        <v>0</v>
      </c>
      <c r="D13" s="10">
        <v>0</v>
      </c>
      <c r="E13" s="11">
        <v>1</v>
      </c>
      <c r="F13" s="18"/>
      <c r="G13" s="4">
        <f t="shared" si="1"/>
        <v>0.44226044226044225</v>
      </c>
      <c r="H13" s="4">
        <f t="shared" si="2"/>
        <v>0.13714285714285715</v>
      </c>
      <c r="I13" s="4">
        <f t="shared" si="3"/>
        <v>0.27412280701754382</v>
      </c>
      <c r="K13">
        <v>-0.44226044226044225</v>
      </c>
      <c r="L13">
        <v>-0.13714285714285715</v>
      </c>
      <c r="M13">
        <v>0.72587719298245612</v>
      </c>
    </row>
    <row r="15" spans="1:13" x14ac:dyDescent="0.3">
      <c r="A15" s="15">
        <v>2</v>
      </c>
      <c r="C15" s="16" t="s">
        <v>7</v>
      </c>
      <c r="D15" s="16"/>
      <c r="E15" s="16"/>
    </row>
    <row r="16" spans="1:13" x14ac:dyDescent="0.3">
      <c r="A16" s="15"/>
      <c r="C16" s="4" cm="1">
        <f t="array" ref="C16:E18">MINVERSE(_xlfn.ANCHORARRAY(K11))</f>
        <v>1.7892952737806114</v>
      </c>
      <c r="D16" s="5">
        <v>0.39411576354532929</v>
      </c>
      <c r="E16" s="6">
        <v>0.39739197217086009</v>
      </c>
    </row>
    <row r="17" spans="1:5" x14ac:dyDescent="0.3">
      <c r="A17" s="15"/>
      <c r="C17" s="7">
        <v>1.7420789927320577</v>
      </c>
      <c r="D17">
        <v>1.9549893237755136</v>
      </c>
      <c r="E17" s="8">
        <v>0.62425801581428797</v>
      </c>
    </row>
    <row r="18" spans="1:5" x14ac:dyDescent="0.3">
      <c r="A18" s="15"/>
      <c r="C18" s="9">
        <v>1.4193147539400066</v>
      </c>
      <c r="D18" s="10">
        <v>0.60948964605975464</v>
      </c>
      <c r="E18" s="11">
        <v>1.7377089257529854</v>
      </c>
    </row>
    <row r="20" spans="1:5" x14ac:dyDescent="0.3">
      <c r="A20" s="15">
        <v>3</v>
      </c>
      <c r="C20" s="3" t="s">
        <v>8</v>
      </c>
    </row>
    <row r="21" spans="1:5" x14ac:dyDescent="0.3">
      <c r="A21" s="15"/>
      <c r="C21" s="12" cm="1">
        <f t="array" ref="C21:C23">MMULT(_xlfn.ANCHORARRAY(C16),G3:G5)</f>
        <v>21.593369709813</v>
      </c>
      <c r="D21" t="s">
        <v>9</v>
      </c>
    </row>
    <row r="22" spans="1:5" x14ac:dyDescent="0.3">
      <c r="A22" s="15"/>
      <c r="C22" s="13">
        <v>59.569605942670975</v>
      </c>
      <c r="D22" t="s">
        <v>10</v>
      </c>
    </row>
    <row r="23" spans="1:5" x14ac:dyDescent="0.3">
      <c r="A23" s="15"/>
      <c r="C23" s="14">
        <v>65.740375447724659</v>
      </c>
      <c r="D23" t="s">
        <v>11</v>
      </c>
    </row>
    <row r="26" spans="1:5" x14ac:dyDescent="0.3">
      <c r="B26" t="s">
        <v>15</v>
      </c>
      <c r="D26" s="1" t="s">
        <v>12</v>
      </c>
    </row>
    <row r="28" spans="1:5" x14ac:dyDescent="0.3">
      <c r="C28" cm="1">
        <f t="array" ref="C28:C30">MMULT(_xlfn.ANCHORARRAY(K11),_xlfn.ANCHORARRAY(C21))</f>
        <v>0.99999999999999822</v>
      </c>
    </row>
    <row r="29" spans="1:5" x14ac:dyDescent="0.3">
      <c r="C29">
        <v>20.000000000000007</v>
      </c>
    </row>
    <row r="30" spans="1:5" x14ac:dyDescent="0.3">
      <c r="C30">
        <v>29.999999999999996</v>
      </c>
    </row>
  </sheetData>
  <mergeCells count="8">
    <mergeCell ref="A20:A23"/>
    <mergeCell ref="A10:A13"/>
    <mergeCell ref="C10:E10"/>
    <mergeCell ref="G10:I10"/>
    <mergeCell ref="K10:M10"/>
    <mergeCell ref="F11:F13"/>
    <mergeCell ref="A15:A18"/>
    <mergeCell ref="C15:E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Часть 1</vt:lpstr>
      <vt:lpstr>Часть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Лёвкина</dc:creator>
  <cp:lastModifiedBy>Екатерина Лёвкина</cp:lastModifiedBy>
  <dcterms:created xsi:type="dcterms:W3CDTF">2025-02-27T08:53:56Z</dcterms:created>
  <dcterms:modified xsi:type="dcterms:W3CDTF">2025-02-28T07:25:43Z</dcterms:modified>
</cp:coreProperties>
</file>