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or\Desktop\"/>
    </mc:Choice>
  </mc:AlternateContent>
  <xr:revisionPtr revIDLastSave="0" documentId="13_ncr:1_{95DBA3CB-F1A0-45FC-868D-C71AB5DA4E5B}" xr6:coauthVersionLast="47" xr6:coauthVersionMax="47" xr10:uidLastSave="{00000000-0000-0000-0000-000000000000}"/>
  <bookViews>
    <workbookView xWindow="-108" yWindow="-108" windowWidth="23256" windowHeight="12576" activeTab="1" xr2:uid="{BD51B5CC-5CAB-4F43-AC00-48DF8CE32663}"/>
  </bookViews>
  <sheets>
    <sheet name="дз" sheetId="1" r:id="rId1"/>
    <sheet name="максимизация" sheetId="2" r:id="rId2"/>
    <sheet name="минимизация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3" l="1" a="1"/>
  <c r="C36" i="3" s="1"/>
  <c r="C37" i="3" a="1"/>
  <c r="C37" i="3" s="1"/>
  <c r="C38" i="3" a="1"/>
  <c r="C38" i="3" s="1"/>
  <c r="C40" i="3" a="1"/>
  <c r="C40" i="3" s="1"/>
  <c r="C39" i="3" a="1"/>
  <c r="C39" i="3" s="1"/>
  <c r="D33" i="3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I25" i="3"/>
  <c r="E25" i="3"/>
  <c r="C20" i="3" a="1"/>
  <c r="C20" i="3" s="1"/>
  <c r="C21" i="3" a="1"/>
  <c r="C21" i="3" s="1"/>
  <c r="C24" i="3" a="1"/>
  <c r="C24" i="3" s="1"/>
  <c r="C23" i="3" a="1"/>
  <c r="C23" i="3" s="1"/>
  <c r="C22" i="3" a="1"/>
  <c r="C22" i="3" s="1"/>
  <c r="E17" i="3"/>
  <c r="C17" i="3"/>
  <c r="B17" i="2" a="1"/>
  <c r="B17" i="2" s="1"/>
  <c r="B14" i="2" s="1" a="1"/>
  <c r="C10" i="2"/>
  <c r="B10" i="2"/>
  <c r="B10" i="1" a="1"/>
  <c r="B10" i="1" s="1"/>
  <c r="H5" i="1"/>
  <c r="H4" i="1"/>
  <c r="B14" i="2" l="1"/>
  <c r="E18" i="2"/>
  <c r="F18" i="2"/>
  <c r="B24" i="2" a="1"/>
  <c r="B24" i="2" s="1"/>
  <c r="B16" i="2" a="1"/>
  <c r="B16" i="2" s="1"/>
  <c r="B23" i="2" s="1" a="1"/>
  <c r="B23" i="2" s="1"/>
  <c r="B15" i="2" a="1"/>
  <c r="B15" i="2" s="1"/>
  <c r="B22" i="2" s="1" a="1"/>
  <c r="B22" i="2" s="1"/>
  <c r="B9" i="1" a="1"/>
  <c r="B9" i="1" s="1"/>
  <c r="B14" i="1" s="1" a="1"/>
  <c r="B14" i="1" s="1"/>
  <c r="B15" i="1" s="1" a="1"/>
  <c r="B15" i="1" s="1"/>
  <c r="B8" i="1" a="1"/>
  <c r="B8" i="1" s="1"/>
  <c r="H10" i="1"/>
  <c r="B21" i="2" l="1" a="1"/>
  <c r="B21" i="2" s="1"/>
  <c r="B18" i="2"/>
  <c r="H9" i="1"/>
  <c r="H14" i="1" l="1"/>
  <c r="B13" i="1" l="1" a="1"/>
  <c r="B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<sst xmlns="http://schemas.openxmlformats.org/spreadsheetml/2006/main" count="151" uniqueCount="28">
  <si>
    <t>ϕ</t>
  </si>
  <si>
    <t>λ1</t>
  </si>
  <si>
    <t>λ2</t>
  </si>
  <si>
    <t>λ3</t>
  </si>
  <si>
    <t>μ1</t>
  </si>
  <si>
    <t>μ2</t>
  </si>
  <si>
    <t>СЧ</t>
  </si>
  <si>
    <t xml:space="preserve">quotient </t>
  </si>
  <si>
    <t>БП</t>
  </si>
  <si>
    <t>x1</t>
  </si>
  <si>
    <t>x2</t>
  </si>
  <si>
    <t>y1</t>
  </si>
  <si>
    <t>y2</t>
  </si>
  <si>
    <t>y3</t>
  </si>
  <si>
    <t>f</t>
  </si>
  <si>
    <t xml:space="preserve"> выбираем минимальный по СЧ ("самый недопустимый")</t>
  </si>
  <si>
    <t>берем максимальное (минимальное по модулю)</t>
  </si>
  <si>
    <t>Двойственный симплекс метод для прямой задачи</t>
  </si>
  <si>
    <t xml:space="preserve">Обычный симплекс метод для двойственной задачи </t>
  </si>
  <si>
    <t>f = 2x1 + 3 x1 + 2x3 -&gt; min</t>
  </si>
  <si>
    <t>2 x1 - 2x2 +2x3 &gt;=3</t>
  </si>
  <si>
    <t>2x1 - 2x2 + x3 &gt;=5</t>
  </si>
  <si>
    <t xml:space="preserve">4x2 - 2x3 &gt;=2 </t>
  </si>
  <si>
    <t>5 x1 - 5x2 - 10x3 &lt;=2</t>
  </si>
  <si>
    <t>x1,x2,x3 &gt;=0</t>
  </si>
  <si>
    <t>x3</t>
  </si>
  <si>
    <t>y4</t>
  </si>
  <si>
    <t>везде меняем знак на  &lt;= чтобы все y входили в базис со знаком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</si>
</sst>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2" xfId="0" applyFill="1" applyBorder="1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1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7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1" fillId="0" borderId="6" xfId="0" applyFont="1" applyBorder="1"/>
    <xf numFmtId="0" fontId="1" fillId="2" borderId="20" xfId="0" applyFont="1" applyFill="1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/>
    <xf numFmtId="0" fontId="0" fillId="0" borderId="13" xfId="0" applyBorder="1"/>
    <xf numFmtId="0" fontId="0" fillId="0" borderId="12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18" xfId="0" applyFill="1" applyBorder="1"/>
    <xf numFmtId="0" fontId="0" fillId="3" borderId="3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15" xfId="0" applyFill="1" applyBorder="1"/>
    <xf numFmtId="0" fontId="0" fillId="0" borderId="5" xfId="0" applyBorder="1"/>
    <xf numFmtId="0" fontId="0" fillId="3" borderId="19" xfId="0" applyFill="1" applyBorder="1"/>
    <xf numFmtId="0" fontId="0" fillId="4" borderId="19" xfId="0" applyFill="1" applyBorder="1"/>
    <xf numFmtId="0" fontId="0" fillId="4" borderId="8" xfId="0" applyFill="1" applyBorder="1"/>
    <xf numFmtId="0" fontId="0" fillId="4" borderId="2" xfId="0" applyFill="1" applyBorder="1"/>
    <xf numFmtId="0" fontId="0" fillId="0" borderId="4" xfId="0" applyFill="1" applyBorder="1"/>
    <xf numFmtId="0" fontId="0" fillId="0" borderId="1" xfId="0" applyFill="1" applyBorder="1"/>
    <xf numFmtId="0" fontId="0" fillId="5" borderId="10" xfId="0" applyFill="1" applyBorder="1"/>
    <xf numFmtId="0" fontId="0" fillId="0" borderId="21" xfId="0" applyBorder="1"/>
    <xf numFmtId="0" fontId="0" fillId="4" borderId="9" xfId="0" applyFill="1" applyBorder="1"/>
    <xf numFmtId="0" fontId="0" fillId="4" borderId="16" xfId="0" applyFill="1" applyBorder="1"/>
    <xf numFmtId="0" fontId="0" fillId="4" borderId="13" xfId="0" applyFill="1" applyBorder="1"/>
    <xf numFmtId="0" fontId="0" fillId="4" borderId="20" xfId="0" applyFill="1" applyBorder="1"/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6" borderId="7" xfId="0" applyFill="1" applyBorder="1"/>
    <xf numFmtId="0" fontId="0" fillId="6" borderId="23" xfId="0" applyFill="1" applyBorder="1"/>
    <xf numFmtId="0" fontId="0" fillId="6" borderId="9" xfId="0" applyFill="1" applyBorder="1"/>
    <xf numFmtId="0" fontId="0" fillId="6" borderId="24" xfId="0" applyFill="1" applyBorder="1"/>
    <xf numFmtId="0" fontId="0" fillId="6" borderId="0" xfId="0" applyFill="1" applyBorder="1"/>
    <xf numFmtId="0" fontId="0" fillId="6" borderId="25" xfId="0" applyFill="1" applyBorder="1"/>
    <xf numFmtId="0" fontId="0" fillId="6" borderId="11" xfId="0" applyFill="1" applyBorder="1"/>
    <xf numFmtId="0" fontId="0" fillId="6" borderId="26" xfId="0" applyFill="1" applyBorder="1"/>
    <xf numFmtId="0" fontId="0" fillId="6" borderId="13" xfId="0" applyFill="1" applyBorder="1"/>
    <xf numFmtId="0" fontId="0" fillId="0" borderId="17" xfId="0" applyFill="1" applyBorder="1"/>
    <xf numFmtId="0" fontId="0" fillId="3" borderId="2" xfId="0" applyFill="1" applyBorder="1"/>
    <xf numFmtId="0" fontId="0" fillId="0" borderId="20" xfId="0" applyBorder="1"/>
    <xf numFmtId="0" fontId="0" fillId="0" borderId="19" xfId="0" applyFill="1" applyBorder="1"/>
    <xf numFmtId="0" fontId="0" fillId="0" borderId="2" xfId="0" applyBorder="1"/>
    <xf numFmtId="0" fontId="0" fillId="0" borderId="6" xfId="0" applyFill="1" applyBorder="1"/>
    <xf numFmtId="0" fontId="0" fillId="0" borderId="10" xfId="0" applyFill="1" applyBorder="1"/>
    <xf numFmtId="0" fontId="0" fillId="0" borderId="14" xfId="0" applyFill="1" applyBorder="1"/>
    <xf numFmtId="0" fontId="0" fillId="0" borderId="18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16" xfId="0" applyFill="1" applyBorder="1"/>
    <xf numFmtId="0" fontId="0" fillId="0" borderId="13" xfId="0" applyFill="1" applyBorder="1"/>
    <xf numFmtId="0" fontId="0" fillId="0" borderId="5" xfId="0" applyFill="1" applyBorder="1"/>
    <xf numFmtId="0" fontId="0" fillId="0" borderId="2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25A9-041E-4BF2-AE5B-D9627C07B1DA}">
  <dimension ref="A1:M20"/>
  <sheetViews>
    <sheetView zoomScale="87" workbookViewId="0">
      <selection activeCell="A12" sqref="A12:G15"/>
    </sheetView>
  </sheetViews>
  <sheetFormatPr defaultRowHeight="14.4" x14ac:dyDescent="0.3"/>
  <cols>
    <col min="3" max="3" width="9.5546875" bestFit="1" customWidth="1"/>
  </cols>
  <sheetData>
    <row r="1" spans="1:13" ht="15" thickBot="1" x14ac:dyDescent="0.35"/>
    <row r="2" spans="1:13" x14ac:dyDescent="0.3">
      <c r="A2" s="5"/>
      <c r="B2" s="6" t="s">
        <v>1</v>
      </c>
      <c r="C2" s="7" t="s">
        <v>2</v>
      </c>
      <c r="D2" s="10" t="s">
        <v>3</v>
      </c>
      <c r="E2" s="9" t="s">
        <v>4</v>
      </c>
      <c r="F2" s="5" t="s">
        <v>5</v>
      </c>
      <c r="G2" s="5" t="s">
        <v>6</v>
      </c>
      <c r="H2" s="3" t="s">
        <v>7</v>
      </c>
    </row>
    <row r="3" spans="1:13" x14ac:dyDescent="0.3">
      <c r="A3" s="6" t="s">
        <v>0</v>
      </c>
      <c r="B3" s="5">
        <v>-8</v>
      </c>
      <c r="C3" s="8">
        <v>4</v>
      </c>
      <c r="D3" s="11">
        <v>6</v>
      </c>
      <c r="E3" s="9">
        <v>0</v>
      </c>
      <c r="F3" s="5">
        <v>0</v>
      </c>
      <c r="G3" s="5">
        <v>0</v>
      </c>
    </row>
    <row r="4" spans="1:13" ht="15" thickBot="1" x14ac:dyDescent="0.35">
      <c r="A4" s="12" t="s">
        <v>4</v>
      </c>
      <c r="B4" s="12">
        <v>-1</v>
      </c>
      <c r="C4" s="13">
        <v>2</v>
      </c>
      <c r="D4" s="14">
        <v>1</v>
      </c>
      <c r="E4" s="15">
        <v>1</v>
      </c>
      <c r="F4" s="12">
        <v>0</v>
      </c>
      <c r="G4" s="12">
        <v>1</v>
      </c>
      <c r="H4">
        <f>G4/D4</f>
        <v>1</v>
      </c>
    </row>
    <row r="5" spans="1:13" ht="15" thickBot="1" x14ac:dyDescent="0.35">
      <c r="A5" s="16" t="s">
        <v>5</v>
      </c>
      <c r="B5" s="17">
        <v>-1</v>
      </c>
      <c r="C5" s="18">
        <v>-1</v>
      </c>
      <c r="D5" s="1">
        <v>2</v>
      </c>
      <c r="E5" s="19">
        <v>0</v>
      </c>
      <c r="F5" s="17">
        <v>1</v>
      </c>
      <c r="G5" s="20">
        <v>1</v>
      </c>
      <c r="H5">
        <f>G5/D5</f>
        <v>0.5</v>
      </c>
    </row>
    <row r="6" spans="1:13" ht="15" thickBot="1" x14ac:dyDescent="0.35"/>
    <row r="7" spans="1:13" x14ac:dyDescent="0.3">
      <c r="A7" s="5"/>
      <c r="B7" s="7" t="s">
        <v>1</v>
      </c>
      <c r="C7" s="10" t="s">
        <v>2</v>
      </c>
      <c r="D7" s="25" t="s">
        <v>3</v>
      </c>
      <c r="E7" s="5" t="s">
        <v>4</v>
      </c>
      <c r="F7" s="5" t="s">
        <v>5</v>
      </c>
      <c r="G7" s="5" t="s">
        <v>6</v>
      </c>
    </row>
    <row r="8" spans="1:13" ht="15" thickBot="1" x14ac:dyDescent="0.35">
      <c r="A8" s="21" t="s">
        <v>0</v>
      </c>
      <c r="B8" s="13" cm="1">
        <f t="array" ref="B8:G8">B3:G3-D3*_xlfn.ANCHORARRAY(B10)</f>
        <v>-5</v>
      </c>
      <c r="C8" s="14">
        <v>7</v>
      </c>
      <c r="D8" s="15">
        <v>0</v>
      </c>
      <c r="E8" s="12">
        <v>0</v>
      </c>
      <c r="F8" s="12">
        <v>-3</v>
      </c>
      <c r="G8" s="12">
        <v>-3</v>
      </c>
      <c r="M8" s="2"/>
    </row>
    <row r="9" spans="1:13" ht="15" thickBot="1" x14ac:dyDescent="0.35">
      <c r="A9" s="16" t="s">
        <v>4</v>
      </c>
      <c r="B9" s="18" cm="1">
        <f t="array" ref="B9:G9">B4:G4-D4*_xlfn.ANCHORARRAY(B10)</f>
        <v>-0.5</v>
      </c>
      <c r="C9" s="1">
        <v>2.5</v>
      </c>
      <c r="D9" s="19">
        <v>0</v>
      </c>
      <c r="E9" s="17">
        <v>1</v>
      </c>
      <c r="F9" s="17">
        <v>-0.5</v>
      </c>
      <c r="G9" s="20">
        <v>0.5</v>
      </c>
      <c r="H9">
        <f>G9/C9</f>
        <v>0.2</v>
      </c>
    </row>
    <row r="10" spans="1:13" ht="15" thickBot="1" x14ac:dyDescent="0.35">
      <c r="A10" s="22" t="s">
        <v>3</v>
      </c>
      <c r="B10" s="24" cm="1">
        <f t="array" ref="B10:G10">B5:G5/D5</f>
        <v>-0.5</v>
      </c>
      <c r="C10" s="27">
        <v>-0.5</v>
      </c>
      <c r="D10" s="26">
        <v>1</v>
      </c>
      <c r="E10" s="23">
        <v>0</v>
      </c>
      <c r="F10" s="23">
        <v>0.5</v>
      </c>
      <c r="G10" s="23">
        <v>0.5</v>
      </c>
      <c r="H10">
        <f>G10/C10</f>
        <v>-1</v>
      </c>
    </row>
    <row r="12" spans="1:13" x14ac:dyDescent="0.3">
      <c r="A12" s="5"/>
      <c r="B12" s="6" t="s">
        <v>1</v>
      </c>
      <c r="C12" s="6" t="s">
        <v>2</v>
      </c>
      <c r="D12" s="6" t="s">
        <v>3</v>
      </c>
      <c r="E12" s="5" t="s">
        <v>4</v>
      </c>
      <c r="F12" s="5" t="s">
        <v>5</v>
      </c>
      <c r="G12" s="5" t="s">
        <v>6</v>
      </c>
    </row>
    <row r="13" spans="1:13" x14ac:dyDescent="0.3">
      <c r="A13" s="6" t="s">
        <v>0</v>
      </c>
      <c r="B13" s="5" cm="1">
        <f t="array" ref="B13:G13">_xlfn.ANCHORARRAY(B8)-C8*_xlfn.ANCHORARRAY(B14)</f>
        <v>-3.5999999999999996</v>
      </c>
      <c r="C13" s="5">
        <v>0</v>
      </c>
      <c r="D13" s="5">
        <v>0</v>
      </c>
      <c r="E13" s="5">
        <v>-2.8000000000000003</v>
      </c>
      <c r="F13" s="5">
        <v>-1.5999999999999999</v>
      </c>
      <c r="G13" s="5">
        <v>-4.4000000000000004</v>
      </c>
    </row>
    <row r="14" spans="1:13" x14ac:dyDescent="0.3">
      <c r="A14" s="28" t="s">
        <v>2</v>
      </c>
      <c r="B14" s="5" cm="1">
        <f t="array" ref="B14:G14">_xlfn.ANCHORARRAY(B9)/C9</f>
        <v>-0.2</v>
      </c>
      <c r="C14" s="5">
        <v>1</v>
      </c>
      <c r="D14" s="5">
        <v>0</v>
      </c>
      <c r="E14" s="5">
        <v>0.4</v>
      </c>
      <c r="F14" s="5">
        <v>-0.2</v>
      </c>
      <c r="G14" s="29">
        <v>0.2</v>
      </c>
      <c r="H14">
        <f>G14/C14</f>
        <v>0.2</v>
      </c>
    </row>
    <row r="15" spans="1:13" x14ac:dyDescent="0.3">
      <c r="A15" s="6" t="s">
        <v>3</v>
      </c>
      <c r="B15" s="5" cm="1">
        <f t="array" ref="B15:G15">_xlfn.ANCHORARRAY(B10)-C10*_xlfn.ANCHORARRAY(B14)</f>
        <v>-0.6</v>
      </c>
      <c r="C15" s="5">
        <v>0</v>
      </c>
      <c r="D15" s="5">
        <v>1</v>
      </c>
      <c r="E15" s="5">
        <v>0.2</v>
      </c>
      <c r="F15" s="5">
        <v>0.4</v>
      </c>
      <c r="G15" s="29">
        <v>0.6</v>
      </c>
    </row>
    <row r="17" spans="1:4" x14ac:dyDescent="0.3">
      <c r="B17" s="2"/>
      <c r="C17" s="2"/>
      <c r="D17" s="2"/>
    </row>
    <row r="18" spans="1:4" x14ac:dyDescent="0.3">
      <c r="A18" s="2"/>
      <c r="C18" s="4"/>
    </row>
    <row r="19" spans="1:4" x14ac:dyDescent="0.3">
      <c r="A19" s="2"/>
    </row>
    <row r="20" spans="1:4" x14ac:dyDescent="0.3">
      <c r="A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E347-5A7E-4114-823F-4D224353217E}">
  <dimension ref="A2:P24"/>
  <sheetViews>
    <sheetView tabSelected="1" zoomScale="86" workbookViewId="0">
      <selection activeCell="T7" sqref="T7"/>
    </sheetView>
  </sheetViews>
  <sheetFormatPr defaultRowHeight="14.4" x14ac:dyDescent="0.3"/>
  <cols>
    <col min="8" max="8" width="16.88671875" customWidth="1"/>
  </cols>
  <sheetData>
    <row r="2" spans="1:16" x14ac:dyDescent="0.3">
      <c r="B2" s="53" t="s">
        <v>17</v>
      </c>
      <c r="C2" s="53"/>
      <c r="D2" s="53"/>
      <c r="E2" s="53"/>
      <c r="F2" s="53"/>
      <c r="K2" s="54" t="s">
        <v>18</v>
      </c>
      <c r="L2" s="54"/>
      <c r="M2" s="54"/>
      <c r="N2" s="54"/>
      <c r="O2" s="54"/>
    </row>
    <row r="3" spans="1:16" x14ac:dyDescent="0.3">
      <c r="B3" s="53"/>
      <c r="C3" s="53"/>
      <c r="D3" s="53"/>
      <c r="E3" s="53"/>
      <c r="F3" s="53"/>
      <c r="K3" s="54"/>
      <c r="L3" s="54"/>
      <c r="M3" s="54"/>
      <c r="N3" s="54"/>
      <c r="O3" s="54"/>
    </row>
    <row r="4" spans="1:16" ht="15" thickBot="1" x14ac:dyDescent="0.35"/>
    <row r="5" spans="1:16" x14ac:dyDescent="0.3">
      <c r="A5" s="5" t="s">
        <v>8</v>
      </c>
      <c r="B5" s="8" t="s">
        <v>9</v>
      </c>
      <c r="C5" s="38" t="s">
        <v>10</v>
      </c>
      <c r="D5" s="9" t="s">
        <v>11</v>
      </c>
      <c r="E5" s="5" t="s">
        <v>12</v>
      </c>
      <c r="F5" s="5" t="s">
        <v>13</v>
      </c>
      <c r="G5" s="5" t="s">
        <v>6</v>
      </c>
      <c r="J5" s="5"/>
      <c r="K5" s="5" t="s">
        <v>1</v>
      </c>
      <c r="L5" s="5" t="s">
        <v>2</v>
      </c>
      <c r="M5" s="5" t="s">
        <v>3</v>
      </c>
      <c r="N5" s="5" t="s">
        <v>4</v>
      </c>
      <c r="O5" s="5" t="s">
        <v>5</v>
      </c>
      <c r="P5" s="5" t="s">
        <v>6</v>
      </c>
    </row>
    <row r="6" spans="1:16" x14ac:dyDescent="0.3">
      <c r="A6" s="29" t="s">
        <v>14</v>
      </c>
      <c r="B6" s="34">
        <v>1</v>
      </c>
      <c r="C6" s="39">
        <v>1</v>
      </c>
      <c r="D6" s="43">
        <v>0</v>
      </c>
      <c r="E6" s="44">
        <v>0</v>
      </c>
      <c r="F6" s="44">
        <v>0</v>
      </c>
      <c r="G6" s="44">
        <v>0</v>
      </c>
      <c r="J6" s="5" t="s">
        <v>0</v>
      </c>
      <c r="K6" s="31">
        <v>-8</v>
      </c>
      <c r="L6" s="31">
        <v>4</v>
      </c>
      <c r="M6" s="31">
        <v>6</v>
      </c>
      <c r="N6" s="5">
        <v>0</v>
      </c>
      <c r="O6" s="5">
        <v>0</v>
      </c>
      <c r="P6" s="5">
        <v>0</v>
      </c>
    </row>
    <row r="7" spans="1:16" x14ac:dyDescent="0.3">
      <c r="A7" s="5" t="s">
        <v>11</v>
      </c>
      <c r="B7" s="35">
        <v>1</v>
      </c>
      <c r="C7" s="40">
        <v>1</v>
      </c>
      <c r="D7" s="9">
        <v>1</v>
      </c>
      <c r="E7" s="5">
        <v>0</v>
      </c>
      <c r="F7" s="5">
        <v>0</v>
      </c>
      <c r="G7" s="31">
        <v>8</v>
      </c>
      <c r="J7" s="5" t="s">
        <v>4</v>
      </c>
      <c r="K7" s="30">
        <v>-1</v>
      </c>
      <c r="L7" s="30">
        <v>2</v>
      </c>
      <c r="M7" s="30">
        <v>1</v>
      </c>
      <c r="N7" s="5">
        <v>1</v>
      </c>
      <c r="O7" s="5">
        <v>0</v>
      </c>
      <c r="P7" s="29">
        <v>1</v>
      </c>
    </row>
    <row r="8" spans="1:16" ht="15" thickBot="1" x14ac:dyDescent="0.35">
      <c r="A8" s="12" t="s">
        <v>12</v>
      </c>
      <c r="B8" s="36">
        <v>-2</v>
      </c>
      <c r="C8" s="41">
        <v>1</v>
      </c>
      <c r="D8" s="15">
        <v>0</v>
      </c>
      <c r="E8" s="12">
        <v>1</v>
      </c>
      <c r="F8" s="12">
        <v>0</v>
      </c>
      <c r="G8" s="32">
        <v>-4</v>
      </c>
      <c r="J8" s="5" t="s">
        <v>5</v>
      </c>
      <c r="K8" s="30">
        <v>-1</v>
      </c>
      <c r="L8" s="30">
        <v>-1</v>
      </c>
      <c r="M8" s="30">
        <v>2</v>
      </c>
      <c r="N8" s="5">
        <v>0</v>
      </c>
      <c r="O8" s="5">
        <v>1</v>
      </c>
      <c r="P8" s="29">
        <v>1</v>
      </c>
    </row>
    <row r="9" spans="1:16" ht="29.4" customHeight="1" thickBot="1" x14ac:dyDescent="0.35">
      <c r="A9" s="16" t="s">
        <v>13</v>
      </c>
      <c r="B9" s="37">
        <v>-1</v>
      </c>
      <c r="C9" s="42">
        <v>-2</v>
      </c>
      <c r="D9" s="19">
        <v>0</v>
      </c>
      <c r="E9" s="17">
        <v>0</v>
      </c>
      <c r="F9" s="17">
        <v>1</v>
      </c>
      <c r="G9" s="33">
        <v>-6</v>
      </c>
      <c r="H9" s="51" t="s">
        <v>15</v>
      </c>
      <c r="I9" s="52"/>
    </row>
    <row r="10" spans="1:16" ht="15" thickBot="1" x14ac:dyDescent="0.35">
      <c r="B10">
        <f>B6/B9</f>
        <v>-1</v>
      </c>
      <c r="C10" s="27">
        <f t="shared" ref="C10:G10" si="0">C6/C9</f>
        <v>-0.5</v>
      </c>
    </row>
    <row r="11" spans="1:16" x14ac:dyDescent="0.3">
      <c r="C11" t="s">
        <v>16</v>
      </c>
    </row>
    <row r="12" spans="1:16" ht="28.2" customHeight="1" thickBot="1" x14ac:dyDescent="0.35"/>
    <row r="13" spans="1:16" x14ac:dyDescent="0.3">
      <c r="A13" s="8" t="s">
        <v>8</v>
      </c>
      <c r="B13" s="38" t="s">
        <v>9</v>
      </c>
      <c r="C13" s="9" t="s">
        <v>10</v>
      </c>
      <c r="D13" s="5" t="s">
        <v>11</v>
      </c>
      <c r="E13" s="5" t="s">
        <v>12</v>
      </c>
      <c r="F13" s="5" t="s">
        <v>13</v>
      </c>
      <c r="G13" s="5" t="s">
        <v>6</v>
      </c>
      <c r="J13" s="5"/>
      <c r="K13" s="5" t="s">
        <v>1</v>
      </c>
      <c r="L13" s="5" t="s">
        <v>2</v>
      </c>
      <c r="M13" s="5" t="s">
        <v>3</v>
      </c>
      <c r="N13" s="5" t="s">
        <v>4</v>
      </c>
      <c r="O13" s="5" t="s">
        <v>5</v>
      </c>
      <c r="P13" s="5" t="s">
        <v>6</v>
      </c>
    </row>
    <row r="14" spans="1:16" x14ac:dyDescent="0.3">
      <c r="A14" s="34" t="s">
        <v>14</v>
      </c>
      <c r="B14" s="39" cm="1">
        <f t="array" ref="B14:G14">B6:G6-C6*_xlfn.ANCHORARRAY(B17)</f>
        <v>0.5</v>
      </c>
      <c r="C14" s="43">
        <v>0</v>
      </c>
      <c r="D14" s="44">
        <v>0</v>
      </c>
      <c r="E14" s="44">
        <v>0</v>
      </c>
      <c r="F14" s="29">
        <v>0.5</v>
      </c>
      <c r="G14" s="44">
        <v>-3</v>
      </c>
      <c r="J14" s="5" t="s">
        <v>0</v>
      </c>
      <c r="K14" s="31">
        <v>-5</v>
      </c>
      <c r="L14" s="31">
        <v>7</v>
      </c>
      <c r="M14" s="30">
        <v>0</v>
      </c>
      <c r="N14" s="30">
        <v>0</v>
      </c>
      <c r="O14" s="31">
        <v>-3</v>
      </c>
      <c r="P14" s="5">
        <v>-3</v>
      </c>
    </row>
    <row r="15" spans="1:16" ht="15" thickBot="1" x14ac:dyDescent="0.35">
      <c r="A15" s="13" t="s">
        <v>11</v>
      </c>
      <c r="B15" s="41" cm="1">
        <f t="array" ref="B15:G15">B7:G7-C7*_xlfn.ANCHORARRAY(B17)</f>
        <v>0.5</v>
      </c>
      <c r="C15" s="47">
        <v>0</v>
      </c>
      <c r="D15" s="12">
        <v>1</v>
      </c>
      <c r="E15" s="12">
        <v>0</v>
      </c>
      <c r="F15" s="12">
        <v>0.5</v>
      </c>
      <c r="G15" s="32">
        <v>5</v>
      </c>
      <c r="J15" s="5" t="s">
        <v>4</v>
      </c>
      <c r="K15" s="5">
        <v>-0.5</v>
      </c>
      <c r="L15" s="5">
        <v>2.5</v>
      </c>
      <c r="M15" s="30">
        <v>0</v>
      </c>
      <c r="N15" s="30">
        <v>1</v>
      </c>
      <c r="O15" s="5">
        <v>-0.5</v>
      </c>
      <c r="P15" s="29">
        <v>0.5</v>
      </c>
    </row>
    <row r="16" spans="1:16" ht="15" thickBot="1" x14ac:dyDescent="0.35">
      <c r="A16" s="46" t="s">
        <v>12</v>
      </c>
      <c r="B16" s="42" cm="1">
        <f t="array" ref="B16:G16">B8:G8-C8*_xlfn.ANCHORARRAY(B17)</f>
        <v>-2.5</v>
      </c>
      <c r="C16" s="48">
        <v>0</v>
      </c>
      <c r="D16" s="17">
        <v>0</v>
      </c>
      <c r="E16" s="17">
        <v>1</v>
      </c>
      <c r="F16" s="17">
        <v>0.5</v>
      </c>
      <c r="G16" s="33">
        <v>-7</v>
      </c>
      <c r="J16" s="5" t="s">
        <v>3</v>
      </c>
      <c r="K16" s="5">
        <v>-0.5</v>
      </c>
      <c r="L16" s="5">
        <v>-0.5</v>
      </c>
      <c r="M16" s="30">
        <v>1</v>
      </c>
      <c r="N16" s="30">
        <v>0</v>
      </c>
      <c r="O16" s="5">
        <v>0.5</v>
      </c>
      <c r="P16" s="29">
        <v>0.5</v>
      </c>
    </row>
    <row r="17" spans="1:16" x14ac:dyDescent="0.3">
      <c r="A17" s="24" t="s">
        <v>10</v>
      </c>
      <c r="B17" s="50" cm="1">
        <f t="array" ref="B17:G17">B9:G9/C9</f>
        <v>0.5</v>
      </c>
      <c r="C17" s="49">
        <v>1</v>
      </c>
      <c r="D17" s="23">
        <v>0</v>
      </c>
      <c r="E17" s="23">
        <v>0</v>
      </c>
      <c r="F17" s="23">
        <v>-0.5</v>
      </c>
      <c r="G17" s="45">
        <v>3</v>
      </c>
    </row>
    <row r="18" spans="1:16" ht="15" thickBot="1" x14ac:dyDescent="0.35">
      <c r="B18" s="27">
        <f>B14/B16</f>
        <v>-0.2</v>
      </c>
      <c r="E18">
        <f t="shared" ref="C18:F18" si="1">E14/E16</f>
        <v>0</v>
      </c>
      <c r="F18">
        <f t="shared" si="1"/>
        <v>1</v>
      </c>
    </row>
    <row r="20" spans="1:16" x14ac:dyDescent="0.3">
      <c r="A20" s="5" t="s">
        <v>8</v>
      </c>
      <c r="B20" s="5" t="s">
        <v>9</v>
      </c>
      <c r="C20" s="5" t="s">
        <v>10</v>
      </c>
      <c r="D20" s="5" t="s">
        <v>11</v>
      </c>
      <c r="E20" s="5" t="s">
        <v>12</v>
      </c>
      <c r="F20" s="5" t="s">
        <v>13</v>
      </c>
      <c r="G20" s="5" t="s">
        <v>6</v>
      </c>
    </row>
    <row r="21" spans="1:16" x14ac:dyDescent="0.3">
      <c r="A21" s="29" t="s">
        <v>14</v>
      </c>
      <c r="B21" s="44" cm="1">
        <f t="array" ref="B21:G21">_xlfn.ANCHORARRAY(B14)-B14*_xlfn.ANCHORARRAY(B23)</f>
        <v>0</v>
      </c>
      <c r="C21" s="44">
        <v>0</v>
      </c>
      <c r="D21" s="44">
        <v>0</v>
      </c>
      <c r="E21" s="29">
        <v>0.2</v>
      </c>
      <c r="F21" s="29">
        <v>0.6</v>
      </c>
      <c r="G21" s="44">
        <v>-4.4000000000000004</v>
      </c>
      <c r="J21" s="5"/>
      <c r="K21" s="5" t="s">
        <v>1</v>
      </c>
      <c r="L21" s="5" t="s">
        <v>2</v>
      </c>
      <c r="M21" s="5" t="s">
        <v>3</v>
      </c>
      <c r="N21" s="5" t="s">
        <v>4</v>
      </c>
      <c r="O21" s="5" t="s">
        <v>5</v>
      </c>
      <c r="P21" s="5" t="s">
        <v>6</v>
      </c>
    </row>
    <row r="22" spans="1:16" x14ac:dyDescent="0.3">
      <c r="A22" s="5" t="s">
        <v>11</v>
      </c>
      <c r="B22" s="30" cm="1">
        <f t="array" ref="B22:G22">_xlfn.ANCHORARRAY(B15)-B15*_xlfn.ANCHORARRAY(B23)</f>
        <v>0</v>
      </c>
      <c r="C22" s="30">
        <v>0</v>
      </c>
      <c r="D22" s="5">
        <v>1</v>
      </c>
      <c r="E22" s="5">
        <v>0.2</v>
      </c>
      <c r="F22" s="5">
        <v>0.6</v>
      </c>
      <c r="G22" s="31">
        <v>3.6</v>
      </c>
      <c r="J22" s="5" t="s">
        <v>0</v>
      </c>
      <c r="K22" s="31">
        <v>-3.5999999999999996</v>
      </c>
      <c r="L22" s="30">
        <v>0</v>
      </c>
      <c r="M22" s="30">
        <v>0</v>
      </c>
      <c r="N22" s="31">
        <v>-2.8000000000000003</v>
      </c>
      <c r="O22" s="31">
        <v>-1.5999999999999999</v>
      </c>
      <c r="P22" s="5">
        <v>-4.4000000000000004</v>
      </c>
    </row>
    <row r="23" spans="1:16" x14ac:dyDescent="0.3">
      <c r="A23" s="5" t="s">
        <v>9</v>
      </c>
      <c r="B23" s="30" cm="1">
        <f t="array" ref="B23:G23">_xlfn.ANCHORARRAY(B16)/B16</f>
        <v>1</v>
      </c>
      <c r="C23" s="30">
        <v>0</v>
      </c>
      <c r="D23" s="5">
        <v>0</v>
      </c>
      <c r="E23" s="5">
        <v>-0.4</v>
      </c>
      <c r="F23" s="5">
        <v>-0.2</v>
      </c>
      <c r="G23" s="31">
        <v>2.8</v>
      </c>
      <c r="J23" s="5" t="s">
        <v>2</v>
      </c>
      <c r="K23" s="5">
        <v>-0.2</v>
      </c>
      <c r="L23" s="30">
        <v>1</v>
      </c>
      <c r="M23" s="30">
        <v>0</v>
      </c>
      <c r="N23" s="5">
        <v>0.4</v>
      </c>
      <c r="O23" s="5">
        <v>-0.2</v>
      </c>
      <c r="P23" s="29">
        <v>0.2</v>
      </c>
    </row>
    <row r="24" spans="1:16" x14ac:dyDescent="0.3">
      <c r="A24" s="5" t="s">
        <v>10</v>
      </c>
      <c r="B24" s="30" cm="1">
        <f t="array" ref="B24:G24">_xlfn.ANCHORARRAY(B17)-B17*_xlfn.ANCHORARRAY(B23)</f>
        <v>0</v>
      </c>
      <c r="C24" s="30">
        <v>1</v>
      </c>
      <c r="D24" s="5">
        <v>0</v>
      </c>
      <c r="E24" s="5">
        <v>0.2</v>
      </c>
      <c r="F24" s="5">
        <v>-0.4</v>
      </c>
      <c r="G24" s="31">
        <v>1.6</v>
      </c>
      <c r="J24" s="5" t="s">
        <v>3</v>
      </c>
      <c r="K24" s="5">
        <v>-0.6</v>
      </c>
      <c r="L24" s="30">
        <v>0</v>
      </c>
      <c r="M24" s="30">
        <v>1</v>
      </c>
      <c r="N24" s="5">
        <v>0.2</v>
      </c>
      <c r="O24" s="5">
        <v>0.4</v>
      </c>
      <c r="P24" s="29">
        <v>0.6</v>
      </c>
    </row>
  </sheetData>
  <mergeCells count="3">
    <mergeCell ref="H9:I9"/>
    <mergeCell ref="B2:F3"/>
    <mergeCell ref="K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4FA6-584E-4C5F-88B2-5EEBD387FAF5}">
  <dimension ref="B2:J40"/>
  <sheetViews>
    <sheetView workbookViewId="0">
      <selection activeCell="L5" sqref="L5"/>
    </sheetView>
  </sheetViews>
  <sheetFormatPr defaultRowHeight="14.4" x14ac:dyDescent="0.3"/>
  <sheetData>
    <row r="2" spans="2:10" x14ac:dyDescent="0.3">
      <c r="B2" s="55" t="s">
        <v>19</v>
      </c>
      <c r="C2" s="56"/>
      <c r="D2" s="56"/>
      <c r="E2" s="56"/>
      <c r="F2" s="56"/>
      <c r="G2" s="56"/>
      <c r="H2" s="57"/>
    </row>
    <row r="3" spans="2:10" x14ac:dyDescent="0.3">
      <c r="B3" s="58" t="s">
        <v>20</v>
      </c>
      <c r="C3" s="59"/>
      <c r="D3" s="59"/>
      <c r="E3" s="59"/>
      <c r="F3" s="59"/>
      <c r="G3" s="59"/>
      <c r="H3" s="60"/>
    </row>
    <row r="4" spans="2:10" x14ac:dyDescent="0.3">
      <c r="B4" s="58" t="s">
        <v>21</v>
      </c>
      <c r="C4" s="59"/>
      <c r="D4" s="59"/>
      <c r="E4" s="59"/>
      <c r="F4" s="59"/>
      <c r="G4" s="59"/>
      <c r="H4" s="60"/>
    </row>
    <row r="5" spans="2:10" x14ac:dyDescent="0.3">
      <c r="B5" s="58" t="s">
        <v>22</v>
      </c>
      <c r="C5" s="59"/>
      <c r="D5" s="59"/>
      <c r="E5" s="59"/>
      <c r="F5" s="59"/>
      <c r="G5" s="59"/>
      <c r="H5" s="60"/>
    </row>
    <row r="6" spans="2:10" x14ac:dyDescent="0.3">
      <c r="B6" s="58" t="s">
        <v>23</v>
      </c>
      <c r="C6" s="59"/>
      <c r="D6" s="59"/>
      <c r="E6" s="59"/>
      <c r="F6" s="59"/>
      <c r="G6" s="59"/>
      <c r="H6" s="60"/>
    </row>
    <row r="7" spans="2:10" x14ac:dyDescent="0.3">
      <c r="B7" s="58" t="s">
        <v>24</v>
      </c>
      <c r="C7" s="59"/>
      <c r="D7" s="59"/>
      <c r="E7" s="59"/>
      <c r="F7" s="59"/>
      <c r="G7" s="59"/>
      <c r="H7" s="60"/>
    </row>
    <row r="8" spans="2:10" x14ac:dyDescent="0.3">
      <c r="B8" s="58"/>
      <c r="C8" s="59"/>
      <c r="D8" s="59"/>
      <c r="E8" s="59"/>
      <c r="F8" s="59"/>
      <c r="G8" s="59"/>
      <c r="H8" s="60"/>
    </row>
    <row r="9" spans="2:10" x14ac:dyDescent="0.3">
      <c r="B9" s="61" t="s">
        <v>27</v>
      </c>
      <c r="C9" s="62"/>
      <c r="D9" s="62"/>
      <c r="E9" s="62"/>
      <c r="F9" s="62"/>
      <c r="G9" s="62"/>
      <c r="H9" s="63"/>
    </row>
    <row r="10" spans="2:10" ht="15" thickBot="1" x14ac:dyDescent="0.35"/>
    <row r="11" spans="2:10" x14ac:dyDescent="0.3">
      <c r="B11" s="8"/>
      <c r="C11" s="38" t="s">
        <v>9</v>
      </c>
      <c r="D11" s="9" t="s">
        <v>10</v>
      </c>
      <c r="E11" s="5" t="s">
        <v>25</v>
      </c>
      <c r="F11" s="5" t="s">
        <v>11</v>
      </c>
      <c r="G11" s="5" t="s">
        <v>12</v>
      </c>
      <c r="H11" s="5" t="s">
        <v>13</v>
      </c>
      <c r="I11" s="5" t="s">
        <v>26</v>
      </c>
      <c r="J11" s="5" t="s">
        <v>6</v>
      </c>
    </row>
    <row r="12" spans="2:10" x14ac:dyDescent="0.3">
      <c r="B12" s="8" t="s">
        <v>14</v>
      </c>
      <c r="C12" s="11">
        <v>-2</v>
      </c>
      <c r="D12" s="9">
        <v>-3</v>
      </c>
      <c r="E12" s="5">
        <v>-2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2:10" ht="15" thickBot="1" x14ac:dyDescent="0.35">
      <c r="B13" s="13" t="s">
        <v>11</v>
      </c>
      <c r="C13" s="14">
        <v>-2</v>
      </c>
      <c r="D13" s="15">
        <v>2</v>
      </c>
      <c r="E13" s="12">
        <v>-2</v>
      </c>
      <c r="F13" s="12">
        <v>1</v>
      </c>
      <c r="G13" s="12">
        <v>0</v>
      </c>
      <c r="H13" s="12">
        <v>0</v>
      </c>
      <c r="I13" s="12">
        <v>0</v>
      </c>
      <c r="J13" s="12">
        <v>-3</v>
      </c>
    </row>
    <row r="14" spans="2:10" ht="15" thickBot="1" x14ac:dyDescent="0.35">
      <c r="B14" s="46" t="s">
        <v>12</v>
      </c>
      <c r="C14" s="65">
        <v>-2</v>
      </c>
      <c r="D14" s="19">
        <v>2</v>
      </c>
      <c r="E14" s="64">
        <v>-1</v>
      </c>
      <c r="F14" s="17">
        <v>0</v>
      </c>
      <c r="G14" s="17">
        <v>1</v>
      </c>
      <c r="H14" s="17">
        <v>0</v>
      </c>
      <c r="I14" s="17">
        <v>0</v>
      </c>
      <c r="J14" s="20">
        <v>-5</v>
      </c>
    </row>
    <row r="15" spans="2:10" x14ac:dyDescent="0.3">
      <c r="B15" s="24" t="s">
        <v>13</v>
      </c>
      <c r="C15" s="66">
        <v>0</v>
      </c>
      <c r="D15" s="26">
        <v>-4</v>
      </c>
      <c r="E15" s="23">
        <v>2</v>
      </c>
      <c r="F15" s="23">
        <v>0</v>
      </c>
      <c r="G15" s="23">
        <v>0</v>
      </c>
      <c r="H15" s="23">
        <v>1</v>
      </c>
      <c r="I15" s="23">
        <v>0</v>
      </c>
      <c r="J15" s="23">
        <v>-2</v>
      </c>
    </row>
    <row r="16" spans="2:10" x14ac:dyDescent="0.3">
      <c r="B16" s="8" t="s">
        <v>26</v>
      </c>
      <c r="C16" s="11">
        <v>5</v>
      </c>
      <c r="D16" s="9">
        <v>-5</v>
      </c>
      <c r="E16" s="5">
        <v>-10</v>
      </c>
      <c r="F16" s="5">
        <v>0</v>
      </c>
      <c r="G16" s="5">
        <v>0</v>
      </c>
      <c r="H16" s="5">
        <v>0</v>
      </c>
      <c r="I16" s="5">
        <v>1</v>
      </c>
      <c r="J16" s="5">
        <v>2</v>
      </c>
    </row>
    <row r="17" spans="2:10" ht="15" thickBot="1" x14ac:dyDescent="0.35">
      <c r="C17" s="27">
        <f>C12/C14</f>
        <v>1</v>
      </c>
      <c r="E17">
        <f t="shared" ref="D17:E17" si="0">E12/E14</f>
        <v>2</v>
      </c>
    </row>
    <row r="18" spans="2:10" ht="15" thickBot="1" x14ac:dyDescent="0.35"/>
    <row r="19" spans="2:10" x14ac:dyDescent="0.3">
      <c r="B19" s="5"/>
      <c r="C19" s="5" t="s">
        <v>9</v>
      </c>
      <c r="D19" s="8" t="s">
        <v>10</v>
      </c>
      <c r="E19" s="38" t="s">
        <v>25</v>
      </c>
      <c r="F19" s="9" t="s">
        <v>11</v>
      </c>
      <c r="G19" s="5" t="s">
        <v>12</v>
      </c>
      <c r="H19" s="5" t="s">
        <v>13</v>
      </c>
      <c r="I19" s="5" t="s">
        <v>26</v>
      </c>
      <c r="J19" s="5" t="s">
        <v>6</v>
      </c>
    </row>
    <row r="20" spans="2:10" x14ac:dyDescent="0.3">
      <c r="B20" s="5" t="s">
        <v>14</v>
      </c>
      <c r="C20" s="5" cm="1">
        <f t="array" ref="C20:J20">C12:J12-C12*_xlfn.ANCHORARRAY(C22)</f>
        <v>0</v>
      </c>
      <c r="D20" s="8">
        <v>-5</v>
      </c>
      <c r="E20" s="11">
        <v>-1</v>
      </c>
      <c r="F20" s="9">
        <v>0</v>
      </c>
      <c r="G20" s="5">
        <v>-1</v>
      </c>
      <c r="H20" s="5">
        <v>0</v>
      </c>
      <c r="I20" s="5">
        <v>0</v>
      </c>
      <c r="J20" s="5">
        <v>5</v>
      </c>
    </row>
    <row r="21" spans="2:10" x14ac:dyDescent="0.3">
      <c r="B21" s="5" t="s">
        <v>11</v>
      </c>
      <c r="C21" s="5" cm="1">
        <f t="array" ref="C21:J21">C13:J13-C13*_xlfn.ANCHORARRAY(C22)</f>
        <v>0</v>
      </c>
      <c r="D21" s="8">
        <v>0</v>
      </c>
      <c r="E21" s="11">
        <v>-1</v>
      </c>
      <c r="F21" s="9">
        <v>1</v>
      </c>
      <c r="G21" s="5">
        <v>-1</v>
      </c>
      <c r="H21" s="5">
        <v>0</v>
      </c>
      <c r="I21" s="5">
        <v>0</v>
      </c>
      <c r="J21" s="5">
        <v>2</v>
      </c>
    </row>
    <row r="22" spans="2:10" x14ac:dyDescent="0.3">
      <c r="B22" s="29" t="s">
        <v>9</v>
      </c>
      <c r="C22" s="44" cm="1">
        <f t="array" ref="C22:J22">C14:J14/C14</f>
        <v>1</v>
      </c>
      <c r="D22" s="8">
        <v>-1</v>
      </c>
      <c r="E22" s="67">
        <v>0.5</v>
      </c>
      <c r="F22" s="9">
        <v>0</v>
      </c>
      <c r="G22" s="5">
        <v>-0.5</v>
      </c>
      <c r="H22" s="5">
        <v>0</v>
      </c>
      <c r="I22" s="5">
        <v>0</v>
      </c>
      <c r="J22" s="5">
        <v>2.5</v>
      </c>
    </row>
    <row r="23" spans="2:10" ht="15" thickBot="1" x14ac:dyDescent="0.35">
      <c r="B23" s="12" t="s">
        <v>13</v>
      </c>
      <c r="C23" s="12" cm="1">
        <f t="array" ref="C23:J23">C15:J15-C15</f>
        <v>0</v>
      </c>
      <c r="D23" s="13">
        <v>-4</v>
      </c>
      <c r="E23" s="14">
        <v>2</v>
      </c>
      <c r="F23" s="15">
        <v>0</v>
      </c>
      <c r="G23" s="12">
        <v>0</v>
      </c>
      <c r="H23" s="12">
        <v>1</v>
      </c>
      <c r="I23" s="12">
        <v>0</v>
      </c>
      <c r="J23" s="12">
        <v>-2</v>
      </c>
    </row>
    <row r="24" spans="2:10" ht="15" thickBot="1" x14ac:dyDescent="0.35">
      <c r="B24" s="16" t="s">
        <v>26</v>
      </c>
      <c r="C24" s="17" cm="1">
        <f t="array" ref="C24:J24">C16:J16-C16*_xlfn.ANCHORARRAY(C22)</f>
        <v>0</v>
      </c>
      <c r="D24" s="18">
        <v>0</v>
      </c>
      <c r="E24" s="68">
        <v>-12.5</v>
      </c>
      <c r="F24" s="19">
        <v>0</v>
      </c>
      <c r="G24" s="17">
        <v>2.5</v>
      </c>
      <c r="H24" s="17">
        <v>0</v>
      </c>
      <c r="I24" s="17">
        <v>1</v>
      </c>
      <c r="J24" s="20">
        <v>-10.5</v>
      </c>
    </row>
    <row r="25" spans="2:10" ht="15" thickBot="1" x14ac:dyDescent="0.35">
      <c r="E25" s="27">
        <f>E20/E24</f>
        <v>0.08</v>
      </c>
      <c r="I25">
        <f t="shared" ref="I25" si="1">I20/I24</f>
        <v>0</v>
      </c>
    </row>
    <row r="26" spans="2:10" ht="15" thickBot="1" x14ac:dyDescent="0.35"/>
    <row r="27" spans="2:10" x14ac:dyDescent="0.3">
      <c r="B27" s="44"/>
      <c r="C27" s="73" t="s">
        <v>9</v>
      </c>
      <c r="D27" s="80" t="s">
        <v>10</v>
      </c>
      <c r="E27" s="43" t="s">
        <v>25</v>
      </c>
      <c r="F27" s="44" t="s">
        <v>11</v>
      </c>
      <c r="G27" s="44" t="s">
        <v>12</v>
      </c>
      <c r="H27" s="44" t="s">
        <v>13</v>
      </c>
      <c r="I27" s="44" t="s">
        <v>26</v>
      </c>
      <c r="J27" s="44" t="s">
        <v>6</v>
      </c>
    </row>
    <row r="28" spans="2:10" x14ac:dyDescent="0.3">
      <c r="B28" s="44" t="s">
        <v>14</v>
      </c>
      <c r="C28" s="73" cm="1">
        <f t="array" ref="C28:J28">_xlfn.ANCHORARRAY(C20)-E20*_xlfn.ANCHORARRAY(C32)</f>
        <v>0</v>
      </c>
      <c r="D28" s="67">
        <v>-5</v>
      </c>
      <c r="E28" s="43">
        <v>0</v>
      </c>
      <c r="F28" s="44">
        <v>0</v>
      </c>
      <c r="G28" s="44">
        <v>-1.2</v>
      </c>
      <c r="H28" s="44">
        <v>0</v>
      </c>
      <c r="I28" s="44">
        <v>-0.08</v>
      </c>
      <c r="J28" s="44">
        <v>5.84</v>
      </c>
    </row>
    <row r="29" spans="2:10" x14ac:dyDescent="0.3">
      <c r="B29" s="44" t="s">
        <v>11</v>
      </c>
      <c r="C29" s="73" cm="1">
        <f t="array" ref="C29:J29">_xlfn.ANCHORARRAY(C21)-E21*_xlfn.ANCHORARRAY(C32)</f>
        <v>0</v>
      </c>
      <c r="D29" s="67">
        <v>0</v>
      </c>
      <c r="E29" s="43">
        <v>0</v>
      </c>
      <c r="F29" s="44">
        <v>1</v>
      </c>
      <c r="G29" s="44">
        <v>-1.2</v>
      </c>
      <c r="H29" s="44">
        <v>0</v>
      </c>
      <c r="I29" s="44">
        <v>-0.08</v>
      </c>
      <c r="J29" s="44">
        <v>2.84</v>
      </c>
    </row>
    <row r="30" spans="2:10" ht="15" thickBot="1" x14ac:dyDescent="0.35">
      <c r="B30" s="69" t="s">
        <v>9</v>
      </c>
      <c r="C30" s="74" cm="1">
        <f t="array" ref="C30:J30">_xlfn.ANCHORARRAY(C22)-E22*_xlfn.ANCHORARRAY(C32)</f>
        <v>1</v>
      </c>
      <c r="D30" s="67">
        <v>-1</v>
      </c>
      <c r="E30" s="77">
        <v>0</v>
      </c>
      <c r="F30" s="69">
        <v>0</v>
      </c>
      <c r="G30" s="69">
        <v>-0.4</v>
      </c>
      <c r="H30" s="69">
        <v>0</v>
      </c>
      <c r="I30" s="69">
        <v>0.04</v>
      </c>
      <c r="J30" s="69">
        <v>2.08</v>
      </c>
    </row>
    <row r="31" spans="2:10" ht="15" thickBot="1" x14ac:dyDescent="0.35">
      <c r="B31" s="71" t="s">
        <v>13</v>
      </c>
      <c r="C31" s="75" cm="1">
        <f t="array" ref="C31:J31">_xlfn.ANCHORARRAY(C23)-E23*_xlfn.ANCHORARRAY(C32)</f>
        <v>0</v>
      </c>
      <c r="D31" s="39">
        <v>-4</v>
      </c>
      <c r="E31" s="78">
        <v>0</v>
      </c>
      <c r="F31" s="64">
        <v>0</v>
      </c>
      <c r="G31" s="64">
        <v>0.4</v>
      </c>
      <c r="H31" s="64">
        <v>1</v>
      </c>
      <c r="I31" s="64">
        <v>0.16</v>
      </c>
      <c r="J31" s="72">
        <v>-3.6799999999999997</v>
      </c>
    </row>
    <row r="32" spans="2:10" x14ac:dyDescent="0.3">
      <c r="B32" s="70" t="s">
        <v>25</v>
      </c>
      <c r="C32" s="76" cm="1">
        <f t="array" ref="C32:J32">_xlfn.ANCHORARRAY(C24)/E24</f>
        <v>0</v>
      </c>
      <c r="D32" s="67">
        <v>0</v>
      </c>
      <c r="E32" s="79">
        <v>1</v>
      </c>
      <c r="F32" s="70">
        <v>0</v>
      </c>
      <c r="G32" s="70">
        <v>-0.2</v>
      </c>
      <c r="H32" s="70">
        <v>0</v>
      </c>
      <c r="I32" s="70">
        <v>-0.08</v>
      </c>
      <c r="J32" s="70">
        <v>0.84</v>
      </c>
    </row>
    <row r="33" spans="2:10" ht="15" thickBot="1" x14ac:dyDescent="0.35">
      <c r="D33" s="81">
        <f>D28/D31</f>
        <v>1.25</v>
      </c>
    </row>
    <row r="35" spans="2:10" x14ac:dyDescent="0.3">
      <c r="B35" s="44"/>
      <c r="C35" s="44" t="s">
        <v>9</v>
      </c>
      <c r="D35" s="44" t="s">
        <v>10</v>
      </c>
      <c r="E35" s="44" t="s">
        <v>25</v>
      </c>
      <c r="F35" s="44" t="s">
        <v>11</v>
      </c>
      <c r="G35" s="44" t="s">
        <v>12</v>
      </c>
      <c r="H35" s="44" t="s">
        <v>13</v>
      </c>
      <c r="I35" s="44" t="s">
        <v>26</v>
      </c>
      <c r="J35" s="44" t="s">
        <v>6</v>
      </c>
    </row>
    <row r="36" spans="2:10" x14ac:dyDescent="0.3">
      <c r="B36" s="44" t="s">
        <v>14</v>
      </c>
      <c r="C36" s="44" cm="1">
        <f t="array" ref="C36:J36">_xlfn.ANCHORARRAY(C28)-D28*_xlfn.ANCHORARRAY(C39)</f>
        <v>0</v>
      </c>
      <c r="D36" s="44">
        <v>0</v>
      </c>
      <c r="E36" s="44">
        <v>0</v>
      </c>
      <c r="F36" s="44">
        <v>0</v>
      </c>
      <c r="G36" s="30">
        <v>-1.7</v>
      </c>
      <c r="H36" s="30">
        <v>-1.25</v>
      </c>
      <c r="I36" s="30">
        <v>-0.28000000000000003</v>
      </c>
      <c r="J36" s="44">
        <v>10.44</v>
      </c>
    </row>
    <row r="37" spans="2:10" x14ac:dyDescent="0.3">
      <c r="B37" s="44" t="s">
        <v>11</v>
      </c>
      <c r="C37" s="44" cm="1">
        <f t="array" ref="C37:J37">_xlfn.ANCHORARRAY(C29)</f>
        <v>0</v>
      </c>
      <c r="D37" s="44">
        <v>0</v>
      </c>
      <c r="E37" s="44">
        <v>0</v>
      </c>
      <c r="F37" s="44">
        <v>1</v>
      </c>
      <c r="G37" s="44">
        <v>-1.2</v>
      </c>
      <c r="H37" s="44">
        <v>0</v>
      </c>
      <c r="I37" s="44">
        <v>-0.08</v>
      </c>
      <c r="J37" s="29">
        <v>2.84</v>
      </c>
    </row>
    <row r="38" spans="2:10" x14ac:dyDescent="0.3">
      <c r="B38" s="44" t="s">
        <v>9</v>
      </c>
      <c r="C38" s="44" cm="1">
        <f t="array" ref="C38:J38">_xlfn.ANCHORARRAY(C30)-D30*_xlfn.ANCHORARRAY(C39)</f>
        <v>1</v>
      </c>
      <c r="D38" s="44">
        <v>0</v>
      </c>
      <c r="E38" s="44">
        <v>0</v>
      </c>
      <c r="F38" s="44">
        <v>0</v>
      </c>
      <c r="G38" s="44">
        <v>-0.5</v>
      </c>
      <c r="H38" s="44">
        <v>-0.25</v>
      </c>
      <c r="I38" s="44">
        <v>0</v>
      </c>
      <c r="J38" s="29">
        <v>3</v>
      </c>
    </row>
    <row r="39" spans="2:10" x14ac:dyDescent="0.3">
      <c r="B39" s="29" t="s">
        <v>13</v>
      </c>
      <c r="C39" s="44" cm="1">
        <f t="array" ref="C39:J39">_xlfn.ANCHORARRAY(C31)/D31</f>
        <v>0</v>
      </c>
      <c r="D39" s="44">
        <v>1</v>
      </c>
      <c r="E39" s="44">
        <v>0</v>
      </c>
      <c r="F39" s="44">
        <v>0</v>
      </c>
      <c r="G39" s="44">
        <v>-0.1</v>
      </c>
      <c r="H39" s="44">
        <v>-0.25</v>
      </c>
      <c r="I39" s="44">
        <v>-0.04</v>
      </c>
      <c r="J39" s="29">
        <v>0.91999999999999993</v>
      </c>
    </row>
    <row r="40" spans="2:10" x14ac:dyDescent="0.3">
      <c r="B40" s="44" t="s">
        <v>25</v>
      </c>
      <c r="C40" s="44" cm="1">
        <f t="array" ref="C40:J40">_xlfn.ANCHORARRAY(C32)</f>
        <v>0</v>
      </c>
      <c r="D40" s="44">
        <v>0</v>
      </c>
      <c r="E40" s="44">
        <v>1</v>
      </c>
      <c r="F40" s="44">
        <v>0</v>
      </c>
      <c r="G40" s="44">
        <v>-0.2</v>
      </c>
      <c r="H40" s="44">
        <v>0</v>
      </c>
      <c r="I40" s="44">
        <v>-0.08</v>
      </c>
      <c r="J40" s="29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дз</vt:lpstr>
      <vt:lpstr>максимизация</vt:lpstr>
      <vt:lpstr>минимизация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Лёвкина</dc:creator>
  <cp:lastModifiedBy>Екатерина Лёвкина</cp:lastModifiedBy>
  <dcterms:created xsi:type="dcterms:W3CDTF">2024-03-31T06:59:44Z</dcterms:created>
  <dcterms:modified xsi:type="dcterms:W3CDTF">2024-04-03T12:16:21Z</dcterms:modified>
</cp:coreProperties>
</file>