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onor\Desktop\4 семестр\МОР\симплекс-метод\"/>
    </mc:Choice>
  </mc:AlternateContent>
  <xr:revisionPtr revIDLastSave="0" documentId="13_ncr:1_{709F034A-7FAC-4379-9FB2-97682361642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Метод штрафа" sheetId="1" r:id="rId1"/>
    <sheet name="Двухэтапный метод" sheetId="2" r:id="rId2"/>
    <sheet name="Несовместност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3" l="1" a="1"/>
  <c r="B15" i="3" s="1"/>
  <c r="B24" i="3" a="1"/>
  <c r="B24" i="3" s="1"/>
  <c r="B23" i="3" a="1"/>
  <c r="B23" i="3" s="1"/>
  <c r="B22" i="3" a="1"/>
  <c r="B22" i="3" s="1"/>
  <c r="H17" i="3"/>
  <c r="H18" i="3"/>
  <c r="H16" i="3"/>
  <c r="C31" i="1" a="1"/>
  <c r="C31" i="1" s="1"/>
  <c r="C33" i="1" a="1"/>
  <c r="C33" i="1" s="1"/>
  <c r="L19" i="1"/>
  <c r="C17" i="1" a="1"/>
  <c r="C17" i="1" s="1"/>
  <c r="C20" i="1" a="1"/>
  <c r="C20" i="1" s="1"/>
  <c r="C19" i="1" a="1"/>
  <c r="C19" i="1" s="1"/>
  <c r="C26" i="1" s="1" a="1"/>
  <c r="C26" i="1" s="1"/>
  <c r="E18" i="1"/>
  <c r="C18" i="1"/>
  <c r="D18" i="1"/>
  <c r="L11" i="1"/>
  <c r="B17" i="2"/>
  <c r="B18" i="2" a="1"/>
  <c r="B18" i="2" s="1"/>
  <c r="B12" i="2" a="1"/>
  <c r="B12" i="2" s="1"/>
  <c r="B11" i="2" a="1"/>
  <c r="B11" i="2" s="1"/>
  <c r="K6" i="2"/>
  <c r="K7" i="2"/>
  <c r="K5" i="2"/>
  <c r="K18" i="1"/>
  <c r="F18" i="1"/>
  <c r="G18" i="1"/>
  <c r="H18" i="1"/>
  <c r="I18" i="1"/>
  <c r="J18" i="1"/>
  <c r="L12" i="1"/>
  <c r="L13" i="1"/>
  <c r="B21" i="3" l="1" a="1"/>
  <c r="B21" i="3" s="1"/>
  <c r="C27" i="1" a="1"/>
  <c r="C27" i="1" s="1"/>
  <c r="C25" i="1" a="1"/>
  <c r="C25" i="1" s="1"/>
  <c r="B10" i="2" a="1"/>
  <c r="B10" i="2" s="1"/>
  <c r="B13" i="2" a="1"/>
  <c r="K11" i="2"/>
  <c r="C24" i="1" a="1"/>
  <c r="C24" i="1" s="1"/>
  <c r="L20" i="1"/>
  <c r="K12" i="2" l="1"/>
  <c r="B13" i="2"/>
  <c r="K13" i="2"/>
  <c r="C32" i="1" a="1"/>
  <c r="C32" i="1" s="1"/>
  <c r="L27" i="1"/>
  <c r="C30" i="1" l="1" a="1"/>
  <c r="C3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<sst xmlns="http://schemas.openxmlformats.org/spreadsheetml/2006/main" count="175" uniqueCount="33">
  <si>
    <t>БП</t>
  </si>
  <si>
    <t>Св.чл.</t>
  </si>
  <si>
    <t>j</t>
  </si>
  <si>
    <r>
      <t>x</t>
    </r>
    <r>
      <rPr>
        <vertAlign val="subscript"/>
        <sz val="11"/>
        <color theme="1"/>
        <rFont val="Calibri Light"/>
        <family val="2"/>
        <charset val="204"/>
        <scheme val="major"/>
      </rPr>
      <t>1</t>
    </r>
  </si>
  <si>
    <r>
      <t>x</t>
    </r>
    <r>
      <rPr>
        <vertAlign val="subscript"/>
        <sz val="11"/>
        <color theme="1"/>
        <rFont val="Calibri Light"/>
        <family val="2"/>
        <charset val="204"/>
        <scheme val="major"/>
      </rPr>
      <t>2</t>
    </r>
  </si>
  <si>
    <r>
      <t>x</t>
    </r>
    <r>
      <rPr>
        <vertAlign val="subscript"/>
        <sz val="11"/>
        <color theme="1"/>
        <rFont val="Calibri Light"/>
        <family val="2"/>
        <charset val="204"/>
        <scheme val="major"/>
      </rPr>
      <t>3</t>
    </r>
  </si>
  <si>
    <r>
      <t>y</t>
    </r>
    <r>
      <rPr>
        <vertAlign val="subscript"/>
        <sz val="11"/>
        <color theme="1"/>
        <rFont val="Calibri Light"/>
        <family val="2"/>
        <charset val="204"/>
        <scheme val="major"/>
      </rPr>
      <t>1</t>
    </r>
  </si>
  <si>
    <r>
      <t>y</t>
    </r>
    <r>
      <rPr>
        <vertAlign val="subscript"/>
        <sz val="11"/>
        <color theme="1"/>
        <rFont val="Calibri Light"/>
        <family val="2"/>
        <charset val="204"/>
        <scheme val="major"/>
      </rPr>
      <t>2</t>
    </r>
  </si>
  <si>
    <r>
      <t>y</t>
    </r>
    <r>
      <rPr>
        <vertAlign val="subscript"/>
        <sz val="11"/>
        <color theme="1"/>
        <rFont val="Calibri Light"/>
        <family val="2"/>
        <charset val="204"/>
        <scheme val="major"/>
      </rPr>
      <t>3</t>
    </r>
  </si>
  <si>
    <r>
      <t>R</t>
    </r>
    <r>
      <rPr>
        <vertAlign val="subscript"/>
        <sz val="11"/>
        <color theme="1"/>
        <rFont val="Calibri Light"/>
        <family val="2"/>
        <charset val="204"/>
        <scheme val="major"/>
      </rPr>
      <t>1</t>
    </r>
  </si>
  <si>
    <r>
      <t>R</t>
    </r>
    <r>
      <rPr>
        <vertAlign val="subscript"/>
        <sz val="11"/>
        <color theme="1"/>
        <rFont val="Calibri Light"/>
        <family val="2"/>
        <charset val="204"/>
        <scheme val="major"/>
      </rPr>
      <t>2</t>
    </r>
  </si>
  <si>
    <t>СЧ</t>
  </si>
  <si>
    <r>
      <t>x</t>
    </r>
    <r>
      <rPr>
        <vertAlign val="subscript"/>
        <sz val="11"/>
        <rFont val="Calibri Light"/>
        <family val="2"/>
        <charset val="204"/>
        <scheme val="major"/>
      </rPr>
      <t>1</t>
    </r>
  </si>
  <si>
    <r>
      <t>x</t>
    </r>
    <r>
      <rPr>
        <vertAlign val="subscript"/>
        <sz val="11"/>
        <rFont val="Calibri Light"/>
        <family val="2"/>
        <charset val="204"/>
        <scheme val="major"/>
      </rPr>
      <t>2</t>
    </r>
  </si>
  <si>
    <r>
      <t>x</t>
    </r>
    <r>
      <rPr>
        <vertAlign val="subscript"/>
        <sz val="11"/>
        <rFont val="Calibri Light"/>
        <family val="2"/>
        <charset val="204"/>
        <scheme val="major"/>
      </rPr>
      <t>3</t>
    </r>
  </si>
  <si>
    <r>
      <t>y</t>
    </r>
    <r>
      <rPr>
        <vertAlign val="subscript"/>
        <sz val="11"/>
        <rFont val="Calibri Light"/>
        <family val="2"/>
        <charset val="204"/>
        <scheme val="major"/>
      </rPr>
      <t>1</t>
    </r>
  </si>
  <si>
    <r>
      <t>y</t>
    </r>
    <r>
      <rPr>
        <vertAlign val="subscript"/>
        <sz val="11"/>
        <rFont val="Calibri Light"/>
        <family val="2"/>
        <charset val="204"/>
        <scheme val="major"/>
      </rPr>
      <t>2</t>
    </r>
  </si>
  <si>
    <r>
      <t>y</t>
    </r>
    <r>
      <rPr>
        <vertAlign val="subscript"/>
        <sz val="11"/>
        <rFont val="Calibri Light"/>
        <family val="2"/>
        <charset val="204"/>
        <scheme val="major"/>
      </rPr>
      <t>3</t>
    </r>
  </si>
  <si>
    <r>
      <t>R</t>
    </r>
    <r>
      <rPr>
        <vertAlign val="subscript"/>
        <sz val="11"/>
        <rFont val="Calibri Light"/>
        <family val="2"/>
        <charset val="204"/>
        <scheme val="major"/>
      </rPr>
      <t>1</t>
    </r>
  </si>
  <si>
    <r>
      <t>R</t>
    </r>
    <r>
      <rPr>
        <vertAlign val="subscript"/>
        <sz val="11"/>
        <rFont val="Calibri Light"/>
        <family val="2"/>
        <charset val="204"/>
        <scheme val="major"/>
      </rPr>
      <t>2</t>
    </r>
  </si>
  <si>
    <t>f</t>
  </si>
  <si>
    <t>R1</t>
  </si>
  <si>
    <t>y2</t>
  </si>
  <si>
    <t>R2</t>
  </si>
  <si>
    <t>1 - min: главная строка</t>
  </si>
  <si>
    <t>300 - max: главный столбец</t>
  </si>
  <si>
    <t>x1</t>
  </si>
  <si>
    <t>y1</t>
  </si>
  <si>
    <t>x3</t>
  </si>
  <si>
    <t>(этот столбик не закрашен)</t>
  </si>
  <si>
    <t xml:space="preserve">Второй этап </t>
  </si>
  <si>
    <t>ЦФ неограничена, если все коэффициенты в главном столбце &lt;=0</t>
  </si>
  <si>
    <t xml:space="preserve">ЦФ заменяется на исходную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</si>
</sst>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1"/>
      <color theme="1"/>
      <name val="Symbol"/>
      <family val="1"/>
      <charset val="2"/>
    </font>
    <font>
      <vertAlign val="subscript"/>
      <sz val="11"/>
      <color theme="1"/>
      <name val="Calibri Light"/>
      <family val="2"/>
      <charset val="204"/>
      <scheme val="major"/>
    </font>
    <font>
      <sz val="11"/>
      <name val="Calibri Light"/>
      <family val="2"/>
      <charset val="204"/>
      <scheme val="major"/>
    </font>
    <font>
      <vertAlign val="subscript"/>
      <sz val="11"/>
      <name val="Calibri Light"/>
      <family val="2"/>
      <charset val="204"/>
      <scheme val="major"/>
    </font>
    <font>
      <b/>
      <sz val="11"/>
      <name val="Calibri Light"/>
      <family val="2"/>
      <charset val="204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C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6" borderId="1" xfId="0" applyFill="1" applyBorder="1"/>
    <xf numFmtId="0" fontId="1" fillId="3" borderId="15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/>
    <xf numFmtId="0" fontId="1" fillId="4" borderId="15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6" borderId="0" xfId="0" applyFont="1" applyFill="1"/>
    <xf numFmtId="0" fontId="2" fillId="6" borderId="1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1" xfId="0" applyFill="1" applyBorder="1"/>
    <xf numFmtId="0" fontId="1" fillId="6" borderId="18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0" fillId="6" borderId="18" xfId="0" applyFill="1" applyBorder="1"/>
    <xf numFmtId="0" fontId="1" fillId="6" borderId="19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2" fontId="4" fillId="5" borderId="1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</cellXfs>
  <cellStyles count="1">
    <cellStyle name="Обычный" xfId="0" builtinId="0"/>
  </cellStyles>
  <dxfs count="49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155575</xdr:colOff>
      <xdr:row>0</xdr:row>
      <xdr:rowOff>53975</xdr:rowOff>
    </xdr:from>
    <xdr:ext cx="1850250" cy="8611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55575" y="53975"/>
              <a:ext cx="1850250" cy="86113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sz="1100" b="0"/>
                <a:t> 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𝑓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=−3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−5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+3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→</m:t>
                  </m:r>
                  <m:r>
                    <m:rPr>
                      <m:sty m:val="p"/>
                    </m:rP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min</m:t>
                  </m:r>
                </m:oMath>
              </a14:m>
              <a:endParaRPr lang="en-US" sz="1100" i="0"/>
            </a:p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2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≥2</m:t>
                  </m:r>
                </m:oMath>
              </a14:m>
              <a:endParaRPr lang="en-US" sz="1100" i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≤4</m:t>
                  </m:r>
                </m:oMath>
              </a14:m>
              <a:endParaRPr lang="ru-RU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≥5</m:t>
                  </m:r>
                </m:oMath>
              </a14:m>
              <a:endParaRPr lang="ru-RU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≥0, 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≥0,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≥0</m:t>
                  </m:r>
                </m:oMath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55575" y="53975"/>
              <a:ext cx="1850250" cy="86113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sz="1100" b="0"/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𝑓=−3𝑥_1−5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𝑥_2+3𝑥_3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→min</a:t>
              </a:r>
              <a:endParaRPr lang="en-US" sz="1100" i="0"/>
            </a:p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𝑥_1+𝑥_2+𝑥_3≥2</a:t>
              </a:r>
              <a:endParaRPr lang="en-US" sz="1100" i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3𝑥_1+𝑥_2≤4</a:t>
              </a:r>
              <a:endParaRPr lang="ru-RU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𝑥_1−𝑥_2+𝑥_3≥5</a:t>
              </a:r>
              <a:endParaRPr lang="ru-RU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𝑥_1≥0, 𝑥_2≥0,𝑥_3≥0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4</xdr:col>
      <xdr:colOff>269875</xdr:colOff>
      <xdr:row>0</xdr:row>
      <xdr:rowOff>47625</xdr:rowOff>
    </xdr:from>
    <xdr:ext cx="1819216" cy="8611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727325" y="47625"/>
              <a:ext cx="1819216" cy="86113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𝑓</m:t>
                  </m:r>
                  <m:r>
                    <a:rPr lang="en-US" sz="1100" b="0" i="0">
                      <a:latin typeface="Cambria Math" panose="02040503050406030204" pitchFamily="18" charset="0"/>
                    </a:rPr>
                    <m:t>=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−3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−5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+3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→</m:t>
                  </m:r>
                  <m:r>
                    <m:rPr>
                      <m:sty m:val="p"/>
                    </m:rP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min</m:t>
                  </m:r>
                </m:oMath>
              </a14:m>
              <a:r>
                <a:rPr lang="ru-RU" sz="1100" i="0"/>
                <a:t> </a:t>
              </a:r>
              <a:endParaRPr lang="en-US" sz="1100" i="0"/>
            </a:p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=2</m:t>
                  </m:r>
                </m:oMath>
              </a14:m>
              <a:endParaRPr lang="en-US" sz="1100" i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=4</m:t>
                  </m:r>
                </m:oMath>
              </a14:m>
              <a:endParaRPr lang="ru-RU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=5</m:t>
                  </m:r>
                </m:oMath>
              </a14:m>
              <a:endParaRPr lang="ru-RU">
                <a:effectLst/>
              </a:endParaRPr>
            </a:p>
            <a:p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≥0</m:t>
                  </m:r>
                </m:oMath>
              </a14:m>
              <a:endParaRPr lang="ru-RU" sz="1100" i="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727325" y="47625"/>
              <a:ext cx="1819216" cy="86113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</a:rPr>
                <a:t>𝑓=−3𝑥_1−5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𝑥_2+3𝑥_3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→min</a:t>
              </a:r>
              <a:r>
                <a:rPr lang="ru-RU" sz="1100" i="0"/>
                <a:t> </a:t>
              </a:r>
              <a:endParaRPr lang="en-US" sz="1100" i="0"/>
            </a:p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2𝑥_1+𝑥_2+𝑥_3−𝑦_1=2</a:t>
              </a:r>
              <a:endParaRPr lang="en-US" sz="1100" i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3𝑥_1+𝑥_2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+𝑦_2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=4</a:t>
              </a:r>
              <a:endParaRPr lang="ru-RU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𝑥_1−𝑥_2+𝑥_3−𝑦_3=5</a:t>
              </a:r>
              <a:endParaRPr lang="ru-RU">
                <a:effectLst/>
              </a:endParaRPr>
            </a:p>
            <a:p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𝑥_1, 𝑥_2,𝑥_3,𝑦_1,𝑦_2,𝑦_3≥0</a:t>
              </a:r>
              <a:endParaRPr lang="ru-RU" sz="1100" i="0"/>
            </a:p>
          </xdr:txBody>
        </xdr:sp>
      </mc:Fallback>
    </mc:AlternateContent>
    <xdr:clientData/>
  </xdr:oneCellAnchor>
  <xdr:oneCellAnchor>
    <xdr:from>
      <xdr:col>7</xdr:col>
      <xdr:colOff>590551</xdr:colOff>
      <xdr:row>1</xdr:row>
      <xdr:rowOff>966</xdr:rowOff>
    </xdr:from>
    <xdr:ext cx="6168058" cy="4398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4930638" y="183183"/>
              <a:ext cx="6168058" cy="439864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400" b="0">
                        <a:solidFill>
                          <a:schemeClr val="bg1"/>
                        </a:solidFill>
                        <a:effectLst/>
                        <a:latin typeface="+mj-lt"/>
                        <a:ea typeface="+mn-ea"/>
                        <a:cs typeface="+mn-cs"/>
                      </a:rPr>
                      <m:t> </m:t>
                    </m:r>
                    <m:acc>
                      <m:accPr>
                        <m:chr m:val="̅"/>
                        <m:ctrlP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</m:acc>
                    <m:r>
                      <a:rPr lang="en-US" sz="1400" b="0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=−3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−5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+3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+100</m:t>
                    </m:r>
                    <m:d>
                      <m:dPr>
                        <m:ctrlP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2−</m:t>
                        </m:r>
                        <m:r>
                          <m:rPr>
                            <m:nor/>
                          </m:rPr>
                          <a:rPr lang="en-US" sz="1400" b="0" i="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m:rPr>
                            <m:nor/>
                          </m:rPr>
                          <a:rPr lang="en-US" sz="1400" b="0">
                            <a:solidFill>
                              <a:schemeClr val="bg1"/>
                            </a:solidFill>
                            <a:effectLst/>
                            <a:latin typeface="+mj-lt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+5−</m:t>
                        </m:r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d>
                    <m:r>
                      <a:rPr lang="en-US" sz="1400" b="0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==700−303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−5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−197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+100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+100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ru-RU" sz="1400">
                <a:solidFill>
                  <a:schemeClr val="bg1"/>
                </a:solidFill>
                <a:latin typeface="+mj-lt"/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4930638" y="183183"/>
              <a:ext cx="6168058" cy="439864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" 𝑓 ̅=−3𝑥_1−5𝑥_2+3𝑥_3+100(2−"2</a:t>
              </a:r>
              <a:r>
                <a:rPr lang="en-US" sz="1400" b="0" i="0">
                  <a:solidFill>
                    <a:schemeClr val="bg1"/>
                  </a:solidFill>
                  <a:effectLst/>
                  <a:latin typeface="+mj-lt"/>
                  <a:ea typeface="+mn-ea"/>
                  <a:cs typeface="+mn-cs"/>
                </a:rPr>
                <a:t> </a:t>
              </a:r>
              <a:r>
                <a:rPr lang="en-US" sz="1400" b="0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𝑥_1−𝑥_2−𝑥_3+𝑦_1+5−𝑥_1+𝑥_2−𝑥_3+𝑦_3 )==700−303𝑥_1−5𝑥_2−197𝑥_3+100𝑦_1+100𝑦_3  </a:t>
              </a:r>
              <a:endParaRPr lang="ru-RU" sz="1400">
                <a:solidFill>
                  <a:schemeClr val="bg1"/>
                </a:solidFill>
                <a:latin typeface="+mj-lt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446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47625" y="47625"/>
              <a:ext cx="594464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  <a:sym typeface="Symbol" panose="05050102010706020507" pitchFamily="18" charset="2"/>
                      </a:rPr>
                      <m:t>=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=2−</m:t>
                    </m:r>
                    <m:r>
                      <m:rPr>
                        <m:nor/>
                      </m:rP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+5−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=7−3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→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min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7625" y="47625"/>
              <a:ext cx="594464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=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𝑅_1+𝑅_2=2−" " 2𝑥_1−𝑥_2−𝑥_3+𝑦_1+5−𝑥_1+𝑥_2−𝑥_3+𝑦_3=7−3𝑥_1−2𝑥_3+𝑦_1+𝑦_3→min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127000</xdr:colOff>
      <xdr:row>0</xdr:row>
      <xdr:rowOff>50800</xdr:rowOff>
    </xdr:from>
    <xdr:ext cx="1673279" cy="8611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127000" y="50800"/>
              <a:ext cx="1673279" cy="86113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  <a:sym typeface="Symbol" panose="05050102010706020507" pitchFamily="18" charset="2"/>
                </a:rPr>
                <a:t>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  <a:sym typeface="Symbol" panose="05050102010706020507" pitchFamily="18" charset="2"/>
                    </a:rPr>
                    <m:t>𝑓</m:t>
                  </m:r>
                  <m:r>
                    <a:rPr lang="ru-RU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  <a:sym typeface="Symbol" panose="05050102010706020507" pitchFamily="18" charset="2"/>
                    </a:rPr>
                    <m:t>=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−2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→</m:t>
                  </m:r>
                  <m:r>
                    <m:rPr>
                      <m:sty m:val="p"/>
                    </m:rP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max</m:t>
                  </m:r>
                </m:oMath>
              </a14:m>
              <a:endParaRPr lang="en-US" sz="1100" i="0"/>
            </a:p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</m:t>
                  </m:r>
                </m:oMath>
              </a14:m>
              <a:endParaRPr lang="en-US" sz="1100" i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−3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=3</m:t>
                  </m:r>
                </m:oMath>
              </a14:m>
              <a:endParaRPr lang="ru-RU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=2</m:t>
                  </m:r>
                </m:oMath>
              </a14:m>
              <a:endParaRPr lang="ru-RU">
                <a:effectLst/>
              </a:endParaRPr>
            </a:p>
            <a:p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≥0</m:t>
                  </m:r>
                </m:oMath>
              </a14:m>
              <a:endParaRPr lang="ru-RU" sz="1100" i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27000" y="50800"/>
              <a:ext cx="1673279" cy="86113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  <a:sym typeface="Symbol" panose="05050102010706020507" pitchFamily="18" charset="2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𝑓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2𝑥_1+𝑥_2−2𝑥_3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→max</a:t>
              </a:r>
              <a:endParaRPr lang="en-US" sz="1100" i="0"/>
            </a:p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2𝑥_1+𝑥_2+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𝑥_3=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 sz="1100" i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𝑥_1−3𝑥_2=3</a:t>
              </a:r>
              <a:endParaRPr lang="ru-RU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𝑥_1−𝑥_2=2</a:t>
              </a:r>
              <a:endParaRPr lang="ru-RU">
                <a:effectLst/>
              </a:endParaRPr>
            </a:p>
            <a:p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𝑥_1, 𝑥_2,𝑥_3≥0</a:t>
              </a:r>
              <a:endParaRPr lang="ru-RU" sz="1100" i="0"/>
            </a:p>
          </xdr:txBody>
        </xdr:sp>
      </mc:Fallback>
    </mc:AlternateContent>
    <xdr:clientData/>
  </xdr:oneCellAnchor>
  <xdr:oneCellAnchor>
    <xdr:from>
      <xdr:col>0</xdr:col>
      <xdr:colOff>139700</xdr:colOff>
      <xdr:row>5</xdr:row>
      <xdr:rowOff>107950</xdr:rowOff>
    </xdr:from>
    <xdr:ext cx="118898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139700" y="1028700"/>
              <a:ext cx="1188980" cy="16536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  <a:sym typeface="Symbol" panose="05050102010706020507" pitchFamily="18" charset="2"/>
                      </a:rPr>
                      <m:t> 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→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min</m:t>
                    </m:r>
                  </m:oMath>
                </m:oMathPara>
              </a14:m>
              <a:endParaRPr lang="ru-RU" sz="1100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39700" y="1028700"/>
              <a:ext cx="1188980" cy="16536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  <a:sym typeface="Symbol" panose="05050102010706020507" pitchFamily="18" charset="2"/>
                </a:rPr>
                <a:t> 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 𝑅〗_1+𝑅_2→min</a:t>
              </a:r>
              <a:endParaRPr lang="ru-RU" sz="1100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393700</xdr:colOff>
      <xdr:row>0</xdr:row>
      <xdr:rowOff>57150</xdr:rowOff>
    </xdr:from>
    <xdr:ext cx="1673279" cy="8611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2222500" y="57150"/>
              <a:ext cx="1673279" cy="86113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  <a:sym typeface="Symbol" panose="05050102010706020507" pitchFamily="18" charset="2"/>
                </a:rPr>
                <a:t>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  <a:sym typeface="Symbol" panose="05050102010706020507" pitchFamily="18" charset="2"/>
                    </a:rPr>
                    <m:t>𝑓</m:t>
                  </m:r>
                  <m:r>
                    <a:rPr lang="ru-RU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  <a:sym typeface="Symbol" panose="05050102010706020507" pitchFamily="18" charset="2"/>
                    </a:rPr>
                    <m:t>=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−2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→</m:t>
                  </m:r>
                  <m:r>
                    <m:rPr>
                      <m:sty m:val="p"/>
                    </m:rP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max</m:t>
                  </m:r>
                </m:oMath>
              </a14:m>
              <a:endParaRPr lang="en-US" sz="1100" i="0"/>
            </a:p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accent2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=2</m:t>
                  </m:r>
                </m:oMath>
              </a14:m>
              <a:endParaRPr lang="en-US" sz="1100" i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−3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accent2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=3</m:t>
                  </m:r>
                </m:oMath>
              </a14:m>
              <a:endParaRPr lang="ru-RU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100" b="0" i="1">
                          <a:solidFill>
                            <a:schemeClr val="accent2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accent2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US" sz="1100" b="0" i="1">
                          <a:solidFill>
                            <a:schemeClr val="accent2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=2</m:t>
                  </m:r>
                </m:oMath>
              </a14:m>
              <a:endParaRPr lang="ru-RU">
                <a:effectLst/>
              </a:endParaRPr>
            </a:p>
            <a:p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≥0</m:t>
                  </m:r>
                </m:oMath>
              </a14:m>
              <a:endParaRPr lang="ru-RU" sz="1100" i="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222500" y="57150"/>
              <a:ext cx="1673279" cy="86113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  <a:sym typeface="Symbol" panose="05050102010706020507" pitchFamily="18" charset="2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𝑓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  <a:sym typeface="Symbol" panose="05050102010706020507" pitchFamily="18" charset="2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2𝑥_1+𝑥_2−2𝑥_3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→max</a:t>
              </a:r>
              <a:endParaRPr lang="en-US" sz="1100" i="0"/>
            </a:p>
            <a:p>
              <a:pPr algn="l"/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2𝑥_1+𝑥_2+</a:t>
              </a:r>
              <a:r>
                <a:rPr lang="en-US" sz="1100" b="0" i="0">
                  <a:solidFill>
                    <a:schemeClr val="accent2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=2</a:t>
              </a:r>
              <a:endParaRPr lang="en-US" sz="1100" i="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𝑥_1−3𝑥_2+</a:t>
              </a:r>
              <a:r>
                <a:rPr lang="en-US" sz="1100" b="0" i="0">
                  <a:solidFill>
                    <a:schemeClr val="accent2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=3</a:t>
              </a:r>
              <a:endParaRPr lang="ru-RU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𝑥_1−𝑥_2+</a:t>
              </a:r>
              <a:r>
                <a:rPr lang="en-US" sz="1100" b="0" i="0">
                  <a:solidFill>
                    <a:schemeClr val="accent2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=2</a:t>
              </a:r>
              <a:endParaRPr lang="ru-RU">
                <a:effectLst/>
              </a:endParaRPr>
            </a:p>
            <a:p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𝑥_1, 𝑥_2,𝑥_3,𝑅_1,𝑅_2≥0</a:t>
              </a:r>
              <a:endParaRPr lang="ru-RU" sz="1100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M33"/>
  <sheetViews>
    <sheetView zoomScale="92" zoomScaleNormal="100" workbookViewId="0">
      <selection activeCell="I14" sqref="I14"/>
    </sheetView>
  </sheetViews>
  <sheetFormatPr defaultColWidth="8.77734375" defaultRowHeight="14.4" x14ac:dyDescent="0.3"/>
  <cols>
    <col min="1" max="1" width="8.77734375" style="2"/>
    <col min="2" max="2" width="8.77734375" style="2" bestFit="1" customWidth="1"/>
    <col min="3" max="3" width="8.77734375" style="2" customWidth="1"/>
    <col min="4" max="4" width="10.44140625" style="2" customWidth="1"/>
    <col min="5" max="10" width="8.77734375" style="2" bestFit="1" customWidth="1"/>
    <col min="11" max="12" width="8.77734375" style="2"/>
    <col min="13" max="13" width="20" style="2" bestFit="1" customWidth="1"/>
    <col min="14" max="16384" width="8.77734375" style="2"/>
  </cols>
  <sheetData>
    <row r="8" spans="2:13" ht="15" thickBot="1" x14ac:dyDescent="0.35"/>
    <row r="9" spans="2:13" s="9" customFormat="1" ht="15.6" x14ac:dyDescent="0.35">
      <c r="B9" s="11" t="s">
        <v>0</v>
      </c>
      <c r="C9" s="14" t="s">
        <v>12</v>
      </c>
      <c r="D9" s="12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11</v>
      </c>
    </row>
    <row r="10" spans="2:13" s="9" customFormat="1" ht="15" thickBot="1" x14ac:dyDescent="0.35">
      <c r="B10" s="18" t="s">
        <v>20</v>
      </c>
      <c r="C10" s="19">
        <v>303</v>
      </c>
      <c r="D10" s="20">
        <v>5</v>
      </c>
      <c r="E10" s="21">
        <v>197</v>
      </c>
      <c r="F10" s="21">
        <v>-100</v>
      </c>
      <c r="G10" s="21">
        <v>0</v>
      </c>
      <c r="H10" s="21">
        <v>-100</v>
      </c>
      <c r="I10" s="21">
        <v>0</v>
      </c>
      <c r="J10" s="21">
        <v>0</v>
      </c>
      <c r="K10" s="21">
        <v>700</v>
      </c>
    </row>
    <row r="11" spans="2:13" s="9" customFormat="1" ht="15" thickBot="1" x14ac:dyDescent="0.35">
      <c r="B11" s="26" t="s">
        <v>21</v>
      </c>
      <c r="C11" s="27">
        <v>2</v>
      </c>
      <c r="D11" s="28">
        <v>1</v>
      </c>
      <c r="E11" s="29">
        <v>1</v>
      </c>
      <c r="F11" s="29">
        <v>-1</v>
      </c>
      <c r="G11" s="29">
        <v>0</v>
      </c>
      <c r="H11" s="29">
        <v>0</v>
      </c>
      <c r="I11" s="29">
        <v>1</v>
      </c>
      <c r="J11" s="29">
        <v>0</v>
      </c>
      <c r="K11" s="30">
        <v>2</v>
      </c>
      <c r="L11" s="9">
        <f>K11/C11</f>
        <v>1</v>
      </c>
      <c r="M11" s="9" t="s">
        <v>24</v>
      </c>
    </row>
    <row r="12" spans="2:13" s="9" customFormat="1" x14ac:dyDescent="0.3">
      <c r="B12" s="22" t="s">
        <v>22</v>
      </c>
      <c r="C12" s="23">
        <v>3</v>
      </c>
      <c r="D12" s="24">
        <v>1</v>
      </c>
      <c r="E12" s="25">
        <v>0</v>
      </c>
      <c r="F12" s="25">
        <v>0</v>
      </c>
      <c r="G12" s="25">
        <v>1</v>
      </c>
      <c r="H12" s="25">
        <v>0</v>
      </c>
      <c r="I12" s="25">
        <v>0</v>
      </c>
      <c r="J12" s="25">
        <v>0</v>
      </c>
      <c r="K12" s="25">
        <v>4</v>
      </c>
      <c r="L12" s="9">
        <f t="shared" ref="L12:L13" si="0">K12/C12</f>
        <v>1.3333333333333333</v>
      </c>
    </row>
    <row r="13" spans="2:13" s="9" customFormat="1" ht="15" thickBot="1" x14ac:dyDescent="0.35">
      <c r="B13" s="11" t="s">
        <v>23</v>
      </c>
      <c r="C13" s="16">
        <v>1</v>
      </c>
      <c r="D13" s="12">
        <v>-1</v>
      </c>
      <c r="E13" s="8">
        <v>1</v>
      </c>
      <c r="F13" s="8">
        <v>0</v>
      </c>
      <c r="G13" s="8">
        <v>0</v>
      </c>
      <c r="H13" s="8">
        <v>-1</v>
      </c>
      <c r="I13" s="8">
        <v>0</v>
      </c>
      <c r="J13" s="8">
        <v>1</v>
      </c>
      <c r="K13" s="8">
        <v>5</v>
      </c>
      <c r="L13" s="9">
        <f t="shared" si="0"/>
        <v>5</v>
      </c>
    </row>
    <row r="14" spans="2:13" ht="57.6" x14ac:dyDescent="0.3">
      <c r="C14" s="17" t="s">
        <v>25</v>
      </c>
    </row>
    <row r="15" spans="2:13" ht="72.599999999999994" thickBot="1" x14ac:dyDescent="0.35">
      <c r="G15" s="17" t="s">
        <v>29</v>
      </c>
    </row>
    <row r="16" spans="2:13" ht="15.6" x14ac:dyDescent="0.35">
      <c r="B16" s="11" t="s">
        <v>0</v>
      </c>
      <c r="C16" s="34" t="s">
        <v>12</v>
      </c>
      <c r="D16" s="12" t="s">
        <v>13</v>
      </c>
      <c r="E16" s="11" t="s">
        <v>14</v>
      </c>
      <c r="F16" s="31" t="s">
        <v>15</v>
      </c>
      <c r="G16" s="48" t="s">
        <v>16</v>
      </c>
      <c r="H16" s="8" t="s">
        <v>17</v>
      </c>
      <c r="I16" s="39" t="s">
        <v>18</v>
      </c>
      <c r="J16" s="8" t="s">
        <v>19</v>
      </c>
      <c r="K16" s="8" t="s">
        <v>11</v>
      </c>
    </row>
    <row r="17" spans="2:12" x14ac:dyDescent="0.3">
      <c r="B17" s="18" t="s">
        <v>20</v>
      </c>
      <c r="C17" s="21" cm="1">
        <f t="array" ref="C17:K17">C10:K10-C10*C18:K18</f>
        <v>0</v>
      </c>
      <c r="D17" s="20">
        <v>-146.5</v>
      </c>
      <c r="E17" s="18">
        <v>45.5</v>
      </c>
      <c r="F17" s="32">
        <v>51.5</v>
      </c>
      <c r="G17" s="44">
        <v>0</v>
      </c>
      <c r="H17" s="21">
        <v>-100</v>
      </c>
      <c r="I17" s="21">
        <v>-151.5</v>
      </c>
      <c r="J17" s="21">
        <v>0</v>
      </c>
      <c r="K17" s="21">
        <v>397</v>
      </c>
    </row>
    <row r="18" spans="2:12" ht="15" thickBot="1" x14ac:dyDescent="0.35">
      <c r="B18" s="38" t="s">
        <v>26</v>
      </c>
      <c r="C18" s="40">
        <f>C11/$C$11</f>
        <v>1</v>
      </c>
      <c r="D18" s="40">
        <f>D11/$C$11</f>
        <v>0.5</v>
      </c>
      <c r="E18" s="40">
        <f>E11/$C$11</f>
        <v>0.5</v>
      </c>
      <c r="F18" s="35">
        <f t="shared" ref="F18:J18" si="1">F11/$C$11</f>
        <v>-0.5</v>
      </c>
      <c r="G18" s="40">
        <f t="shared" si="1"/>
        <v>0</v>
      </c>
      <c r="H18" s="40">
        <f t="shared" si="1"/>
        <v>0</v>
      </c>
      <c r="I18" s="40">
        <f t="shared" si="1"/>
        <v>0.5</v>
      </c>
      <c r="J18" s="40">
        <f t="shared" si="1"/>
        <v>0</v>
      </c>
      <c r="K18" s="40">
        <f>K11/$C$11</f>
        <v>1</v>
      </c>
      <c r="L18" s="4"/>
    </row>
    <row r="19" spans="2:12" ht="15" thickBot="1" x14ac:dyDescent="0.35">
      <c r="B19" s="26" t="s">
        <v>22</v>
      </c>
      <c r="C19" s="36" cm="1">
        <f t="array" ref="C19:K19">C12:K12-C12*C18:K18</f>
        <v>0</v>
      </c>
      <c r="D19" s="28">
        <v>-0.5</v>
      </c>
      <c r="E19" s="43">
        <v>-1.5</v>
      </c>
      <c r="F19" s="33">
        <v>1.5</v>
      </c>
      <c r="G19" s="51">
        <v>1</v>
      </c>
      <c r="H19" s="29">
        <v>0</v>
      </c>
      <c r="I19" s="41">
        <v>-1.5</v>
      </c>
      <c r="J19" s="29">
        <v>0</v>
      </c>
      <c r="K19" s="30">
        <v>1</v>
      </c>
      <c r="L19" s="2">
        <f>K19/F19</f>
        <v>0.66666666666666663</v>
      </c>
    </row>
    <row r="20" spans="2:12" ht="15" thickBot="1" x14ac:dyDescent="0.35">
      <c r="B20" s="22" t="s">
        <v>23</v>
      </c>
      <c r="C20" s="37" cm="1">
        <f t="array" ref="C20:K20">C13:K13-C18:K18</f>
        <v>0</v>
      </c>
      <c r="D20" s="24">
        <v>-1.5</v>
      </c>
      <c r="E20" s="22">
        <v>0.5</v>
      </c>
      <c r="F20" s="49">
        <v>0.5</v>
      </c>
      <c r="G20" s="52">
        <v>0</v>
      </c>
      <c r="H20" s="25">
        <v>-1</v>
      </c>
      <c r="I20" s="42">
        <v>-0.5</v>
      </c>
      <c r="J20" s="25">
        <v>1</v>
      </c>
      <c r="K20" s="25">
        <v>4</v>
      </c>
      <c r="L20" s="2">
        <f>K20/F20</f>
        <v>8</v>
      </c>
    </row>
    <row r="22" spans="2:12" ht="15" thickBot="1" x14ac:dyDescent="0.35"/>
    <row r="23" spans="2:12" ht="15.6" x14ac:dyDescent="0.35">
      <c r="B23" s="8" t="s">
        <v>0</v>
      </c>
      <c r="C23" s="34" t="s">
        <v>12</v>
      </c>
      <c r="D23" s="11" t="s">
        <v>13</v>
      </c>
      <c r="E23" s="14" t="s">
        <v>14</v>
      </c>
      <c r="F23" s="12" t="s">
        <v>15</v>
      </c>
      <c r="G23" s="8" t="s">
        <v>16</v>
      </c>
      <c r="H23" s="8" t="s">
        <v>17</v>
      </c>
      <c r="I23" s="39" t="s">
        <v>18</v>
      </c>
      <c r="J23" s="8" t="s">
        <v>19</v>
      </c>
      <c r="K23" s="8" t="s">
        <v>11</v>
      </c>
    </row>
    <row r="24" spans="2:12" x14ac:dyDescent="0.3">
      <c r="B24" s="10" t="s">
        <v>20</v>
      </c>
      <c r="C24" s="10" cm="1">
        <f t="array" ref="C24:K24">C17:K17-C26:K26*F17</f>
        <v>0</v>
      </c>
      <c r="D24" s="97">
        <v>-129.33333333333334</v>
      </c>
      <c r="E24" s="15">
        <v>97</v>
      </c>
      <c r="F24" s="13">
        <v>0</v>
      </c>
      <c r="G24" s="10">
        <v>-34.333333333333329</v>
      </c>
      <c r="H24" s="10">
        <v>-100</v>
      </c>
      <c r="I24" s="10">
        <v>-100</v>
      </c>
      <c r="J24" s="10">
        <v>0</v>
      </c>
      <c r="K24" s="10">
        <v>362.66666666666669</v>
      </c>
    </row>
    <row r="25" spans="2:12" x14ac:dyDescent="0.3">
      <c r="B25" s="8" t="s">
        <v>26</v>
      </c>
      <c r="C25" s="39" cm="1">
        <f t="array" ref="C25:K25">C18:K18-C26:K26*F18</f>
        <v>1</v>
      </c>
      <c r="D25" s="47">
        <v>0.33333333333333337</v>
      </c>
      <c r="E25" s="98">
        <v>0</v>
      </c>
      <c r="F25" s="48">
        <v>0</v>
      </c>
      <c r="G25" s="39">
        <v>0.33333333333333331</v>
      </c>
      <c r="H25" s="39">
        <v>0</v>
      </c>
      <c r="I25" s="39">
        <v>0</v>
      </c>
      <c r="J25" s="39">
        <v>0</v>
      </c>
      <c r="K25" s="39">
        <v>1.3333333333333333</v>
      </c>
    </row>
    <row r="26" spans="2:12" ht="15" thickBot="1" x14ac:dyDescent="0.35">
      <c r="B26" s="38" t="s">
        <v>27</v>
      </c>
      <c r="C26" s="35" cm="1">
        <f t="array" ref="C26:K26">C19:K19/F19</f>
        <v>0</v>
      </c>
      <c r="D26" s="46">
        <v>-0.33333333333333331</v>
      </c>
      <c r="E26" s="99">
        <v>-1</v>
      </c>
      <c r="F26" s="45">
        <v>1</v>
      </c>
      <c r="G26" s="38">
        <v>0.66666666666666663</v>
      </c>
      <c r="H26" s="38">
        <v>0</v>
      </c>
      <c r="I26" s="40">
        <v>-1</v>
      </c>
      <c r="J26" s="38">
        <v>0</v>
      </c>
      <c r="K26" s="38">
        <v>0.66666666666666663</v>
      </c>
    </row>
    <row r="27" spans="2:12" ht="15" thickBot="1" x14ac:dyDescent="0.35">
      <c r="B27" s="100" t="s">
        <v>23</v>
      </c>
      <c r="C27" s="36" cm="1">
        <f t="array" ref="C27:K27">C20:K20-C26:K26*F20</f>
        <v>0</v>
      </c>
      <c r="D27" s="43">
        <v>-1.3333333333333333</v>
      </c>
      <c r="E27" s="27">
        <v>1</v>
      </c>
      <c r="F27" s="28">
        <v>0</v>
      </c>
      <c r="G27" s="29">
        <v>-0.33333333333333331</v>
      </c>
      <c r="H27" s="29">
        <v>-1</v>
      </c>
      <c r="I27" s="41">
        <v>0</v>
      </c>
      <c r="J27" s="29">
        <v>1</v>
      </c>
      <c r="K27" s="30">
        <v>3.6666666666666665</v>
      </c>
      <c r="L27" s="2">
        <f>K27/E27</f>
        <v>3.6666666666666665</v>
      </c>
    </row>
    <row r="29" spans="2:12" ht="15.6" x14ac:dyDescent="0.35">
      <c r="B29" s="8" t="s">
        <v>0</v>
      </c>
      <c r="C29" s="34" t="s">
        <v>12</v>
      </c>
      <c r="D29" s="8" t="s">
        <v>13</v>
      </c>
      <c r="E29" s="34" t="s">
        <v>14</v>
      </c>
      <c r="F29" s="8" t="s">
        <v>15</v>
      </c>
      <c r="G29" s="8" t="s">
        <v>16</v>
      </c>
      <c r="H29" s="8" t="s">
        <v>17</v>
      </c>
      <c r="I29" s="39" t="s">
        <v>18</v>
      </c>
      <c r="J29" s="8" t="s">
        <v>19</v>
      </c>
      <c r="K29" s="8" t="s">
        <v>11</v>
      </c>
    </row>
    <row r="30" spans="2:12" x14ac:dyDescent="0.3">
      <c r="B30" s="10" t="s">
        <v>20</v>
      </c>
      <c r="C30" s="10" cm="1">
        <f t="array" ref="C30:K30">C24:K24-$E$24*C33:K33</f>
        <v>0</v>
      </c>
      <c r="D30" s="101">
        <v>0</v>
      </c>
      <c r="E30" s="10">
        <v>0</v>
      </c>
      <c r="F30" s="10">
        <v>0</v>
      </c>
      <c r="G30" s="10">
        <v>-2</v>
      </c>
      <c r="H30" s="10">
        <v>-3</v>
      </c>
      <c r="I30" s="10">
        <v>-100</v>
      </c>
      <c r="J30" s="8">
        <v>-97</v>
      </c>
      <c r="K30" s="10">
        <v>7.0000000000000568</v>
      </c>
    </row>
    <row r="31" spans="2:12" x14ac:dyDescent="0.3">
      <c r="B31" s="8" t="s">
        <v>26</v>
      </c>
      <c r="C31" s="39" cm="1">
        <f t="array" ref="C31:K31">C25:K25-E25*C33:K33</f>
        <v>1</v>
      </c>
      <c r="D31" s="39">
        <v>0.33333333333333337</v>
      </c>
      <c r="E31" s="34">
        <v>0</v>
      </c>
      <c r="F31" s="39">
        <v>0</v>
      </c>
      <c r="G31" s="39">
        <v>0.33333333333333331</v>
      </c>
      <c r="H31" s="39">
        <v>0</v>
      </c>
      <c r="I31" s="39">
        <v>0</v>
      </c>
      <c r="J31" s="8">
        <v>0</v>
      </c>
      <c r="K31" s="50">
        <v>1.3333333333333333</v>
      </c>
    </row>
    <row r="32" spans="2:12" x14ac:dyDescent="0.3">
      <c r="B32" s="8" t="s">
        <v>27</v>
      </c>
      <c r="C32" s="34" cm="1">
        <f t="array" ref="C32:K32">C26:K26-E26*C33:K33</f>
        <v>0</v>
      </c>
      <c r="D32" s="8">
        <v>-1.6666666666666665</v>
      </c>
      <c r="E32" s="34">
        <v>0</v>
      </c>
      <c r="F32" s="8">
        <v>1</v>
      </c>
      <c r="G32" s="8">
        <v>0.33333333333333331</v>
      </c>
      <c r="H32" s="8">
        <v>-1</v>
      </c>
      <c r="I32" s="39">
        <v>-1</v>
      </c>
      <c r="J32" s="8">
        <v>1</v>
      </c>
      <c r="K32" s="50">
        <v>4.333333333333333</v>
      </c>
    </row>
    <row r="33" spans="2:11" x14ac:dyDescent="0.3">
      <c r="B33" s="8" t="s">
        <v>28</v>
      </c>
      <c r="C33" s="34" cm="1">
        <f t="array" ref="C33:K33">C27:K27/E27</f>
        <v>0</v>
      </c>
      <c r="D33" s="8">
        <v>-1.3333333333333333</v>
      </c>
      <c r="E33" s="34">
        <v>1</v>
      </c>
      <c r="F33" s="8">
        <v>0</v>
      </c>
      <c r="G33" s="8">
        <v>-0.33333333333333331</v>
      </c>
      <c r="H33" s="8">
        <v>-1</v>
      </c>
      <c r="I33" s="39">
        <v>0</v>
      </c>
      <c r="J33" s="8">
        <v>1</v>
      </c>
      <c r="K33" s="50">
        <v>3.6666666666666665</v>
      </c>
    </row>
  </sheetData>
  <conditionalFormatting sqref="C9:J9 C23:J23">
    <cfRule type="expression" dxfId="48" priority="93">
      <formula>COUNTIF($B11:$B13,C$9)</formula>
    </cfRule>
  </conditionalFormatting>
  <conditionalFormatting sqref="C11:J11 C25:K25">
    <cfRule type="expression" dxfId="47" priority="94">
      <formula>COUNTIF($B11:$B13,C$9)</formula>
    </cfRule>
  </conditionalFormatting>
  <conditionalFormatting sqref="C12:J12 C26:J26">
    <cfRule type="expression" dxfId="46" priority="95">
      <formula>COUNTIF($B11:$B13,C$9)</formula>
    </cfRule>
  </conditionalFormatting>
  <conditionalFormatting sqref="C13:J13 C27:J27">
    <cfRule type="expression" dxfId="45" priority="96">
      <formula>COUNTIF($B11:$B13,C$9)</formula>
    </cfRule>
  </conditionalFormatting>
  <conditionalFormatting sqref="C16:J16">
    <cfRule type="expression" dxfId="44" priority="1">
      <formula>COUNTIF($B18:$B20,C$9)</formula>
    </cfRule>
  </conditionalFormatting>
  <conditionalFormatting sqref="C19:J19">
    <cfRule type="expression" dxfId="43" priority="13">
      <formula>COUNTIF($B18:$B20,C$9)</formula>
    </cfRule>
  </conditionalFormatting>
  <conditionalFormatting sqref="C20:J20">
    <cfRule type="expression" dxfId="42" priority="14">
      <formula>COUNTIF($B18:$B20,C$9)</formula>
    </cfRule>
  </conditionalFormatting>
  <conditionalFormatting sqref="C29:J29">
    <cfRule type="expression" dxfId="41" priority="3">
      <formula>COUNTIF($B31:$B33,C$9)</formula>
    </cfRule>
  </conditionalFormatting>
  <conditionalFormatting sqref="C32:J32">
    <cfRule type="expression" dxfId="40" priority="5">
      <formula>COUNTIF($B31:$B33,C$9)</formula>
    </cfRule>
  </conditionalFormatting>
  <conditionalFormatting sqref="C33:J33">
    <cfRule type="expression" dxfId="39" priority="6">
      <formula>COUNTIF($B31:$B33,C$9)</formula>
    </cfRule>
  </conditionalFormatting>
  <conditionalFormatting sqref="C18:K18">
    <cfRule type="expression" dxfId="38" priority="12">
      <formula>COUNTIF($B18:$B20,C$9)</formula>
    </cfRule>
  </conditionalFormatting>
  <conditionalFormatting sqref="C31:K31">
    <cfRule type="expression" dxfId="37" priority="4">
      <formula>COUNTIF($B31:$B33,C$9)</formula>
    </cfRule>
  </conditionalFormatting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9"/>
  <sheetViews>
    <sheetView topLeftCell="A21" zoomScale="101" workbookViewId="0">
      <selection activeCell="L34" sqref="L34"/>
    </sheetView>
  </sheetViews>
  <sheetFormatPr defaultColWidth="8.77734375" defaultRowHeight="14.4" x14ac:dyDescent="0.3"/>
  <cols>
    <col min="1" max="8" width="8.77734375" style="1"/>
    <col min="9" max="9" width="8.77734375" style="2"/>
    <col min="10" max="16384" width="8.77734375" style="1"/>
  </cols>
  <sheetData>
    <row r="2" spans="1:11" ht="15" thickBot="1" x14ac:dyDescent="0.35"/>
    <row r="3" spans="1:11" ht="15.6" x14ac:dyDescent="0.35">
      <c r="A3" s="82" t="s">
        <v>0</v>
      </c>
      <c r="B3" s="70" t="s">
        <v>3</v>
      </c>
      <c r="C3" s="67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7" t="s">
        <v>1</v>
      </c>
    </row>
    <row r="4" spans="1:11" x14ac:dyDescent="0.3">
      <c r="A4" s="77" t="s">
        <v>2</v>
      </c>
      <c r="B4" s="71">
        <v>3</v>
      </c>
      <c r="C4" s="68">
        <v>0</v>
      </c>
      <c r="D4" s="3">
        <v>2</v>
      </c>
      <c r="E4" s="3">
        <v>-1</v>
      </c>
      <c r="F4" s="3">
        <v>0</v>
      </c>
      <c r="G4" s="3">
        <v>-1</v>
      </c>
      <c r="H4" s="3">
        <v>0</v>
      </c>
      <c r="I4" s="3">
        <v>0</v>
      </c>
      <c r="J4" s="3">
        <v>7</v>
      </c>
    </row>
    <row r="5" spans="1:11" ht="15.6" x14ac:dyDescent="0.35">
      <c r="A5" s="76" t="s">
        <v>9</v>
      </c>
      <c r="B5" s="74">
        <v>2</v>
      </c>
      <c r="C5" s="67">
        <v>1</v>
      </c>
      <c r="D5" s="4">
        <v>1</v>
      </c>
      <c r="E5" s="4">
        <v>-1</v>
      </c>
      <c r="F5" s="4">
        <v>0</v>
      </c>
      <c r="G5" s="4">
        <v>0</v>
      </c>
      <c r="H5" s="4">
        <v>1</v>
      </c>
      <c r="I5" s="4">
        <v>0</v>
      </c>
      <c r="J5" s="7">
        <v>2</v>
      </c>
      <c r="K5" s="1">
        <f>J5/B5</f>
        <v>1</v>
      </c>
    </row>
    <row r="6" spans="1:11" ht="15.6" x14ac:dyDescent="0.35">
      <c r="A6" s="76" t="s">
        <v>7</v>
      </c>
      <c r="B6" s="74">
        <v>3</v>
      </c>
      <c r="C6" s="67">
        <v>1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7">
        <v>4</v>
      </c>
      <c r="K6" s="1">
        <f t="shared" ref="K6:K7" si="0">J6/B6</f>
        <v>1.3333333333333333</v>
      </c>
    </row>
    <row r="7" spans="1:11" ht="16.2" thickBot="1" x14ac:dyDescent="0.4">
      <c r="A7" s="76" t="s">
        <v>10</v>
      </c>
      <c r="B7" s="75">
        <v>1</v>
      </c>
      <c r="C7" s="67">
        <v>-1</v>
      </c>
      <c r="D7" s="4">
        <v>1</v>
      </c>
      <c r="E7" s="4">
        <v>0</v>
      </c>
      <c r="F7" s="4">
        <v>0</v>
      </c>
      <c r="G7" s="4">
        <v>-1</v>
      </c>
      <c r="H7" s="4">
        <v>0</v>
      </c>
      <c r="I7" s="4">
        <v>1</v>
      </c>
      <c r="J7" s="7">
        <v>5</v>
      </c>
      <c r="K7" s="1">
        <f t="shared" si="0"/>
        <v>5</v>
      </c>
    </row>
    <row r="8" spans="1:11" ht="15" thickBot="1" x14ac:dyDescent="0.35">
      <c r="A8" s="78"/>
    </row>
    <row r="9" spans="1:11" ht="15.6" x14ac:dyDescent="0.35">
      <c r="A9" s="53" t="s">
        <v>0</v>
      </c>
      <c r="B9" s="5" t="s">
        <v>3</v>
      </c>
      <c r="C9" s="4" t="s">
        <v>4</v>
      </c>
      <c r="D9" s="4" t="s">
        <v>5</v>
      </c>
      <c r="E9" s="65" t="s">
        <v>6</v>
      </c>
      <c r="F9" s="70" t="s">
        <v>7</v>
      </c>
      <c r="G9" s="67" t="s">
        <v>8</v>
      </c>
      <c r="H9" s="55" t="s">
        <v>9</v>
      </c>
      <c r="I9" s="4" t="s">
        <v>10</v>
      </c>
      <c r="J9" s="7" t="s">
        <v>1</v>
      </c>
    </row>
    <row r="10" spans="1:11" ht="15" thickBot="1" x14ac:dyDescent="0.35">
      <c r="A10" s="79" t="s">
        <v>2</v>
      </c>
      <c r="B10" s="84" cm="1">
        <f t="array" ref="B10:J10">B4:J4-B11:J11*B4</f>
        <v>0</v>
      </c>
      <c r="C10" s="84">
        <v>-1.5</v>
      </c>
      <c r="D10" s="84">
        <v>0.5</v>
      </c>
      <c r="E10" s="85">
        <v>0.5</v>
      </c>
      <c r="F10" s="86">
        <v>0</v>
      </c>
      <c r="G10" s="87">
        <v>-1</v>
      </c>
      <c r="H10" s="88">
        <v>-1.5</v>
      </c>
      <c r="I10" s="84">
        <v>0</v>
      </c>
      <c r="J10" s="84">
        <v>4</v>
      </c>
    </row>
    <row r="11" spans="1:11" ht="16.2" thickBot="1" x14ac:dyDescent="0.4">
      <c r="A11" s="83" t="s">
        <v>26</v>
      </c>
      <c r="B11" s="62" cm="1">
        <f t="array" ref="B11:J11">B5:J5/B5</f>
        <v>1</v>
      </c>
      <c r="C11" s="89">
        <v>0.5</v>
      </c>
      <c r="D11" s="89">
        <v>0.5</v>
      </c>
      <c r="E11" s="90">
        <v>-0.5</v>
      </c>
      <c r="F11" s="91">
        <v>0</v>
      </c>
      <c r="G11" s="92">
        <v>0</v>
      </c>
      <c r="H11" s="93">
        <v>0.5</v>
      </c>
      <c r="I11" s="89">
        <v>0</v>
      </c>
      <c r="J11" s="94">
        <v>1</v>
      </c>
      <c r="K11" s="1">
        <f>J11/B11</f>
        <v>1</v>
      </c>
    </row>
    <row r="12" spans="1:11" ht="16.2" thickBot="1" x14ac:dyDescent="0.4">
      <c r="A12" s="54" t="s">
        <v>7</v>
      </c>
      <c r="B12" s="58" cm="1">
        <f t="array" ref="B12:J12">B6:J6-B11:J11*$B$6</f>
        <v>0</v>
      </c>
      <c r="C12" s="59">
        <v>-0.5</v>
      </c>
      <c r="D12" s="59">
        <v>-1.5</v>
      </c>
      <c r="E12" s="66">
        <v>1.5</v>
      </c>
      <c r="F12" s="72">
        <v>1</v>
      </c>
      <c r="G12" s="69">
        <v>0</v>
      </c>
      <c r="H12" s="60">
        <v>-1.5</v>
      </c>
      <c r="I12" s="59">
        <v>0</v>
      </c>
      <c r="J12" s="61">
        <v>1</v>
      </c>
      <c r="K12" s="1" t="e">
        <f>J12/B12</f>
        <v>#DIV/0!</v>
      </c>
    </row>
    <row r="13" spans="1:11" ht="16.2" thickBot="1" x14ac:dyDescent="0.4">
      <c r="A13" s="81" t="s">
        <v>10</v>
      </c>
      <c r="B13" s="58" cm="1">
        <f t="array" ref="B13:J13">B7:J7-_xlfn.ANCHORARRAY(B11)*B7</f>
        <v>0</v>
      </c>
      <c r="C13" s="59">
        <v>-1.5</v>
      </c>
      <c r="D13" s="59">
        <v>0.5</v>
      </c>
      <c r="E13" s="66">
        <v>0.5</v>
      </c>
      <c r="F13" s="73">
        <v>0</v>
      </c>
      <c r="G13" s="69">
        <v>-1</v>
      </c>
      <c r="H13" s="60">
        <v>-0.5</v>
      </c>
      <c r="I13" s="59">
        <v>1</v>
      </c>
      <c r="J13" s="61">
        <v>4</v>
      </c>
      <c r="K13" s="1" t="e">
        <f>J13/B13</f>
        <v>#DIV/0!</v>
      </c>
    </row>
    <row r="14" spans="1:11" ht="15" thickBot="1" x14ac:dyDescent="0.35">
      <c r="A14" s="78"/>
    </row>
    <row r="15" spans="1:11" ht="15.6" x14ac:dyDescent="0.35">
      <c r="A15" s="53" t="s">
        <v>0</v>
      </c>
      <c r="B15" s="5" t="s">
        <v>3</v>
      </c>
      <c r="C15" s="65" t="s">
        <v>4</v>
      </c>
      <c r="D15" s="70" t="s">
        <v>5</v>
      </c>
      <c r="E15" s="67" t="s">
        <v>6</v>
      </c>
      <c r="F15" s="4" t="s">
        <v>7</v>
      </c>
      <c r="G15" s="4" t="s">
        <v>8</v>
      </c>
      <c r="H15" s="55" t="s">
        <v>9</v>
      </c>
      <c r="I15" s="4" t="s">
        <v>10</v>
      </c>
      <c r="J15" s="7" t="s">
        <v>1</v>
      </c>
    </row>
    <row r="16" spans="1:11" ht="15" thickBot="1" x14ac:dyDescent="0.35">
      <c r="A16" s="95" t="s">
        <v>2</v>
      </c>
      <c r="B16" s="84"/>
      <c r="C16" s="85"/>
      <c r="D16" s="86"/>
      <c r="E16" s="87"/>
      <c r="F16" s="84"/>
      <c r="G16" s="84"/>
      <c r="H16" s="88"/>
      <c r="I16" s="84"/>
      <c r="J16" s="84"/>
    </row>
    <row r="17" spans="1:11" ht="15" thickBot="1" x14ac:dyDescent="0.35">
      <c r="A17" s="80" t="s">
        <v>28</v>
      </c>
      <c r="B17" s="63">
        <f>Несовместность!C17</f>
        <v>-3</v>
      </c>
      <c r="C17" s="90"/>
      <c r="D17" s="91"/>
      <c r="E17" s="92"/>
      <c r="F17" s="64"/>
      <c r="G17" s="89"/>
      <c r="H17" s="93"/>
      <c r="I17" s="89"/>
      <c r="J17" s="94"/>
    </row>
    <row r="18" spans="1:11" ht="15.6" x14ac:dyDescent="0.35">
      <c r="A18" s="81" t="s">
        <v>7</v>
      </c>
      <c r="B18" s="58" cm="1">
        <f t="array" ref="B18:J18">B12:J12/F12</f>
        <v>0</v>
      </c>
      <c r="C18" s="66">
        <v>-0.5</v>
      </c>
      <c r="D18" s="96">
        <v>-1.5</v>
      </c>
      <c r="E18" s="69">
        <v>1.5</v>
      </c>
      <c r="F18" s="59">
        <v>1</v>
      </c>
      <c r="G18" s="59">
        <v>0</v>
      </c>
      <c r="H18" s="60">
        <v>-1.5</v>
      </c>
      <c r="I18" s="59">
        <v>0</v>
      </c>
      <c r="J18" s="61">
        <v>1</v>
      </c>
    </row>
    <row r="19" spans="1:11" ht="16.2" thickBot="1" x14ac:dyDescent="0.4">
      <c r="A19" s="54" t="s">
        <v>10</v>
      </c>
      <c r="B19" s="5"/>
      <c r="C19" s="65"/>
      <c r="D19" s="75"/>
      <c r="E19" s="67"/>
      <c r="F19" s="4"/>
      <c r="G19" s="4"/>
      <c r="H19" s="55"/>
      <c r="I19" s="4"/>
      <c r="J19" s="7"/>
    </row>
    <row r="21" spans="1:11" ht="15.6" x14ac:dyDescent="0.35">
      <c r="A21" s="53" t="s">
        <v>0</v>
      </c>
      <c r="B21" s="5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 t="s">
        <v>8</v>
      </c>
      <c r="H21" s="55" t="s">
        <v>9</v>
      </c>
      <c r="I21" s="4" t="s">
        <v>10</v>
      </c>
      <c r="J21" s="7" t="s">
        <v>1</v>
      </c>
    </row>
    <row r="22" spans="1:11" x14ac:dyDescent="0.3">
      <c r="A22" s="79" t="s">
        <v>2</v>
      </c>
      <c r="B22" s="3"/>
      <c r="C22" s="3"/>
      <c r="D22" s="3"/>
      <c r="E22" s="3"/>
      <c r="F22" s="3"/>
      <c r="G22" s="3"/>
      <c r="H22" s="56"/>
      <c r="I22" s="3"/>
      <c r="J22" s="3"/>
    </row>
    <row r="23" spans="1:11" x14ac:dyDescent="0.3">
      <c r="A23" s="54" t="s">
        <v>28</v>
      </c>
      <c r="B23" s="5"/>
      <c r="C23" s="54"/>
      <c r="D23" s="54"/>
      <c r="E23" s="54"/>
      <c r="F23" s="4"/>
      <c r="G23" s="54"/>
      <c r="H23" s="57"/>
      <c r="I23" s="54"/>
      <c r="J23" s="54"/>
    </row>
    <row r="24" spans="1:11" ht="15.6" x14ac:dyDescent="0.35">
      <c r="A24" s="54" t="s">
        <v>7</v>
      </c>
      <c r="B24" s="5"/>
      <c r="C24" s="4"/>
      <c r="D24" s="4"/>
      <c r="E24" s="4"/>
      <c r="F24" s="4"/>
      <c r="G24" s="4"/>
      <c r="H24" s="55"/>
      <c r="I24" s="4"/>
      <c r="J24" s="7"/>
    </row>
    <row r="25" spans="1:11" ht="15.6" x14ac:dyDescent="0.35">
      <c r="A25" s="54" t="s">
        <v>10</v>
      </c>
      <c r="B25" s="5"/>
      <c r="C25" s="4"/>
      <c r="D25" s="4"/>
      <c r="E25" s="4"/>
      <c r="F25" s="4"/>
      <c r="G25" s="4"/>
      <c r="H25" s="55"/>
      <c r="I25" s="4"/>
      <c r="J25" s="7"/>
    </row>
    <row r="27" spans="1:11" x14ac:dyDescent="0.3">
      <c r="A27" s="1" t="s">
        <v>30</v>
      </c>
    </row>
    <row r="29" spans="1:11" ht="15.6" x14ac:dyDescent="0.35">
      <c r="A29" s="53" t="s">
        <v>0</v>
      </c>
      <c r="B29" s="5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7" t="s">
        <v>1</v>
      </c>
      <c r="K29" s="1" t="s">
        <v>32</v>
      </c>
    </row>
    <row r="30" spans="1:11" x14ac:dyDescent="0.3">
      <c r="A30" s="79" t="s">
        <v>2</v>
      </c>
      <c r="B30" s="3"/>
      <c r="C30" s="3"/>
      <c r="D30" s="3"/>
      <c r="E30" s="3"/>
      <c r="F30" s="3"/>
      <c r="G30" s="3"/>
      <c r="H30" s="3"/>
    </row>
    <row r="31" spans="1:11" x14ac:dyDescent="0.3">
      <c r="A31" s="54" t="s">
        <v>28</v>
      </c>
      <c r="B31" s="5"/>
      <c r="C31" s="54"/>
      <c r="D31" s="54"/>
      <c r="E31" s="54"/>
      <c r="F31" s="4"/>
      <c r="G31" s="54"/>
      <c r="H31" s="54"/>
    </row>
    <row r="32" spans="1:11" ht="15.6" x14ac:dyDescent="0.35">
      <c r="A32" s="54" t="s">
        <v>7</v>
      </c>
      <c r="B32" s="5"/>
      <c r="C32" s="4"/>
      <c r="D32" s="4"/>
      <c r="E32" s="4"/>
      <c r="F32" s="4"/>
      <c r="G32" s="4"/>
      <c r="H32" s="7"/>
    </row>
    <row r="33" spans="1:8" ht="15.6" x14ac:dyDescent="0.35">
      <c r="A33" s="54" t="s">
        <v>10</v>
      </c>
      <c r="B33" s="5"/>
      <c r="C33" s="4"/>
      <c r="D33" s="4"/>
      <c r="E33" s="4"/>
      <c r="F33" s="4"/>
      <c r="G33" s="4"/>
      <c r="H33" s="7"/>
    </row>
    <row r="35" spans="1:8" ht="15.6" x14ac:dyDescent="0.35">
      <c r="A35" s="53" t="s">
        <v>0</v>
      </c>
      <c r="B35" s="5" t="s">
        <v>3</v>
      </c>
      <c r="C35" s="4" t="s">
        <v>4</v>
      </c>
      <c r="D35" s="4" t="s">
        <v>5</v>
      </c>
      <c r="E35" s="4" t="s">
        <v>6</v>
      </c>
      <c r="F35" s="4" t="s">
        <v>7</v>
      </c>
      <c r="G35" s="4" t="s">
        <v>8</v>
      </c>
      <c r="H35" s="7" t="s">
        <v>1</v>
      </c>
    </row>
    <row r="36" spans="1:8" x14ac:dyDescent="0.3">
      <c r="A36" s="79" t="s">
        <v>2</v>
      </c>
      <c r="B36" s="3"/>
      <c r="C36" s="3"/>
      <c r="D36" s="3"/>
      <c r="E36" s="3"/>
      <c r="F36" s="3"/>
      <c r="G36" s="3"/>
      <c r="H36" s="3"/>
    </row>
    <row r="37" spans="1:8" x14ac:dyDescent="0.3">
      <c r="A37" s="54" t="s">
        <v>28</v>
      </c>
      <c r="B37" s="5"/>
      <c r="C37" s="54"/>
      <c r="D37" s="54"/>
      <c r="E37" s="54"/>
      <c r="F37" s="4"/>
      <c r="G37" s="54"/>
      <c r="H37" s="54"/>
    </row>
    <row r="38" spans="1:8" ht="15.6" x14ac:dyDescent="0.35">
      <c r="A38" s="54" t="s">
        <v>7</v>
      </c>
      <c r="B38" s="5"/>
      <c r="C38" s="4"/>
      <c r="D38" s="4"/>
      <c r="E38" s="4"/>
      <c r="F38" s="4"/>
      <c r="G38" s="4"/>
      <c r="H38" s="7"/>
    </row>
    <row r="39" spans="1:8" ht="15.6" x14ac:dyDescent="0.35">
      <c r="A39" s="54" t="s">
        <v>10</v>
      </c>
      <c r="B39" s="5"/>
      <c r="C39" s="4"/>
      <c r="D39" s="4"/>
      <c r="E39" s="4"/>
      <c r="F39" s="4"/>
      <c r="G39" s="4"/>
      <c r="H39" s="7"/>
    </row>
  </sheetData>
  <conditionalFormatting sqref="B9:G9 I9">
    <cfRule type="expression" dxfId="36" priority="17">
      <formula>COUNTIF($A11:$A13,B$3)</formula>
    </cfRule>
  </conditionalFormatting>
  <conditionalFormatting sqref="B11:G11 I11">
    <cfRule type="expression" dxfId="35" priority="18">
      <formula>COUNTIF($A11:$A13,B$3)</formula>
    </cfRule>
  </conditionalFormatting>
  <conditionalFormatting sqref="B12:G12 I12">
    <cfRule type="expression" dxfId="34" priority="19">
      <formula>COUNTIF($A11:$A13,B$3)</formula>
    </cfRule>
  </conditionalFormatting>
  <conditionalFormatting sqref="B13:G13 I13">
    <cfRule type="expression" dxfId="33" priority="20">
      <formula>COUNTIF($A11:$A13,B$3)</formula>
    </cfRule>
  </conditionalFormatting>
  <conditionalFormatting sqref="B15:G15 I15">
    <cfRule type="expression" dxfId="32" priority="13">
      <formula>COUNTIF($A17:$A19,B$3)</formula>
    </cfRule>
  </conditionalFormatting>
  <conditionalFormatting sqref="B17:G17 I17">
    <cfRule type="expression" dxfId="31" priority="14">
      <formula>COUNTIF($A17:$A19,B$3)</formula>
    </cfRule>
  </conditionalFormatting>
  <conditionalFormatting sqref="B18:G18 I18">
    <cfRule type="expression" dxfId="30" priority="15">
      <formula>COUNTIF($A17:$A19,B$3)</formula>
    </cfRule>
  </conditionalFormatting>
  <conditionalFormatting sqref="B19:G19 I19">
    <cfRule type="expression" dxfId="29" priority="16">
      <formula>COUNTIF($A17:$A19,B$3)</formula>
    </cfRule>
  </conditionalFormatting>
  <conditionalFormatting sqref="B21:G21 I21">
    <cfRule type="expression" dxfId="28" priority="12">
      <formula>COUNTIF($A23:$A25,B$3)</formula>
    </cfRule>
  </conditionalFormatting>
  <conditionalFormatting sqref="B23:G23 I23">
    <cfRule type="expression" dxfId="27" priority="11">
      <formula>COUNTIF($A23:$A25,B$3)</formula>
    </cfRule>
  </conditionalFormatting>
  <conditionalFormatting sqref="B24:G24 I24">
    <cfRule type="expression" dxfId="26" priority="86">
      <formula>COUNTIF($A23:$A25,B$3)</formula>
    </cfRule>
  </conditionalFormatting>
  <conditionalFormatting sqref="B25:G25 I25">
    <cfRule type="expression" dxfId="25" priority="87">
      <formula>COUNTIF($A23:$A25,B$3)</formula>
    </cfRule>
  </conditionalFormatting>
  <conditionalFormatting sqref="B3:I3 B29:G29 B35:G35">
    <cfRule type="expression" dxfId="24" priority="21">
      <formula>COUNTIF($A5:$A7,B$3)</formula>
    </cfRule>
  </conditionalFormatting>
  <conditionalFormatting sqref="B5:I5 B31:G31 B37:G37">
    <cfRule type="expression" dxfId="23" priority="75">
      <formula>COUNTIF($A5:$A7,B$3)</formula>
    </cfRule>
  </conditionalFormatting>
  <conditionalFormatting sqref="B6:I6 B32:G32 B38:G38">
    <cfRule type="expression" dxfId="22" priority="77">
      <formula>COUNTIF($A5:$A7,B$3)</formula>
    </cfRule>
  </conditionalFormatting>
  <conditionalFormatting sqref="B7:I7 B33:G33 B39:G39">
    <cfRule type="expression" dxfId="21" priority="85">
      <formula>COUNTIF($A5:$A7,B$3)</formula>
    </cfRule>
  </conditionalFormatting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I24"/>
  <sheetViews>
    <sheetView tabSelected="1" workbookViewId="0">
      <selection activeCell="I22" sqref="I22"/>
    </sheetView>
  </sheetViews>
  <sheetFormatPr defaultColWidth="8.77734375" defaultRowHeight="14.4" x14ac:dyDescent="0.3"/>
  <cols>
    <col min="1" max="1" width="8.77734375" style="1"/>
    <col min="2" max="2" width="10.5546875" style="1" bestFit="1" customWidth="1"/>
    <col min="3" max="16384" width="8.77734375" style="1"/>
  </cols>
  <sheetData>
    <row r="8" spans="1:8" ht="15.6" x14ac:dyDescent="0.35">
      <c r="A8" s="7" t="s">
        <v>0</v>
      </c>
      <c r="B8" s="4" t="s">
        <v>3</v>
      </c>
      <c r="C8" s="4" t="s">
        <v>4</v>
      </c>
      <c r="D8" s="5" t="s">
        <v>5</v>
      </c>
      <c r="E8" s="5" t="s">
        <v>9</v>
      </c>
      <c r="F8" s="5" t="s">
        <v>10</v>
      </c>
      <c r="G8" s="7" t="s">
        <v>1</v>
      </c>
    </row>
    <row r="9" spans="1:8" x14ac:dyDescent="0.3">
      <c r="A9" s="6" t="s">
        <v>2</v>
      </c>
      <c r="B9" s="3">
        <v>0</v>
      </c>
      <c r="C9" s="3">
        <v>0</v>
      </c>
      <c r="D9" s="3">
        <v>0</v>
      </c>
      <c r="E9" s="3">
        <v>-1</v>
      </c>
      <c r="F9" s="3">
        <v>-1</v>
      </c>
      <c r="G9" s="3">
        <v>0</v>
      </c>
    </row>
    <row r="10" spans="1:8" ht="15.6" x14ac:dyDescent="0.35">
      <c r="A10" s="5" t="s">
        <v>5</v>
      </c>
      <c r="B10" s="4">
        <v>2</v>
      </c>
      <c r="C10" s="4">
        <v>1</v>
      </c>
      <c r="D10" s="4">
        <v>1</v>
      </c>
      <c r="E10" s="4">
        <v>0</v>
      </c>
      <c r="F10" s="4">
        <v>0</v>
      </c>
      <c r="G10" s="7">
        <v>2</v>
      </c>
    </row>
    <row r="11" spans="1:8" ht="15.6" x14ac:dyDescent="0.35">
      <c r="A11" s="5" t="s">
        <v>9</v>
      </c>
      <c r="B11" s="4">
        <v>1</v>
      </c>
      <c r="C11" s="4">
        <v>-3</v>
      </c>
      <c r="D11" s="4">
        <v>0</v>
      </c>
      <c r="E11" s="4">
        <v>1</v>
      </c>
      <c r="F11" s="4">
        <v>0</v>
      </c>
      <c r="G11" s="7">
        <v>3</v>
      </c>
    </row>
    <row r="12" spans="1:8" ht="15.6" x14ac:dyDescent="0.35">
      <c r="A12" s="5" t="s">
        <v>10</v>
      </c>
      <c r="B12" s="4">
        <v>1</v>
      </c>
      <c r="C12" s="4">
        <v>-1</v>
      </c>
      <c r="D12" s="4">
        <v>0</v>
      </c>
      <c r="E12" s="4">
        <v>0</v>
      </c>
      <c r="F12" s="4">
        <v>1</v>
      </c>
      <c r="G12" s="7">
        <v>2</v>
      </c>
    </row>
    <row r="13" spans="1:8" ht="15" thickBot="1" x14ac:dyDescent="0.35"/>
    <row r="14" spans="1:8" ht="15.6" x14ac:dyDescent="0.35">
      <c r="A14" s="102" t="s">
        <v>0</v>
      </c>
      <c r="B14" s="70" t="s">
        <v>3</v>
      </c>
      <c r="C14" s="67" t="s">
        <v>4</v>
      </c>
      <c r="D14" s="5" t="s">
        <v>5</v>
      </c>
      <c r="E14" s="5" t="s">
        <v>9</v>
      </c>
      <c r="F14" s="5" t="s">
        <v>10</v>
      </c>
      <c r="G14" s="7" t="s">
        <v>1</v>
      </c>
    </row>
    <row r="15" spans="1:8" ht="15" thickBot="1" x14ac:dyDescent="0.35">
      <c r="A15" s="104" t="s">
        <v>2</v>
      </c>
      <c r="B15" s="86" cm="1">
        <f t="array" ref="B15:G15">B9:G9+B11:G11+B12:G12</f>
        <v>2</v>
      </c>
      <c r="C15" s="87">
        <v>-4</v>
      </c>
      <c r="D15" s="84">
        <v>0</v>
      </c>
      <c r="E15" s="84">
        <v>0</v>
      </c>
      <c r="F15" s="84">
        <v>0</v>
      </c>
      <c r="G15" s="84">
        <v>5</v>
      </c>
    </row>
    <row r="16" spans="1:8" ht="16.2" thickBot="1" x14ac:dyDescent="0.4">
      <c r="A16" s="106" t="s">
        <v>5</v>
      </c>
      <c r="B16" s="109">
        <v>2</v>
      </c>
      <c r="C16" s="107">
        <v>1</v>
      </c>
      <c r="D16" s="64">
        <v>1</v>
      </c>
      <c r="E16" s="64">
        <v>0</v>
      </c>
      <c r="F16" s="64">
        <v>0</v>
      </c>
      <c r="G16" s="108">
        <v>2</v>
      </c>
      <c r="H16" s="1">
        <f>G16/B16</f>
        <v>1</v>
      </c>
    </row>
    <row r="17" spans="1:9" ht="15.6" x14ac:dyDescent="0.35">
      <c r="A17" s="105" t="s">
        <v>9</v>
      </c>
      <c r="B17" s="96">
        <v>1</v>
      </c>
      <c r="C17" s="69">
        <v>-3</v>
      </c>
      <c r="D17" s="59">
        <v>0</v>
      </c>
      <c r="E17" s="59">
        <v>1</v>
      </c>
      <c r="F17" s="59">
        <v>0</v>
      </c>
      <c r="G17" s="61">
        <v>3</v>
      </c>
      <c r="H17" s="1">
        <f t="shared" ref="H17:H18" si="0">G17/B17</f>
        <v>3</v>
      </c>
    </row>
    <row r="18" spans="1:9" ht="16.2" thickBot="1" x14ac:dyDescent="0.4">
      <c r="A18" s="103" t="s">
        <v>10</v>
      </c>
      <c r="B18" s="75">
        <v>1</v>
      </c>
      <c r="C18" s="67">
        <v>-1</v>
      </c>
      <c r="D18" s="4">
        <v>0</v>
      </c>
      <c r="E18" s="4">
        <v>0</v>
      </c>
      <c r="F18" s="4">
        <v>1</v>
      </c>
      <c r="G18" s="7">
        <v>2</v>
      </c>
      <c r="H18" s="1">
        <f t="shared" si="0"/>
        <v>2</v>
      </c>
    </row>
    <row r="20" spans="1:9" ht="15.6" x14ac:dyDescent="0.35">
      <c r="A20" s="7" t="s">
        <v>0</v>
      </c>
      <c r="B20" s="4" t="s">
        <v>3</v>
      </c>
      <c r="C20" s="4" t="s">
        <v>4</v>
      </c>
      <c r="D20" s="5" t="s">
        <v>5</v>
      </c>
      <c r="E20" s="5" t="s">
        <v>9</v>
      </c>
      <c r="F20" s="5" t="s">
        <v>10</v>
      </c>
      <c r="G20" s="7" t="s">
        <v>1</v>
      </c>
    </row>
    <row r="21" spans="1:9" x14ac:dyDescent="0.3">
      <c r="A21" s="6" t="s">
        <v>2</v>
      </c>
      <c r="B21" s="3" cm="1">
        <f t="array" ref="B21:G21">B15:G15-B15*_xlfn.ANCHORARRAY(B22)</f>
        <v>0</v>
      </c>
      <c r="C21" s="3">
        <v>-5</v>
      </c>
      <c r="D21" s="3">
        <v>-1</v>
      </c>
      <c r="E21" s="3">
        <v>0</v>
      </c>
      <c r="F21" s="3">
        <v>0</v>
      </c>
      <c r="G21" s="3">
        <v>3</v>
      </c>
      <c r="I21" s="1" t="s">
        <v>31</v>
      </c>
    </row>
    <row r="22" spans="1:9" ht="15.6" x14ac:dyDescent="0.35">
      <c r="A22" s="5" t="s">
        <v>26</v>
      </c>
      <c r="B22" s="4" cm="1">
        <f t="array" ref="B22:G22">B16:G16/B16</f>
        <v>1</v>
      </c>
      <c r="C22" s="4">
        <v>0.5</v>
      </c>
      <c r="D22" s="4">
        <v>0.5</v>
      </c>
      <c r="E22" s="4">
        <v>0</v>
      </c>
      <c r="F22" s="4">
        <v>0</v>
      </c>
      <c r="G22" s="7">
        <v>1</v>
      </c>
    </row>
    <row r="23" spans="1:9" ht="15.6" x14ac:dyDescent="0.35">
      <c r="A23" s="5" t="s">
        <v>9</v>
      </c>
      <c r="B23" s="4" cm="1">
        <f t="array" ref="B23:G23">B17:G17-B17*_xlfn.ANCHORARRAY(B22)</f>
        <v>0</v>
      </c>
      <c r="C23" s="4">
        <v>-3.5</v>
      </c>
      <c r="D23" s="4">
        <v>-0.5</v>
      </c>
      <c r="E23" s="4">
        <v>1</v>
      </c>
      <c r="F23" s="4">
        <v>0</v>
      </c>
      <c r="G23" s="7">
        <v>2</v>
      </c>
    </row>
    <row r="24" spans="1:9" ht="15.6" x14ac:dyDescent="0.35">
      <c r="A24" s="5" t="s">
        <v>10</v>
      </c>
      <c r="B24" s="4" cm="1">
        <f t="array" ref="B24:G24">B18:G18-B18*_xlfn.ANCHORARRAY(B22)</f>
        <v>0</v>
      </c>
      <c r="C24" s="4">
        <v>-1.5</v>
      </c>
      <c r="D24" s="4">
        <v>-0.5</v>
      </c>
      <c r="E24" s="4">
        <v>0</v>
      </c>
      <c r="F24" s="4">
        <v>1</v>
      </c>
      <c r="G24" s="7">
        <v>1</v>
      </c>
    </row>
  </sheetData>
  <conditionalFormatting sqref="A10">
    <cfRule type="expression" dxfId="20" priority="63">
      <formula>COUNTIF($A12:$A12,A$7)&gt;0</formula>
    </cfRule>
  </conditionalFormatting>
  <conditionalFormatting sqref="A11">
    <cfRule type="expression" dxfId="19" priority="93">
      <formula>COUNTIF(#REF!,A$7)&gt;0</formula>
    </cfRule>
  </conditionalFormatting>
  <conditionalFormatting sqref="B8:F8">
    <cfRule type="expression" dxfId="18" priority="34">
      <formula>COUNTIF($A10:$A12,B$7)&gt;0</formula>
    </cfRule>
  </conditionalFormatting>
  <conditionalFormatting sqref="B10:F10">
    <cfRule type="expression" dxfId="17" priority="33">
      <formula>COUNTIF($A10:$A12,B$7)</formula>
    </cfRule>
  </conditionalFormatting>
  <conditionalFormatting sqref="B11:F11">
    <cfRule type="expression" dxfId="16" priority="32">
      <formula>COUNTIF($A10:$A12,B$7)</formula>
    </cfRule>
  </conditionalFormatting>
  <conditionalFormatting sqref="B12:F12">
    <cfRule type="expression" dxfId="15" priority="31">
      <formula>COUNTIF($A10:$A12,B$7)&gt;0</formula>
    </cfRule>
  </conditionalFormatting>
  <conditionalFormatting sqref="A16">
    <cfRule type="expression" dxfId="14" priority="14">
      <formula>COUNTIF($A18:$A18,A$7)&gt;0</formula>
    </cfRule>
  </conditionalFormatting>
  <conditionalFormatting sqref="A17">
    <cfRule type="expression" dxfId="13" priority="15">
      <formula>COUNTIF(#REF!,A$7)&gt;0</formula>
    </cfRule>
  </conditionalFormatting>
  <conditionalFormatting sqref="B14:F14">
    <cfRule type="expression" dxfId="12" priority="13">
      <formula>COUNTIF($A16:$A18,B$7)&gt;0</formula>
    </cfRule>
  </conditionalFormatting>
  <conditionalFormatting sqref="B16:F16">
    <cfRule type="expression" dxfId="8" priority="9">
      <formula>COUNTIF($A16:$A18,B$7)</formula>
    </cfRule>
  </conditionalFormatting>
  <conditionalFormatting sqref="B17:F17">
    <cfRule type="expression" dxfId="7" priority="8">
      <formula>COUNTIF($A16:$A18,B$7)</formula>
    </cfRule>
  </conditionalFormatting>
  <conditionalFormatting sqref="B18:F18">
    <cfRule type="expression" dxfId="6" priority="7">
      <formula>COUNTIF($A16:$A18,B$7)&gt;0</formula>
    </cfRule>
  </conditionalFormatting>
  <conditionalFormatting sqref="A22">
    <cfRule type="expression" dxfId="5" priority="5">
      <formula>COUNTIF($A24:$A24,A$7)&gt;0</formula>
    </cfRule>
  </conditionalFormatting>
  <conditionalFormatting sqref="A23">
    <cfRule type="expression" dxfId="4" priority="6">
      <formula>COUNTIF(#REF!,A$7)&gt;0</formula>
    </cfRule>
  </conditionalFormatting>
  <conditionalFormatting sqref="B20:F20">
    <cfRule type="expression" dxfId="3" priority="4">
      <formula>COUNTIF($A22:$A24,B$7)&gt;0</formula>
    </cfRule>
  </conditionalFormatting>
  <conditionalFormatting sqref="B22:F22">
    <cfRule type="expression" dxfId="2" priority="3">
      <formula>COUNTIF($A22:$A24,B$7)</formula>
    </cfRule>
  </conditionalFormatting>
  <conditionalFormatting sqref="B23:F23">
    <cfRule type="expression" dxfId="1" priority="2">
      <formula>COUNTIF($A22:$A24,B$7)</formula>
    </cfRule>
  </conditionalFormatting>
  <conditionalFormatting sqref="B24:F24">
    <cfRule type="expression" dxfId="0" priority="1">
      <formula>COUNTIF($A22:$A24,B$7)&gt;0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Метод штрафа</vt:lpstr>
      <vt:lpstr>Двухэтапный метод</vt:lpstr>
      <vt:lpstr>Несовместность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Шадричева</dc:creator>
  <cp:lastModifiedBy>Екатерина Лёвкина</cp:lastModifiedBy>
  <dcterms:created xsi:type="dcterms:W3CDTF">2021-03-04T11:53:25Z</dcterms:created>
  <dcterms:modified xsi:type="dcterms:W3CDTF">2024-03-26T12:28:28Z</dcterms:modified>
</cp:coreProperties>
</file>