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60b9acc84eae6ef/Classes/PHYS_243A/HW1/"/>
    </mc:Choice>
  </mc:AlternateContent>
  <bookViews>
    <workbookView xWindow="0" yWindow="0" windowWidth="21600" windowHeight="10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I4" i="1"/>
  <c r="I5" i="1"/>
  <c r="I6" i="1"/>
  <c r="I7" i="1"/>
  <c r="J7" i="1" s="1"/>
  <c r="I8" i="1"/>
  <c r="I9" i="1"/>
  <c r="I10" i="1"/>
  <c r="I11" i="1"/>
  <c r="I12" i="1"/>
  <c r="I13" i="1"/>
  <c r="I14" i="1"/>
  <c r="I15" i="1"/>
  <c r="J15" i="1" s="1"/>
  <c r="I16" i="1"/>
  <c r="I17" i="1"/>
  <c r="I18" i="1"/>
  <c r="I19" i="1"/>
  <c r="J19" i="1" s="1"/>
  <c r="I20" i="1"/>
  <c r="I21" i="1"/>
  <c r="I3" i="1"/>
  <c r="J3" i="1" s="1"/>
  <c r="J4" i="1"/>
  <c r="J5" i="1"/>
  <c r="J8" i="1"/>
  <c r="J9" i="1"/>
  <c r="J11" i="1"/>
  <c r="J12" i="1"/>
  <c r="J13" i="1"/>
  <c r="J16" i="1"/>
  <c r="J17" i="1"/>
  <c r="J20" i="1"/>
  <c r="J21" i="1"/>
  <c r="J6" i="1"/>
  <c r="J10" i="1"/>
  <c r="J14" i="1"/>
  <c r="J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<sst xmlns="http://schemas.openxmlformats.org/spreadsheetml/2006/main" count="37" uniqueCount="36">
  <si>
    <t>element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</si>
  <si>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</si>
  <si>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</si>
  <si>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</si>
  <si>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</si>
  <si>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</si>
  <si>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</si>
  <si>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</si>
  <si>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</si>
  <si>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</si>
  <si>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</si>
  <si>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</si>
  <si>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</si>
  <si>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</si>
  <si>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</si>
  <si>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</si>
  <si>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</si>
  <si>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</si>
  <si>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</si>
  <si>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</si>
  <si>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eV/atom</t>
  </si>
  <si>
    <t xml:space="preserve">E_coh </t>
  </si>
  <si>
    <t>E_coh</t>
  </si>
  <si>
    <t>J/atom</t>
  </si>
  <si>
    <t>Z_s/Z</t>
  </si>
  <si>
    <t>unitless</t>
  </si>
  <si>
    <t>density</t>
  </si>
  <si>
    <t>g/cm^3</t>
  </si>
  <si>
    <t>AMU</t>
  </si>
  <si>
    <t>g/mol</t>
  </si>
  <si>
    <t>surface_number_density</t>
  </si>
  <si>
    <t>atoms/cm^2</t>
  </si>
  <si>
    <t>surface tension</t>
  </si>
  <si>
    <t>J/cm^2</t>
  </si>
  <si>
    <t>atomic number</t>
  </si>
  <si>
    <t>ergs/cm^2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</si>
</sst>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742074390647"/>
          <c:y val="8.2581446186444182E-2"/>
          <c:w val="0.69693781578517855"/>
          <c:h val="0.77948110132032622"/>
        </c:manualLayout>
      </c:layout>
      <c:scatterChart>
        <c:scatterStyle val="lineMarker"/>
        <c:varyColors val="0"/>
        <c:ser>
          <c:idx val="0"/>
          <c:order val="0"/>
          <c:tx>
            <c:v>Derived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6"/>
            <c:spPr>
              <a:solidFill>
                <a:schemeClr val="accent2"/>
              </a:solidFill>
              <a:ln w="114300">
                <a:noFill/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14.283083177103556</c:v>
                </c:pt>
                <c:pt idx="1">
                  <c:v>109.37725920518713</c:v>
                </c:pt>
                <c:pt idx="2">
                  <c:v>295.03010733045335</c:v>
                </c:pt>
                <c:pt idx="3">
                  <c:v>919.84954398204059</c:v>
                </c:pt>
                <c:pt idx="4">
                  <c:v>1434.6485570534091</c:v>
                </c:pt>
                <c:pt idx="5">
                  <c:v>1834.0412280776752</c:v>
                </c:pt>
                <c:pt idx="6">
                  <c:v>1563.2503852740649</c:v>
                </c:pt>
                <c:pt idx="7">
                  <c:v>1123.5659045369225</c:v>
                </c:pt>
                <c:pt idx="8">
                  <c:v>1656.4791937771197</c:v>
                </c:pt>
                <c:pt idx="9">
                  <c:v>1775.2569454607351</c:v>
                </c:pt>
                <c:pt idx="10">
                  <c:v>1801.7160871940657</c:v>
                </c:pt>
                <c:pt idx="11">
                  <c:v>1348.920340596263</c:v>
                </c:pt>
                <c:pt idx="12">
                  <c:v>439.35295661739974</c:v>
                </c:pt>
                <c:pt idx="13">
                  <c:v>764.93732724958431</c:v>
                </c:pt>
                <c:pt idx="14">
                  <c:v>965.96743600886566</c:v>
                </c:pt>
                <c:pt idx="15">
                  <c:v>774.34460018863842</c:v>
                </c:pt>
                <c:pt idx="16">
                  <c:v>470.21796513519286</c:v>
                </c:pt>
                <c:pt idx="17">
                  <c:v>238.2646700286443</c:v>
                </c:pt>
                <c:pt idx="18">
                  <c:v>18.325809670769601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9864"/>
        <c:axId val="211371040"/>
      </c:scatterChart>
      <c:valAx>
        <c:axId val="211369864"/>
        <c:scaling>
          <c:orientation val="minMax"/>
          <c:max val="36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Atomic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1040"/>
        <c:crosses val="autoZero"/>
        <c:crossBetween val="midCat"/>
      </c:valAx>
      <c:valAx>
        <c:axId val="211371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γ (erg/cm^2)</a:t>
                </a:r>
              </a:p>
            </c:rich>
          </c:tx>
          <c:layout>
            <c:manualLayout>
              <c:xMode val="edge"/>
              <c:yMode val="edge"/>
              <c:x val="0"/>
              <c:y val="0.34186369134118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32876</xdr:rowOff>
    </xdr:from>
    <xdr:to>
      <xdr:col>15</xdr:col>
      <xdr:colOff>254000</xdr:colOff>
      <xdr:row>56</xdr:row>
      <xdr:rowOff>82848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68326"/>
          <a:ext cx="11099800" cy="6126922"/>
        </a:xfrm>
        <a:prstGeom prst="rect">
          <a:avLst/>
        </a:prstGeom>
      </xdr:spPr>
    </xdr:pic>
    <xdr:clientData/>
  </xdr:twoCellAnchor>
  <xdr:twoCellAnchor>
    <xdr:from>
      <xdr:col>8</xdr:col>
      <xdr:colOff>575235</xdr:colOff>
      <xdr:row>22</xdr:row>
      <xdr:rowOff>7469</xdr:rowOff>
    </xdr:from>
    <xdr:to>
      <xdr:col>16</xdr:col>
      <xdr:colOff>37352</xdr:colOff>
      <xdr:row>56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209176</xdr:colOff>
      <xdr:row>24</xdr:row>
      <xdr:rowOff>171823</xdr:rowOff>
    </xdr:from>
    <xdr:to>
      <xdr:col>10</xdr:col>
      <xdr:colOff>134471</xdr:colOff>
      <xdr:row>24</xdr:row>
      <xdr:rowOff>179294</xdr:rowOff>
    </xdr:to>
    <xdr:cxnSp macro="">
      <xdr:nvCxnSpPr>
        <xdr:cNvPr id="5" name="Straight Connector 4"/>
        <xdr:cNvCxnSpPr/>
      </xdr:nvCxnSpPr>
      <xdr:spPr>
        <a:xfrm flipV="1">
          <a:off x="3003176" y="4654176"/>
          <a:ext cx="5221942" cy="74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B22" zoomScale="85" zoomScaleNormal="85" workbookViewId="0">
      <selection activeCell="D22" sqref="D22"/>
    </sheetView>
  </sheetViews>
  <sheetFormatPr defaultRowHeight="14.5" x14ac:dyDescent="0.35"/>
  <cols>
    <col min="2" max="2" width="13.6328125" bestFit="1" customWidth="1"/>
    <col min="7" max="7" width="14" bestFit="1" customWidth="1"/>
    <col min="9" max="9" width="21.81640625" bestFit="1" customWidth="1"/>
    <col min="10" max="11" width="13.6328125" bestFit="1" customWidth="1"/>
  </cols>
  <sheetData>
    <row r="1" spans="1:11" x14ac:dyDescent="0.35">
      <c r="A1" t="s">
        <v>0</v>
      </c>
      <c r="B1" t="s">
        <v>34</v>
      </c>
      <c r="C1" t="s">
        <v>21</v>
      </c>
      <c r="D1" t="s">
        <v>22</v>
      </c>
      <c r="E1" t="s">
        <v>24</v>
      </c>
      <c r="F1" t="s">
        <v>26</v>
      </c>
      <c r="H1" t="s">
        <v>28</v>
      </c>
      <c r="I1" t="s">
        <v>30</v>
      </c>
      <c r="J1" t="s">
        <v>32</v>
      </c>
      <c r="K1" t="s">
        <v>32</v>
      </c>
    </row>
    <row r="2" spans="1:11" x14ac:dyDescent="0.35">
      <c r="C2" t="s">
        <v>20</v>
      </c>
      <c r="D2" t="s">
        <v>23</v>
      </c>
      <c r="E2" t="s">
        <v>25</v>
      </c>
      <c r="F2" t="s">
        <v>27</v>
      </c>
      <c r="H2" t="s">
        <v>29</v>
      </c>
      <c r="I2" t="s">
        <v>31</v>
      </c>
      <c r="J2" t="s">
        <v>33</v>
      </c>
      <c r="K2" t="s">
        <v>35</v>
      </c>
    </row>
    <row r="3" spans="1:11" x14ac:dyDescent="0.35">
      <c r="A3" t="s">
        <v>1</v>
      </c>
      <c r="B3">
        <v>18</v>
      </c>
      <c r="C3">
        <v>0.08</v>
      </c>
      <c r="D3">
        <f>C3 *1.6E-19</f>
        <v>1.2799999999999999E-20</v>
      </c>
      <c r="E3">
        <v>0.25</v>
      </c>
      <c r="F3">
        <v>1.77</v>
      </c>
      <c r="H3">
        <v>39.950000000000003</v>
      </c>
      <c r="I3">
        <f>(F3*(6.02E+23/H3))^(2/3)</f>
        <v>892692698568972.37</v>
      </c>
      <c r="J3">
        <f>D3*E3*I3*0.5</f>
        <v>1.4283083177103557E-6</v>
      </c>
      <c r="K3">
        <f>J3*10000000</f>
        <v>14.283083177103556</v>
      </c>
    </row>
    <row r="4" spans="1:11" x14ac:dyDescent="0.35">
      <c r="A4" t="s">
        <v>2</v>
      </c>
      <c r="B4">
        <v>19</v>
      </c>
      <c r="C4">
        <v>0.94099999999999995</v>
      </c>
      <c r="D4">
        <f t="shared" ref="D4:D21" si="0">C4 *1.6E-19</f>
        <v>1.5055999999999997E-19</v>
      </c>
      <c r="E4">
        <v>0.25</v>
      </c>
      <c r="F4">
        <v>0.91</v>
      </c>
      <c r="H4">
        <v>39.1</v>
      </c>
      <c r="I4">
        <f t="shared" ref="I4:I21" si="1">(F4*(6.02E+23/H4))^(2/3)</f>
        <v>581175659963799.87</v>
      </c>
      <c r="J4">
        <f t="shared" ref="J4:J21" si="2">D4*E4*I4*0.5</f>
        <v>1.0937725920518712E-5</v>
      </c>
      <c r="K4">
        <f t="shared" ref="K4:K21" si="3">J4*10000000</f>
        <v>109.37725920518713</v>
      </c>
    </row>
    <row r="5" spans="1:11" x14ac:dyDescent="0.35">
      <c r="A5" t="s">
        <v>3</v>
      </c>
      <c r="B5">
        <v>20</v>
      </c>
      <c r="C5">
        <v>1.825</v>
      </c>
      <c r="D5">
        <f t="shared" si="0"/>
        <v>2.9199999999999997E-19</v>
      </c>
      <c r="E5">
        <v>0.25</v>
      </c>
      <c r="F5">
        <v>1.53</v>
      </c>
      <c r="H5">
        <v>40.08</v>
      </c>
      <c r="I5">
        <f t="shared" si="1"/>
        <v>808301663919050.37</v>
      </c>
      <c r="J5">
        <f t="shared" si="2"/>
        <v>2.9503010733045334E-5</v>
      </c>
      <c r="K5">
        <f t="shared" si="3"/>
        <v>295.03010733045335</v>
      </c>
    </row>
    <row r="6" spans="1:11" x14ac:dyDescent="0.35">
      <c r="A6" t="s">
        <v>4</v>
      </c>
      <c r="B6">
        <v>21</v>
      </c>
      <c r="C6">
        <v>3.93</v>
      </c>
      <c r="D6">
        <f t="shared" si="0"/>
        <v>6.2879999999999998E-19</v>
      </c>
      <c r="E6">
        <v>0.25</v>
      </c>
      <c r="F6">
        <v>2.99</v>
      </c>
      <c r="H6">
        <v>44.96</v>
      </c>
      <c r="I6">
        <f t="shared" si="1"/>
        <v>1170292040689619</v>
      </c>
      <c r="J6">
        <f t="shared" si="2"/>
        <v>9.1984954398204055E-5</v>
      </c>
      <c r="K6">
        <f t="shared" si="3"/>
        <v>919.84954398204059</v>
      </c>
    </row>
    <row r="7" spans="1:11" x14ac:dyDescent="0.35">
      <c r="A7" t="s">
        <v>5</v>
      </c>
      <c r="B7">
        <v>22</v>
      </c>
      <c r="C7">
        <v>4.8600000000000003</v>
      </c>
      <c r="D7">
        <f t="shared" si="0"/>
        <v>7.7760000000000001E-19</v>
      </c>
      <c r="E7">
        <v>0.25</v>
      </c>
      <c r="F7">
        <v>4.51</v>
      </c>
      <c r="H7">
        <v>47.88</v>
      </c>
      <c r="I7">
        <f t="shared" si="1"/>
        <v>1475975881742190.5</v>
      </c>
      <c r="J7">
        <f t="shared" si="2"/>
        <v>1.4346485570534092E-4</v>
      </c>
      <c r="K7">
        <f t="shared" si="3"/>
        <v>1434.6485570534091</v>
      </c>
    </row>
    <row r="8" spans="1:11" x14ac:dyDescent="0.35">
      <c r="A8" t="s">
        <v>6</v>
      </c>
      <c r="B8">
        <v>23</v>
      </c>
      <c r="C8">
        <v>5.3</v>
      </c>
      <c r="D8">
        <f t="shared" si="0"/>
        <v>8.4799999999999994E-19</v>
      </c>
      <c r="E8">
        <v>0.25</v>
      </c>
      <c r="F8">
        <v>6.09</v>
      </c>
      <c r="H8">
        <v>50.94</v>
      </c>
      <c r="I8">
        <f t="shared" si="1"/>
        <v>1730227573658184.5</v>
      </c>
      <c r="J8">
        <f t="shared" si="2"/>
        <v>1.8340412280776753E-4</v>
      </c>
      <c r="K8">
        <f t="shared" si="3"/>
        <v>1834.0412280776752</v>
      </c>
    </row>
    <row r="9" spans="1:11" x14ac:dyDescent="0.35">
      <c r="A9" t="s">
        <v>7</v>
      </c>
      <c r="B9">
        <v>24</v>
      </c>
      <c r="C9">
        <v>4.0999999999999996</v>
      </c>
      <c r="D9">
        <f t="shared" si="0"/>
        <v>6.5599999999999992E-19</v>
      </c>
      <c r="E9">
        <v>0.25</v>
      </c>
      <c r="F9">
        <v>7.19</v>
      </c>
      <c r="H9">
        <v>52</v>
      </c>
      <c r="I9">
        <f t="shared" si="1"/>
        <v>1906402908870811.2</v>
      </c>
      <c r="J9">
        <f t="shared" si="2"/>
        <v>1.5632503852740649E-4</v>
      </c>
      <c r="K9">
        <f t="shared" si="3"/>
        <v>1563.2503852740649</v>
      </c>
    </row>
    <row r="10" spans="1:11" x14ac:dyDescent="0.35">
      <c r="A10" t="s">
        <v>8</v>
      </c>
      <c r="B10">
        <v>25</v>
      </c>
      <c r="C10">
        <v>2.98</v>
      </c>
      <c r="D10">
        <f t="shared" si="0"/>
        <v>4.7679999999999994E-19</v>
      </c>
      <c r="E10">
        <v>0.25</v>
      </c>
      <c r="F10">
        <v>7.47</v>
      </c>
      <c r="H10">
        <v>54.94</v>
      </c>
      <c r="I10">
        <f t="shared" si="1"/>
        <v>1885177692176044.7</v>
      </c>
      <c r="J10">
        <f t="shared" si="2"/>
        <v>1.1235659045369225E-4</v>
      </c>
      <c r="K10">
        <f t="shared" si="3"/>
        <v>1123.5659045369225</v>
      </c>
    </row>
    <row r="11" spans="1:11" x14ac:dyDescent="0.35">
      <c r="A11" t="s">
        <v>9</v>
      </c>
      <c r="B11">
        <v>26</v>
      </c>
      <c r="C11">
        <v>4.29</v>
      </c>
      <c r="D11">
        <f t="shared" si="0"/>
        <v>6.8639999999999996E-19</v>
      </c>
      <c r="E11">
        <v>0.25</v>
      </c>
      <c r="F11">
        <v>7.87</v>
      </c>
      <c r="H11">
        <v>55.85</v>
      </c>
      <c r="I11">
        <f t="shared" si="1"/>
        <v>1930628430975664.2</v>
      </c>
      <c r="J11">
        <f t="shared" si="2"/>
        <v>1.6564791937771198E-4</v>
      </c>
      <c r="K11">
        <f t="shared" si="3"/>
        <v>1656.4791937771197</v>
      </c>
    </row>
    <row r="12" spans="1:11" x14ac:dyDescent="0.35">
      <c r="A12" t="s">
        <v>10</v>
      </c>
      <c r="B12">
        <v>27</v>
      </c>
      <c r="C12">
        <v>4.3899999999999997</v>
      </c>
      <c r="D12">
        <f t="shared" si="0"/>
        <v>7.0239999999999992E-19</v>
      </c>
      <c r="E12">
        <v>0.25</v>
      </c>
      <c r="F12">
        <v>8.9</v>
      </c>
      <c r="H12">
        <v>58.93</v>
      </c>
      <c r="I12">
        <f t="shared" si="1"/>
        <v>2021932739704710</v>
      </c>
      <c r="J12">
        <f t="shared" si="2"/>
        <v>1.7752569454607351E-4</v>
      </c>
      <c r="K12">
        <f t="shared" si="3"/>
        <v>1775.2569454607351</v>
      </c>
    </row>
    <row r="13" spans="1:11" x14ac:dyDescent="0.35">
      <c r="A13" t="s">
        <v>11</v>
      </c>
      <c r="B13">
        <v>28</v>
      </c>
      <c r="C13">
        <v>4.4400000000000004</v>
      </c>
      <c r="D13">
        <f t="shared" si="0"/>
        <v>7.1039999999999999E-19</v>
      </c>
      <c r="E13">
        <v>0.25</v>
      </c>
      <c r="F13">
        <v>8.91</v>
      </c>
      <c r="H13">
        <v>58.69</v>
      </c>
      <c r="I13">
        <f t="shared" si="1"/>
        <v>2028959557650975</v>
      </c>
      <c r="J13">
        <f t="shared" si="2"/>
        <v>1.8017160871940658E-4</v>
      </c>
      <c r="K13">
        <f t="shared" si="3"/>
        <v>1801.7160871940657</v>
      </c>
    </row>
    <row r="14" spans="1:11" x14ac:dyDescent="0.35">
      <c r="A14" t="s">
        <v>12</v>
      </c>
      <c r="B14">
        <v>29</v>
      </c>
      <c r="C14">
        <v>3.5</v>
      </c>
      <c r="D14">
        <f t="shared" si="0"/>
        <v>5.6000000000000001E-19</v>
      </c>
      <c r="E14">
        <v>0.25</v>
      </c>
      <c r="F14">
        <v>8.93</v>
      </c>
      <c r="H14">
        <v>63.55</v>
      </c>
      <c r="I14">
        <f t="shared" si="1"/>
        <v>1927029057994661.5</v>
      </c>
      <c r="J14">
        <f t="shared" si="2"/>
        <v>1.348920340596263E-4</v>
      </c>
      <c r="K14">
        <f t="shared" si="3"/>
        <v>1348.920340596263</v>
      </c>
    </row>
    <row r="15" spans="1:11" x14ac:dyDescent="0.35">
      <c r="A15" t="s">
        <v>13</v>
      </c>
      <c r="B15">
        <v>30</v>
      </c>
      <c r="C15">
        <v>1.35</v>
      </c>
      <c r="D15">
        <f t="shared" si="0"/>
        <v>2.16E-19</v>
      </c>
      <c r="E15">
        <v>0.25</v>
      </c>
      <c r="F15">
        <v>7.13</v>
      </c>
      <c r="H15">
        <v>65.39</v>
      </c>
      <c r="I15">
        <f t="shared" si="1"/>
        <v>1627233172657036.2</v>
      </c>
      <c r="J15">
        <f t="shared" si="2"/>
        <v>4.3935295661739976E-5</v>
      </c>
      <c r="K15">
        <f t="shared" si="3"/>
        <v>439.35295661739974</v>
      </c>
    </row>
    <row r="16" spans="1:11" x14ac:dyDescent="0.35">
      <c r="A16" t="s">
        <v>14</v>
      </c>
      <c r="B16">
        <v>31</v>
      </c>
      <c r="C16">
        <v>2.78</v>
      </c>
      <c r="D16">
        <f t="shared" si="0"/>
        <v>4.4479999999999994E-19</v>
      </c>
      <c r="E16">
        <v>0.25</v>
      </c>
      <c r="F16">
        <v>5.91</v>
      </c>
      <c r="H16">
        <v>69.72</v>
      </c>
      <c r="I16">
        <f t="shared" si="1"/>
        <v>1375786559801410.7</v>
      </c>
      <c r="J16">
        <f t="shared" si="2"/>
        <v>7.6493732724958427E-5</v>
      </c>
      <c r="K16">
        <f t="shared" si="3"/>
        <v>764.93732724958431</v>
      </c>
    </row>
    <row r="17" spans="1:11" x14ac:dyDescent="0.35">
      <c r="A17" t="s">
        <v>15</v>
      </c>
      <c r="B17">
        <v>32</v>
      </c>
      <c r="C17">
        <v>3.87</v>
      </c>
      <c r="D17">
        <f t="shared" si="0"/>
        <v>6.1919999999999995E-19</v>
      </c>
      <c r="E17">
        <v>0.25</v>
      </c>
      <c r="F17">
        <v>5.32</v>
      </c>
      <c r="H17">
        <v>72.64</v>
      </c>
      <c r="I17">
        <f t="shared" si="1"/>
        <v>1248019943163909.2</v>
      </c>
      <c r="J17">
        <f t="shared" si="2"/>
        <v>9.6596743600886563E-5</v>
      </c>
      <c r="K17">
        <f t="shared" si="3"/>
        <v>965.96743600886566</v>
      </c>
    </row>
    <row r="18" spans="1:11" x14ac:dyDescent="0.35">
      <c r="A18" t="s">
        <v>16</v>
      </c>
      <c r="B18">
        <v>33</v>
      </c>
      <c r="C18">
        <v>3</v>
      </c>
      <c r="D18">
        <f t="shared" si="0"/>
        <v>4.7999999999999995E-19</v>
      </c>
      <c r="E18">
        <v>0.25</v>
      </c>
      <c r="F18">
        <v>5.77</v>
      </c>
      <c r="H18">
        <v>74.92</v>
      </c>
      <c r="I18">
        <f t="shared" si="1"/>
        <v>1290574333647730.7</v>
      </c>
      <c r="J18">
        <f t="shared" si="2"/>
        <v>7.743446001886384E-5</v>
      </c>
      <c r="K18">
        <f t="shared" si="3"/>
        <v>774.34460018863842</v>
      </c>
    </row>
    <row r="19" spans="1:11" x14ac:dyDescent="0.35">
      <c r="A19" t="s">
        <v>17</v>
      </c>
      <c r="B19">
        <v>34</v>
      </c>
      <c r="C19">
        <v>2.13</v>
      </c>
      <c r="D19">
        <f t="shared" si="0"/>
        <v>3.4079999999999995E-19</v>
      </c>
      <c r="E19">
        <v>0.25</v>
      </c>
      <c r="F19">
        <v>4.8099999999999996</v>
      </c>
      <c r="H19">
        <v>78.959999999999994</v>
      </c>
      <c r="I19">
        <f t="shared" si="1"/>
        <v>1103798040223457.6</v>
      </c>
      <c r="J19">
        <f t="shared" si="2"/>
        <v>4.7021796513519288E-5</v>
      </c>
      <c r="K19">
        <f t="shared" si="3"/>
        <v>470.21796513519286</v>
      </c>
    </row>
    <row r="20" spans="1:11" x14ac:dyDescent="0.35">
      <c r="A20" t="s">
        <v>18</v>
      </c>
      <c r="B20">
        <v>35</v>
      </c>
      <c r="C20">
        <v>1.22</v>
      </c>
      <c r="D20">
        <f t="shared" si="0"/>
        <v>1.9519999999999998E-19</v>
      </c>
      <c r="E20">
        <v>0.25</v>
      </c>
      <c r="F20">
        <v>4.05</v>
      </c>
      <c r="H20">
        <v>79.900000000000006</v>
      </c>
      <c r="I20">
        <f t="shared" si="1"/>
        <v>976494549297722.75</v>
      </c>
      <c r="J20">
        <f t="shared" si="2"/>
        <v>2.3826467002864431E-5</v>
      </c>
      <c r="K20">
        <f t="shared" si="3"/>
        <v>238.2646700286443</v>
      </c>
    </row>
    <row r="21" spans="1:11" x14ac:dyDescent="0.35">
      <c r="A21" t="s">
        <v>19</v>
      </c>
      <c r="B21">
        <v>36</v>
      </c>
      <c r="C21">
        <v>0.11600000000000001</v>
      </c>
      <c r="D21">
        <f t="shared" si="0"/>
        <v>1.8560000000000001E-20</v>
      </c>
      <c r="E21">
        <v>0.25</v>
      </c>
      <c r="F21">
        <v>3.09</v>
      </c>
      <c r="H21">
        <v>83.79</v>
      </c>
      <c r="I21">
        <f t="shared" si="1"/>
        <v>789905589257310.37</v>
      </c>
      <c r="J21">
        <f t="shared" si="2"/>
        <v>1.8325809670769603E-6</v>
      </c>
      <c r="K21">
        <f t="shared" si="3"/>
        <v>18.325809670769601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Hoke</dc:creator>
  <cp:lastModifiedBy>Kyle Hoke</cp:lastModifiedBy>
  <dcterms:created xsi:type="dcterms:W3CDTF">2016-10-11T18:14:11Z</dcterms:created>
  <dcterms:modified xsi:type="dcterms:W3CDTF">2016-10-11T23:01:41Z</dcterms:modified>
</cp:coreProperties>
</file>