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geGoesInAllFields\Desktop\"/>
    </mc:Choice>
  </mc:AlternateContent>
  <bookViews>
    <workbookView xWindow="0" yWindow="0" windowWidth="20490" windowHeight="7755" activeTab="6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52511"/>
</workbook>
</file>

<file path=xl/calcChain.xml><?xml version="1.0" encoding="utf-8"?>
<calcChain xmlns="http://schemas.openxmlformats.org/spreadsheetml/2006/main">
  <c r="E4" i="7" l="1"/>
  <c r="E25" i="7" l="1"/>
  <c r="F25" i="7"/>
  <c r="C12" i="16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AD19" i="7" s="1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E22" i="7" l="1"/>
  <c r="G22" i="7" s="1"/>
  <c r="E19" i="7"/>
  <c r="G19" i="7" s="1"/>
  <c r="F16" i="7"/>
  <c r="G16" i="7" s="1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P21" i="7"/>
  <c r="AC21" i="7"/>
  <c r="V21" i="7"/>
  <c r="AE19" i="7"/>
  <c r="AE22" i="7"/>
  <c r="E7" i="7"/>
  <c r="AE16" i="7" s="1"/>
  <c r="F13" i="7" l="1"/>
  <c r="G13" i="7" s="1"/>
  <c r="AE13" i="7"/>
  <c r="AD20" i="7"/>
  <c r="J21" i="7"/>
  <c r="AD17" i="7"/>
  <c r="AF16" i="7" s="1"/>
  <c r="AD23" i="7"/>
  <c r="AD27" i="7"/>
  <c r="AD21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<sst xmlns="http://schemas.openxmlformats.org/spreadsheetml/2006/main" count="1625" uniqueCount="114">
  <si>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</si>
  <si>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</si>
  <si>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</si>
  <si>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</si>
  <si>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</si>
  <si>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</si>
  <si>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</si>
  <si>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</si>
  <si>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</si>
  <si>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</si>
  <si>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</si>
  <si>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</si>
  <si>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</si>
  <si>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</si>
  <si>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</si>
  <si>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</si>
  <si>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</si>
  <si>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</si>
  <si>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</si>
  <si>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</si>
  <si>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</si>
  <si>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</si>
  <si>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</si>
  <si>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</si>
  <si>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</si>
  <si>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</si>
  <si>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</si>
  <si>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</si>
  <si>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</si>
  <si>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</si>
  <si>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</si>
  <si>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</si>
  <si>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</si>
  <si>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</si>
  <si>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</si>
  <si>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</si>
  <si>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</si>
  <si>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</si>
  <si>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</si>
  <si>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</si>
  <si>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</si>
  <si>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</si>
  <si>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</si>
  <si>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</si>
  <si>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</si>
  <si>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</si>
  <si>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</si>
  <si>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</si>
  <si>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</si>
  <si>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</si>
  <si>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</si>
  <si>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</si>
  <si>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</si>
  <si>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</si>
  <si>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</si>
  <si>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</si>
  <si>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</si>
  <si>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</si>
  <si>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</si>
  <si>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</si>
  <si>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</si>
  <si>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</si>
  <si>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</si>
  <si>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</si>
  <si>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</si>
  <si>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</si>
  <si>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</si>
  <si>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</si>
  <si>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</si>
  <si>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</si>
  <si>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</si>
  <si>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</si>
  <si>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</si>
  <si>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</si>
  <si>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</si>
  <si>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</si>
  <si>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</si>
  <si>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</si>
  <si>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</si>
  <si>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</si>
  <si>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</si>
  <si>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</si>
  <si>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</si>
  <si>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</si>
  <si>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</si>
  <si>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</si>
  <si>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</si>
  <si>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</si>
  <si>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</si>
  <si>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</si>
  <si>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</si>
  <si>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</si>
  <si>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</si>
  <si>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</si>
  <si>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</si>
  <si>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</si>
  <si>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LWN.net Reader-App</t>
  </si>
  <si>
    <t>David Binder</t>
  </si>
  <si>
    <t>Uwe Kronlachner</t>
  </si>
  <si>
    <t>Christoph Klinar</t>
  </si>
  <si>
    <t>04. 07. - 10.07.2016</t>
  </si>
  <si>
    <t>27.06. - 03.07.2016</t>
  </si>
  <si>
    <t>20.06. - 26.06.2016</t>
  </si>
  <si>
    <t>13.06. - 19.06.2016</t>
  </si>
  <si>
    <t>06.06 - 12.06.2016</t>
  </si>
  <si>
    <t>30.04. - 05.06.2016</t>
  </si>
  <si>
    <t>23.05. - 29.05.2016</t>
  </si>
  <si>
    <t>16.05. - 22.05.2016</t>
  </si>
  <si>
    <t>09.05. - 15.05.2016</t>
  </si>
  <si>
    <t>02.05. - 08.05.2016</t>
  </si>
  <si>
    <t>25.04. - 01.05.2016</t>
  </si>
  <si>
    <t>18.04. - 24.04.2016</t>
  </si>
  <si>
    <t>Besprechugnen</t>
  </si>
  <si>
    <t>Ideen/Design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</si>
</sst>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opLeftCell="A13"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8" t="s">
        <v>12</v>
      </c>
      <c r="C2" s="138"/>
      <c r="D2" s="138"/>
      <c r="E2" s="139" t="s">
        <v>96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8" t="s">
        <v>13</v>
      </c>
      <c r="C3" s="138"/>
      <c r="D3" s="138"/>
      <c r="E3" s="141">
        <v>4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3" t="s">
        <v>89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11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5" t="s">
        <v>14</v>
      </c>
      <c r="C5" s="135"/>
      <c r="D5" s="135"/>
      <c r="E5" s="121">
        <v>12</v>
      </c>
      <c r="F5" s="121"/>
      <c r="G5" s="146" t="s">
        <v>15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6" t="s">
        <v>16</v>
      </c>
      <c r="C6" s="136"/>
      <c r="D6" s="136"/>
      <c r="E6" s="154">
        <f>(25*60)*E4</f>
        <v>4500</v>
      </c>
      <c r="F6" s="155"/>
      <c r="G6" s="147" t="s">
        <v>17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7"/>
      <c r="C7" s="137"/>
      <c r="D7" s="137"/>
      <c r="E7" s="156">
        <f>E6/60</f>
        <v>75</v>
      </c>
      <c r="F7" s="157"/>
      <c r="G7" s="142" t="s">
        <v>18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7"/>
      <c r="C8" s="137"/>
      <c r="D8" s="137"/>
      <c r="E8" s="27" t="s">
        <v>2</v>
      </c>
      <c r="F8" s="28">
        <f>(E6/60)/E5</f>
        <v>6.25</v>
      </c>
      <c r="G8" s="142" t="s">
        <v>19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8" t="s">
        <v>20</v>
      </c>
      <c r="C10" s="149"/>
      <c r="D10" s="149"/>
      <c r="E10" s="149"/>
      <c r="F10" s="149"/>
      <c r="G10" s="150"/>
      <c r="H10" s="35"/>
      <c r="I10" s="151" t="s">
        <v>21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2">
      <c r="B11" s="107" t="s">
        <v>22</v>
      </c>
      <c r="C11" s="50"/>
      <c r="D11" s="129">
        <f>E3</f>
        <v>4</v>
      </c>
      <c r="E11" s="106" t="s">
        <v>24</v>
      </c>
      <c r="F11" s="106" t="s">
        <v>23</v>
      </c>
      <c r="G11" s="134" t="s">
        <v>25</v>
      </c>
      <c r="H11" s="69"/>
      <c r="I11" s="158" t="s">
        <v>26</v>
      </c>
      <c r="J11" s="49" t="str">
        <f>'dynamic Data'!B2</f>
        <v>18.04. - 24.04.2016</v>
      </c>
      <c r="K11" s="49" t="str">
        <f>'dynamic Data'!B3</f>
        <v>25.04. - 01.05.2016</v>
      </c>
      <c r="L11" s="49" t="str">
        <f>'dynamic Data'!B4</f>
        <v>02.05. - 08.05.2016</v>
      </c>
      <c r="M11" s="49" t="str">
        <f>'dynamic Data'!B5</f>
        <v>09.05. - 15.05.2016</v>
      </c>
      <c r="N11" s="49" t="str">
        <f>'dynamic Data'!B6</f>
        <v>16.05. - 22.05.2016</v>
      </c>
      <c r="O11" s="49" t="str">
        <f>'dynamic Data'!B7</f>
        <v>23.05. - 29.05.2016</v>
      </c>
      <c r="P11" s="49" t="str">
        <f>'dynamic Data'!B8</f>
        <v>30.04. - 05.06.2016</v>
      </c>
      <c r="Q11" s="49" t="str">
        <f>'dynamic Data'!B9</f>
        <v>06.06 - 12.06.2016</v>
      </c>
      <c r="R11" s="49" t="str">
        <f>'dynamic Data'!B10</f>
        <v>13.06. - 19.06.2016</v>
      </c>
      <c r="S11" s="49" t="str">
        <f>'dynamic Data'!B11</f>
        <v>20.06. - 26.06.2016</v>
      </c>
      <c r="T11" s="49" t="str">
        <f>'dynamic Data'!B12</f>
        <v>27.06. - 03.07.2016</v>
      </c>
      <c r="U11" s="49" t="str">
        <f>'dynamic Data'!B13</f>
        <v>04. 07. - 10.07.2016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1" t="s">
        <v>47</v>
      </c>
      <c r="AE11" s="160" t="s">
        <v>48</v>
      </c>
      <c r="AF11" s="160" t="s">
        <v>49</v>
      </c>
      <c r="AG11" s="8"/>
    </row>
    <row r="12" spans="2:33" ht="76.5" customHeight="1" x14ac:dyDescent="0.2">
      <c r="B12" s="108"/>
      <c r="C12" s="51"/>
      <c r="D12" s="130"/>
      <c r="E12" s="106"/>
      <c r="F12" s="106"/>
      <c r="G12" s="134"/>
      <c r="H12" s="69"/>
      <c r="I12" s="159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1"/>
      <c r="AE12" s="160"/>
      <c r="AF12" s="160"/>
    </row>
    <row r="13" spans="2:33" ht="12" customHeight="1" x14ac:dyDescent="0.2">
      <c r="B13" s="109" t="str">
        <f>'Std-A'!A3</f>
        <v>David Binder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0</v>
      </c>
      <c r="G13" s="131">
        <f>F13-E13</f>
        <v>0</v>
      </c>
      <c r="H13" s="67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4">
        <f>IF(NOT(EXACT(B13,"----")),$E$7,0)</f>
        <v>75</v>
      </c>
      <c r="AF13" s="76">
        <f>AD14-AE13</f>
        <v>-75</v>
      </c>
    </row>
    <row r="14" spans="2:33" ht="12" customHeight="1" x14ac:dyDescent="0.2">
      <c r="B14" s="112"/>
      <c r="C14" s="113"/>
      <c r="D14" s="114"/>
      <c r="E14" s="119"/>
      <c r="F14" s="122"/>
      <c r="G14" s="132"/>
      <c r="H14" s="68"/>
      <c r="I14" s="37" t="s">
        <v>50</v>
      </c>
      <c r="J14" s="32">
        <f>'Std-A'!$C$12</f>
        <v>0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0</v>
      </c>
      <c r="AE14" s="71"/>
      <c r="AF14" s="73"/>
    </row>
    <row r="15" spans="2:33" ht="12" customHeight="1" thickBot="1" x14ac:dyDescent="0.25">
      <c r="B15" s="115"/>
      <c r="C15" s="116"/>
      <c r="D15" s="117"/>
      <c r="E15" s="120"/>
      <c r="F15" s="123"/>
      <c r="G15" s="133"/>
      <c r="H15" s="68"/>
      <c r="I15" s="39" t="s">
        <v>25</v>
      </c>
      <c r="J15" s="29">
        <f t="shared" ref="J15:U15" si="1">J14-J13</f>
        <v>0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0</v>
      </c>
      <c r="AE15" s="75"/>
      <c r="AF15" s="78"/>
    </row>
    <row r="16" spans="2:33" ht="12" customHeight="1" thickTop="1" x14ac:dyDescent="0.2">
      <c r="B16" s="79" t="str">
        <f>'Std-B'!A3</f>
        <v>Uwe Kronlachner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10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2</v>
      </c>
      <c r="G16" s="91">
        <f t="shared" ref="G16" si="5">F16-E16</f>
        <v>-8</v>
      </c>
      <c r="H16" s="67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10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10</v>
      </c>
      <c r="AE16" s="74">
        <f>IF(NOT(EXACT(B16,"----")),$E$7,0)</f>
        <v>75</v>
      </c>
      <c r="AF16" s="76">
        <f>AD17-AE16</f>
        <v>-73</v>
      </c>
    </row>
    <row r="17" spans="2:32" ht="12" customHeight="1" x14ac:dyDescent="0.2">
      <c r="B17" s="102"/>
      <c r="C17" s="103"/>
      <c r="D17" s="103"/>
      <c r="E17" s="124"/>
      <c r="F17" s="127"/>
      <c r="G17" s="99"/>
      <c r="H17" s="68"/>
      <c r="I17" s="38" t="s">
        <v>50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2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2</v>
      </c>
      <c r="AE17" s="71"/>
      <c r="AF17" s="73"/>
    </row>
    <row r="18" spans="2:32" ht="12" customHeight="1" thickBot="1" x14ac:dyDescent="0.25">
      <c r="B18" s="104"/>
      <c r="C18" s="105"/>
      <c r="D18" s="105"/>
      <c r="E18" s="125"/>
      <c r="F18" s="128"/>
      <c r="G18" s="100"/>
      <c r="H18" s="68"/>
      <c r="I18" s="40" t="s">
        <v>25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-8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-8</v>
      </c>
      <c r="AE18" s="75"/>
      <c r="AF18" s="77"/>
    </row>
    <row r="19" spans="2:32" ht="12" customHeight="1" thickTop="1" x14ac:dyDescent="0.2">
      <c r="B19" s="79" t="str">
        <f>'Std-C'!A3</f>
        <v>Christoph Klinar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1">
        <f t="shared" ref="G19" si="10">F19-E19</f>
        <v>0</v>
      </c>
      <c r="H19" s="67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4">
        <f>IF(NOT(EXACT(B19,"----")),$E$7,0)</f>
        <v>75</v>
      </c>
      <c r="AF19" s="72">
        <f>AD20-AE19</f>
        <v>-75</v>
      </c>
    </row>
    <row r="20" spans="2:32" ht="12" customHeight="1" x14ac:dyDescent="0.2">
      <c r="B20" s="81"/>
      <c r="C20" s="82"/>
      <c r="D20" s="82"/>
      <c r="E20" s="86"/>
      <c r="F20" s="89"/>
      <c r="G20" s="92"/>
      <c r="H20" s="68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1"/>
      <c r="AF20" s="73"/>
    </row>
    <row r="21" spans="2:32" ht="12" customHeight="1" thickBot="1" x14ac:dyDescent="0.25">
      <c r="B21" s="83"/>
      <c r="C21" s="84"/>
      <c r="D21" s="84"/>
      <c r="E21" s="87"/>
      <c r="F21" s="90"/>
      <c r="G21" s="93"/>
      <c r="H21" s="68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5"/>
      <c r="AF21" s="78"/>
    </row>
    <row r="22" spans="2:32" ht="12" customHeight="1" thickTop="1" x14ac:dyDescent="0.2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2">
      <c r="B23" s="81"/>
      <c r="C23" s="82"/>
      <c r="D23" s="82"/>
      <c r="E23" s="86"/>
      <c r="F23" s="89"/>
      <c r="G23" s="92"/>
      <c r="H23" s="68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25">
      <c r="B24" s="83"/>
      <c r="C24" s="84"/>
      <c r="D24" s="84"/>
      <c r="E24" s="87"/>
      <c r="F24" s="90"/>
      <c r="G24" s="93"/>
      <c r="H24" s="68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2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2">
      <c r="B26" s="81"/>
      <c r="C26" s="82"/>
      <c r="D26" s="82"/>
      <c r="E26" s="86"/>
      <c r="F26" s="89"/>
      <c r="G26" s="92"/>
      <c r="H26" s="68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25">
      <c r="B27" s="94"/>
      <c r="C27" s="95"/>
      <c r="D27" s="95"/>
      <c r="E27" s="96"/>
      <c r="F27" s="97"/>
      <c r="G27" s="98"/>
      <c r="H27" s="68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119" workbookViewId="0">
      <selection activeCell="C17" sqref="C1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7" t="str">
        <f>'dynamic Data'!B24</f>
        <v>David Binder</v>
      </c>
      <c r="B3" s="178"/>
      <c r="C3" s="178"/>
      <c r="D3" s="178"/>
      <c r="E3" s="178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18.04. - 24.04.2016</v>
      </c>
    </row>
    <row r="5" spans="1:5" ht="12.75" customHeight="1" x14ac:dyDescent="0.2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28</v>
      </c>
      <c r="B15" s="170"/>
      <c r="C15" s="170"/>
      <c r="D15" s="170"/>
      <c r="E15" s="34" t="str">
        <f>'dynamic Data'!$B$3</f>
        <v>25.04. - 01.05.2016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29</v>
      </c>
      <c r="B26" s="170"/>
      <c r="C26" s="170"/>
      <c r="D26" s="170"/>
      <c r="E26" s="34" t="str">
        <f>'dynamic Data'!$B$4</f>
        <v>02.05. - 08.05.2016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54</v>
      </c>
      <c r="B37" s="170"/>
      <c r="C37" s="170"/>
      <c r="D37" s="170"/>
      <c r="E37" s="34" t="str">
        <f>'dynamic Data'!$B$5</f>
        <v>09.05. - 15.05.2016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31</v>
      </c>
      <c r="B48" s="170"/>
      <c r="C48" s="170"/>
      <c r="D48" s="170"/>
      <c r="E48" s="34" t="str">
        <f>'dynamic Data'!$B$6</f>
        <v>16.05. - 22.05.2016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23.05. - 29.05.2016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33</v>
      </c>
      <c r="B70" s="170"/>
      <c r="C70" s="170"/>
      <c r="D70" s="170"/>
      <c r="E70" s="34" t="str">
        <f>'dynamic Data'!$B$8</f>
        <v>30.04. - 05.06.2016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56</v>
      </c>
      <c r="B81" s="170"/>
      <c r="C81" s="170"/>
      <c r="D81" s="170"/>
      <c r="E81" s="34" t="str">
        <f>'dynamic Data'!$B$9</f>
        <v>06.06 - 12.06.2016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13.06. - 19.06.2016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20.06. - 26.06.2016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59</v>
      </c>
      <c r="B114" s="170"/>
      <c r="C114" s="170"/>
      <c r="D114" s="170"/>
      <c r="E114" s="34" t="str">
        <f>'dynamic Data'!$B$12</f>
        <v>27.06. - 03.07.2016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04. 07. - 10.07.2016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5.5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34" workbookViewId="0">
      <selection activeCell="E40" sqref="E40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Data'!B25</f>
        <v>Uwe Kronlachner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18.04. - 24.04.2016</v>
      </c>
    </row>
    <row r="5" spans="1:5" x14ac:dyDescent="0.2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25.04. - 01.05.2016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29</v>
      </c>
      <c r="B26" s="170"/>
      <c r="C26" s="170"/>
      <c r="D26" s="170"/>
      <c r="E26" s="34" t="str">
        <f>'dynamic Data'!$B$4</f>
        <v>02.05. - 08.05.2016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30</v>
      </c>
      <c r="B37" s="170"/>
      <c r="C37" s="170"/>
      <c r="D37" s="170"/>
      <c r="E37" s="34" t="str">
        <f>'dynamic Data'!$B$5</f>
        <v>09.05. - 15.05.2016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.1" customHeight="1" x14ac:dyDescent="0.2">
      <c r="A39" s="46">
        <v>1</v>
      </c>
      <c r="B39" s="42" t="s">
        <v>112</v>
      </c>
      <c r="C39" s="43">
        <v>120</v>
      </c>
      <c r="D39" s="46" t="s">
        <v>17</v>
      </c>
      <c r="E39" s="42" t="s">
        <v>113</v>
      </c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2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10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31</v>
      </c>
      <c r="B48" s="170"/>
      <c r="C48" s="170"/>
      <c r="D48" s="170"/>
      <c r="E48" s="34" t="str">
        <f>'dynamic Data'!$B$6</f>
        <v>16.05. - 22.05.2016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32</v>
      </c>
      <c r="B59" s="170"/>
      <c r="C59" s="170"/>
      <c r="D59" s="170"/>
      <c r="E59" s="34" t="str">
        <f>'dynamic Data'!$B$7</f>
        <v>23.05. - 29.05.2016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33</v>
      </c>
      <c r="B70" s="170"/>
      <c r="C70" s="170"/>
      <c r="D70" s="170"/>
      <c r="E70" s="34" t="str">
        <f>'dynamic Data'!$B$8</f>
        <v>30.04. - 05.06.2016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34</v>
      </c>
      <c r="B81" s="170"/>
      <c r="C81" s="170"/>
      <c r="D81" s="170"/>
      <c r="E81" s="34" t="str">
        <f>'dynamic Data'!$B$9</f>
        <v>06.06 - 12.06.2016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35</v>
      </c>
      <c r="B92" s="170"/>
      <c r="C92" s="170"/>
      <c r="D92" s="170"/>
      <c r="E92" s="34" t="str">
        <f>'dynamic Data'!$B$10</f>
        <v>13.06. - 19.06.2016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20.06. - 26.06.2016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27.06. - 03.07.2016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04. 07. - 10.07.2016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Data'!B26</f>
        <v>Christoph Klinar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18.04. - 24.04.2016</v>
      </c>
    </row>
    <row r="5" spans="1:5" x14ac:dyDescent="0.2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25.04. - 01.05.2016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71</v>
      </c>
      <c r="B26" s="170"/>
      <c r="C26" s="170"/>
      <c r="D26" s="170"/>
      <c r="E26" s="34" t="str">
        <f>'dynamic Data'!$B$4</f>
        <v>02.05. - 08.05.2016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30</v>
      </c>
      <c r="B37" s="170"/>
      <c r="C37" s="170"/>
      <c r="D37" s="170"/>
      <c r="E37" s="34" t="str">
        <f>'dynamic Data'!$B$5</f>
        <v>09.05. - 15.05.2016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31</v>
      </c>
      <c r="B48" s="170"/>
      <c r="C48" s="170"/>
      <c r="D48" s="170"/>
      <c r="E48" s="34" t="str">
        <f>'dynamic Data'!$B$6</f>
        <v>16.05. - 22.05.2016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23.05. - 29.05.2016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72</v>
      </c>
      <c r="B70" s="170"/>
      <c r="C70" s="170"/>
      <c r="D70" s="170"/>
      <c r="E70" s="34" t="str">
        <f>'dynamic Data'!$B$8</f>
        <v>30.04. - 05.06.2016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56</v>
      </c>
      <c r="B81" s="170"/>
      <c r="C81" s="170"/>
      <c r="D81" s="170"/>
      <c r="E81" s="34" t="str">
        <f>'dynamic Data'!$B$9</f>
        <v>06.06 - 12.06.2016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13.06. - 19.06.2016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20.06. - 26.06.2016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27.06. - 03.07.2016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04. 07. - 10.07.2016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18.04. - 24.04.2016</v>
      </c>
    </row>
    <row r="5" spans="1:5" x14ac:dyDescent="0.2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25.04. - 01.05.2016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71</v>
      </c>
      <c r="B26" s="170"/>
      <c r="C26" s="170"/>
      <c r="D26" s="170"/>
      <c r="E26" s="34" t="str">
        <f>'dynamic Data'!$B$4</f>
        <v>02.05. - 08.05.2016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54</v>
      </c>
      <c r="B37" s="170"/>
      <c r="C37" s="170"/>
      <c r="D37" s="170"/>
      <c r="E37" s="34" t="str">
        <f>'dynamic Data'!$B$5</f>
        <v>09.05. - 15.05.2016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73</v>
      </c>
      <c r="B48" s="170"/>
      <c r="C48" s="170"/>
      <c r="D48" s="170"/>
      <c r="E48" s="34" t="str">
        <f>'dynamic Data'!$B$6</f>
        <v>16.05. - 22.05.2016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23.05. - 29.05.2016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72</v>
      </c>
      <c r="B70" s="170"/>
      <c r="C70" s="170"/>
      <c r="D70" s="170"/>
      <c r="E70" s="34" t="str">
        <f>'dynamic Data'!$B$8</f>
        <v>30.04. - 05.06.2016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56</v>
      </c>
      <c r="B81" s="170"/>
      <c r="C81" s="170"/>
      <c r="D81" s="170"/>
      <c r="E81" s="34" t="str">
        <f>'dynamic Data'!$B$9</f>
        <v>06.06 - 12.06.2016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13.06. - 19.06.2016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20.06. - 26.06.2016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27.06. - 03.07.2016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04. 07. - 10.07.2016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18.04. - 24.04.2016</v>
      </c>
    </row>
    <row r="5" spans="1:5" x14ac:dyDescent="0.2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25.04. - 01.05.2016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71</v>
      </c>
      <c r="B26" s="170"/>
      <c r="C26" s="170"/>
      <c r="D26" s="170"/>
      <c r="E26" s="34" t="str">
        <f>'dynamic Data'!$B$4</f>
        <v>02.05. - 08.05.2016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54</v>
      </c>
      <c r="B37" s="170"/>
      <c r="C37" s="170"/>
      <c r="D37" s="170"/>
      <c r="E37" s="34" t="str">
        <f>'dynamic Data'!$B$5</f>
        <v>09.05. - 15.05.2016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73</v>
      </c>
      <c r="B48" s="170"/>
      <c r="C48" s="170"/>
      <c r="D48" s="170"/>
      <c r="E48" s="34" t="str">
        <f>'dynamic Data'!$B$6</f>
        <v>16.05. - 22.05.2016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23.05. - 29.05.2016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72</v>
      </c>
      <c r="B70" s="170"/>
      <c r="C70" s="170"/>
      <c r="D70" s="170"/>
      <c r="E70" s="34" t="str">
        <f>'dynamic Data'!$B$8</f>
        <v>30.04. - 05.06.2016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34</v>
      </c>
      <c r="B81" s="170"/>
      <c r="C81" s="170"/>
      <c r="D81" s="170"/>
      <c r="E81" s="34" t="str">
        <f>'dynamic Data'!$B$9</f>
        <v>06.06 - 12.06.2016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13.06. - 19.06.2016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20.06. - 26.06.2016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27.06. - 03.07.2016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04. 07. - 10.07.2016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59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B3" sqref="B3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2" t="s">
        <v>86</v>
      </c>
      <c r="B1" s="182"/>
    </row>
    <row r="2" spans="1:2" x14ac:dyDescent="0.2">
      <c r="A2" s="58" t="s">
        <v>74</v>
      </c>
      <c r="B2" s="60" t="s">
        <v>111</v>
      </c>
    </row>
    <row r="3" spans="1:2" x14ac:dyDescent="0.2">
      <c r="A3" s="58" t="s">
        <v>75</v>
      </c>
      <c r="B3" s="60" t="s">
        <v>110</v>
      </c>
    </row>
    <row r="4" spans="1:2" x14ac:dyDescent="0.2">
      <c r="A4" s="58" t="s">
        <v>76</v>
      </c>
      <c r="B4" s="60" t="s">
        <v>109</v>
      </c>
    </row>
    <row r="5" spans="1:2" x14ac:dyDescent="0.2">
      <c r="A5" s="58" t="s">
        <v>77</v>
      </c>
      <c r="B5" s="60" t="s">
        <v>108</v>
      </c>
    </row>
    <row r="6" spans="1:2" x14ac:dyDescent="0.2">
      <c r="A6" s="58" t="s">
        <v>78</v>
      </c>
      <c r="B6" s="60" t="s">
        <v>107</v>
      </c>
    </row>
    <row r="7" spans="1:2" x14ac:dyDescent="0.2">
      <c r="A7" s="58" t="s">
        <v>79</v>
      </c>
      <c r="B7" s="60" t="s">
        <v>106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104</v>
      </c>
    </row>
    <row r="10" spans="1:2" x14ac:dyDescent="0.2">
      <c r="A10" s="58" t="s">
        <v>82</v>
      </c>
      <c r="B10" s="60" t="s">
        <v>103</v>
      </c>
    </row>
    <row r="11" spans="1:2" x14ac:dyDescent="0.2">
      <c r="A11" s="58" t="s">
        <v>36</v>
      </c>
      <c r="B11" s="60" t="s">
        <v>102</v>
      </c>
    </row>
    <row r="12" spans="1:2" x14ac:dyDescent="0.2">
      <c r="A12" s="58" t="s">
        <v>37</v>
      </c>
      <c r="B12" s="60" t="s">
        <v>101</v>
      </c>
    </row>
    <row r="13" spans="1:2" x14ac:dyDescent="0.2">
      <c r="A13" s="58" t="s">
        <v>38</v>
      </c>
      <c r="B13" s="60" t="s">
        <v>100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3"/>
      <c r="B22" s="183"/>
    </row>
    <row r="23" spans="1:2" ht="15.75" x14ac:dyDescent="0.25">
      <c r="A23" s="182" t="s">
        <v>85</v>
      </c>
      <c r="B23" s="182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99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SageGoesInAllFields</cp:lastModifiedBy>
  <cp:lastPrinted>2006-12-12T13:10:16Z</cp:lastPrinted>
  <dcterms:created xsi:type="dcterms:W3CDTF">1996-10-17T05:27:31Z</dcterms:created>
  <dcterms:modified xsi:type="dcterms:W3CDTF">2016-05-04T10:54:23Z</dcterms:modified>
</cp:coreProperties>
</file>