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BACFB188-A55C-451D-9ADF-06E38D916BB1}" xr6:coauthVersionLast="47" xr6:coauthVersionMax="47" xr10:uidLastSave="{00000000-0000-0000-0000-000000000000}"/>
  <bookViews>
    <workbookView xWindow="-110" yWindow="-110" windowWidth="19420" windowHeight="10300" xr2:uid="{C7DBD28D-E95E-430A-B086-7F465CB667A4}"/>
  </bookViews>
  <sheets>
    <sheet name="NEW" sheetId="13" r:id="rId1"/>
    <sheet name="Sheet8" sheetId="16" r:id="rId2"/>
    <sheet name="NEW(kopy" sheetId="14" r:id="rId3"/>
    <sheet name="Sheet7" sheetId="15" r:id="rId4"/>
    <sheet name="25 wout overlap" sheetId="7" r:id="rId5"/>
    <sheet name="Sheet3" sheetId="9" r:id="rId6"/>
    <sheet name="1 wout overlap" sheetId="10" r:id="rId7"/>
    <sheet name="yes" sheetId="1" r:id="rId8"/>
    <sheet name="Sheet5" sheetId="11" r:id="rId9"/>
    <sheet name="Sheet1 (2)" sheetId="2" r:id="rId10"/>
    <sheet name="25" sheetId="3" r:id="rId11"/>
    <sheet name="Sheet2" sheetId="8" r:id="rId12"/>
    <sheet name="Sheet1" sheetId="12" r:id="rId13"/>
    <sheet name="1" sheetId="4" r:id="rId14"/>
    <sheet name="noo" sheetId="5" r:id="rId15"/>
    <sheet name="identical" sheetId="6" r:id="rId16"/>
  </sheets>
  <definedNames>
    <definedName name="_xlnm._FilterDatabase" localSheetId="3" hidden="1">Sheet7!$U$1:$U$202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 i="13" l="1"/>
  <c r="AA1" i="13"/>
  <c r="AB1" i="13"/>
  <c r="Z2" i="13"/>
  <c r="AA2" i="13"/>
  <c r="AB2" i="13"/>
  <c r="W2" i="15"/>
  <c r="W1" i="15"/>
  <c r="Y4" i="14"/>
  <c r="X4" i="14"/>
  <c r="W4" i="14"/>
  <c r="V4" i="14"/>
  <c r="U4" i="14"/>
  <c r="T4" i="14"/>
  <c r="S4" i="14"/>
  <c r="R4" i="14"/>
  <c r="Q4" i="14"/>
  <c r="P4" i="14"/>
  <c r="O4" i="14"/>
  <c r="N4" i="14"/>
  <c r="M4" i="14"/>
  <c r="L4" i="14"/>
  <c r="K4" i="14"/>
  <c r="J4" i="14"/>
  <c r="I4" i="14"/>
  <c r="H4" i="14"/>
  <c r="G4" i="14"/>
  <c r="F4" i="14"/>
  <c r="E4" i="14"/>
  <c r="D4" i="14"/>
  <c r="C4" i="14"/>
  <c r="B4" i="14"/>
  <c r="W3" i="14"/>
  <c r="W2" i="14"/>
  <c r="W1" i="14"/>
  <c r="T3" i="14"/>
  <c r="T2" i="14"/>
  <c r="T1" i="14"/>
  <c r="Q3" i="14"/>
  <c r="Q2" i="14"/>
  <c r="Q1" i="14"/>
  <c r="N3" i="14"/>
  <c r="N2" i="14"/>
  <c r="N1" i="14"/>
  <c r="K3" i="14"/>
  <c r="K2" i="14"/>
  <c r="K1" i="14"/>
  <c r="H3" i="14"/>
  <c r="H2" i="14"/>
  <c r="H1" i="14"/>
  <c r="E3" i="14"/>
  <c r="E2" i="14"/>
  <c r="E1" i="14"/>
  <c r="B3" i="14"/>
  <c r="B2" i="14"/>
  <c r="B1" i="14"/>
  <c r="C2" i="13" l="1"/>
  <c r="D2" i="13"/>
  <c r="E2" i="13"/>
  <c r="F2" i="13"/>
  <c r="G2" i="13"/>
  <c r="H2" i="13"/>
  <c r="I2" i="13"/>
  <c r="J2" i="13"/>
  <c r="K2" i="13"/>
  <c r="L2" i="13"/>
  <c r="M2" i="13"/>
  <c r="N2" i="13"/>
  <c r="O2" i="13"/>
  <c r="P2" i="13"/>
  <c r="Q2" i="13"/>
  <c r="R2" i="13"/>
  <c r="S2" i="13"/>
  <c r="T2" i="13"/>
  <c r="U2" i="13"/>
  <c r="V2" i="13"/>
  <c r="W2" i="13"/>
  <c r="X2" i="13"/>
  <c r="Y2" i="13"/>
  <c r="B2" i="13"/>
  <c r="C1" i="13"/>
  <c r="D1" i="13"/>
  <c r="E1" i="13"/>
  <c r="F1" i="13"/>
  <c r="G1" i="13"/>
  <c r="H1" i="13"/>
  <c r="I1" i="13"/>
  <c r="J1" i="13"/>
  <c r="K1" i="13"/>
  <c r="L1" i="13"/>
  <c r="M1" i="13"/>
  <c r="N1" i="13"/>
  <c r="O1" i="13"/>
  <c r="P1" i="13"/>
  <c r="Q1" i="13"/>
  <c r="R1" i="13"/>
  <c r="S1" i="13"/>
  <c r="T1" i="13"/>
  <c r="U1" i="13"/>
  <c r="V1" i="13"/>
  <c r="W1" i="13"/>
  <c r="X1" i="13"/>
  <c r="Y1" i="13"/>
  <c r="B1" i="13"/>
  <c r="X1" i="11"/>
  <c r="W1" i="11"/>
  <c r="V1" i="11"/>
  <c r="T1" i="11"/>
  <c r="M1" i="11"/>
  <c r="L1" i="11"/>
  <c r="K1" i="11"/>
  <c r="H1" i="11"/>
  <c r="R1" i="11" s="1"/>
  <c r="G1" i="11"/>
  <c r="Q1" i="11" s="1"/>
  <c r="T202" i="11"/>
  <c r="R202" i="11"/>
  <c r="Q202" i="11"/>
  <c r="S202" i="11" s="1"/>
  <c r="T201" i="11"/>
  <c r="S201" i="11"/>
  <c r="R201" i="11"/>
  <c r="Q201" i="11"/>
  <c r="T200" i="11"/>
  <c r="R200" i="11"/>
  <c r="Q200" i="11"/>
  <c r="S200" i="11" s="1"/>
  <c r="T199" i="11"/>
  <c r="R199" i="11"/>
  <c r="Q199" i="11"/>
  <c r="S199" i="11" s="1"/>
  <c r="T198" i="11"/>
  <c r="R198" i="11"/>
  <c r="Q198" i="11"/>
  <c r="S198" i="11" s="1"/>
  <c r="T197" i="11"/>
  <c r="R197" i="11"/>
  <c r="Q197" i="11"/>
  <c r="S197" i="11" s="1"/>
  <c r="T196" i="11"/>
  <c r="R196" i="11"/>
  <c r="Q196" i="11"/>
  <c r="S196" i="11" s="1"/>
  <c r="T195" i="11"/>
  <c r="S195" i="11"/>
  <c r="R195" i="11"/>
  <c r="Q195" i="11"/>
  <c r="T194" i="11"/>
  <c r="R194" i="11"/>
  <c r="Q194" i="11"/>
  <c r="S194" i="11" s="1"/>
  <c r="T193" i="11"/>
  <c r="S193" i="11"/>
  <c r="R193" i="11"/>
  <c r="Q193" i="11"/>
  <c r="T192" i="11"/>
  <c r="R192" i="11"/>
  <c r="Q192" i="11"/>
  <c r="S192" i="11" s="1"/>
  <c r="T191" i="11"/>
  <c r="R191" i="11"/>
  <c r="Q191" i="11"/>
  <c r="S191" i="11" s="1"/>
  <c r="T190" i="11"/>
  <c r="R190" i="11"/>
  <c r="Q190" i="11"/>
  <c r="S190" i="11" s="1"/>
  <c r="T189" i="11"/>
  <c r="R189" i="11"/>
  <c r="Q189" i="11"/>
  <c r="S189" i="11" s="1"/>
  <c r="T188" i="11"/>
  <c r="R188" i="11"/>
  <c r="Q188" i="11"/>
  <c r="S188" i="11" s="1"/>
  <c r="T187" i="11"/>
  <c r="S187" i="11"/>
  <c r="R187" i="11"/>
  <c r="Q187" i="11"/>
  <c r="T186" i="11"/>
  <c r="R186" i="11"/>
  <c r="Q186" i="11"/>
  <c r="S186" i="11" s="1"/>
  <c r="T185" i="11"/>
  <c r="S185" i="11"/>
  <c r="R185" i="11"/>
  <c r="Q185" i="11"/>
  <c r="T184" i="11"/>
  <c r="R184" i="11"/>
  <c r="Q184" i="11"/>
  <c r="S184" i="11" s="1"/>
  <c r="T183" i="11"/>
  <c r="R183" i="11"/>
  <c r="Q183" i="11"/>
  <c r="S183" i="11" s="1"/>
  <c r="T182" i="11"/>
  <c r="R182" i="11"/>
  <c r="Q182" i="11"/>
  <c r="S182" i="11" s="1"/>
  <c r="T181" i="11"/>
  <c r="R181" i="11"/>
  <c r="Q181" i="11"/>
  <c r="S181" i="11" s="1"/>
  <c r="T180" i="11"/>
  <c r="R180" i="11"/>
  <c r="Q180" i="11"/>
  <c r="S180" i="11" s="1"/>
  <c r="T179" i="11"/>
  <c r="S179" i="11"/>
  <c r="R179" i="11"/>
  <c r="Q179" i="11"/>
  <c r="T178" i="11"/>
  <c r="R178" i="11"/>
  <c r="Q178" i="11"/>
  <c r="S178" i="11" s="1"/>
  <c r="T177" i="11"/>
  <c r="S177" i="11"/>
  <c r="R177" i="11"/>
  <c r="Q177" i="11"/>
  <c r="T176" i="11"/>
  <c r="R176" i="11"/>
  <c r="Q176" i="11"/>
  <c r="S176" i="11" s="1"/>
  <c r="T175" i="11"/>
  <c r="R175" i="11"/>
  <c r="Q175" i="11"/>
  <c r="S175" i="11" s="1"/>
  <c r="T174" i="11"/>
  <c r="R174" i="11"/>
  <c r="Q174" i="11"/>
  <c r="S174" i="11" s="1"/>
  <c r="T173" i="11"/>
  <c r="R173" i="11"/>
  <c r="Q173" i="11"/>
  <c r="S173" i="11" s="1"/>
  <c r="T172" i="11"/>
  <c r="R172" i="11"/>
  <c r="Q172" i="11"/>
  <c r="S172" i="11" s="1"/>
  <c r="T171" i="11"/>
  <c r="S171" i="11"/>
  <c r="R171" i="11"/>
  <c r="Q171" i="11"/>
  <c r="T170" i="11"/>
  <c r="R170" i="11"/>
  <c r="Q170" i="11"/>
  <c r="S170" i="11" s="1"/>
  <c r="T169" i="11"/>
  <c r="S169" i="11"/>
  <c r="R169" i="11"/>
  <c r="Q169" i="11"/>
  <c r="T168" i="11"/>
  <c r="R168" i="11"/>
  <c r="Q168" i="11"/>
  <c r="S168" i="11" s="1"/>
  <c r="T167" i="11"/>
  <c r="R167" i="11"/>
  <c r="Q167" i="11"/>
  <c r="S167" i="11" s="1"/>
  <c r="T166" i="11"/>
  <c r="R166" i="11"/>
  <c r="Q166" i="11"/>
  <c r="S166" i="11" s="1"/>
  <c r="T165" i="11"/>
  <c r="R165" i="11"/>
  <c r="Q165" i="11"/>
  <c r="S165" i="11" s="1"/>
  <c r="T164" i="11"/>
  <c r="R164" i="11"/>
  <c r="Q164" i="11"/>
  <c r="S164" i="11" s="1"/>
  <c r="T163" i="11"/>
  <c r="S163" i="11"/>
  <c r="R163" i="11"/>
  <c r="Q163" i="11"/>
  <c r="T162" i="11"/>
  <c r="R162" i="11"/>
  <c r="Q162" i="11"/>
  <c r="S162" i="11" s="1"/>
  <c r="T161" i="11"/>
  <c r="S161" i="11"/>
  <c r="R161" i="11"/>
  <c r="Q161" i="11"/>
  <c r="T160" i="11"/>
  <c r="R160" i="11"/>
  <c r="Q160" i="11"/>
  <c r="S160" i="11" s="1"/>
  <c r="T159" i="11"/>
  <c r="R159" i="11"/>
  <c r="Q159" i="11"/>
  <c r="S159" i="11" s="1"/>
  <c r="T158" i="11"/>
  <c r="R158" i="11"/>
  <c r="Q158" i="11"/>
  <c r="S158" i="11" s="1"/>
  <c r="T157" i="11"/>
  <c r="R157" i="11"/>
  <c r="Q157" i="11"/>
  <c r="S157" i="11" s="1"/>
  <c r="T156" i="11"/>
  <c r="R156" i="11"/>
  <c r="Q156" i="11"/>
  <c r="S156" i="11" s="1"/>
  <c r="T155" i="11"/>
  <c r="S155" i="11"/>
  <c r="R155" i="11"/>
  <c r="Q155" i="11"/>
  <c r="T154" i="11"/>
  <c r="R154" i="11"/>
  <c r="Q154" i="11"/>
  <c r="S154" i="11" s="1"/>
  <c r="T153" i="11"/>
  <c r="S153" i="11"/>
  <c r="R153" i="11"/>
  <c r="Q153" i="11"/>
  <c r="T152" i="11"/>
  <c r="R152" i="11"/>
  <c r="Q152" i="11"/>
  <c r="S152" i="11" s="1"/>
  <c r="T151" i="11"/>
  <c r="R151" i="11"/>
  <c r="Q151" i="11"/>
  <c r="S151" i="11" s="1"/>
  <c r="T150" i="11"/>
  <c r="R150" i="11"/>
  <c r="Q150" i="11"/>
  <c r="S150" i="11" s="1"/>
  <c r="T149" i="11"/>
  <c r="R149" i="11"/>
  <c r="Q149" i="11"/>
  <c r="S149" i="11" s="1"/>
  <c r="T148" i="11"/>
  <c r="R148" i="11"/>
  <c r="Q148" i="11"/>
  <c r="S148" i="11" s="1"/>
  <c r="T147" i="11"/>
  <c r="S147" i="11"/>
  <c r="R147" i="11"/>
  <c r="Q147" i="11"/>
  <c r="T146" i="11"/>
  <c r="R146" i="11"/>
  <c r="Q146" i="11"/>
  <c r="S146" i="11" s="1"/>
  <c r="T145" i="11"/>
  <c r="S145" i="11"/>
  <c r="R145" i="11"/>
  <c r="Q145" i="11"/>
  <c r="T144" i="11"/>
  <c r="R144" i="11"/>
  <c r="Q144" i="11"/>
  <c r="S144" i="11" s="1"/>
  <c r="T143" i="11"/>
  <c r="R143" i="11"/>
  <c r="Q143" i="11"/>
  <c r="S143" i="11" s="1"/>
  <c r="T142" i="11"/>
  <c r="R142" i="11"/>
  <c r="Q142" i="11"/>
  <c r="S142" i="11" s="1"/>
  <c r="T141" i="11"/>
  <c r="R141" i="11"/>
  <c r="Q141" i="11"/>
  <c r="S141" i="11" s="1"/>
  <c r="T140" i="11"/>
  <c r="R140" i="11"/>
  <c r="Q140" i="11"/>
  <c r="S140" i="11" s="1"/>
  <c r="T139" i="11"/>
  <c r="S139" i="11"/>
  <c r="R139" i="11"/>
  <c r="Q139" i="11"/>
  <c r="T138" i="11"/>
  <c r="R138" i="11"/>
  <c r="Q138" i="11"/>
  <c r="S138" i="11" s="1"/>
  <c r="T137" i="11"/>
  <c r="S137" i="11"/>
  <c r="R137" i="11"/>
  <c r="Q137" i="11"/>
  <c r="T136" i="11"/>
  <c r="R136" i="11"/>
  <c r="Q136" i="11"/>
  <c r="S136" i="11" s="1"/>
  <c r="T135" i="11"/>
  <c r="R135" i="11"/>
  <c r="Q135" i="11"/>
  <c r="S135" i="11" s="1"/>
  <c r="T134" i="11"/>
  <c r="R134" i="11"/>
  <c r="Q134" i="11"/>
  <c r="S134" i="11" s="1"/>
  <c r="T133" i="11"/>
  <c r="R133" i="11"/>
  <c r="Q133" i="11"/>
  <c r="S133" i="11" s="1"/>
  <c r="T132" i="11"/>
  <c r="R132" i="11"/>
  <c r="Q132" i="11"/>
  <c r="S132" i="11" s="1"/>
  <c r="T131" i="11"/>
  <c r="S131" i="11"/>
  <c r="R131" i="11"/>
  <c r="Q131" i="11"/>
  <c r="T130" i="11"/>
  <c r="R130" i="11"/>
  <c r="Q130" i="11"/>
  <c r="S130" i="11" s="1"/>
  <c r="T129" i="11"/>
  <c r="R129" i="11"/>
  <c r="S129" i="11" s="1"/>
  <c r="Q129" i="11"/>
  <c r="T128" i="11"/>
  <c r="R128" i="11"/>
  <c r="Q128" i="11"/>
  <c r="S128" i="11" s="1"/>
  <c r="T127" i="11"/>
  <c r="R127" i="11"/>
  <c r="Q127" i="11"/>
  <c r="S127" i="11" s="1"/>
  <c r="T126" i="11"/>
  <c r="R126" i="11"/>
  <c r="Q126" i="11"/>
  <c r="S126" i="11" s="1"/>
  <c r="T125" i="11"/>
  <c r="R125" i="11"/>
  <c r="Q125" i="11"/>
  <c r="S125" i="11" s="1"/>
  <c r="T124" i="11"/>
  <c r="R124" i="11"/>
  <c r="Q124" i="11"/>
  <c r="S124" i="11" s="1"/>
  <c r="T123" i="11"/>
  <c r="S123" i="11"/>
  <c r="R123" i="11"/>
  <c r="Q123" i="11"/>
  <c r="T122" i="11"/>
  <c r="R122" i="11"/>
  <c r="Q122" i="11"/>
  <c r="S122" i="11" s="1"/>
  <c r="T121" i="11"/>
  <c r="R121" i="11"/>
  <c r="S121" i="11" s="1"/>
  <c r="Q121" i="11"/>
  <c r="T120" i="11"/>
  <c r="R120" i="11"/>
  <c r="Q120" i="11"/>
  <c r="S120" i="11" s="1"/>
  <c r="T119" i="11"/>
  <c r="R119" i="11"/>
  <c r="Q119" i="11"/>
  <c r="S119" i="11" s="1"/>
  <c r="T118" i="11"/>
  <c r="R118" i="11"/>
  <c r="Q118" i="11"/>
  <c r="S118" i="11" s="1"/>
  <c r="T117" i="11"/>
  <c r="R117" i="11"/>
  <c r="Q117" i="11"/>
  <c r="S117" i="11" s="1"/>
  <c r="T116" i="11"/>
  <c r="R116" i="11"/>
  <c r="Q116" i="11"/>
  <c r="S116" i="11" s="1"/>
  <c r="T115" i="11"/>
  <c r="S115" i="11"/>
  <c r="R115" i="11"/>
  <c r="Q115" i="11"/>
  <c r="T114" i="11"/>
  <c r="R114" i="11"/>
  <c r="Q114" i="11"/>
  <c r="T113" i="11"/>
  <c r="R113" i="11"/>
  <c r="S113" i="11" s="1"/>
  <c r="Q113" i="11"/>
  <c r="T112" i="11"/>
  <c r="R112" i="11"/>
  <c r="Q112" i="11"/>
  <c r="S112" i="11" s="1"/>
  <c r="T111" i="11"/>
  <c r="R111" i="11"/>
  <c r="Q111" i="11"/>
  <c r="S111" i="11" s="1"/>
  <c r="T110" i="11"/>
  <c r="R110" i="11"/>
  <c r="Q110" i="11"/>
  <c r="S110" i="11" s="1"/>
  <c r="T109" i="11"/>
  <c r="R109" i="11"/>
  <c r="Q109" i="11"/>
  <c r="S109" i="11" s="1"/>
  <c r="T108" i="11"/>
  <c r="R108" i="11"/>
  <c r="Q108" i="11"/>
  <c r="S108" i="11" s="1"/>
  <c r="T107" i="11"/>
  <c r="S107" i="11"/>
  <c r="R107" i="11"/>
  <c r="Q107" i="11"/>
  <c r="T106" i="11"/>
  <c r="R106" i="11"/>
  <c r="Q106" i="11"/>
  <c r="T105" i="11"/>
  <c r="R105" i="11"/>
  <c r="S105" i="11" s="1"/>
  <c r="Q105" i="11"/>
  <c r="T104" i="11"/>
  <c r="R104" i="11"/>
  <c r="Q104" i="11"/>
  <c r="S104" i="11" s="1"/>
  <c r="T103" i="11"/>
  <c r="R103" i="11"/>
  <c r="Q103" i="11"/>
  <c r="S103" i="11" s="1"/>
  <c r="T102" i="11"/>
  <c r="R102" i="11"/>
  <c r="Q102" i="11"/>
  <c r="S102" i="11" s="1"/>
  <c r="T101" i="11"/>
  <c r="R101" i="11"/>
  <c r="Q101" i="11"/>
  <c r="S101" i="11" s="1"/>
  <c r="T100" i="11"/>
  <c r="R100" i="11"/>
  <c r="Q100" i="11"/>
  <c r="S100" i="11" s="1"/>
  <c r="T99" i="11"/>
  <c r="S99" i="11"/>
  <c r="R99" i="11"/>
  <c r="Q99" i="11"/>
  <c r="T98" i="11"/>
  <c r="R98" i="11"/>
  <c r="Q98" i="11"/>
  <c r="T97" i="11"/>
  <c r="R97" i="11"/>
  <c r="S97" i="11" s="1"/>
  <c r="Q97" i="11"/>
  <c r="T96" i="11"/>
  <c r="R96" i="11"/>
  <c r="Q96" i="11"/>
  <c r="S96" i="11" s="1"/>
  <c r="T95" i="11"/>
  <c r="R95" i="11"/>
  <c r="Q95" i="11"/>
  <c r="S95" i="11" s="1"/>
  <c r="T94" i="11"/>
  <c r="R94" i="11"/>
  <c r="Q94" i="11"/>
  <c r="S94" i="11" s="1"/>
  <c r="T93" i="11"/>
  <c r="R93" i="11"/>
  <c r="Q93" i="11"/>
  <c r="S93" i="11" s="1"/>
  <c r="T92" i="11"/>
  <c r="R92" i="11"/>
  <c r="Q92" i="11"/>
  <c r="S92" i="11" s="1"/>
  <c r="T91" i="11"/>
  <c r="S91" i="11"/>
  <c r="R91" i="11"/>
  <c r="Q91" i="11"/>
  <c r="T90" i="11"/>
  <c r="R90" i="11"/>
  <c r="Q90" i="11"/>
  <c r="T89" i="11"/>
  <c r="R89" i="11"/>
  <c r="S89" i="11" s="1"/>
  <c r="Q89" i="11"/>
  <c r="T88" i="11"/>
  <c r="R88" i="11"/>
  <c r="Q88" i="11"/>
  <c r="S88" i="11" s="1"/>
  <c r="T87" i="11"/>
  <c r="R87" i="11"/>
  <c r="Q87" i="11"/>
  <c r="S87" i="11" s="1"/>
  <c r="T86" i="11"/>
  <c r="R86" i="11"/>
  <c r="Q86" i="11"/>
  <c r="S86" i="11" s="1"/>
  <c r="T85" i="11"/>
  <c r="R85" i="11"/>
  <c r="Q85" i="11"/>
  <c r="S85" i="11" s="1"/>
  <c r="T84" i="11"/>
  <c r="R84" i="11"/>
  <c r="Q84" i="11"/>
  <c r="S84" i="11" s="1"/>
  <c r="T83" i="11"/>
  <c r="S83" i="11"/>
  <c r="R83" i="11"/>
  <c r="Q83" i="11"/>
  <c r="T82" i="11"/>
  <c r="R82" i="11"/>
  <c r="Q82" i="11"/>
  <c r="T81" i="11"/>
  <c r="R81" i="11"/>
  <c r="S81" i="11" s="1"/>
  <c r="Q81" i="11"/>
  <c r="T80" i="11"/>
  <c r="R80" i="11"/>
  <c r="Q80" i="11"/>
  <c r="S80" i="11" s="1"/>
  <c r="T79" i="11"/>
  <c r="R79" i="11"/>
  <c r="Q79" i="11"/>
  <c r="S79" i="11" s="1"/>
  <c r="T78" i="11"/>
  <c r="R78" i="11"/>
  <c r="Q78" i="11"/>
  <c r="S78" i="11" s="1"/>
  <c r="T77" i="11"/>
  <c r="R77" i="11"/>
  <c r="Q77" i="11"/>
  <c r="S77" i="11" s="1"/>
  <c r="T76" i="11"/>
  <c r="R76" i="11"/>
  <c r="Q76" i="11"/>
  <c r="S76" i="11" s="1"/>
  <c r="T75" i="11"/>
  <c r="S75" i="11"/>
  <c r="R75" i="11"/>
  <c r="Q75" i="11"/>
  <c r="T74" i="11"/>
  <c r="R74" i="11"/>
  <c r="Q74" i="11"/>
  <c r="T73" i="11"/>
  <c r="R73" i="11"/>
  <c r="S73" i="11" s="1"/>
  <c r="Q73" i="11"/>
  <c r="T72" i="11"/>
  <c r="R72" i="11"/>
  <c r="Q72" i="11"/>
  <c r="S72" i="11" s="1"/>
  <c r="T71" i="11"/>
  <c r="R71" i="11"/>
  <c r="Q71" i="11"/>
  <c r="S71" i="11" s="1"/>
  <c r="T70" i="11"/>
  <c r="R70" i="11"/>
  <c r="Q70" i="11"/>
  <c r="S70" i="11" s="1"/>
  <c r="T69" i="11"/>
  <c r="R69" i="11"/>
  <c r="Q69" i="11"/>
  <c r="S69" i="11" s="1"/>
  <c r="T68" i="11"/>
  <c r="R68" i="11"/>
  <c r="Q68" i="11"/>
  <c r="S68" i="11" s="1"/>
  <c r="T67" i="11"/>
  <c r="S67" i="11"/>
  <c r="R67" i="11"/>
  <c r="Q67" i="11"/>
  <c r="T66" i="11"/>
  <c r="R66" i="11"/>
  <c r="Q66" i="11"/>
  <c r="T65" i="11"/>
  <c r="R65" i="11"/>
  <c r="S65" i="11" s="1"/>
  <c r="Q65" i="11"/>
  <c r="T64" i="11"/>
  <c r="R64" i="11"/>
  <c r="Q64" i="11"/>
  <c r="S64" i="11" s="1"/>
  <c r="T63" i="11"/>
  <c r="R63" i="11"/>
  <c r="Q63" i="11"/>
  <c r="S63" i="11" s="1"/>
  <c r="T62" i="11"/>
  <c r="R62" i="11"/>
  <c r="Q62" i="11"/>
  <c r="S62" i="11" s="1"/>
  <c r="T61" i="11"/>
  <c r="R61" i="11"/>
  <c r="Q61" i="11"/>
  <c r="S61" i="11" s="1"/>
  <c r="T60" i="11"/>
  <c r="R60" i="11"/>
  <c r="Q60" i="11"/>
  <c r="S60" i="11" s="1"/>
  <c r="T59" i="11"/>
  <c r="S59" i="11"/>
  <c r="R59" i="11"/>
  <c r="Q59" i="11"/>
  <c r="T58" i="11"/>
  <c r="R58" i="11"/>
  <c r="Q58" i="11"/>
  <c r="T57" i="11"/>
  <c r="R57" i="11"/>
  <c r="S57" i="11" s="1"/>
  <c r="Q57" i="11"/>
  <c r="T56" i="11"/>
  <c r="R56" i="11"/>
  <c r="Q56" i="11"/>
  <c r="S56" i="11" s="1"/>
  <c r="T55" i="11"/>
  <c r="R55" i="11"/>
  <c r="Q55" i="11"/>
  <c r="S55" i="11" s="1"/>
  <c r="T54" i="11"/>
  <c r="R54" i="11"/>
  <c r="Q54" i="11"/>
  <c r="S54" i="11" s="1"/>
  <c r="T53" i="11"/>
  <c r="R53" i="11"/>
  <c r="Q53" i="11"/>
  <c r="S53" i="11" s="1"/>
  <c r="T52" i="11"/>
  <c r="R52" i="11"/>
  <c r="Q52" i="11"/>
  <c r="S52" i="11" s="1"/>
  <c r="T51" i="11"/>
  <c r="S51" i="11"/>
  <c r="R51" i="11"/>
  <c r="Q51" i="11"/>
  <c r="T50" i="11"/>
  <c r="R50" i="11"/>
  <c r="Q50" i="11"/>
  <c r="T49" i="11"/>
  <c r="R49" i="11"/>
  <c r="S49" i="11" s="1"/>
  <c r="Q49" i="11"/>
  <c r="T48" i="11"/>
  <c r="R48" i="11"/>
  <c r="Q48" i="11"/>
  <c r="S48" i="11" s="1"/>
  <c r="T47" i="11"/>
  <c r="R47" i="11"/>
  <c r="Q47" i="11"/>
  <c r="S47" i="11" s="1"/>
  <c r="T46" i="11"/>
  <c r="R46" i="11"/>
  <c r="Q46" i="11"/>
  <c r="S46" i="11" s="1"/>
  <c r="T45" i="11"/>
  <c r="R45" i="11"/>
  <c r="Q45" i="11"/>
  <c r="S45" i="11" s="1"/>
  <c r="T44" i="11"/>
  <c r="R44" i="11"/>
  <c r="Q44" i="11"/>
  <c r="S44" i="11" s="1"/>
  <c r="T43" i="11"/>
  <c r="S43" i="11"/>
  <c r="R43" i="11"/>
  <c r="Q43" i="11"/>
  <c r="T42" i="11"/>
  <c r="R42" i="11"/>
  <c r="Q42" i="11"/>
  <c r="T41" i="11"/>
  <c r="R41" i="11"/>
  <c r="S41" i="11" s="1"/>
  <c r="Q41" i="11"/>
  <c r="T40" i="11"/>
  <c r="R40" i="11"/>
  <c r="Q40" i="11"/>
  <c r="S40" i="11" s="1"/>
  <c r="T39" i="11"/>
  <c r="R39" i="11"/>
  <c r="Q39" i="11"/>
  <c r="S39" i="11" s="1"/>
  <c r="T38" i="11"/>
  <c r="R38" i="11"/>
  <c r="Q38" i="11"/>
  <c r="S38" i="11" s="1"/>
  <c r="T37" i="11"/>
  <c r="R37" i="11"/>
  <c r="Q37" i="11"/>
  <c r="S37" i="11" s="1"/>
  <c r="T36" i="11"/>
  <c r="R36" i="11"/>
  <c r="Q36" i="11"/>
  <c r="S36" i="11" s="1"/>
  <c r="T35" i="11"/>
  <c r="S35" i="11"/>
  <c r="R35" i="11"/>
  <c r="Q35" i="11"/>
  <c r="T34" i="11"/>
  <c r="R34" i="11"/>
  <c r="Q34" i="11"/>
  <c r="T33" i="11"/>
  <c r="R33" i="11"/>
  <c r="S33" i="11" s="1"/>
  <c r="Q33" i="11"/>
  <c r="T32" i="11"/>
  <c r="R32" i="11"/>
  <c r="S32" i="11" s="1"/>
  <c r="Q32" i="11"/>
  <c r="T31" i="11"/>
  <c r="R31" i="11"/>
  <c r="S31" i="11" s="1"/>
  <c r="Q31" i="11"/>
  <c r="T30" i="11"/>
  <c r="R30" i="11"/>
  <c r="S30" i="11" s="1"/>
  <c r="Q30" i="11"/>
  <c r="T29" i="11"/>
  <c r="R29" i="11"/>
  <c r="S29" i="11" s="1"/>
  <c r="Q29" i="11"/>
  <c r="T28" i="11"/>
  <c r="R28" i="11"/>
  <c r="S28" i="11" s="1"/>
  <c r="Q28" i="11"/>
  <c r="T27" i="11"/>
  <c r="R27" i="11"/>
  <c r="S27" i="11" s="1"/>
  <c r="Q27" i="11"/>
  <c r="T26" i="11"/>
  <c r="R26" i="11"/>
  <c r="S26" i="11" s="1"/>
  <c r="Q26" i="11"/>
  <c r="T25" i="11"/>
  <c r="R25" i="11"/>
  <c r="S25" i="11" s="1"/>
  <c r="Q25" i="11"/>
  <c r="T24" i="11"/>
  <c r="R24" i="11"/>
  <c r="S24" i="11" s="1"/>
  <c r="Q24" i="11"/>
  <c r="T23" i="11"/>
  <c r="R23" i="11"/>
  <c r="S23" i="11" s="1"/>
  <c r="Q23" i="11"/>
  <c r="T22" i="11"/>
  <c r="R22" i="11"/>
  <c r="S22" i="11" s="1"/>
  <c r="Q22" i="11"/>
  <c r="T21" i="11"/>
  <c r="R21" i="11"/>
  <c r="S21" i="11" s="1"/>
  <c r="Q21" i="11"/>
  <c r="T20" i="11"/>
  <c r="R20" i="11"/>
  <c r="S20" i="11" s="1"/>
  <c r="Q20" i="11"/>
  <c r="T19" i="11"/>
  <c r="R19" i="11"/>
  <c r="S19" i="11" s="1"/>
  <c r="Q19" i="11"/>
  <c r="T18" i="11"/>
  <c r="R18" i="11"/>
  <c r="S18" i="11" s="1"/>
  <c r="Q18" i="11"/>
  <c r="T17" i="11"/>
  <c r="R17" i="11"/>
  <c r="S17" i="11" s="1"/>
  <c r="Q17" i="11"/>
  <c r="T16" i="11"/>
  <c r="R16" i="11"/>
  <c r="S16" i="11" s="1"/>
  <c r="Q16" i="11"/>
  <c r="T15" i="11"/>
  <c r="R15" i="11"/>
  <c r="S15" i="11" s="1"/>
  <c r="Q15" i="11"/>
  <c r="T14" i="11"/>
  <c r="R14" i="11"/>
  <c r="S14" i="11" s="1"/>
  <c r="Q14" i="11"/>
  <c r="T13" i="11"/>
  <c r="R13" i="11"/>
  <c r="S13" i="11" s="1"/>
  <c r="Q13" i="11"/>
  <c r="T12" i="11"/>
  <c r="R12" i="11"/>
  <c r="S12" i="11" s="1"/>
  <c r="Q12" i="11"/>
  <c r="T11" i="11"/>
  <c r="R11" i="11"/>
  <c r="S11" i="11" s="1"/>
  <c r="Q11" i="11"/>
  <c r="T10" i="11"/>
  <c r="R10" i="11"/>
  <c r="S10" i="11" s="1"/>
  <c r="Q10" i="11"/>
  <c r="T9" i="11"/>
  <c r="R9" i="11"/>
  <c r="S9" i="11" s="1"/>
  <c r="Q9" i="11"/>
  <c r="T8" i="11"/>
  <c r="R8" i="11"/>
  <c r="S8" i="11" s="1"/>
  <c r="Q8" i="11"/>
  <c r="T7" i="11"/>
  <c r="R7" i="11"/>
  <c r="S7" i="11" s="1"/>
  <c r="Q7" i="11"/>
  <c r="T6" i="11"/>
  <c r="R6" i="11"/>
  <c r="S6" i="11" s="1"/>
  <c r="Q6" i="11"/>
  <c r="T5" i="11"/>
  <c r="R5" i="11"/>
  <c r="S5" i="11" s="1"/>
  <c r="Q5" i="11"/>
  <c r="T4" i="11"/>
  <c r="R4" i="11"/>
  <c r="S4" i="11" s="1"/>
  <c r="Q4" i="11"/>
  <c r="T3" i="11"/>
  <c r="R3" i="11"/>
  <c r="S3" i="11" s="1"/>
  <c r="Q3" i="11"/>
  <c r="T202" i="10"/>
  <c r="R202" i="10"/>
  <c r="Q202" i="10"/>
  <c r="S202" i="10" s="1"/>
  <c r="T201" i="10"/>
  <c r="R201" i="10"/>
  <c r="Q201" i="10"/>
  <c r="S201" i="10" s="1"/>
  <c r="T200" i="10"/>
  <c r="R200" i="10"/>
  <c r="Q200" i="10"/>
  <c r="S200" i="10" s="1"/>
  <c r="T199" i="10"/>
  <c r="R199" i="10"/>
  <c r="Q199" i="10"/>
  <c r="S199" i="10" s="1"/>
  <c r="T198" i="10"/>
  <c r="R198" i="10"/>
  <c r="Q198" i="10"/>
  <c r="S198" i="10" s="1"/>
  <c r="T197" i="10"/>
  <c r="R197" i="10"/>
  <c r="Q197" i="10"/>
  <c r="S197" i="10" s="1"/>
  <c r="T196" i="10"/>
  <c r="R196" i="10"/>
  <c r="Q196" i="10"/>
  <c r="S196" i="10" s="1"/>
  <c r="T195" i="10"/>
  <c r="S195" i="10"/>
  <c r="R195" i="10"/>
  <c r="Q195" i="10"/>
  <c r="T194" i="10"/>
  <c r="R194" i="10"/>
  <c r="Q194" i="10"/>
  <c r="S194" i="10" s="1"/>
  <c r="T193" i="10"/>
  <c r="R193" i="10"/>
  <c r="S193" i="10" s="1"/>
  <c r="Q193" i="10"/>
  <c r="T192" i="10"/>
  <c r="R192" i="10"/>
  <c r="Q192" i="10"/>
  <c r="S192" i="10" s="1"/>
  <c r="T191" i="10"/>
  <c r="R191" i="10"/>
  <c r="Q191" i="10"/>
  <c r="S191" i="10" s="1"/>
  <c r="T190" i="10"/>
  <c r="R190" i="10"/>
  <c r="Q190" i="10"/>
  <c r="S190" i="10" s="1"/>
  <c r="T189" i="10"/>
  <c r="R189" i="10"/>
  <c r="Q189" i="10"/>
  <c r="S189" i="10" s="1"/>
  <c r="T188" i="10"/>
  <c r="R188" i="10"/>
  <c r="Q188" i="10"/>
  <c r="S188" i="10" s="1"/>
  <c r="T187" i="10"/>
  <c r="S187" i="10"/>
  <c r="R187" i="10"/>
  <c r="Q187" i="10"/>
  <c r="T186" i="10"/>
  <c r="R186" i="10"/>
  <c r="Q186" i="10"/>
  <c r="S186" i="10" s="1"/>
  <c r="T185" i="10"/>
  <c r="R185" i="10"/>
  <c r="Q185" i="10"/>
  <c r="S185" i="10" s="1"/>
  <c r="T184" i="10"/>
  <c r="R184" i="10"/>
  <c r="Q184" i="10"/>
  <c r="S184" i="10" s="1"/>
  <c r="T183" i="10"/>
  <c r="R183" i="10"/>
  <c r="Q183" i="10"/>
  <c r="S183" i="10" s="1"/>
  <c r="T182" i="10"/>
  <c r="R182" i="10"/>
  <c r="Q182" i="10"/>
  <c r="S182" i="10" s="1"/>
  <c r="T181" i="10"/>
  <c r="R181" i="10"/>
  <c r="Q181" i="10"/>
  <c r="S181" i="10" s="1"/>
  <c r="T180" i="10"/>
  <c r="R180" i="10"/>
  <c r="Q180" i="10"/>
  <c r="S180" i="10" s="1"/>
  <c r="T179" i="10"/>
  <c r="S179" i="10"/>
  <c r="R179" i="10"/>
  <c r="Q179" i="10"/>
  <c r="T178" i="10"/>
  <c r="R178" i="10"/>
  <c r="Q178" i="10"/>
  <c r="S178" i="10" s="1"/>
  <c r="T177" i="10"/>
  <c r="S177" i="10"/>
  <c r="R177" i="10"/>
  <c r="Q177" i="10"/>
  <c r="T176" i="10"/>
  <c r="R176" i="10"/>
  <c r="Q176" i="10"/>
  <c r="S176" i="10" s="1"/>
  <c r="T175" i="10"/>
  <c r="R175" i="10"/>
  <c r="S175" i="10" s="1"/>
  <c r="Q175" i="10"/>
  <c r="T174" i="10"/>
  <c r="R174" i="10"/>
  <c r="Q174" i="10"/>
  <c r="S174" i="10" s="1"/>
  <c r="T173" i="10"/>
  <c r="S173" i="10"/>
  <c r="R173" i="10"/>
  <c r="Q173" i="10"/>
  <c r="T172" i="10"/>
  <c r="R172" i="10"/>
  <c r="Q172" i="10"/>
  <c r="S172" i="10" s="1"/>
  <c r="T171" i="10"/>
  <c r="S171" i="10"/>
  <c r="R171" i="10"/>
  <c r="Q171" i="10"/>
  <c r="T170" i="10"/>
  <c r="R170" i="10"/>
  <c r="Q170" i="10"/>
  <c r="S170" i="10" s="1"/>
  <c r="T169" i="10"/>
  <c r="R169" i="10"/>
  <c r="Q169" i="10"/>
  <c r="S169" i="10" s="1"/>
  <c r="T168" i="10"/>
  <c r="R168" i="10"/>
  <c r="Q168" i="10"/>
  <c r="S168" i="10" s="1"/>
  <c r="T167" i="10"/>
  <c r="R167" i="10"/>
  <c r="Q167" i="10"/>
  <c r="S167" i="10" s="1"/>
  <c r="T166" i="10"/>
  <c r="R166" i="10"/>
  <c r="Q166" i="10"/>
  <c r="S166" i="10" s="1"/>
  <c r="T165" i="10"/>
  <c r="R165" i="10"/>
  <c r="Q165" i="10"/>
  <c r="S165" i="10" s="1"/>
  <c r="T164" i="10"/>
  <c r="R164" i="10"/>
  <c r="Q164" i="10"/>
  <c r="S164" i="10" s="1"/>
  <c r="T163" i="10"/>
  <c r="S163" i="10"/>
  <c r="R163" i="10"/>
  <c r="Q163" i="10"/>
  <c r="T162" i="10"/>
  <c r="R162" i="10"/>
  <c r="Q162" i="10"/>
  <c r="S162" i="10" s="1"/>
  <c r="T161" i="10"/>
  <c r="S161" i="10"/>
  <c r="R161" i="10"/>
  <c r="Q161" i="10"/>
  <c r="T160" i="10"/>
  <c r="R160" i="10"/>
  <c r="Q160" i="10"/>
  <c r="S160" i="10" s="1"/>
  <c r="T159" i="10"/>
  <c r="R159" i="10"/>
  <c r="S159" i="10" s="1"/>
  <c r="Q159" i="10"/>
  <c r="T158" i="10"/>
  <c r="R158" i="10"/>
  <c r="Q158" i="10"/>
  <c r="S158" i="10" s="1"/>
  <c r="T157" i="10"/>
  <c r="S157" i="10"/>
  <c r="R157" i="10"/>
  <c r="Q157" i="10"/>
  <c r="T156" i="10"/>
  <c r="R156" i="10"/>
  <c r="Q156" i="10"/>
  <c r="S156" i="10" s="1"/>
  <c r="T155" i="10"/>
  <c r="S155" i="10"/>
  <c r="R155" i="10"/>
  <c r="Q155" i="10"/>
  <c r="T154" i="10"/>
  <c r="R154" i="10"/>
  <c r="Q154" i="10"/>
  <c r="S154" i="10" s="1"/>
  <c r="T153" i="10"/>
  <c r="R153" i="10"/>
  <c r="Q153" i="10"/>
  <c r="S153" i="10" s="1"/>
  <c r="T152" i="10"/>
  <c r="R152" i="10"/>
  <c r="Q152" i="10"/>
  <c r="S152" i="10" s="1"/>
  <c r="T151" i="10"/>
  <c r="R151" i="10"/>
  <c r="Q151" i="10"/>
  <c r="S151" i="10" s="1"/>
  <c r="T150" i="10"/>
  <c r="R150" i="10"/>
  <c r="Q150" i="10"/>
  <c r="S150" i="10" s="1"/>
  <c r="T149" i="10"/>
  <c r="S149" i="10"/>
  <c r="R149" i="10"/>
  <c r="Q149" i="10"/>
  <c r="T148" i="10"/>
  <c r="R148" i="10"/>
  <c r="Q148" i="10"/>
  <c r="S148" i="10" s="1"/>
  <c r="T147" i="10"/>
  <c r="S147" i="10"/>
  <c r="R147" i="10"/>
  <c r="Q147" i="10"/>
  <c r="T146" i="10"/>
  <c r="R146" i="10"/>
  <c r="Q146" i="10"/>
  <c r="S146" i="10" s="1"/>
  <c r="T145" i="10"/>
  <c r="S145" i="10"/>
  <c r="R145" i="10"/>
  <c r="Q145" i="10"/>
  <c r="T144" i="10"/>
  <c r="R144" i="10"/>
  <c r="Q144" i="10"/>
  <c r="S144" i="10" s="1"/>
  <c r="T143" i="10"/>
  <c r="R143" i="10"/>
  <c r="S143" i="10" s="1"/>
  <c r="Q143" i="10"/>
  <c r="T142" i="10"/>
  <c r="R142" i="10"/>
  <c r="Q142" i="10"/>
  <c r="S142" i="10" s="1"/>
  <c r="T141" i="10"/>
  <c r="S141" i="10"/>
  <c r="R141" i="10"/>
  <c r="Q141" i="10"/>
  <c r="T140" i="10"/>
  <c r="R140" i="10"/>
  <c r="Q140" i="10"/>
  <c r="S140" i="10" s="1"/>
  <c r="T139" i="10"/>
  <c r="S139" i="10"/>
  <c r="R139" i="10"/>
  <c r="Q139" i="10"/>
  <c r="T138" i="10"/>
  <c r="R138" i="10"/>
  <c r="Q138" i="10"/>
  <c r="S138" i="10" s="1"/>
  <c r="T137" i="10"/>
  <c r="R137" i="10"/>
  <c r="S137" i="10" s="1"/>
  <c r="Q137" i="10"/>
  <c r="T136" i="10"/>
  <c r="R136" i="10"/>
  <c r="Q136" i="10"/>
  <c r="S136" i="10" s="1"/>
  <c r="T135" i="10"/>
  <c r="R135" i="10"/>
  <c r="Q135" i="10"/>
  <c r="S135" i="10" s="1"/>
  <c r="T134" i="10"/>
  <c r="R134" i="10"/>
  <c r="Q134" i="10"/>
  <c r="S134" i="10" s="1"/>
  <c r="T133" i="10"/>
  <c r="R133" i="10"/>
  <c r="Q133" i="10"/>
  <c r="S133" i="10" s="1"/>
  <c r="T132" i="10"/>
  <c r="R132" i="10"/>
  <c r="Q132" i="10"/>
  <c r="S132" i="10" s="1"/>
  <c r="T131" i="10"/>
  <c r="R131" i="10"/>
  <c r="Q131" i="10"/>
  <c r="S131" i="10" s="1"/>
  <c r="T130" i="10"/>
  <c r="R130" i="10"/>
  <c r="Q130" i="10"/>
  <c r="S130" i="10" s="1"/>
  <c r="T129" i="10"/>
  <c r="R129" i="10"/>
  <c r="Q129" i="10"/>
  <c r="S129" i="10" s="1"/>
  <c r="T128" i="10"/>
  <c r="R128" i="10"/>
  <c r="Q128" i="10"/>
  <c r="S128" i="10" s="1"/>
  <c r="T127" i="10"/>
  <c r="R127" i="10"/>
  <c r="Q127" i="10"/>
  <c r="S127" i="10" s="1"/>
  <c r="T126" i="10"/>
  <c r="R126" i="10"/>
  <c r="Q126" i="10"/>
  <c r="S126" i="10" s="1"/>
  <c r="T125" i="10"/>
  <c r="S125" i="10"/>
  <c r="R125" i="10"/>
  <c r="Q125" i="10"/>
  <c r="T124" i="10"/>
  <c r="R124" i="10"/>
  <c r="Q124" i="10"/>
  <c r="S124" i="10" s="1"/>
  <c r="T123" i="10"/>
  <c r="S123" i="10"/>
  <c r="R123" i="10"/>
  <c r="Q123" i="10"/>
  <c r="T122" i="10"/>
  <c r="R122" i="10"/>
  <c r="Q122" i="10"/>
  <c r="S122" i="10" s="1"/>
  <c r="T121" i="10"/>
  <c r="R121" i="10"/>
  <c r="Q121" i="10"/>
  <c r="S121" i="10" s="1"/>
  <c r="T120" i="10"/>
  <c r="R120" i="10"/>
  <c r="Q120" i="10"/>
  <c r="S120" i="10" s="1"/>
  <c r="T119" i="10"/>
  <c r="R119" i="10"/>
  <c r="Q119" i="10"/>
  <c r="S119" i="10" s="1"/>
  <c r="T118" i="10"/>
  <c r="R118" i="10"/>
  <c r="Q118" i="10"/>
  <c r="S118" i="10" s="1"/>
  <c r="T117" i="10"/>
  <c r="S117" i="10"/>
  <c r="R117" i="10"/>
  <c r="Q117" i="10"/>
  <c r="T116" i="10"/>
  <c r="R116" i="10"/>
  <c r="Q116" i="10"/>
  <c r="S116" i="10" s="1"/>
  <c r="T115" i="10"/>
  <c r="R115" i="10"/>
  <c r="Q115" i="10"/>
  <c r="S115" i="10" s="1"/>
  <c r="T114" i="10"/>
  <c r="R114" i="10"/>
  <c r="Q114" i="10"/>
  <c r="S114" i="10" s="1"/>
  <c r="T113" i="10"/>
  <c r="R113" i="10"/>
  <c r="Q113" i="10"/>
  <c r="S113" i="10" s="1"/>
  <c r="T112" i="10"/>
  <c r="R112" i="10"/>
  <c r="Q112" i="10"/>
  <c r="S112" i="10" s="1"/>
  <c r="T111" i="10"/>
  <c r="S111" i="10"/>
  <c r="R111" i="10"/>
  <c r="Q111" i="10"/>
  <c r="T110" i="10"/>
  <c r="R110" i="10"/>
  <c r="Q110" i="10"/>
  <c r="S110" i="10" s="1"/>
  <c r="T109" i="10"/>
  <c r="S109" i="10"/>
  <c r="R109" i="10"/>
  <c r="Q109" i="10"/>
  <c r="T108" i="10"/>
  <c r="R108" i="10"/>
  <c r="Q108" i="10"/>
  <c r="S108" i="10" s="1"/>
  <c r="T107" i="10"/>
  <c r="S107" i="10"/>
  <c r="R107" i="10"/>
  <c r="Q107" i="10"/>
  <c r="T106" i="10"/>
  <c r="R106" i="10"/>
  <c r="Q106" i="10"/>
  <c r="S106" i="10" s="1"/>
  <c r="T105" i="10"/>
  <c r="R105" i="10"/>
  <c r="Q105" i="10"/>
  <c r="S105" i="10" s="1"/>
  <c r="T104" i="10"/>
  <c r="R104" i="10"/>
  <c r="Q104" i="10"/>
  <c r="S104" i="10" s="1"/>
  <c r="T103" i="10"/>
  <c r="R103" i="10"/>
  <c r="Q103" i="10"/>
  <c r="S103" i="10" s="1"/>
  <c r="T102" i="10"/>
  <c r="R102" i="10"/>
  <c r="Q102" i="10"/>
  <c r="S102" i="10" s="1"/>
  <c r="T101" i="10"/>
  <c r="S101" i="10"/>
  <c r="R101" i="10"/>
  <c r="Q101" i="10"/>
  <c r="T100" i="10"/>
  <c r="R100" i="10"/>
  <c r="Q100" i="10"/>
  <c r="S100" i="10" s="1"/>
  <c r="T99" i="10"/>
  <c r="R99" i="10"/>
  <c r="Q99" i="10"/>
  <c r="S99" i="10" s="1"/>
  <c r="T98" i="10"/>
  <c r="R98" i="10"/>
  <c r="Q98" i="10"/>
  <c r="S98" i="10" s="1"/>
  <c r="T97" i="10"/>
  <c r="R97" i="10"/>
  <c r="Q97" i="10"/>
  <c r="S97" i="10" s="1"/>
  <c r="T96" i="10"/>
  <c r="R96" i="10"/>
  <c r="Q96" i="10"/>
  <c r="S96" i="10" s="1"/>
  <c r="T95" i="10"/>
  <c r="R95" i="10"/>
  <c r="S95" i="10" s="1"/>
  <c r="Q95" i="10"/>
  <c r="T94" i="10"/>
  <c r="R94" i="10"/>
  <c r="Q94" i="10"/>
  <c r="S94" i="10" s="1"/>
  <c r="T93" i="10"/>
  <c r="S93" i="10"/>
  <c r="R93" i="10"/>
  <c r="Q93" i="10"/>
  <c r="T92" i="10"/>
  <c r="R92" i="10"/>
  <c r="Q92" i="10"/>
  <c r="S92" i="10" s="1"/>
  <c r="T91" i="10"/>
  <c r="S91" i="10"/>
  <c r="R91" i="10"/>
  <c r="Q91" i="10"/>
  <c r="T90" i="10"/>
  <c r="R90" i="10"/>
  <c r="Q90" i="10"/>
  <c r="S90" i="10" s="1"/>
  <c r="T89" i="10"/>
  <c r="R89" i="10"/>
  <c r="Q89" i="10"/>
  <c r="S89" i="10" s="1"/>
  <c r="T88" i="10"/>
  <c r="R88" i="10"/>
  <c r="Q88" i="10"/>
  <c r="S88" i="10" s="1"/>
  <c r="T87" i="10"/>
  <c r="R87" i="10"/>
  <c r="Q87" i="10"/>
  <c r="S87" i="10" s="1"/>
  <c r="T86" i="10"/>
  <c r="R86" i="10"/>
  <c r="Q86" i="10"/>
  <c r="S86" i="10" s="1"/>
  <c r="T85" i="10"/>
  <c r="S85" i="10"/>
  <c r="R85" i="10"/>
  <c r="Q85" i="10"/>
  <c r="T84" i="10"/>
  <c r="R84" i="10"/>
  <c r="Q84" i="10"/>
  <c r="S84" i="10" s="1"/>
  <c r="T83" i="10"/>
  <c r="R83" i="10"/>
  <c r="Q83" i="10"/>
  <c r="S83" i="10" s="1"/>
  <c r="T82" i="10"/>
  <c r="R82" i="10"/>
  <c r="Q82" i="10"/>
  <c r="S82" i="10" s="1"/>
  <c r="T81" i="10"/>
  <c r="R81" i="10"/>
  <c r="Q81" i="10"/>
  <c r="S81" i="10" s="1"/>
  <c r="T80" i="10"/>
  <c r="R80" i="10"/>
  <c r="Q80" i="10"/>
  <c r="S80" i="10" s="1"/>
  <c r="T79" i="10"/>
  <c r="R79" i="10"/>
  <c r="Q79" i="10"/>
  <c r="S79" i="10" s="1"/>
  <c r="T78" i="10"/>
  <c r="R78" i="10"/>
  <c r="Q78" i="10"/>
  <c r="S78" i="10" s="1"/>
  <c r="T77" i="10"/>
  <c r="S77" i="10"/>
  <c r="R77" i="10"/>
  <c r="Q77" i="10"/>
  <c r="T76" i="10"/>
  <c r="R76" i="10"/>
  <c r="Q76" i="10"/>
  <c r="T75" i="10"/>
  <c r="S75" i="10"/>
  <c r="R75" i="10"/>
  <c r="Q75" i="10"/>
  <c r="T74" i="10"/>
  <c r="R74" i="10"/>
  <c r="Q74" i="10"/>
  <c r="S74" i="10" s="1"/>
  <c r="T73" i="10"/>
  <c r="R73" i="10"/>
  <c r="Q73" i="10"/>
  <c r="S73" i="10" s="1"/>
  <c r="T72" i="10"/>
  <c r="R72" i="10"/>
  <c r="Q72" i="10"/>
  <c r="S72" i="10" s="1"/>
  <c r="T71" i="10"/>
  <c r="R71" i="10"/>
  <c r="Q71" i="10"/>
  <c r="S71" i="10" s="1"/>
  <c r="T70" i="10"/>
  <c r="R70" i="10"/>
  <c r="Q70" i="10"/>
  <c r="S70" i="10" s="1"/>
  <c r="T69" i="10"/>
  <c r="S69" i="10"/>
  <c r="R69" i="10"/>
  <c r="Q69" i="10"/>
  <c r="T68" i="10"/>
  <c r="R68" i="10"/>
  <c r="Q68" i="10"/>
  <c r="T67" i="10"/>
  <c r="R67" i="10"/>
  <c r="S67" i="10" s="1"/>
  <c r="Q67" i="10"/>
  <c r="T66" i="10"/>
  <c r="R66" i="10"/>
  <c r="Q66" i="10"/>
  <c r="T65" i="10"/>
  <c r="R65" i="10"/>
  <c r="Q65" i="10"/>
  <c r="S65" i="10" s="1"/>
  <c r="T64" i="10"/>
  <c r="R64" i="10"/>
  <c r="Q64" i="10"/>
  <c r="S64" i="10" s="1"/>
  <c r="T63" i="10"/>
  <c r="R63" i="10"/>
  <c r="S63" i="10" s="1"/>
  <c r="Q63" i="10"/>
  <c r="T62" i="10"/>
  <c r="R62" i="10"/>
  <c r="Q62" i="10"/>
  <c r="S62" i="10" s="1"/>
  <c r="T61" i="10"/>
  <c r="S61" i="10"/>
  <c r="R61" i="10"/>
  <c r="Q61" i="10"/>
  <c r="T60" i="10"/>
  <c r="R60" i="10"/>
  <c r="Q60" i="10"/>
  <c r="T59" i="10"/>
  <c r="S59" i="10"/>
  <c r="R59" i="10"/>
  <c r="Q59" i="10"/>
  <c r="T58" i="10"/>
  <c r="R58" i="10"/>
  <c r="Q58" i="10"/>
  <c r="S58" i="10" s="1"/>
  <c r="T57" i="10"/>
  <c r="R57" i="10"/>
  <c r="Q57" i="10"/>
  <c r="S57" i="10" s="1"/>
  <c r="T56" i="10"/>
  <c r="R56" i="10"/>
  <c r="Q56" i="10"/>
  <c r="T55" i="10"/>
  <c r="R55" i="10"/>
  <c r="Q55" i="10"/>
  <c r="S55" i="10" s="1"/>
  <c r="T54" i="10"/>
  <c r="R54" i="10"/>
  <c r="Q54" i="10"/>
  <c r="S54" i="10" s="1"/>
  <c r="T53" i="10"/>
  <c r="S53" i="10"/>
  <c r="R53" i="10"/>
  <c r="Q53" i="10"/>
  <c r="T52" i="10"/>
  <c r="R52" i="10"/>
  <c r="Q52" i="10"/>
  <c r="T51" i="10"/>
  <c r="R51" i="10"/>
  <c r="S51" i="10" s="1"/>
  <c r="Q51" i="10"/>
  <c r="T50" i="10"/>
  <c r="R50" i="10"/>
  <c r="Q50" i="10"/>
  <c r="T49" i="10"/>
  <c r="R49" i="10"/>
  <c r="Q49" i="10"/>
  <c r="S49" i="10" s="1"/>
  <c r="T48" i="10"/>
  <c r="R48" i="10"/>
  <c r="Q48" i="10"/>
  <c r="S48" i="10" s="1"/>
  <c r="T47" i="10"/>
  <c r="S47" i="10"/>
  <c r="R47" i="10"/>
  <c r="Q47" i="10"/>
  <c r="T46" i="10"/>
  <c r="R46" i="10"/>
  <c r="Q46" i="10"/>
  <c r="S46" i="10" s="1"/>
  <c r="T45" i="10"/>
  <c r="S45" i="10"/>
  <c r="R45" i="10"/>
  <c r="Q45" i="10"/>
  <c r="T44" i="10"/>
  <c r="R44" i="10"/>
  <c r="Q44" i="10"/>
  <c r="T43" i="10"/>
  <c r="S43" i="10"/>
  <c r="R43" i="10"/>
  <c r="Q43" i="10"/>
  <c r="T42" i="10"/>
  <c r="R42" i="10"/>
  <c r="Q42" i="10"/>
  <c r="S42" i="10" s="1"/>
  <c r="T41" i="10"/>
  <c r="R41" i="10"/>
  <c r="Q41" i="10"/>
  <c r="S41" i="10" s="1"/>
  <c r="T40" i="10"/>
  <c r="R40" i="10"/>
  <c r="Q40" i="10"/>
  <c r="T39" i="10"/>
  <c r="R39" i="10"/>
  <c r="Q39" i="10"/>
  <c r="S39" i="10" s="1"/>
  <c r="T38" i="10"/>
  <c r="R38" i="10"/>
  <c r="Q38" i="10"/>
  <c r="S38" i="10" s="1"/>
  <c r="T37" i="10"/>
  <c r="S37" i="10"/>
  <c r="R37" i="10"/>
  <c r="Q37" i="10"/>
  <c r="T36" i="10"/>
  <c r="T1" i="10" s="1"/>
  <c r="R36" i="10"/>
  <c r="Q36" i="10"/>
  <c r="T35" i="10"/>
  <c r="R35" i="10"/>
  <c r="Q35" i="10"/>
  <c r="S35" i="10" s="1"/>
  <c r="T34" i="10"/>
  <c r="R34" i="10"/>
  <c r="Q34" i="10"/>
  <c r="T33" i="10"/>
  <c r="R33" i="10"/>
  <c r="Q33" i="10"/>
  <c r="S33" i="10" s="1"/>
  <c r="T32" i="10"/>
  <c r="R32" i="10"/>
  <c r="Q32" i="10"/>
  <c r="S32" i="10" s="1"/>
  <c r="T31" i="10"/>
  <c r="R31" i="10"/>
  <c r="Q31" i="10"/>
  <c r="S31" i="10" s="1"/>
  <c r="T30" i="10"/>
  <c r="R30" i="10"/>
  <c r="Q30" i="10"/>
  <c r="S30" i="10" s="1"/>
  <c r="T29" i="10"/>
  <c r="R29" i="10"/>
  <c r="Q29" i="10"/>
  <c r="S29" i="10" s="1"/>
  <c r="T28" i="10"/>
  <c r="R28" i="10"/>
  <c r="Q28" i="10"/>
  <c r="S28" i="10" s="1"/>
  <c r="T27" i="10"/>
  <c r="R27" i="10"/>
  <c r="Q27" i="10"/>
  <c r="S27" i="10" s="1"/>
  <c r="T26" i="10"/>
  <c r="R26" i="10"/>
  <c r="Q26" i="10"/>
  <c r="S26" i="10" s="1"/>
  <c r="T25" i="10"/>
  <c r="R25" i="10"/>
  <c r="Q25" i="10"/>
  <c r="S25" i="10" s="1"/>
  <c r="T24" i="10"/>
  <c r="R24" i="10"/>
  <c r="Q24" i="10"/>
  <c r="S24" i="10" s="1"/>
  <c r="T23" i="10"/>
  <c r="R23" i="10"/>
  <c r="Q23" i="10"/>
  <c r="S23" i="10" s="1"/>
  <c r="T22" i="10"/>
  <c r="R22" i="10"/>
  <c r="Q22" i="10"/>
  <c r="S22" i="10" s="1"/>
  <c r="T21" i="10"/>
  <c r="R21" i="10"/>
  <c r="Q21" i="10"/>
  <c r="S21" i="10" s="1"/>
  <c r="T20" i="10"/>
  <c r="R20" i="10"/>
  <c r="Q20" i="10"/>
  <c r="S20" i="10" s="1"/>
  <c r="T19" i="10"/>
  <c r="R19" i="10"/>
  <c r="Q19" i="10"/>
  <c r="S19" i="10" s="1"/>
  <c r="T18" i="10"/>
  <c r="R18" i="10"/>
  <c r="Q18" i="10"/>
  <c r="S18" i="10" s="1"/>
  <c r="T17" i="10"/>
  <c r="R17" i="10"/>
  <c r="Q17" i="10"/>
  <c r="S17" i="10" s="1"/>
  <c r="T16" i="10"/>
  <c r="R16" i="10"/>
  <c r="Q16" i="10"/>
  <c r="S16" i="10" s="1"/>
  <c r="T15" i="10"/>
  <c r="R15" i="10"/>
  <c r="Q15" i="10"/>
  <c r="S15" i="10" s="1"/>
  <c r="T14" i="10"/>
  <c r="R14" i="10"/>
  <c r="Q14" i="10"/>
  <c r="S14" i="10" s="1"/>
  <c r="T13" i="10"/>
  <c r="R13" i="10"/>
  <c r="Q13" i="10"/>
  <c r="S13" i="10" s="1"/>
  <c r="T12" i="10"/>
  <c r="R12" i="10"/>
  <c r="Q12" i="10"/>
  <c r="S12" i="10" s="1"/>
  <c r="T11" i="10"/>
  <c r="R11" i="10"/>
  <c r="Q11" i="10"/>
  <c r="S11" i="10" s="1"/>
  <c r="T10" i="10"/>
  <c r="R10" i="10"/>
  <c r="Q10" i="10"/>
  <c r="S10" i="10" s="1"/>
  <c r="T9" i="10"/>
  <c r="R9" i="10"/>
  <c r="Q9" i="10"/>
  <c r="S9" i="10" s="1"/>
  <c r="T8" i="10"/>
  <c r="R8" i="10"/>
  <c r="Q8" i="10"/>
  <c r="S8" i="10" s="1"/>
  <c r="T7" i="10"/>
  <c r="R7" i="10"/>
  <c r="Q7" i="10"/>
  <c r="S7" i="10" s="1"/>
  <c r="T6" i="10"/>
  <c r="R6" i="10"/>
  <c r="Q6" i="10"/>
  <c r="S6" i="10" s="1"/>
  <c r="T5" i="10"/>
  <c r="R5" i="10"/>
  <c r="Q5" i="10"/>
  <c r="S5" i="10" s="1"/>
  <c r="T4" i="10"/>
  <c r="R4" i="10"/>
  <c r="W1" i="10" s="1"/>
  <c r="Q4" i="10"/>
  <c r="S4" i="10" s="1"/>
  <c r="T3" i="10"/>
  <c r="R3" i="10"/>
  <c r="Q3" i="10"/>
  <c r="S3" i="10" s="1"/>
  <c r="R1" i="10"/>
  <c r="Q1" i="10"/>
  <c r="S1" i="10" s="1"/>
  <c r="M1" i="10"/>
  <c r="L1" i="10"/>
  <c r="K1" i="10"/>
  <c r="H1" i="10"/>
  <c r="G1" i="10"/>
  <c r="T202" i="9"/>
  <c r="R202" i="9"/>
  <c r="Q202" i="9"/>
  <c r="S202" i="9" s="1"/>
  <c r="T201" i="9"/>
  <c r="R201" i="9"/>
  <c r="Q201" i="9"/>
  <c r="S201" i="9" s="1"/>
  <c r="T200" i="9"/>
  <c r="R200" i="9"/>
  <c r="Q200" i="9"/>
  <c r="S200" i="9" s="1"/>
  <c r="T199" i="9"/>
  <c r="R199" i="9"/>
  <c r="Q199" i="9"/>
  <c r="S199" i="9" s="1"/>
  <c r="T198" i="9"/>
  <c r="R198" i="9"/>
  <c r="Q198" i="9"/>
  <c r="S198" i="9" s="1"/>
  <c r="T197" i="9"/>
  <c r="S197" i="9"/>
  <c r="R197" i="9"/>
  <c r="Q197" i="9"/>
  <c r="T196" i="9"/>
  <c r="R196" i="9"/>
  <c r="Q196" i="9"/>
  <c r="S196" i="9" s="1"/>
  <c r="T195" i="9"/>
  <c r="R195" i="9"/>
  <c r="Q195" i="9"/>
  <c r="S195" i="9" s="1"/>
  <c r="T194" i="9"/>
  <c r="R194" i="9"/>
  <c r="Q194" i="9"/>
  <c r="S194" i="9" s="1"/>
  <c r="T193" i="9"/>
  <c r="R193" i="9"/>
  <c r="Q193" i="9"/>
  <c r="S193" i="9" s="1"/>
  <c r="T192" i="9"/>
  <c r="R192" i="9"/>
  <c r="Q192" i="9"/>
  <c r="S192" i="9" s="1"/>
  <c r="T191" i="9"/>
  <c r="S191" i="9"/>
  <c r="R191" i="9"/>
  <c r="Q191" i="9"/>
  <c r="T190" i="9"/>
  <c r="R190" i="9"/>
  <c r="Q190" i="9"/>
  <c r="S190" i="9" s="1"/>
  <c r="T189" i="9"/>
  <c r="R189" i="9"/>
  <c r="S189" i="9" s="1"/>
  <c r="Q189" i="9"/>
  <c r="T188" i="9"/>
  <c r="R188" i="9"/>
  <c r="Q188" i="9"/>
  <c r="S188" i="9" s="1"/>
  <c r="T187" i="9"/>
  <c r="R187" i="9"/>
  <c r="Q187" i="9"/>
  <c r="S187" i="9" s="1"/>
  <c r="T186" i="9"/>
  <c r="R186" i="9"/>
  <c r="Q186" i="9"/>
  <c r="S186" i="9" s="1"/>
  <c r="T185" i="9"/>
  <c r="R185" i="9"/>
  <c r="Q185" i="9"/>
  <c r="S185" i="9" s="1"/>
  <c r="T184" i="9"/>
  <c r="R184" i="9"/>
  <c r="Q184" i="9"/>
  <c r="S184" i="9" s="1"/>
  <c r="T183" i="9"/>
  <c r="R183" i="9"/>
  <c r="Q183" i="9"/>
  <c r="S183" i="9" s="1"/>
  <c r="T182" i="9"/>
  <c r="R182" i="9"/>
  <c r="Q182" i="9"/>
  <c r="S182" i="9" s="1"/>
  <c r="T181" i="9"/>
  <c r="R181" i="9"/>
  <c r="Q181" i="9"/>
  <c r="S181" i="9" s="1"/>
  <c r="T180" i="9"/>
  <c r="R180" i="9"/>
  <c r="Q180" i="9"/>
  <c r="S180" i="9" s="1"/>
  <c r="T179" i="9"/>
  <c r="R179" i="9"/>
  <c r="Q179" i="9"/>
  <c r="S179" i="9" s="1"/>
  <c r="T178" i="9"/>
  <c r="R178" i="9"/>
  <c r="Q178" i="9"/>
  <c r="S178" i="9" s="1"/>
  <c r="T177" i="9"/>
  <c r="R177" i="9"/>
  <c r="Q177" i="9"/>
  <c r="S177" i="9" s="1"/>
  <c r="T176" i="9"/>
  <c r="R176" i="9"/>
  <c r="Q176" i="9"/>
  <c r="S176" i="9" s="1"/>
  <c r="T175" i="9"/>
  <c r="S175" i="9"/>
  <c r="R175" i="9"/>
  <c r="Q175" i="9"/>
  <c r="T174" i="9"/>
  <c r="R174" i="9"/>
  <c r="Q174" i="9"/>
  <c r="S174" i="9" s="1"/>
  <c r="T173" i="9"/>
  <c r="R173" i="9"/>
  <c r="S173" i="9" s="1"/>
  <c r="Q173" i="9"/>
  <c r="T172" i="9"/>
  <c r="R172" i="9"/>
  <c r="Q172" i="9"/>
  <c r="S172" i="9" s="1"/>
  <c r="T171" i="9"/>
  <c r="R171" i="9"/>
  <c r="Q171" i="9"/>
  <c r="S171" i="9" s="1"/>
  <c r="T170" i="9"/>
  <c r="R170" i="9"/>
  <c r="Q170" i="9"/>
  <c r="S170" i="9" s="1"/>
  <c r="T169" i="9"/>
  <c r="R169" i="9"/>
  <c r="Q169" i="9"/>
  <c r="S169" i="9" s="1"/>
  <c r="T168" i="9"/>
  <c r="R168" i="9"/>
  <c r="Q168" i="9"/>
  <c r="S168" i="9" s="1"/>
  <c r="T167" i="9"/>
  <c r="R167" i="9"/>
  <c r="Q167" i="9"/>
  <c r="S167" i="9" s="1"/>
  <c r="T166" i="9"/>
  <c r="R166" i="9"/>
  <c r="Q166" i="9"/>
  <c r="S166" i="9" s="1"/>
  <c r="T165" i="9"/>
  <c r="R165" i="9"/>
  <c r="Q165" i="9"/>
  <c r="S165" i="9" s="1"/>
  <c r="T164" i="9"/>
  <c r="R164" i="9"/>
  <c r="Q164" i="9"/>
  <c r="S164" i="9" s="1"/>
  <c r="T163" i="9"/>
  <c r="R163" i="9"/>
  <c r="Q163" i="9"/>
  <c r="S163" i="9" s="1"/>
  <c r="T162" i="9"/>
  <c r="R162" i="9"/>
  <c r="Q162" i="9"/>
  <c r="S162" i="9" s="1"/>
  <c r="T161" i="9"/>
  <c r="R161" i="9"/>
  <c r="Q161" i="9"/>
  <c r="S161" i="9" s="1"/>
  <c r="T160" i="9"/>
  <c r="R160" i="9"/>
  <c r="Q160" i="9"/>
  <c r="S160" i="9" s="1"/>
  <c r="T159" i="9"/>
  <c r="S159" i="9"/>
  <c r="R159" i="9"/>
  <c r="Q159" i="9"/>
  <c r="T158" i="9"/>
  <c r="R158" i="9"/>
  <c r="Q158" i="9"/>
  <c r="S158" i="9" s="1"/>
  <c r="T157" i="9"/>
  <c r="R157" i="9"/>
  <c r="S157" i="9" s="1"/>
  <c r="Q157" i="9"/>
  <c r="T156" i="9"/>
  <c r="R156" i="9"/>
  <c r="Q156" i="9"/>
  <c r="S156" i="9" s="1"/>
  <c r="T155" i="9"/>
  <c r="R155" i="9"/>
  <c r="Q155" i="9"/>
  <c r="S155" i="9" s="1"/>
  <c r="T154" i="9"/>
  <c r="R154" i="9"/>
  <c r="Q154" i="9"/>
  <c r="S154" i="9" s="1"/>
  <c r="T153" i="9"/>
  <c r="R153" i="9"/>
  <c r="Q153" i="9"/>
  <c r="S153" i="9" s="1"/>
  <c r="T152" i="9"/>
  <c r="R152" i="9"/>
  <c r="Q152" i="9"/>
  <c r="S152" i="9" s="1"/>
  <c r="T151" i="9"/>
  <c r="R151" i="9"/>
  <c r="Q151" i="9"/>
  <c r="S151" i="9" s="1"/>
  <c r="T150" i="9"/>
  <c r="R150" i="9"/>
  <c r="Q150" i="9"/>
  <c r="S150" i="9" s="1"/>
  <c r="T149" i="9"/>
  <c r="R149" i="9"/>
  <c r="S149" i="9" s="1"/>
  <c r="Q149" i="9"/>
  <c r="T148" i="9"/>
  <c r="R148" i="9"/>
  <c r="Q148" i="9"/>
  <c r="S148" i="9" s="1"/>
  <c r="T147" i="9"/>
  <c r="R147" i="9"/>
  <c r="Q147" i="9"/>
  <c r="S147" i="9" s="1"/>
  <c r="T146" i="9"/>
  <c r="R146" i="9"/>
  <c r="Q146" i="9"/>
  <c r="S146" i="9" s="1"/>
  <c r="T145" i="9"/>
  <c r="R145" i="9"/>
  <c r="Q145" i="9"/>
  <c r="S145" i="9" s="1"/>
  <c r="T144" i="9"/>
  <c r="R144" i="9"/>
  <c r="Q144" i="9"/>
  <c r="S144" i="9" s="1"/>
  <c r="T143" i="9"/>
  <c r="S143" i="9"/>
  <c r="R143" i="9"/>
  <c r="Q143" i="9"/>
  <c r="T142" i="9"/>
  <c r="R142" i="9"/>
  <c r="Q142" i="9"/>
  <c r="S142" i="9" s="1"/>
  <c r="T141" i="9"/>
  <c r="R141" i="9"/>
  <c r="S141" i="9" s="1"/>
  <c r="Q141" i="9"/>
  <c r="T140" i="9"/>
  <c r="R140" i="9"/>
  <c r="Q140" i="9"/>
  <c r="S140" i="9" s="1"/>
  <c r="T139" i="9"/>
  <c r="R139" i="9"/>
  <c r="Q139" i="9"/>
  <c r="S139" i="9" s="1"/>
  <c r="T138" i="9"/>
  <c r="R138" i="9"/>
  <c r="Q138" i="9"/>
  <c r="S138" i="9" s="1"/>
  <c r="T137" i="9"/>
  <c r="R137" i="9"/>
  <c r="Q137" i="9"/>
  <c r="S137" i="9" s="1"/>
  <c r="T136" i="9"/>
  <c r="R136" i="9"/>
  <c r="Q136" i="9"/>
  <c r="S136" i="9" s="1"/>
  <c r="T135" i="9"/>
  <c r="R135" i="9"/>
  <c r="Q135" i="9"/>
  <c r="S135" i="9" s="1"/>
  <c r="T134" i="9"/>
  <c r="R134" i="9"/>
  <c r="Q134" i="9"/>
  <c r="S134" i="9" s="1"/>
  <c r="T133" i="9"/>
  <c r="R133" i="9"/>
  <c r="S133" i="9" s="1"/>
  <c r="Q133" i="9"/>
  <c r="T132" i="9"/>
  <c r="R132" i="9"/>
  <c r="Q132" i="9"/>
  <c r="S132" i="9" s="1"/>
  <c r="T131" i="9"/>
  <c r="S131" i="9"/>
  <c r="R131" i="9"/>
  <c r="Q131" i="9"/>
  <c r="T130" i="9"/>
  <c r="R130" i="9"/>
  <c r="Q130" i="9"/>
  <c r="S130" i="9" s="1"/>
  <c r="T129" i="9"/>
  <c r="R129" i="9"/>
  <c r="Q129" i="9"/>
  <c r="S129" i="9" s="1"/>
  <c r="T128" i="9"/>
  <c r="R128" i="9"/>
  <c r="Q128" i="9"/>
  <c r="S128" i="9" s="1"/>
  <c r="T127" i="9"/>
  <c r="S127" i="9"/>
  <c r="R127" i="9"/>
  <c r="Q127" i="9"/>
  <c r="T126" i="9"/>
  <c r="R126" i="9"/>
  <c r="Q126" i="9"/>
  <c r="S126" i="9" s="1"/>
  <c r="T125" i="9"/>
  <c r="R125" i="9"/>
  <c r="S125" i="9" s="1"/>
  <c r="Q125" i="9"/>
  <c r="T124" i="9"/>
  <c r="R124" i="9"/>
  <c r="Q124" i="9"/>
  <c r="S124" i="9" s="1"/>
  <c r="T123" i="9"/>
  <c r="R123" i="9"/>
  <c r="Q123" i="9"/>
  <c r="S123" i="9" s="1"/>
  <c r="T122" i="9"/>
  <c r="R122" i="9"/>
  <c r="Q122" i="9"/>
  <c r="S122" i="9" s="1"/>
  <c r="T121" i="9"/>
  <c r="R121" i="9"/>
  <c r="Q121" i="9"/>
  <c r="S121" i="9" s="1"/>
  <c r="T120" i="9"/>
  <c r="R120" i="9"/>
  <c r="Q120" i="9"/>
  <c r="S120" i="9" s="1"/>
  <c r="T119" i="9"/>
  <c r="R119" i="9"/>
  <c r="Q119" i="9"/>
  <c r="S119" i="9" s="1"/>
  <c r="T118" i="9"/>
  <c r="R118" i="9"/>
  <c r="Q118" i="9"/>
  <c r="S118" i="9" s="1"/>
  <c r="T117" i="9"/>
  <c r="R117" i="9"/>
  <c r="S117" i="9" s="1"/>
  <c r="Q117" i="9"/>
  <c r="T116" i="9"/>
  <c r="R116" i="9"/>
  <c r="Q116" i="9"/>
  <c r="S116" i="9" s="1"/>
  <c r="T115" i="9"/>
  <c r="S115" i="9"/>
  <c r="R115" i="9"/>
  <c r="Q115" i="9"/>
  <c r="T114" i="9"/>
  <c r="R114" i="9"/>
  <c r="Q114" i="9"/>
  <c r="S114" i="9" s="1"/>
  <c r="T113" i="9"/>
  <c r="R113" i="9"/>
  <c r="Q113" i="9"/>
  <c r="S113" i="9" s="1"/>
  <c r="T112" i="9"/>
  <c r="R112" i="9"/>
  <c r="Q112" i="9"/>
  <c r="S112" i="9" s="1"/>
  <c r="T111" i="9"/>
  <c r="S111" i="9"/>
  <c r="R111" i="9"/>
  <c r="Q111" i="9"/>
  <c r="T110" i="9"/>
  <c r="R110" i="9"/>
  <c r="Q110" i="9"/>
  <c r="S110" i="9" s="1"/>
  <c r="T109" i="9"/>
  <c r="R109" i="9"/>
  <c r="S109" i="9" s="1"/>
  <c r="Q109" i="9"/>
  <c r="T108" i="9"/>
  <c r="R108" i="9"/>
  <c r="Q108" i="9"/>
  <c r="S108" i="9" s="1"/>
  <c r="T107" i="9"/>
  <c r="R107" i="9"/>
  <c r="Q107" i="9"/>
  <c r="S107" i="9" s="1"/>
  <c r="T106" i="9"/>
  <c r="R106" i="9"/>
  <c r="Q106" i="9"/>
  <c r="S106" i="9" s="1"/>
  <c r="T105" i="9"/>
  <c r="R105" i="9"/>
  <c r="Q105" i="9"/>
  <c r="S105" i="9" s="1"/>
  <c r="T104" i="9"/>
  <c r="R104" i="9"/>
  <c r="Q104" i="9"/>
  <c r="S104" i="9" s="1"/>
  <c r="T103" i="9"/>
  <c r="R103" i="9"/>
  <c r="Q103" i="9"/>
  <c r="S103" i="9" s="1"/>
  <c r="T102" i="9"/>
  <c r="R102" i="9"/>
  <c r="Q102" i="9"/>
  <c r="S102" i="9" s="1"/>
  <c r="T101" i="9"/>
  <c r="R101" i="9"/>
  <c r="S101" i="9" s="1"/>
  <c r="Q101" i="9"/>
  <c r="T100" i="9"/>
  <c r="R100" i="9"/>
  <c r="Q100" i="9"/>
  <c r="S100" i="9" s="1"/>
  <c r="T99" i="9"/>
  <c r="S99" i="9"/>
  <c r="R99" i="9"/>
  <c r="Q99" i="9"/>
  <c r="T98" i="9"/>
  <c r="R98" i="9"/>
  <c r="Q98" i="9"/>
  <c r="S98" i="9" s="1"/>
  <c r="T97" i="9"/>
  <c r="R97" i="9"/>
  <c r="Q97" i="9"/>
  <c r="S97" i="9" s="1"/>
  <c r="T96" i="9"/>
  <c r="R96" i="9"/>
  <c r="Q96" i="9"/>
  <c r="S96" i="9" s="1"/>
  <c r="T95" i="9"/>
  <c r="S95" i="9"/>
  <c r="R95" i="9"/>
  <c r="Q95" i="9"/>
  <c r="T94" i="9"/>
  <c r="R94" i="9"/>
  <c r="Q94" i="9"/>
  <c r="T93" i="9"/>
  <c r="R93" i="9"/>
  <c r="S93" i="9" s="1"/>
  <c r="Q93" i="9"/>
  <c r="T92" i="9"/>
  <c r="R92" i="9"/>
  <c r="Q92" i="9"/>
  <c r="S92" i="9" s="1"/>
  <c r="T91" i="9"/>
  <c r="R91" i="9"/>
  <c r="Q91" i="9"/>
  <c r="S91" i="9" s="1"/>
  <c r="T90" i="9"/>
  <c r="R90" i="9"/>
  <c r="Q90" i="9"/>
  <c r="T89" i="9"/>
  <c r="R89" i="9"/>
  <c r="Q89" i="9"/>
  <c r="S89" i="9" s="1"/>
  <c r="T88" i="9"/>
  <c r="R88" i="9"/>
  <c r="Q88" i="9"/>
  <c r="S88" i="9" s="1"/>
  <c r="T87" i="9"/>
  <c r="R87" i="9"/>
  <c r="Q87" i="9"/>
  <c r="S87" i="9" s="1"/>
  <c r="T86" i="9"/>
  <c r="R86" i="9"/>
  <c r="Q86" i="9"/>
  <c r="T85" i="9"/>
  <c r="R85" i="9"/>
  <c r="S85" i="9" s="1"/>
  <c r="Q85" i="9"/>
  <c r="T84" i="9"/>
  <c r="R84" i="9"/>
  <c r="Q84" i="9"/>
  <c r="S84" i="9" s="1"/>
  <c r="T83" i="9"/>
  <c r="S83" i="9"/>
  <c r="R83" i="9"/>
  <c r="Q83" i="9"/>
  <c r="T82" i="9"/>
  <c r="R82" i="9"/>
  <c r="Q82" i="9"/>
  <c r="T81" i="9"/>
  <c r="R81" i="9"/>
  <c r="Q81" i="9"/>
  <c r="S81" i="9" s="1"/>
  <c r="T80" i="9"/>
  <c r="R80" i="9"/>
  <c r="Q80" i="9"/>
  <c r="S80" i="9" s="1"/>
  <c r="T79" i="9"/>
  <c r="S79" i="9"/>
  <c r="R79" i="9"/>
  <c r="Q79" i="9"/>
  <c r="T78" i="9"/>
  <c r="R78" i="9"/>
  <c r="Q78" i="9"/>
  <c r="T77" i="9"/>
  <c r="R77" i="9"/>
  <c r="S77" i="9" s="1"/>
  <c r="Q77" i="9"/>
  <c r="T76" i="9"/>
  <c r="R76" i="9"/>
  <c r="Q76" i="9"/>
  <c r="S76" i="9" s="1"/>
  <c r="T75" i="9"/>
  <c r="R75" i="9"/>
  <c r="Q75" i="9"/>
  <c r="S75" i="9" s="1"/>
  <c r="T74" i="9"/>
  <c r="R74" i="9"/>
  <c r="Q74" i="9"/>
  <c r="T73" i="9"/>
  <c r="R73" i="9"/>
  <c r="Q73" i="9"/>
  <c r="S73" i="9" s="1"/>
  <c r="T72" i="9"/>
  <c r="R72" i="9"/>
  <c r="Q72" i="9"/>
  <c r="S72" i="9" s="1"/>
  <c r="T71" i="9"/>
  <c r="R71" i="9"/>
  <c r="Q71" i="9"/>
  <c r="S71" i="9" s="1"/>
  <c r="T70" i="9"/>
  <c r="R70" i="9"/>
  <c r="Q70" i="9"/>
  <c r="T69" i="9"/>
  <c r="R69" i="9"/>
  <c r="S69" i="9" s="1"/>
  <c r="Q69" i="9"/>
  <c r="T68" i="9"/>
  <c r="R68" i="9"/>
  <c r="Q68" i="9"/>
  <c r="S68" i="9" s="1"/>
  <c r="T67" i="9"/>
  <c r="S67" i="9"/>
  <c r="R67" i="9"/>
  <c r="Q67" i="9"/>
  <c r="T66" i="9"/>
  <c r="R66" i="9"/>
  <c r="Q66" i="9"/>
  <c r="T65" i="9"/>
  <c r="R65" i="9"/>
  <c r="Q65" i="9"/>
  <c r="S65" i="9" s="1"/>
  <c r="T64" i="9"/>
  <c r="R64" i="9"/>
  <c r="Q64" i="9"/>
  <c r="S64" i="9" s="1"/>
  <c r="T63" i="9"/>
  <c r="S63" i="9"/>
  <c r="R63" i="9"/>
  <c r="Q63" i="9"/>
  <c r="T62" i="9"/>
  <c r="R62" i="9"/>
  <c r="Q62" i="9"/>
  <c r="T61" i="9"/>
  <c r="R61" i="9"/>
  <c r="S61" i="9" s="1"/>
  <c r="Q61" i="9"/>
  <c r="T60" i="9"/>
  <c r="R60" i="9"/>
  <c r="Q60" i="9"/>
  <c r="S60" i="9" s="1"/>
  <c r="T59" i="9"/>
  <c r="R59" i="9"/>
  <c r="Q59" i="9"/>
  <c r="S59" i="9" s="1"/>
  <c r="T58" i="9"/>
  <c r="R58" i="9"/>
  <c r="Q58" i="9"/>
  <c r="T57" i="9"/>
  <c r="R57" i="9"/>
  <c r="Q57" i="9"/>
  <c r="S57" i="9" s="1"/>
  <c r="T56" i="9"/>
  <c r="R56" i="9"/>
  <c r="Q56" i="9"/>
  <c r="S56" i="9" s="1"/>
  <c r="T55" i="9"/>
  <c r="R55" i="9"/>
  <c r="Q55" i="9"/>
  <c r="S55" i="9" s="1"/>
  <c r="T54" i="9"/>
  <c r="R54" i="9"/>
  <c r="Q54" i="9"/>
  <c r="T53" i="9"/>
  <c r="R53" i="9"/>
  <c r="S53" i="9" s="1"/>
  <c r="Q53" i="9"/>
  <c r="T52" i="9"/>
  <c r="R52" i="9"/>
  <c r="Q52" i="9"/>
  <c r="S52" i="9" s="1"/>
  <c r="T51" i="9"/>
  <c r="S51" i="9"/>
  <c r="R51" i="9"/>
  <c r="Q51" i="9"/>
  <c r="T50" i="9"/>
  <c r="R50" i="9"/>
  <c r="Q50" i="9"/>
  <c r="T49" i="9"/>
  <c r="R49" i="9"/>
  <c r="Q49" i="9"/>
  <c r="S49" i="9" s="1"/>
  <c r="T48" i="9"/>
  <c r="R48" i="9"/>
  <c r="Q48" i="9"/>
  <c r="S48" i="9" s="1"/>
  <c r="T47" i="9"/>
  <c r="S47" i="9"/>
  <c r="R47" i="9"/>
  <c r="Q47" i="9"/>
  <c r="T46" i="9"/>
  <c r="R46" i="9"/>
  <c r="Q46" i="9"/>
  <c r="T45" i="9"/>
  <c r="R45" i="9"/>
  <c r="S45" i="9" s="1"/>
  <c r="Q45" i="9"/>
  <c r="T44" i="9"/>
  <c r="R44" i="9"/>
  <c r="Q44" i="9"/>
  <c r="S44" i="9" s="1"/>
  <c r="T43" i="9"/>
  <c r="R43" i="9"/>
  <c r="Q43" i="9"/>
  <c r="S43" i="9" s="1"/>
  <c r="T42" i="9"/>
  <c r="R42" i="9"/>
  <c r="Q42" i="9"/>
  <c r="T41" i="9"/>
  <c r="R41" i="9"/>
  <c r="Q41" i="9"/>
  <c r="S41" i="9" s="1"/>
  <c r="T40" i="9"/>
  <c r="R40" i="9"/>
  <c r="Q40" i="9"/>
  <c r="S40" i="9" s="1"/>
  <c r="T39" i="9"/>
  <c r="R39" i="9"/>
  <c r="Q39" i="9"/>
  <c r="S39" i="9" s="1"/>
  <c r="T38" i="9"/>
  <c r="R38" i="9"/>
  <c r="Q38" i="9"/>
  <c r="T37" i="9"/>
  <c r="R37" i="9"/>
  <c r="S37" i="9" s="1"/>
  <c r="Q37" i="9"/>
  <c r="T36" i="9"/>
  <c r="R36" i="9"/>
  <c r="Q36" i="9"/>
  <c r="S36" i="9" s="1"/>
  <c r="T35" i="9"/>
  <c r="S35" i="9"/>
  <c r="R35" i="9"/>
  <c r="Q35" i="9"/>
  <c r="T34" i="9"/>
  <c r="R34" i="9"/>
  <c r="Q34" i="9"/>
  <c r="T33" i="9"/>
  <c r="R33" i="9"/>
  <c r="Q33" i="9"/>
  <c r="S33" i="9" s="1"/>
  <c r="T32" i="9"/>
  <c r="R32" i="9"/>
  <c r="Q32" i="9"/>
  <c r="S32" i="9" s="1"/>
  <c r="T31" i="9"/>
  <c r="R31" i="9"/>
  <c r="Q31" i="9"/>
  <c r="S31" i="9" s="1"/>
  <c r="T30" i="9"/>
  <c r="R30" i="9"/>
  <c r="Q30" i="9"/>
  <c r="S30" i="9" s="1"/>
  <c r="T29" i="9"/>
  <c r="R29" i="9"/>
  <c r="Q29" i="9"/>
  <c r="S29" i="9" s="1"/>
  <c r="T28" i="9"/>
  <c r="R28" i="9"/>
  <c r="Q28" i="9"/>
  <c r="S28" i="9" s="1"/>
  <c r="T27" i="9"/>
  <c r="R27" i="9"/>
  <c r="Q27" i="9"/>
  <c r="S27" i="9" s="1"/>
  <c r="T26" i="9"/>
  <c r="R26" i="9"/>
  <c r="Q26" i="9"/>
  <c r="S26" i="9" s="1"/>
  <c r="T25" i="9"/>
  <c r="R25" i="9"/>
  <c r="Q25" i="9"/>
  <c r="S25" i="9" s="1"/>
  <c r="T24" i="9"/>
  <c r="R24" i="9"/>
  <c r="Q24" i="9"/>
  <c r="S24" i="9" s="1"/>
  <c r="T23" i="9"/>
  <c r="R23" i="9"/>
  <c r="Q23" i="9"/>
  <c r="S23" i="9" s="1"/>
  <c r="T22" i="9"/>
  <c r="R22" i="9"/>
  <c r="Q22" i="9"/>
  <c r="S22" i="9" s="1"/>
  <c r="T21" i="9"/>
  <c r="R21" i="9"/>
  <c r="Q21" i="9"/>
  <c r="S21" i="9" s="1"/>
  <c r="T20" i="9"/>
  <c r="R20" i="9"/>
  <c r="Q20" i="9"/>
  <c r="S20" i="9" s="1"/>
  <c r="T19" i="9"/>
  <c r="R19" i="9"/>
  <c r="Q19" i="9"/>
  <c r="S19" i="9" s="1"/>
  <c r="T18" i="9"/>
  <c r="R18" i="9"/>
  <c r="Q18" i="9"/>
  <c r="S18" i="9" s="1"/>
  <c r="T17" i="9"/>
  <c r="R17" i="9"/>
  <c r="Q17" i="9"/>
  <c r="S17" i="9" s="1"/>
  <c r="T16" i="9"/>
  <c r="R16" i="9"/>
  <c r="Q16" i="9"/>
  <c r="S16" i="9" s="1"/>
  <c r="T15" i="9"/>
  <c r="R15" i="9"/>
  <c r="Q15" i="9"/>
  <c r="S15" i="9" s="1"/>
  <c r="T14" i="9"/>
  <c r="R14" i="9"/>
  <c r="Q14" i="9"/>
  <c r="S14" i="9" s="1"/>
  <c r="T13" i="9"/>
  <c r="R13" i="9"/>
  <c r="Q13" i="9"/>
  <c r="S13" i="9" s="1"/>
  <c r="T12" i="9"/>
  <c r="R12" i="9"/>
  <c r="Q12" i="9"/>
  <c r="S12" i="9" s="1"/>
  <c r="T11" i="9"/>
  <c r="R11" i="9"/>
  <c r="Q11" i="9"/>
  <c r="S11" i="9" s="1"/>
  <c r="T10" i="9"/>
  <c r="R10" i="9"/>
  <c r="Q10" i="9"/>
  <c r="S10" i="9" s="1"/>
  <c r="T9" i="9"/>
  <c r="R9" i="9"/>
  <c r="Q9" i="9"/>
  <c r="S9" i="9" s="1"/>
  <c r="T8" i="9"/>
  <c r="R8" i="9"/>
  <c r="Q8" i="9"/>
  <c r="S8" i="9" s="1"/>
  <c r="T7" i="9"/>
  <c r="R7" i="9"/>
  <c r="Q7" i="9"/>
  <c r="S7" i="9" s="1"/>
  <c r="T6" i="9"/>
  <c r="R6" i="9"/>
  <c r="Q6" i="9"/>
  <c r="S6" i="9" s="1"/>
  <c r="T5" i="9"/>
  <c r="R5" i="9"/>
  <c r="Q5" i="9"/>
  <c r="S5" i="9" s="1"/>
  <c r="T4" i="9"/>
  <c r="R4" i="9"/>
  <c r="Q4" i="9"/>
  <c r="S4" i="9" s="1"/>
  <c r="T3" i="9"/>
  <c r="T1" i="9" s="1"/>
  <c r="R3" i="9"/>
  <c r="W1" i="9" s="1"/>
  <c r="Q3" i="9"/>
  <c r="S3" i="9" s="1"/>
  <c r="R1" i="9"/>
  <c r="Q1" i="9"/>
  <c r="S1" i="9" s="1"/>
  <c r="M1" i="9"/>
  <c r="L1" i="9"/>
  <c r="K1" i="9"/>
  <c r="H1" i="9"/>
  <c r="G1" i="9"/>
  <c r="T202" i="8"/>
  <c r="R202" i="8"/>
  <c r="Q202" i="8"/>
  <c r="S202" i="8" s="1"/>
  <c r="T201" i="8"/>
  <c r="R201" i="8"/>
  <c r="Q201" i="8"/>
  <c r="S201" i="8" s="1"/>
  <c r="T200" i="8"/>
  <c r="R200" i="8"/>
  <c r="Q200" i="8"/>
  <c r="S200" i="8" s="1"/>
  <c r="T199" i="8"/>
  <c r="R199" i="8"/>
  <c r="Q199" i="8"/>
  <c r="S199" i="8" s="1"/>
  <c r="T198" i="8"/>
  <c r="R198" i="8"/>
  <c r="Q198" i="8"/>
  <c r="S198" i="8" s="1"/>
  <c r="T197" i="8"/>
  <c r="R197" i="8"/>
  <c r="Q197" i="8"/>
  <c r="S197" i="8" s="1"/>
  <c r="T196" i="8"/>
  <c r="R196" i="8"/>
  <c r="Q196" i="8"/>
  <c r="S196" i="8" s="1"/>
  <c r="T195" i="8"/>
  <c r="R195" i="8"/>
  <c r="Q195" i="8"/>
  <c r="S195" i="8" s="1"/>
  <c r="T194" i="8"/>
  <c r="R194" i="8"/>
  <c r="Q194" i="8"/>
  <c r="S194" i="8" s="1"/>
  <c r="T193" i="8"/>
  <c r="R193" i="8"/>
  <c r="Q193" i="8"/>
  <c r="S193" i="8" s="1"/>
  <c r="T192" i="8"/>
  <c r="R192" i="8"/>
  <c r="Q192" i="8"/>
  <c r="S192" i="8" s="1"/>
  <c r="T191" i="8"/>
  <c r="R191" i="8"/>
  <c r="Q191" i="8"/>
  <c r="S191" i="8" s="1"/>
  <c r="T190" i="8"/>
  <c r="R190" i="8"/>
  <c r="Q190" i="8"/>
  <c r="S190" i="8" s="1"/>
  <c r="T189" i="8"/>
  <c r="R189" i="8"/>
  <c r="Q189" i="8"/>
  <c r="S189" i="8" s="1"/>
  <c r="T188" i="8"/>
  <c r="R188" i="8"/>
  <c r="Q188" i="8"/>
  <c r="S188" i="8" s="1"/>
  <c r="T187" i="8"/>
  <c r="R187" i="8"/>
  <c r="Q187" i="8"/>
  <c r="S187" i="8" s="1"/>
  <c r="T186" i="8"/>
  <c r="R186" i="8"/>
  <c r="Q186" i="8"/>
  <c r="S186" i="8" s="1"/>
  <c r="T185" i="8"/>
  <c r="R185" i="8"/>
  <c r="Q185" i="8"/>
  <c r="S185" i="8" s="1"/>
  <c r="T184" i="8"/>
  <c r="R184" i="8"/>
  <c r="Q184" i="8"/>
  <c r="S184" i="8" s="1"/>
  <c r="T183" i="8"/>
  <c r="R183" i="8"/>
  <c r="Q183" i="8"/>
  <c r="S183" i="8" s="1"/>
  <c r="T182" i="8"/>
  <c r="R182" i="8"/>
  <c r="Q182" i="8"/>
  <c r="S182" i="8" s="1"/>
  <c r="T181" i="8"/>
  <c r="R181" i="8"/>
  <c r="Q181" i="8"/>
  <c r="S181" i="8" s="1"/>
  <c r="T180" i="8"/>
  <c r="R180" i="8"/>
  <c r="Q180" i="8"/>
  <c r="S180" i="8" s="1"/>
  <c r="T179" i="8"/>
  <c r="R179" i="8"/>
  <c r="Q179" i="8"/>
  <c r="S179" i="8" s="1"/>
  <c r="T178" i="8"/>
  <c r="R178" i="8"/>
  <c r="Q178" i="8"/>
  <c r="S178" i="8" s="1"/>
  <c r="T177" i="8"/>
  <c r="R177" i="8"/>
  <c r="Q177" i="8"/>
  <c r="S177" i="8" s="1"/>
  <c r="T176" i="8"/>
  <c r="R176" i="8"/>
  <c r="Q176" i="8"/>
  <c r="S176" i="8" s="1"/>
  <c r="T175" i="8"/>
  <c r="R175" i="8"/>
  <c r="Q175" i="8"/>
  <c r="S175" i="8" s="1"/>
  <c r="T174" i="8"/>
  <c r="R174" i="8"/>
  <c r="Q174" i="8"/>
  <c r="S174" i="8" s="1"/>
  <c r="T173" i="8"/>
  <c r="R173" i="8"/>
  <c r="Q173" i="8"/>
  <c r="S173" i="8" s="1"/>
  <c r="T172" i="8"/>
  <c r="R172" i="8"/>
  <c r="Q172" i="8"/>
  <c r="S172" i="8" s="1"/>
  <c r="T171" i="8"/>
  <c r="R171" i="8"/>
  <c r="Q171" i="8"/>
  <c r="S171" i="8" s="1"/>
  <c r="T170" i="8"/>
  <c r="R170" i="8"/>
  <c r="Q170" i="8"/>
  <c r="S170" i="8" s="1"/>
  <c r="T169" i="8"/>
  <c r="R169" i="8"/>
  <c r="Q169" i="8"/>
  <c r="S169" i="8" s="1"/>
  <c r="T168" i="8"/>
  <c r="R168" i="8"/>
  <c r="Q168" i="8"/>
  <c r="S168" i="8" s="1"/>
  <c r="T167" i="8"/>
  <c r="R167" i="8"/>
  <c r="Q167" i="8"/>
  <c r="S167" i="8" s="1"/>
  <c r="T166" i="8"/>
  <c r="R166" i="8"/>
  <c r="Q166" i="8"/>
  <c r="S166" i="8" s="1"/>
  <c r="T165" i="8"/>
  <c r="R165" i="8"/>
  <c r="Q165" i="8"/>
  <c r="S165" i="8" s="1"/>
  <c r="T164" i="8"/>
  <c r="R164" i="8"/>
  <c r="Q164" i="8"/>
  <c r="S164" i="8" s="1"/>
  <c r="T163" i="8"/>
  <c r="R163" i="8"/>
  <c r="Q163" i="8"/>
  <c r="S163" i="8" s="1"/>
  <c r="T162" i="8"/>
  <c r="R162" i="8"/>
  <c r="Q162" i="8"/>
  <c r="S162" i="8" s="1"/>
  <c r="T161" i="8"/>
  <c r="R161" i="8"/>
  <c r="Q161" i="8"/>
  <c r="S161" i="8" s="1"/>
  <c r="T160" i="8"/>
  <c r="R160" i="8"/>
  <c r="Q160" i="8"/>
  <c r="S160" i="8" s="1"/>
  <c r="T159" i="8"/>
  <c r="R159" i="8"/>
  <c r="Q159" i="8"/>
  <c r="S159" i="8" s="1"/>
  <c r="T158" i="8"/>
  <c r="R158" i="8"/>
  <c r="Q158" i="8"/>
  <c r="S158" i="8" s="1"/>
  <c r="T157" i="8"/>
  <c r="R157" i="8"/>
  <c r="Q157" i="8"/>
  <c r="S157" i="8" s="1"/>
  <c r="T156" i="8"/>
  <c r="R156" i="8"/>
  <c r="Q156" i="8"/>
  <c r="S156" i="8" s="1"/>
  <c r="T155" i="8"/>
  <c r="R155" i="8"/>
  <c r="Q155" i="8"/>
  <c r="S155" i="8" s="1"/>
  <c r="T154" i="8"/>
  <c r="R154" i="8"/>
  <c r="Q154" i="8"/>
  <c r="S154" i="8" s="1"/>
  <c r="T153" i="8"/>
  <c r="R153" i="8"/>
  <c r="Q153" i="8"/>
  <c r="S153" i="8" s="1"/>
  <c r="T152" i="8"/>
  <c r="R152" i="8"/>
  <c r="Q152" i="8"/>
  <c r="S152" i="8" s="1"/>
  <c r="T151" i="8"/>
  <c r="R151" i="8"/>
  <c r="Q151" i="8"/>
  <c r="S151" i="8" s="1"/>
  <c r="T150" i="8"/>
  <c r="R150" i="8"/>
  <c r="Q150" i="8"/>
  <c r="S150" i="8" s="1"/>
  <c r="T149" i="8"/>
  <c r="R149" i="8"/>
  <c r="Q149" i="8"/>
  <c r="S149" i="8" s="1"/>
  <c r="T148" i="8"/>
  <c r="R148" i="8"/>
  <c r="Q148" i="8"/>
  <c r="S148" i="8" s="1"/>
  <c r="T147" i="8"/>
  <c r="R147" i="8"/>
  <c r="Q147" i="8"/>
  <c r="S147" i="8" s="1"/>
  <c r="T146" i="8"/>
  <c r="R146" i="8"/>
  <c r="Q146" i="8"/>
  <c r="S146" i="8" s="1"/>
  <c r="T145" i="8"/>
  <c r="R145" i="8"/>
  <c r="Q145" i="8"/>
  <c r="S145" i="8" s="1"/>
  <c r="T144" i="8"/>
  <c r="R144" i="8"/>
  <c r="Q144" i="8"/>
  <c r="S144" i="8" s="1"/>
  <c r="T143" i="8"/>
  <c r="R143" i="8"/>
  <c r="Q143" i="8"/>
  <c r="S143" i="8" s="1"/>
  <c r="T142" i="8"/>
  <c r="R142" i="8"/>
  <c r="Q142" i="8"/>
  <c r="S142" i="8" s="1"/>
  <c r="T141" i="8"/>
  <c r="R141" i="8"/>
  <c r="Q141" i="8"/>
  <c r="S141" i="8" s="1"/>
  <c r="T140" i="8"/>
  <c r="R140" i="8"/>
  <c r="Q140" i="8"/>
  <c r="S140" i="8" s="1"/>
  <c r="T139" i="8"/>
  <c r="R139" i="8"/>
  <c r="Q139" i="8"/>
  <c r="S139" i="8" s="1"/>
  <c r="T138" i="8"/>
  <c r="R138" i="8"/>
  <c r="Q138" i="8"/>
  <c r="S138" i="8" s="1"/>
  <c r="T137" i="8"/>
  <c r="R137" i="8"/>
  <c r="Q137" i="8"/>
  <c r="S137" i="8" s="1"/>
  <c r="T136" i="8"/>
  <c r="R136" i="8"/>
  <c r="Q136" i="8"/>
  <c r="S136" i="8" s="1"/>
  <c r="T135" i="8"/>
  <c r="R135" i="8"/>
  <c r="Q135" i="8"/>
  <c r="S135" i="8" s="1"/>
  <c r="T134" i="8"/>
  <c r="R134" i="8"/>
  <c r="Q134" i="8"/>
  <c r="S134" i="8" s="1"/>
  <c r="T133" i="8"/>
  <c r="R133" i="8"/>
  <c r="Q133" i="8"/>
  <c r="S133" i="8" s="1"/>
  <c r="T132" i="8"/>
  <c r="R132" i="8"/>
  <c r="Q132" i="8"/>
  <c r="S132" i="8" s="1"/>
  <c r="T131" i="8"/>
  <c r="R131" i="8"/>
  <c r="Q131" i="8"/>
  <c r="S131" i="8" s="1"/>
  <c r="T130" i="8"/>
  <c r="R130" i="8"/>
  <c r="Q130" i="8"/>
  <c r="S130" i="8" s="1"/>
  <c r="T129" i="8"/>
  <c r="R129" i="8"/>
  <c r="Q129" i="8"/>
  <c r="S129" i="8" s="1"/>
  <c r="T128" i="8"/>
  <c r="R128" i="8"/>
  <c r="Q128" i="8"/>
  <c r="S128" i="8" s="1"/>
  <c r="T127" i="8"/>
  <c r="R127" i="8"/>
  <c r="Q127" i="8"/>
  <c r="S127" i="8" s="1"/>
  <c r="T126" i="8"/>
  <c r="R126" i="8"/>
  <c r="Q126" i="8"/>
  <c r="S126" i="8" s="1"/>
  <c r="T125" i="8"/>
  <c r="R125" i="8"/>
  <c r="Q125" i="8"/>
  <c r="S125" i="8" s="1"/>
  <c r="T124" i="8"/>
  <c r="R124" i="8"/>
  <c r="Q124" i="8"/>
  <c r="S124" i="8" s="1"/>
  <c r="T123" i="8"/>
  <c r="R123" i="8"/>
  <c r="Q123" i="8"/>
  <c r="S123" i="8" s="1"/>
  <c r="T122" i="8"/>
  <c r="R122" i="8"/>
  <c r="Q122" i="8"/>
  <c r="S122" i="8" s="1"/>
  <c r="T121" i="8"/>
  <c r="R121" i="8"/>
  <c r="Q121" i="8"/>
  <c r="S121" i="8" s="1"/>
  <c r="T120" i="8"/>
  <c r="R120" i="8"/>
  <c r="Q120" i="8"/>
  <c r="S120" i="8" s="1"/>
  <c r="T119" i="8"/>
  <c r="R119" i="8"/>
  <c r="Q119" i="8"/>
  <c r="S119" i="8" s="1"/>
  <c r="T118" i="8"/>
  <c r="R118" i="8"/>
  <c r="Q118" i="8"/>
  <c r="S118" i="8" s="1"/>
  <c r="T117" i="8"/>
  <c r="R117" i="8"/>
  <c r="Q117" i="8"/>
  <c r="S117" i="8" s="1"/>
  <c r="T116" i="8"/>
  <c r="R116" i="8"/>
  <c r="Q116" i="8"/>
  <c r="S116" i="8" s="1"/>
  <c r="T115" i="8"/>
  <c r="R115" i="8"/>
  <c r="Q115" i="8"/>
  <c r="S115" i="8" s="1"/>
  <c r="T114" i="8"/>
  <c r="R114" i="8"/>
  <c r="Q114" i="8"/>
  <c r="S114" i="8" s="1"/>
  <c r="T113" i="8"/>
  <c r="R113" i="8"/>
  <c r="Q113" i="8"/>
  <c r="S113" i="8" s="1"/>
  <c r="T112" i="8"/>
  <c r="R112" i="8"/>
  <c r="Q112" i="8"/>
  <c r="S112" i="8" s="1"/>
  <c r="T111" i="8"/>
  <c r="R111" i="8"/>
  <c r="Q111" i="8"/>
  <c r="S111" i="8" s="1"/>
  <c r="T110" i="8"/>
  <c r="R110" i="8"/>
  <c r="Q110" i="8"/>
  <c r="S110" i="8" s="1"/>
  <c r="T109" i="8"/>
  <c r="R109" i="8"/>
  <c r="Q109" i="8"/>
  <c r="S109" i="8" s="1"/>
  <c r="T108" i="8"/>
  <c r="R108" i="8"/>
  <c r="Q108" i="8"/>
  <c r="S108" i="8" s="1"/>
  <c r="T107" i="8"/>
  <c r="R107" i="8"/>
  <c r="Q107" i="8"/>
  <c r="S107" i="8" s="1"/>
  <c r="T106" i="8"/>
  <c r="R106" i="8"/>
  <c r="Q106" i="8"/>
  <c r="S106" i="8" s="1"/>
  <c r="T105" i="8"/>
  <c r="R105" i="8"/>
  <c r="Q105" i="8"/>
  <c r="S105" i="8" s="1"/>
  <c r="T104" i="8"/>
  <c r="R104" i="8"/>
  <c r="Q104" i="8"/>
  <c r="S104" i="8" s="1"/>
  <c r="T103" i="8"/>
  <c r="R103" i="8"/>
  <c r="Q103" i="8"/>
  <c r="S103" i="8" s="1"/>
  <c r="T102" i="8"/>
  <c r="R102" i="8"/>
  <c r="Q102" i="8"/>
  <c r="S102" i="8" s="1"/>
  <c r="T101" i="8"/>
  <c r="R101" i="8"/>
  <c r="Q101" i="8"/>
  <c r="S101" i="8" s="1"/>
  <c r="T100" i="8"/>
  <c r="R100" i="8"/>
  <c r="Q100" i="8"/>
  <c r="S100" i="8" s="1"/>
  <c r="T99" i="8"/>
  <c r="R99" i="8"/>
  <c r="Q99" i="8"/>
  <c r="S99" i="8" s="1"/>
  <c r="T98" i="8"/>
  <c r="R98" i="8"/>
  <c r="Q98" i="8"/>
  <c r="S98" i="8" s="1"/>
  <c r="T97" i="8"/>
  <c r="R97" i="8"/>
  <c r="Q97" i="8"/>
  <c r="S97" i="8" s="1"/>
  <c r="T96" i="8"/>
  <c r="R96" i="8"/>
  <c r="Q96" i="8"/>
  <c r="S96" i="8" s="1"/>
  <c r="T95" i="8"/>
  <c r="R95" i="8"/>
  <c r="Q95" i="8"/>
  <c r="S95" i="8" s="1"/>
  <c r="T94" i="8"/>
  <c r="R94" i="8"/>
  <c r="Q94" i="8"/>
  <c r="S94" i="8" s="1"/>
  <c r="T93" i="8"/>
  <c r="R93" i="8"/>
  <c r="Q93" i="8"/>
  <c r="S93" i="8" s="1"/>
  <c r="T92" i="8"/>
  <c r="R92" i="8"/>
  <c r="Q92" i="8"/>
  <c r="S92" i="8" s="1"/>
  <c r="T91" i="8"/>
  <c r="R91" i="8"/>
  <c r="Q91" i="8"/>
  <c r="S91" i="8" s="1"/>
  <c r="T90" i="8"/>
  <c r="R90" i="8"/>
  <c r="Q90" i="8"/>
  <c r="S90" i="8" s="1"/>
  <c r="T89" i="8"/>
  <c r="R89" i="8"/>
  <c r="Q89" i="8"/>
  <c r="S89" i="8" s="1"/>
  <c r="T88" i="8"/>
  <c r="R88" i="8"/>
  <c r="Q88" i="8"/>
  <c r="S88" i="8" s="1"/>
  <c r="T87" i="8"/>
  <c r="R87" i="8"/>
  <c r="Q87" i="8"/>
  <c r="S87" i="8" s="1"/>
  <c r="T86" i="8"/>
  <c r="R86" i="8"/>
  <c r="Q86" i="8"/>
  <c r="S86" i="8" s="1"/>
  <c r="T85" i="8"/>
  <c r="R85" i="8"/>
  <c r="Q85" i="8"/>
  <c r="S85" i="8" s="1"/>
  <c r="T84" i="8"/>
  <c r="R84" i="8"/>
  <c r="Q84" i="8"/>
  <c r="S84" i="8" s="1"/>
  <c r="T83" i="8"/>
  <c r="R83" i="8"/>
  <c r="Q83" i="8"/>
  <c r="S83" i="8" s="1"/>
  <c r="T82" i="8"/>
  <c r="R82" i="8"/>
  <c r="Q82" i="8"/>
  <c r="S82" i="8" s="1"/>
  <c r="T81" i="8"/>
  <c r="R81" i="8"/>
  <c r="Q81" i="8"/>
  <c r="S81" i="8" s="1"/>
  <c r="T80" i="8"/>
  <c r="R80" i="8"/>
  <c r="Q80" i="8"/>
  <c r="S80" i="8" s="1"/>
  <c r="T79" i="8"/>
  <c r="R79" i="8"/>
  <c r="Q79" i="8"/>
  <c r="S79" i="8" s="1"/>
  <c r="T78" i="8"/>
  <c r="R78" i="8"/>
  <c r="Q78" i="8"/>
  <c r="S78" i="8" s="1"/>
  <c r="T77" i="8"/>
  <c r="R77" i="8"/>
  <c r="Q77" i="8"/>
  <c r="S77" i="8" s="1"/>
  <c r="T76" i="8"/>
  <c r="R76" i="8"/>
  <c r="Q76" i="8"/>
  <c r="S76" i="8" s="1"/>
  <c r="T75" i="8"/>
  <c r="R75" i="8"/>
  <c r="Q75" i="8"/>
  <c r="S75" i="8" s="1"/>
  <c r="T74" i="8"/>
  <c r="R74" i="8"/>
  <c r="Q74" i="8"/>
  <c r="S74" i="8" s="1"/>
  <c r="T73" i="8"/>
  <c r="R73" i="8"/>
  <c r="Q73" i="8"/>
  <c r="S73" i="8" s="1"/>
  <c r="T72" i="8"/>
  <c r="R72" i="8"/>
  <c r="Q72" i="8"/>
  <c r="S72" i="8" s="1"/>
  <c r="T71" i="8"/>
  <c r="R71" i="8"/>
  <c r="Q71" i="8"/>
  <c r="S71" i="8" s="1"/>
  <c r="T70" i="8"/>
  <c r="R70" i="8"/>
  <c r="Q70" i="8"/>
  <c r="S70" i="8" s="1"/>
  <c r="T69" i="8"/>
  <c r="R69" i="8"/>
  <c r="Q69" i="8"/>
  <c r="S69" i="8" s="1"/>
  <c r="T68" i="8"/>
  <c r="R68" i="8"/>
  <c r="Q68" i="8"/>
  <c r="S68" i="8" s="1"/>
  <c r="T67" i="8"/>
  <c r="R67" i="8"/>
  <c r="Q67" i="8"/>
  <c r="S67" i="8" s="1"/>
  <c r="T66" i="8"/>
  <c r="R66" i="8"/>
  <c r="Q66" i="8"/>
  <c r="S66" i="8" s="1"/>
  <c r="T65" i="8"/>
  <c r="R65" i="8"/>
  <c r="Q65" i="8"/>
  <c r="S65" i="8" s="1"/>
  <c r="T64" i="8"/>
  <c r="R64" i="8"/>
  <c r="Q64" i="8"/>
  <c r="S64" i="8" s="1"/>
  <c r="T63" i="8"/>
  <c r="R63" i="8"/>
  <c r="Q63" i="8"/>
  <c r="S63" i="8" s="1"/>
  <c r="T62" i="8"/>
  <c r="R62" i="8"/>
  <c r="Q62" i="8"/>
  <c r="S62" i="8" s="1"/>
  <c r="T61" i="8"/>
  <c r="R61" i="8"/>
  <c r="Q61" i="8"/>
  <c r="S61" i="8" s="1"/>
  <c r="T60" i="8"/>
  <c r="R60" i="8"/>
  <c r="Q60" i="8"/>
  <c r="S60" i="8" s="1"/>
  <c r="T59" i="8"/>
  <c r="R59" i="8"/>
  <c r="Q59" i="8"/>
  <c r="S59" i="8" s="1"/>
  <c r="T58" i="8"/>
  <c r="R58" i="8"/>
  <c r="Q58" i="8"/>
  <c r="S58" i="8" s="1"/>
  <c r="T57" i="8"/>
  <c r="R57" i="8"/>
  <c r="Q57" i="8"/>
  <c r="S57" i="8" s="1"/>
  <c r="T56" i="8"/>
  <c r="R56" i="8"/>
  <c r="Q56" i="8"/>
  <c r="S56" i="8" s="1"/>
  <c r="T55" i="8"/>
  <c r="R55" i="8"/>
  <c r="Q55" i="8"/>
  <c r="S55" i="8" s="1"/>
  <c r="T54" i="8"/>
  <c r="R54" i="8"/>
  <c r="Q54" i="8"/>
  <c r="S54" i="8" s="1"/>
  <c r="T53" i="8"/>
  <c r="R53" i="8"/>
  <c r="Q53" i="8"/>
  <c r="S53" i="8" s="1"/>
  <c r="T52" i="8"/>
  <c r="R52" i="8"/>
  <c r="Q52" i="8"/>
  <c r="S52" i="8" s="1"/>
  <c r="T51" i="8"/>
  <c r="R51" i="8"/>
  <c r="Q51" i="8"/>
  <c r="S51" i="8" s="1"/>
  <c r="T50" i="8"/>
  <c r="R50" i="8"/>
  <c r="Q50" i="8"/>
  <c r="S50" i="8" s="1"/>
  <c r="T49" i="8"/>
  <c r="R49" i="8"/>
  <c r="Q49" i="8"/>
  <c r="S49" i="8" s="1"/>
  <c r="T48" i="8"/>
  <c r="R48" i="8"/>
  <c r="Q48" i="8"/>
  <c r="S48" i="8" s="1"/>
  <c r="T47" i="8"/>
  <c r="R47" i="8"/>
  <c r="Q47" i="8"/>
  <c r="S47" i="8" s="1"/>
  <c r="T46" i="8"/>
  <c r="R46" i="8"/>
  <c r="Q46" i="8"/>
  <c r="S46" i="8" s="1"/>
  <c r="T45" i="8"/>
  <c r="R45" i="8"/>
  <c r="Q45" i="8"/>
  <c r="S45" i="8" s="1"/>
  <c r="T44" i="8"/>
  <c r="R44" i="8"/>
  <c r="Q44" i="8"/>
  <c r="S44" i="8" s="1"/>
  <c r="T43" i="8"/>
  <c r="R43" i="8"/>
  <c r="Q43" i="8"/>
  <c r="S43" i="8" s="1"/>
  <c r="T42" i="8"/>
  <c r="R42" i="8"/>
  <c r="Q42" i="8"/>
  <c r="S42" i="8" s="1"/>
  <c r="T41" i="8"/>
  <c r="R41" i="8"/>
  <c r="Q41" i="8"/>
  <c r="S41" i="8" s="1"/>
  <c r="T40" i="8"/>
  <c r="R40" i="8"/>
  <c r="Q40" i="8"/>
  <c r="S40" i="8" s="1"/>
  <c r="T39" i="8"/>
  <c r="R39" i="8"/>
  <c r="Q39" i="8"/>
  <c r="S39" i="8" s="1"/>
  <c r="T38" i="8"/>
  <c r="R38" i="8"/>
  <c r="Q38" i="8"/>
  <c r="S38" i="8" s="1"/>
  <c r="T37" i="8"/>
  <c r="R37" i="8"/>
  <c r="Q37" i="8"/>
  <c r="S37" i="8" s="1"/>
  <c r="T36" i="8"/>
  <c r="R36" i="8"/>
  <c r="Q36" i="8"/>
  <c r="T35" i="8"/>
  <c r="R35" i="8"/>
  <c r="Q35" i="8"/>
  <c r="S35" i="8" s="1"/>
  <c r="T34" i="8"/>
  <c r="R34" i="8"/>
  <c r="Q34" i="8"/>
  <c r="T33" i="8"/>
  <c r="R33" i="8"/>
  <c r="Q33" i="8"/>
  <c r="S33" i="8" s="1"/>
  <c r="T32" i="8"/>
  <c r="S32" i="8"/>
  <c r="R32" i="8"/>
  <c r="Q32" i="8"/>
  <c r="T31" i="8"/>
  <c r="R31" i="8"/>
  <c r="Q31" i="8"/>
  <c r="S31" i="8" s="1"/>
  <c r="T30" i="8"/>
  <c r="S30" i="8"/>
  <c r="R30" i="8"/>
  <c r="Q30" i="8"/>
  <c r="T29" i="8"/>
  <c r="R29" i="8"/>
  <c r="Q29" i="8"/>
  <c r="S29" i="8" s="1"/>
  <c r="T28" i="8"/>
  <c r="S28" i="8"/>
  <c r="R28" i="8"/>
  <c r="Q28" i="8"/>
  <c r="T27" i="8"/>
  <c r="R27" i="8"/>
  <c r="Q27" i="8"/>
  <c r="S27" i="8" s="1"/>
  <c r="T26" i="8"/>
  <c r="S26" i="8"/>
  <c r="R26" i="8"/>
  <c r="Q26" i="8"/>
  <c r="T25" i="8"/>
  <c r="R25" i="8"/>
  <c r="Q25" i="8"/>
  <c r="S25" i="8" s="1"/>
  <c r="T24" i="8"/>
  <c r="S24" i="8"/>
  <c r="R24" i="8"/>
  <c r="Q24" i="8"/>
  <c r="T23" i="8"/>
  <c r="R23" i="8"/>
  <c r="Q23" i="8"/>
  <c r="S23" i="8" s="1"/>
  <c r="T22" i="8"/>
  <c r="S22" i="8"/>
  <c r="R22" i="8"/>
  <c r="Q22" i="8"/>
  <c r="T21" i="8"/>
  <c r="R21" i="8"/>
  <c r="Q21" i="8"/>
  <c r="S21" i="8" s="1"/>
  <c r="T20" i="8"/>
  <c r="S20" i="8"/>
  <c r="R20" i="8"/>
  <c r="Q20" i="8"/>
  <c r="T19" i="8"/>
  <c r="R19" i="8"/>
  <c r="Q19" i="8"/>
  <c r="S19" i="8" s="1"/>
  <c r="T18" i="8"/>
  <c r="S18" i="8"/>
  <c r="R18" i="8"/>
  <c r="Q18" i="8"/>
  <c r="T17" i="8"/>
  <c r="R17" i="8"/>
  <c r="Q17" i="8"/>
  <c r="S17" i="8" s="1"/>
  <c r="T16" i="8"/>
  <c r="S16" i="8"/>
  <c r="R16" i="8"/>
  <c r="Q16" i="8"/>
  <c r="T15" i="8"/>
  <c r="R15" i="8"/>
  <c r="Q15" i="8"/>
  <c r="S15" i="8" s="1"/>
  <c r="T14" i="8"/>
  <c r="S14" i="8"/>
  <c r="R14" i="8"/>
  <c r="Q14" i="8"/>
  <c r="T13" i="8"/>
  <c r="R13" i="8"/>
  <c r="Q13" i="8"/>
  <c r="S13" i="8" s="1"/>
  <c r="T12" i="8"/>
  <c r="S12" i="8"/>
  <c r="R12" i="8"/>
  <c r="Q12" i="8"/>
  <c r="T11" i="8"/>
  <c r="R11" i="8"/>
  <c r="Q11" i="8"/>
  <c r="S11" i="8" s="1"/>
  <c r="T10" i="8"/>
  <c r="S10" i="8"/>
  <c r="R10" i="8"/>
  <c r="Q10" i="8"/>
  <c r="T9" i="8"/>
  <c r="R9" i="8"/>
  <c r="Q9" i="8"/>
  <c r="S9" i="8" s="1"/>
  <c r="T8" i="8"/>
  <c r="S8" i="8"/>
  <c r="R8" i="8"/>
  <c r="Q8" i="8"/>
  <c r="T7" i="8"/>
  <c r="R7" i="8"/>
  <c r="Q7" i="8"/>
  <c r="S7" i="8" s="1"/>
  <c r="T6" i="8"/>
  <c r="S6" i="8"/>
  <c r="R6" i="8"/>
  <c r="Q6" i="8"/>
  <c r="T5" i="8"/>
  <c r="R5" i="8"/>
  <c r="Q5" i="8"/>
  <c r="S5" i="8" s="1"/>
  <c r="T4" i="8"/>
  <c r="S4" i="8"/>
  <c r="R4" i="8"/>
  <c r="Q4" i="8"/>
  <c r="T3" i="8"/>
  <c r="T1" i="8" s="1"/>
  <c r="R3" i="8"/>
  <c r="Q3" i="8"/>
  <c r="S3" i="8" s="1"/>
  <c r="S1" i="8"/>
  <c r="R1" i="8"/>
  <c r="Q1" i="8"/>
  <c r="W1" i="8"/>
  <c r="M1" i="8"/>
  <c r="L1" i="8"/>
  <c r="K1" i="8"/>
  <c r="H1" i="8"/>
  <c r="G1" i="8"/>
  <c r="X1" i="7"/>
  <c r="W1" i="7"/>
  <c r="V1" i="7"/>
  <c r="T1" i="7"/>
  <c r="R1" i="7"/>
  <c r="M1" i="7"/>
  <c r="L1" i="7"/>
  <c r="K1" i="7"/>
  <c r="H1" i="7"/>
  <c r="G1" i="7"/>
  <c r="Q1" i="7" s="1"/>
  <c r="S1" i="7" s="1"/>
  <c r="T102" i="7"/>
  <c r="S102" i="7"/>
  <c r="R102" i="7"/>
  <c r="Q102" i="7"/>
  <c r="T101" i="7"/>
  <c r="S101" i="7"/>
  <c r="R101" i="7"/>
  <c r="Q101" i="7"/>
  <c r="T100" i="7"/>
  <c r="S100" i="7"/>
  <c r="R100" i="7"/>
  <c r="Q100" i="7"/>
  <c r="T99" i="7"/>
  <c r="S99" i="7"/>
  <c r="R99" i="7"/>
  <c r="Q99" i="7"/>
  <c r="T98" i="7"/>
  <c r="S98" i="7"/>
  <c r="R98" i="7"/>
  <c r="Q98" i="7"/>
  <c r="T97" i="7"/>
  <c r="S97" i="7"/>
  <c r="R97" i="7"/>
  <c r="Q97" i="7"/>
  <c r="T96" i="7"/>
  <c r="S96" i="7"/>
  <c r="R96" i="7"/>
  <c r="Q96" i="7"/>
  <c r="T95" i="7"/>
  <c r="S95" i="7"/>
  <c r="R95" i="7"/>
  <c r="Q95" i="7"/>
  <c r="T94" i="7"/>
  <c r="S94" i="7"/>
  <c r="R94" i="7"/>
  <c r="Q94" i="7"/>
  <c r="T93" i="7"/>
  <c r="S93" i="7"/>
  <c r="R93" i="7"/>
  <c r="Q93" i="7"/>
  <c r="T92" i="7"/>
  <c r="S92" i="7"/>
  <c r="R92" i="7"/>
  <c r="Q92" i="7"/>
  <c r="T91" i="7"/>
  <c r="S91" i="7"/>
  <c r="R91" i="7"/>
  <c r="Q91" i="7"/>
  <c r="T90" i="7"/>
  <c r="S90" i="7"/>
  <c r="R90" i="7"/>
  <c r="Q90" i="7"/>
  <c r="T89" i="7"/>
  <c r="S89" i="7"/>
  <c r="R89" i="7"/>
  <c r="Q89" i="7"/>
  <c r="T88" i="7"/>
  <c r="S88" i="7"/>
  <c r="R88" i="7"/>
  <c r="Q88" i="7"/>
  <c r="T87" i="7"/>
  <c r="S87" i="7"/>
  <c r="R87" i="7"/>
  <c r="Q87" i="7"/>
  <c r="T86" i="7"/>
  <c r="S86" i="7"/>
  <c r="R86" i="7"/>
  <c r="Q86" i="7"/>
  <c r="T85" i="7"/>
  <c r="S85" i="7"/>
  <c r="R85" i="7"/>
  <c r="Q85" i="7"/>
  <c r="T84" i="7"/>
  <c r="S84" i="7"/>
  <c r="R84" i="7"/>
  <c r="Q84" i="7"/>
  <c r="T83" i="7"/>
  <c r="S83" i="7"/>
  <c r="R83" i="7"/>
  <c r="Q83" i="7"/>
  <c r="T82" i="7"/>
  <c r="S82" i="7"/>
  <c r="R82" i="7"/>
  <c r="Q82" i="7"/>
  <c r="T81" i="7"/>
  <c r="S81" i="7"/>
  <c r="R81" i="7"/>
  <c r="Q81" i="7"/>
  <c r="T80" i="7"/>
  <c r="S80" i="7"/>
  <c r="R80" i="7"/>
  <c r="Q80" i="7"/>
  <c r="T79" i="7"/>
  <c r="S79" i="7"/>
  <c r="R79" i="7"/>
  <c r="Q79" i="7"/>
  <c r="T78" i="7"/>
  <c r="S78" i="7"/>
  <c r="R78" i="7"/>
  <c r="Q78" i="7"/>
  <c r="T77" i="7"/>
  <c r="S77" i="7"/>
  <c r="R77" i="7"/>
  <c r="Q77" i="7"/>
  <c r="T76" i="7"/>
  <c r="S76" i="7"/>
  <c r="R76" i="7"/>
  <c r="Q76" i="7"/>
  <c r="T75" i="7"/>
  <c r="S75" i="7"/>
  <c r="R75" i="7"/>
  <c r="Q75" i="7"/>
  <c r="T74" i="7"/>
  <c r="S74" i="7"/>
  <c r="R74" i="7"/>
  <c r="Q74" i="7"/>
  <c r="T73" i="7"/>
  <c r="S73" i="7"/>
  <c r="R73" i="7"/>
  <c r="Q73" i="7"/>
  <c r="T72" i="7"/>
  <c r="S72" i="7"/>
  <c r="R72" i="7"/>
  <c r="Q72" i="7"/>
  <c r="T71" i="7"/>
  <c r="S71" i="7"/>
  <c r="R71" i="7"/>
  <c r="Q71" i="7"/>
  <c r="T70" i="7"/>
  <c r="S70" i="7"/>
  <c r="R70" i="7"/>
  <c r="Q70" i="7"/>
  <c r="T69" i="7"/>
  <c r="S69" i="7"/>
  <c r="R69" i="7"/>
  <c r="Q69" i="7"/>
  <c r="T68" i="7"/>
  <c r="S68" i="7"/>
  <c r="R68" i="7"/>
  <c r="Q68" i="7"/>
  <c r="T67" i="7"/>
  <c r="S67" i="7"/>
  <c r="R67" i="7"/>
  <c r="Q67" i="7"/>
  <c r="T66" i="7"/>
  <c r="S66" i="7"/>
  <c r="R66" i="7"/>
  <c r="Q66" i="7"/>
  <c r="T65" i="7"/>
  <c r="S65" i="7"/>
  <c r="R65" i="7"/>
  <c r="Q65" i="7"/>
  <c r="T64" i="7"/>
  <c r="S64" i="7"/>
  <c r="R64" i="7"/>
  <c r="Q64" i="7"/>
  <c r="T63" i="7"/>
  <c r="S63" i="7"/>
  <c r="R63" i="7"/>
  <c r="Q63" i="7"/>
  <c r="T62" i="7"/>
  <c r="S62" i="7"/>
  <c r="R62" i="7"/>
  <c r="Q62" i="7"/>
  <c r="T61" i="7"/>
  <c r="S61" i="7"/>
  <c r="R61" i="7"/>
  <c r="Q61" i="7"/>
  <c r="T60" i="7"/>
  <c r="S60" i="7"/>
  <c r="R60" i="7"/>
  <c r="Q60" i="7"/>
  <c r="T59" i="7"/>
  <c r="S59" i="7"/>
  <c r="R59" i="7"/>
  <c r="Q59" i="7"/>
  <c r="T58" i="7"/>
  <c r="S58" i="7"/>
  <c r="R58" i="7"/>
  <c r="Q58" i="7"/>
  <c r="T57" i="7"/>
  <c r="S57" i="7"/>
  <c r="R57" i="7"/>
  <c r="Q57" i="7"/>
  <c r="T56" i="7"/>
  <c r="S56" i="7"/>
  <c r="R56" i="7"/>
  <c r="Q56" i="7"/>
  <c r="T55" i="7"/>
  <c r="S55" i="7"/>
  <c r="R55" i="7"/>
  <c r="Q55" i="7"/>
  <c r="T54" i="7"/>
  <c r="S54" i="7"/>
  <c r="R54" i="7"/>
  <c r="Q54" i="7"/>
  <c r="T53" i="7"/>
  <c r="S53" i="7"/>
  <c r="R53" i="7"/>
  <c r="Q53" i="7"/>
  <c r="T52" i="7"/>
  <c r="S52" i="7"/>
  <c r="R52" i="7"/>
  <c r="Q52" i="7"/>
  <c r="T51" i="7"/>
  <c r="S51" i="7"/>
  <c r="R51" i="7"/>
  <c r="Q51" i="7"/>
  <c r="T50" i="7"/>
  <c r="S50" i="7"/>
  <c r="R50" i="7"/>
  <c r="Q50" i="7"/>
  <c r="T49" i="7"/>
  <c r="S49" i="7"/>
  <c r="R49" i="7"/>
  <c r="Q49" i="7"/>
  <c r="T48" i="7"/>
  <c r="S48" i="7"/>
  <c r="R48" i="7"/>
  <c r="Q48" i="7"/>
  <c r="T47" i="7"/>
  <c r="S47" i="7"/>
  <c r="R47" i="7"/>
  <c r="Q47" i="7"/>
  <c r="T46" i="7"/>
  <c r="S46" i="7"/>
  <c r="R46" i="7"/>
  <c r="Q46" i="7"/>
  <c r="T45" i="7"/>
  <c r="S45" i="7"/>
  <c r="R45" i="7"/>
  <c r="Q45" i="7"/>
  <c r="T44" i="7"/>
  <c r="S44" i="7"/>
  <c r="R44" i="7"/>
  <c r="Q44" i="7"/>
  <c r="T43" i="7"/>
  <c r="S43" i="7"/>
  <c r="R43" i="7"/>
  <c r="Q43" i="7"/>
  <c r="T42" i="7"/>
  <c r="S42" i="7"/>
  <c r="R42" i="7"/>
  <c r="Q42" i="7"/>
  <c r="T41" i="7"/>
  <c r="S41" i="7"/>
  <c r="R41" i="7"/>
  <c r="Q41" i="7"/>
  <c r="T40" i="7"/>
  <c r="S40" i="7"/>
  <c r="R40" i="7"/>
  <c r="Q40" i="7"/>
  <c r="T39" i="7"/>
  <c r="S39" i="7"/>
  <c r="R39" i="7"/>
  <c r="Q39" i="7"/>
  <c r="T38" i="7"/>
  <c r="S38" i="7"/>
  <c r="R38" i="7"/>
  <c r="Q38" i="7"/>
  <c r="T37" i="7"/>
  <c r="S37" i="7"/>
  <c r="R37" i="7"/>
  <c r="Q37" i="7"/>
  <c r="T36" i="7"/>
  <c r="S36" i="7"/>
  <c r="R36" i="7"/>
  <c r="Q36" i="7"/>
  <c r="T35" i="7"/>
  <c r="S35" i="7"/>
  <c r="R35" i="7"/>
  <c r="Q35" i="7"/>
  <c r="T34" i="7"/>
  <c r="S34" i="7"/>
  <c r="R34" i="7"/>
  <c r="Q34" i="7"/>
  <c r="T33" i="7"/>
  <c r="S33" i="7"/>
  <c r="R33" i="7"/>
  <c r="Q33" i="7"/>
  <c r="T32" i="7"/>
  <c r="S32" i="7"/>
  <c r="R32" i="7"/>
  <c r="Q32" i="7"/>
  <c r="T31" i="7"/>
  <c r="S31" i="7"/>
  <c r="R31" i="7"/>
  <c r="Q31" i="7"/>
  <c r="T30" i="7"/>
  <c r="S30" i="7"/>
  <c r="R30" i="7"/>
  <c r="Q30" i="7"/>
  <c r="T29" i="7"/>
  <c r="S29" i="7"/>
  <c r="R29" i="7"/>
  <c r="Q29" i="7"/>
  <c r="T28" i="7"/>
  <c r="S28" i="7"/>
  <c r="R28" i="7"/>
  <c r="Q28" i="7"/>
  <c r="T27" i="7"/>
  <c r="S27" i="7"/>
  <c r="R27" i="7"/>
  <c r="Q27" i="7"/>
  <c r="T26" i="7"/>
  <c r="S26" i="7"/>
  <c r="R26" i="7"/>
  <c r="Q26" i="7"/>
  <c r="T25" i="7"/>
  <c r="S25" i="7"/>
  <c r="R25" i="7"/>
  <c r="Q25" i="7"/>
  <c r="T24" i="7"/>
  <c r="S24" i="7"/>
  <c r="R24" i="7"/>
  <c r="Q24" i="7"/>
  <c r="T23" i="7"/>
  <c r="S23" i="7"/>
  <c r="R23" i="7"/>
  <c r="Q23" i="7"/>
  <c r="T22" i="7"/>
  <c r="S22" i="7"/>
  <c r="R22" i="7"/>
  <c r="Q22" i="7"/>
  <c r="T21" i="7"/>
  <c r="S21" i="7"/>
  <c r="R21" i="7"/>
  <c r="Q21" i="7"/>
  <c r="T20" i="7"/>
  <c r="S20" i="7"/>
  <c r="R20" i="7"/>
  <c r="Q20" i="7"/>
  <c r="T19" i="7"/>
  <c r="S19" i="7"/>
  <c r="R19" i="7"/>
  <c r="Q19" i="7"/>
  <c r="T18" i="7"/>
  <c r="S18" i="7"/>
  <c r="R18" i="7"/>
  <c r="Q18" i="7"/>
  <c r="T17" i="7"/>
  <c r="S17" i="7"/>
  <c r="R17" i="7"/>
  <c r="Q17" i="7"/>
  <c r="T16" i="7"/>
  <c r="S16" i="7"/>
  <c r="R16" i="7"/>
  <c r="Q16" i="7"/>
  <c r="T15" i="7"/>
  <c r="S15" i="7"/>
  <c r="R15" i="7"/>
  <c r="Q15" i="7"/>
  <c r="T14" i="7"/>
  <c r="S14" i="7"/>
  <c r="R14" i="7"/>
  <c r="Q14" i="7"/>
  <c r="T13" i="7"/>
  <c r="S13" i="7"/>
  <c r="R13" i="7"/>
  <c r="Q13" i="7"/>
  <c r="T12" i="7"/>
  <c r="S12" i="7"/>
  <c r="R12" i="7"/>
  <c r="Q12" i="7"/>
  <c r="T11" i="7"/>
  <c r="S11" i="7"/>
  <c r="R11" i="7"/>
  <c r="Q11" i="7"/>
  <c r="T10" i="7"/>
  <c r="S10" i="7"/>
  <c r="R10" i="7"/>
  <c r="Q10" i="7"/>
  <c r="T9" i="7"/>
  <c r="S9" i="7"/>
  <c r="R9" i="7"/>
  <c r="Q9" i="7"/>
  <c r="T8" i="7"/>
  <c r="S8" i="7"/>
  <c r="R8" i="7"/>
  <c r="Q8" i="7"/>
  <c r="T7" i="7"/>
  <c r="S7" i="7"/>
  <c r="R7" i="7"/>
  <c r="Q7" i="7"/>
  <c r="T6" i="7"/>
  <c r="S6" i="7"/>
  <c r="R6" i="7"/>
  <c r="Q6" i="7"/>
  <c r="T5" i="7"/>
  <c r="S5" i="7"/>
  <c r="R5" i="7"/>
  <c r="Q5" i="7"/>
  <c r="T4" i="7"/>
  <c r="S4" i="7"/>
  <c r="R4" i="7"/>
  <c r="Q4" i="7"/>
  <c r="T3" i="7"/>
  <c r="S3" i="7"/>
  <c r="R3" i="7"/>
  <c r="Q3" i="7"/>
  <c r="T1" i="5"/>
  <c r="Q1" i="5"/>
  <c r="T202" i="5"/>
  <c r="R202" i="5"/>
  <c r="Q202" i="5"/>
  <c r="S202" i="5" s="1"/>
  <c r="T201" i="5"/>
  <c r="R201" i="5"/>
  <c r="Q201" i="5"/>
  <c r="S201" i="5" s="1"/>
  <c r="T200" i="5"/>
  <c r="R200" i="5"/>
  <c r="Q200" i="5"/>
  <c r="S200" i="5" s="1"/>
  <c r="T199" i="5"/>
  <c r="R199" i="5"/>
  <c r="Q199" i="5"/>
  <c r="S199" i="5" s="1"/>
  <c r="T198" i="5"/>
  <c r="R198" i="5"/>
  <c r="Q198" i="5"/>
  <c r="S198" i="5" s="1"/>
  <c r="T197" i="5"/>
  <c r="R197" i="5"/>
  <c r="Q197" i="5"/>
  <c r="S197" i="5" s="1"/>
  <c r="T196" i="5"/>
  <c r="R196" i="5"/>
  <c r="Q196" i="5"/>
  <c r="S196" i="5" s="1"/>
  <c r="T195" i="5"/>
  <c r="R195" i="5"/>
  <c r="Q195" i="5"/>
  <c r="S195" i="5" s="1"/>
  <c r="T194" i="5"/>
  <c r="R194" i="5"/>
  <c r="Q194" i="5"/>
  <c r="S194" i="5" s="1"/>
  <c r="T193" i="5"/>
  <c r="R193" i="5"/>
  <c r="Q193" i="5"/>
  <c r="S193" i="5" s="1"/>
  <c r="T192" i="5"/>
  <c r="R192" i="5"/>
  <c r="Q192" i="5"/>
  <c r="S192" i="5" s="1"/>
  <c r="T191" i="5"/>
  <c r="S191" i="5"/>
  <c r="R191" i="5"/>
  <c r="Q191" i="5"/>
  <c r="T190" i="5"/>
  <c r="R190" i="5"/>
  <c r="Q190" i="5"/>
  <c r="S190" i="5" s="1"/>
  <c r="T189" i="5"/>
  <c r="S189" i="5"/>
  <c r="R189" i="5"/>
  <c r="Q189" i="5"/>
  <c r="T188" i="5"/>
  <c r="R188" i="5"/>
  <c r="Q188" i="5"/>
  <c r="S188" i="5" s="1"/>
  <c r="T187" i="5"/>
  <c r="R187" i="5"/>
  <c r="Q187" i="5"/>
  <c r="S187" i="5" s="1"/>
  <c r="T186" i="5"/>
  <c r="R186" i="5"/>
  <c r="Q186" i="5"/>
  <c r="S186" i="5" s="1"/>
  <c r="T185" i="5"/>
  <c r="R185" i="5"/>
  <c r="Q185" i="5"/>
  <c r="S185" i="5" s="1"/>
  <c r="T184" i="5"/>
  <c r="R184" i="5"/>
  <c r="Q184" i="5"/>
  <c r="S184" i="5" s="1"/>
  <c r="T183" i="5"/>
  <c r="R183" i="5"/>
  <c r="Q183" i="5"/>
  <c r="S183" i="5" s="1"/>
  <c r="T182" i="5"/>
  <c r="R182" i="5"/>
  <c r="Q182" i="5"/>
  <c r="S182" i="5" s="1"/>
  <c r="T181" i="5"/>
  <c r="R181" i="5"/>
  <c r="Q181" i="5"/>
  <c r="S181" i="5" s="1"/>
  <c r="T180" i="5"/>
  <c r="R180" i="5"/>
  <c r="Q180" i="5"/>
  <c r="S180" i="5" s="1"/>
  <c r="T179" i="5"/>
  <c r="R179" i="5"/>
  <c r="Q179" i="5"/>
  <c r="S179" i="5" s="1"/>
  <c r="T178" i="5"/>
  <c r="R178" i="5"/>
  <c r="Q178" i="5"/>
  <c r="S178" i="5" s="1"/>
  <c r="T177" i="5"/>
  <c r="R177" i="5"/>
  <c r="Q177" i="5"/>
  <c r="S177" i="5" s="1"/>
  <c r="T176" i="5"/>
  <c r="R176" i="5"/>
  <c r="Q176" i="5"/>
  <c r="S176" i="5" s="1"/>
  <c r="T175" i="5"/>
  <c r="S175" i="5"/>
  <c r="R175" i="5"/>
  <c r="Q175" i="5"/>
  <c r="T174" i="5"/>
  <c r="R174" i="5"/>
  <c r="Q174" i="5"/>
  <c r="S174" i="5" s="1"/>
  <c r="T173" i="5"/>
  <c r="S173" i="5"/>
  <c r="R173" i="5"/>
  <c r="Q173" i="5"/>
  <c r="T172" i="5"/>
  <c r="R172" i="5"/>
  <c r="Q172" i="5"/>
  <c r="S172" i="5" s="1"/>
  <c r="T171" i="5"/>
  <c r="R171" i="5"/>
  <c r="Q171" i="5"/>
  <c r="S171" i="5" s="1"/>
  <c r="T170" i="5"/>
  <c r="R170" i="5"/>
  <c r="Q170" i="5"/>
  <c r="S170" i="5" s="1"/>
  <c r="T169" i="5"/>
  <c r="R169" i="5"/>
  <c r="Q169" i="5"/>
  <c r="S169" i="5" s="1"/>
  <c r="T168" i="5"/>
  <c r="R168" i="5"/>
  <c r="Q168" i="5"/>
  <c r="S168" i="5" s="1"/>
  <c r="T167" i="5"/>
  <c r="R167" i="5"/>
  <c r="Q167" i="5"/>
  <c r="S167" i="5" s="1"/>
  <c r="T166" i="5"/>
  <c r="R166" i="5"/>
  <c r="Q166" i="5"/>
  <c r="S166" i="5" s="1"/>
  <c r="T165" i="5"/>
  <c r="R165" i="5"/>
  <c r="Q165" i="5"/>
  <c r="S165" i="5" s="1"/>
  <c r="T164" i="5"/>
  <c r="R164" i="5"/>
  <c r="Q164" i="5"/>
  <c r="S164" i="5" s="1"/>
  <c r="T163" i="5"/>
  <c r="S163" i="5"/>
  <c r="R163" i="5"/>
  <c r="Q163" i="5"/>
  <c r="T162" i="5"/>
  <c r="R162" i="5"/>
  <c r="Q162" i="5"/>
  <c r="S162" i="5" s="1"/>
  <c r="T161" i="5"/>
  <c r="R161" i="5"/>
  <c r="Q161" i="5"/>
  <c r="S161" i="5" s="1"/>
  <c r="T160" i="5"/>
  <c r="R160" i="5"/>
  <c r="Q160" i="5"/>
  <c r="S160" i="5" s="1"/>
  <c r="T159" i="5"/>
  <c r="S159" i="5"/>
  <c r="R159" i="5"/>
  <c r="Q159" i="5"/>
  <c r="T158" i="5"/>
  <c r="R158" i="5"/>
  <c r="Q158" i="5"/>
  <c r="S158" i="5" s="1"/>
  <c r="T157" i="5"/>
  <c r="S157" i="5"/>
  <c r="R157" i="5"/>
  <c r="Q157" i="5"/>
  <c r="T156" i="5"/>
  <c r="R156" i="5"/>
  <c r="Q156" i="5"/>
  <c r="S156" i="5" s="1"/>
  <c r="T155" i="5"/>
  <c r="R155" i="5"/>
  <c r="Q155" i="5"/>
  <c r="S155" i="5" s="1"/>
  <c r="T154" i="5"/>
  <c r="R154" i="5"/>
  <c r="Q154" i="5"/>
  <c r="S154" i="5" s="1"/>
  <c r="T153" i="5"/>
  <c r="R153" i="5"/>
  <c r="Q153" i="5"/>
  <c r="S153" i="5" s="1"/>
  <c r="T152" i="5"/>
  <c r="R152" i="5"/>
  <c r="Q152" i="5"/>
  <c r="S152" i="5" s="1"/>
  <c r="T151" i="5"/>
  <c r="R151" i="5"/>
  <c r="Q151" i="5"/>
  <c r="S151" i="5" s="1"/>
  <c r="T150" i="5"/>
  <c r="R150" i="5"/>
  <c r="Q150" i="5"/>
  <c r="S150" i="5" s="1"/>
  <c r="T149" i="5"/>
  <c r="R149" i="5"/>
  <c r="Q149" i="5"/>
  <c r="S149" i="5" s="1"/>
  <c r="T148" i="5"/>
  <c r="R148" i="5"/>
  <c r="Q148" i="5"/>
  <c r="S148" i="5" s="1"/>
  <c r="T147" i="5"/>
  <c r="S147" i="5"/>
  <c r="R147" i="5"/>
  <c r="Q147" i="5"/>
  <c r="T146" i="5"/>
  <c r="R146" i="5"/>
  <c r="Q146" i="5"/>
  <c r="S146" i="5" s="1"/>
  <c r="T145" i="5"/>
  <c r="R145" i="5"/>
  <c r="Q145" i="5"/>
  <c r="S145" i="5" s="1"/>
  <c r="T144" i="5"/>
  <c r="R144" i="5"/>
  <c r="Q144" i="5"/>
  <c r="S144" i="5" s="1"/>
  <c r="T143" i="5"/>
  <c r="S143" i="5"/>
  <c r="R143" i="5"/>
  <c r="Q143" i="5"/>
  <c r="T142" i="5"/>
  <c r="R142" i="5"/>
  <c r="Q142" i="5"/>
  <c r="S142" i="5" s="1"/>
  <c r="T141" i="5"/>
  <c r="S141" i="5"/>
  <c r="R141" i="5"/>
  <c r="Q141" i="5"/>
  <c r="T140" i="5"/>
  <c r="R140" i="5"/>
  <c r="Q140" i="5"/>
  <c r="S140" i="5" s="1"/>
  <c r="T139" i="5"/>
  <c r="R139" i="5"/>
  <c r="Q139" i="5"/>
  <c r="S139" i="5" s="1"/>
  <c r="T138" i="5"/>
  <c r="R138" i="5"/>
  <c r="Q138" i="5"/>
  <c r="S138" i="5" s="1"/>
  <c r="T137" i="5"/>
  <c r="R137" i="5"/>
  <c r="Q137" i="5"/>
  <c r="S137" i="5" s="1"/>
  <c r="T136" i="5"/>
  <c r="R136" i="5"/>
  <c r="Q136" i="5"/>
  <c r="S136" i="5" s="1"/>
  <c r="T135" i="5"/>
  <c r="R135" i="5"/>
  <c r="Q135" i="5"/>
  <c r="S135" i="5" s="1"/>
  <c r="T134" i="5"/>
  <c r="R134" i="5"/>
  <c r="Q134" i="5"/>
  <c r="S134" i="5" s="1"/>
  <c r="T133" i="5"/>
  <c r="R133" i="5"/>
  <c r="Q133" i="5"/>
  <c r="S133" i="5" s="1"/>
  <c r="T132" i="5"/>
  <c r="R132" i="5"/>
  <c r="Q132" i="5"/>
  <c r="S132" i="5" s="1"/>
  <c r="T131" i="5"/>
  <c r="S131" i="5"/>
  <c r="R131" i="5"/>
  <c r="Q131" i="5"/>
  <c r="T130" i="5"/>
  <c r="R130" i="5"/>
  <c r="Q130" i="5"/>
  <c r="S130" i="5" s="1"/>
  <c r="T129" i="5"/>
  <c r="R129" i="5"/>
  <c r="Q129" i="5"/>
  <c r="S129" i="5" s="1"/>
  <c r="T128" i="5"/>
  <c r="R128" i="5"/>
  <c r="Q128" i="5"/>
  <c r="S128" i="5" s="1"/>
  <c r="T127" i="5"/>
  <c r="S127" i="5"/>
  <c r="R127" i="5"/>
  <c r="Q127" i="5"/>
  <c r="T126" i="5"/>
  <c r="R126" i="5"/>
  <c r="Q126" i="5"/>
  <c r="S126" i="5" s="1"/>
  <c r="T125" i="5"/>
  <c r="S125" i="5"/>
  <c r="R125" i="5"/>
  <c r="Q125" i="5"/>
  <c r="T124" i="5"/>
  <c r="R124" i="5"/>
  <c r="Q124" i="5"/>
  <c r="T123" i="5"/>
  <c r="R123" i="5"/>
  <c r="Q123" i="5"/>
  <c r="S123" i="5" s="1"/>
  <c r="T122" i="5"/>
  <c r="R122" i="5"/>
  <c r="Q122" i="5"/>
  <c r="T121" i="5"/>
  <c r="R121" i="5"/>
  <c r="Q121" i="5"/>
  <c r="S121" i="5" s="1"/>
  <c r="T120" i="5"/>
  <c r="R120" i="5"/>
  <c r="Q120" i="5"/>
  <c r="S120" i="5" s="1"/>
  <c r="T119" i="5"/>
  <c r="R119" i="5"/>
  <c r="Q119" i="5"/>
  <c r="S119" i="5" s="1"/>
  <c r="T118" i="5"/>
  <c r="R118" i="5"/>
  <c r="Q118" i="5"/>
  <c r="T117" i="5"/>
  <c r="R117" i="5"/>
  <c r="Q117" i="5"/>
  <c r="S117" i="5" s="1"/>
  <c r="T116" i="5"/>
  <c r="R116" i="5"/>
  <c r="Q116" i="5"/>
  <c r="S116" i="5" s="1"/>
  <c r="T115" i="5"/>
  <c r="S115" i="5"/>
  <c r="R115" i="5"/>
  <c r="Q115" i="5"/>
  <c r="T114" i="5"/>
  <c r="R114" i="5"/>
  <c r="Q114" i="5"/>
  <c r="T113" i="5"/>
  <c r="R113" i="5"/>
  <c r="Q113" i="5"/>
  <c r="S113" i="5" s="1"/>
  <c r="T112" i="5"/>
  <c r="R112" i="5"/>
  <c r="Q112" i="5"/>
  <c r="S112" i="5" s="1"/>
  <c r="T111" i="5"/>
  <c r="S111" i="5"/>
  <c r="R111" i="5"/>
  <c r="Q111" i="5"/>
  <c r="T110" i="5"/>
  <c r="R110" i="5"/>
  <c r="Q110" i="5"/>
  <c r="S110" i="5" s="1"/>
  <c r="T109" i="5"/>
  <c r="S109" i="5"/>
  <c r="R109" i="5"/>
  <c r="Q109" i="5"/>
  <c r="T108" i="5"/>
  <c r="R108" i="5"/>
  <c r="Q108" i="5"/>
  <c r="S108" i="5" s="1"/>
  <c r="T107" i="5"/>
  <c r="R107" i="5"/>
  <c r="Q107" i="5"/>
  <c r="S107" i="5" s="1"/>
  <c r="T106" i="5"/>
  <c r="R106" i="5"/>
  <c r="Q106" i="5"/>
  <c r="T105" i="5"/>
  <c r="R105" i="5"/>
  <c r="Q105" i="5"/>
  <c r="S105" i="5" s="1"/>
  <c r="T104" i="5"/>
  <c r="R104" i="5"/>
  <c r="Q104" i="5"/>
  <c r="S104" i="5" s="1"/>
  <c r="T103" i="5"/>
  <c r="R103" i="5"/>
  <c r="Q103" i="5"/>
  <c r="S103" i="5" s="1"/>
  <c r="T102" i="5"/>
  <c r="R102" i="5"/>
  <c r="Q102" i="5"/>
  <c r="T101" i="5"/>
  <c r="R101" i="5"/>
  <c r="Q101" i="5"/>
  <c r="S101" i="5" s="1"/>
  <c r="T100" i="5"/>
  <c r="R100" i="5"/>
  <c r="Q100" i="5"/>
  <c r="S100" i="5" s="1"/>
  <c r="T99" i="5"/>
  <c r="S99" i="5"/>
  <c r="R99" i="5"/>
  <c r="Q99" i="5"/>
  <c r="T98" i="5"/>
  <c r="R98" i="5"/>
  <c r="Q98" i="5"/>
  <c r="T97" i="5"/>
  <c r="S97" i="5"/>
  <c r="R97" i="5"/>
  <c r="Q97" i="5"/>
  <c r="T96" i="5"/>
  <c r="R96" i="5"/>
  <c r="Q96" i="5"/>
  <c r="S96" i="5" s="1"/>
  <c r="T95" i="5"/>
  <c r="S95" i="5"/>
  <c r="R95" i="5"/>
  <c r="Q95" i="5"/>
  <c r="T94" i="5"/>
  <c r="R94" i="5"/>
  <c r="Q94" i="5"/>
  <c r="S94" i="5" s="1"/>
  <c r="T93" i="5"/>
  <c r="S93" i="5"/>
  <c r="R93" i="5"/>
  <c r="Q93" i="5"/>
  <c r="T92" i="5"/>
  <c r="R92" i="5"/>
  <c r="Q92" i="5"/>
  <c r="S92" i="5" s="1"/>
  <c r="T91" i="5"/>
  <c r="R91" i="5"/>
  <c r="Q91" i="5"/>
  <c r="S91" i="5" s="1"/>
  <c r="T90" i="5"/>
  <c r="R90" i="5"/>
  <c r="Q90" i="5"/>
  <c r="T89" i="5"/>
  <c r="R89" i="5"/>
  <c r="Q89" i="5"/>
  <c r="S89" i="5" s="1"/>
  <c r="T88" i="5"/>
  <c r="R88" i="5"/>
  <c r="Q88" i="5"/>
  <c r="S88" i="5" s="1"/>
  <c r="T87" i="5"/>
  <c r="R87" i="5"/>
  <c r="Q87" i="5"/>
  <c r="S87" i="5" s="1"/>
  <c r="T86" i="5"/>
  <c r="R86" i="5"/>
  <c r="Q86" i="5"/>
  <c r="T85" i="5"/>
  <c r="R85" i="5"/>
  <c r="Q85" i="5"/>
  <c r="S85" i="5" s="1"/>
  <c r="T84" i="5"/>
  <c r="R84" i="5"/>
  <c r="Q84" i="5"/>
  <c r="S84" i="5" s="1"/>
  <c r="T83" i="5"/>
  <c r="S83" i="5"/>
  <c r="R83" i="5"/>
  <c r="Q83" i="5"/>
  <c r="T82" i="5"/>
  <c r="R82" i="5"/>
  <c r="Q82" i="5"/>
  <c r="T81" i="5"/>
  <c r="R81" i="5"/>
  <c r="Q81" i="5"/>
  <c r="S81" i="5" s="1"/>
  <c r="T80" i="5"/>
  <c r="R80" i="5"/>
  <c r="Q80" i="5"/>
  <c r="S80" i="5" s="1"/>
  <c r="T79" i="5"/>
  <c r="S79" i="5"/>
  <c r="R79" i="5"/>
  <c r="Q79" i="5"/>
  <c r="T78" i="5"/>
  <c r="R78" i="5"/>
  <c r="Q78" i="5"/>
  <c r="S78" i="5" s="1"/>
  <c r="T77" i="5"/>
  <c r="R77" i="5"/>
  <c r="S77" i="5" s="1"/>
  <c r="Q77" i="5"/>
  <c r="T76" i="5"/>
  <c r="R76" i="5"/>
  <c r="Q76" i="5"/>
  <c r="S76" i="5" s="1"/>
  <c r="T75" i="5"/>
  <c r="R75" i="5"/>
  <c r="Q75" i="5"/>
  <c r="S75" i="5" s="1"/>
  <c r="T74" i="5"/>
  <c r="R74" i="5"/>
  <c r="Q74" i="5"/>
  <c r="T73" i="5"/>
  <c r="R73" i="5"/>
  <c r="S73" i="5" s="1"/>
  <c r="Q73" i="5"/>
  <c r="T72" i="5"/>
  <c r="R72" i="5"/>
  <c r="Q72" i="5"/>
  <c r="S72" i="5" s="1"/>
  <c r="T71" i="5"/>
  <c r="R71" i="5"/>
  <c r="Q71" i="5"/>
  <c r="S71" i="5" s="1"/>
  <c r="T70" i="5"/>
  <c r="R70" i="5"/>
  <c r="Q70" i="5"/>
  <c r="T69" i="5"/>
  <c r="R69" i="5"/>
  <c r="Q69" i="5"/>
  <c r="S69" i="5" s="1"/>
  <c r="T68" i="5"/>
  <c r="R68" i="5"/>
  <c r="Q68" i="5"/>
  <c r="S68" i="5" s="1"/>
  <c r="T67" i="5"/>
  <c r="S67" i="5"/>
  <c r="R67" i="5"/>
  <c r="Q67" i="5"/>
  <c r="T66" i="5"/>
  <c r="R66" i="5"/>
  <c r="Q66" i="5"/>
  <c r="T65" i="5"/>
  <c r="R65" i="5"/>
  <c r="Q65" i="5"/>
  <c r="S65" i="5" s="1"/>
  <c r="T64" i="5"/>
  <c r="R64" i="5"/>
  <c r="Q64" i="5"/>
  <c r="S64" i="5" s="1"/>
  <c r="T63" i="5"/>
  <c r="S63" i="5"/>
  <c r="R63" i="5"/>
  <c r="Q63" i="5"/>
  <c r="T62" i="5"/>
  <c r="R62" i="5"/>
  <c r="Q62" i="5"/>
  <c r="S62" i="5" s="1"/>
  <c r="T61" i="5"/>
  <c r="R61" i="5"/>
  <c r="S61" i="5" s="1"/>
  <c r="Q61" i="5"/>
  <c r="T60" i="5"/>
  <c r="R60" i="5"/>
  <c r="Q60" i="5"/>
  <c r="S60" i="5" s="1"/>
  <c r="T59" i="5"/>
  <c r="R59" i="5"/>
  <c r="Q59" i="5"/>
  <c r="S59" i="5" s="1"/>
  <c r="T58" i="5"/>
  <c r="R58" i="5"/>
  <c r="Q58" i="5"/>
  <c r="T57" i="5"/>
  <c r="R57" i="5"/>
  <c r="S57" i="5" s="1"/>
  <c r="Q57" i="5"/>
  <c r="T56" i="5"/>
  <c r="R56" i="5"/>
  <c r="Q56" i="5"/>
  <c r="S56" i="5" s="1"/>
  <c r="T55" i="5"/>
  <c r="R55" i="5"/>
  <c r="Q55" i="5"/>
  <c r="S55" i="5" s="1"/>
  <c r="T54" i="5"/>
  <c r="R54" i="5"/>
  <c r="Q54" i="5"/>
  <c r="T53" i="5"/>
  <c r="R53" i="5"/>
  <c r="Q53" i="5"/>
  <c r="S53" i="5" s="1"/>
  <c r="T52" i="5"/>
  <c r="R52" i="5"/>
  <c r="Q52" i="5"/>
  <c r="S52" i="5" s="1"/>
  <c r="T51" i="5"/>
  <c r="S51" i="5"/>
  <c r="R51" i="5"/>
  <c r="Q51" i="5"/>
  <c r="T50" i="5"/>
  <c r="R50" i="5"/>
  <c r="Q50" i="5"/>
  <c r="T49" i="5"/>
  <c r="R49" i="5"/>
  <c r="S49" i="5" s="1"/>
  <c r="Q49" i="5"/>
  <c r="T48" i="5"/>
  <c r="R48" i="5"/>
  <c r="Q48" i="5"/>
  <c r="S48" i="5" s="1"/>
  <c r="T47" i="5"/>
  <c r="S47" i="5"/>
  <c r="R47" i="5"/>
  <c r="Q47" i="5"/>
  <c r="T46" i="5"/>
  <c r="R46" i="5"/>
  <c r="Q46" i="5"/>
  <c r="S46" i="5" s="1"/>
  <c r="T45" i="5"/>
  <c r="R45" i="5"/>
  <c r="S45" i="5" s="1"/>
  <c r="Q45" i="5"/>
  <c r="T44" i="5"/>
  <c r="R44" i="5"/>
  <c r="Q44" i="5"/>
  <c r="S44" i="5" s="1"/>
  <c r="T43" i="5"/>
  <c r="R43" i="5"/>
  <c r="Q43" i="5"/>
  <c r="S43" i="5" s="1"/>
  <c r="T42" i="5"/>
  <c r="R42" i="5"/>
  <c r="Q42" i="5"/>
  <c r="T41" i="5"/>
  <c r="R41" i="5"/>
  <c r="S41" i="5" s="1"/>
  <c r="Q41" i="5"/>
  <c r="T40" i="5"/>
  <c r="R40" i="5"/>
  <c r="Q40" i="5"/>
  <c r="S40" i="5" s="1"/>
  <c r="T39" i="5"/>
  <c r="R39" i="5"/>
  <c r="Q39" i="5"/>
  <c r="S39" i="5" s="1"/>
  <c r="T38" i="5"/>
  <c r="R38" i="5"/>
  <c r="Q38" i="5"/>
  <c r="T37" i="5"/>
  <c r="R37" i="5"/>
  <c r="Q37" i="5"/>
  <c r="S37" i="5" s="1"/>
  <c r="T36" i="5"/>
  <c r="R36" i="5"/>
  <c r="Q36" i="5"/>
  <c r="S36" i="5" s="1"/>
  <c r="T35" i="5"/>
  <c r="S35" i="5"/>
  <c r="R35" i="5"/>
  <c r="Q35" i="5"/>
  <c r="T34" i="5"/>
  <c r="R34" i="5"/>
  <c r="Q34" i="5"/>
  <c r="T33" i="5"/>
  <c r="R33" i="5"/>
  <c r="S33" i="5" s="1"/>
  <c r="Q33" i="5"/>
  <c r="T32" i="5"/>
  <c r="R32" i="5"/>
  <c r="S32" i="5" s="1"/>
  <c r="Q32" i="5"/>
  <c r="T31" i="5"/>
  <c r="R31" i="5"/>
  <c r="S31" i="5" s="1"/>
  <c r="Q31" i="5"/>
  <c r="T30" i="5"/>
  <c r="R30" i="5"/>
  <c r="S30" i="5" s="1"/>
  <c r="Q30" i="5"/>
  <c r="T29" i="5"/>
  <c r="R29" i="5"/>
  <c r="Q29" i="5"/>
  <c r="S29" i="5" s="1"/>
  <c r="T28" i="5"/>
  <c r="R28" i="5"/>
  <c r="S28" i="5" s="1"/>
  <c r="Q28" i="5"/>
  <c r="T27" i="5"/>
  <c r="R27" i="5"/>
  <c r="Q27" i="5"/>
  <c r="S27" i="5" s="1"/>
  <c r="T26" i="5"/>
  <c r="R26" i="5"/>
  <c r="S26" i="5" s="1"/>
  <c r="Q26" i="5"/>
  <c r="T25" i="5"/>
  <c r="R25" i="5"/>
  <c r="Q25" i="5"/>
  <c r="S25" i="5" s="1"/>
  <c r="T24" i="5"/>
  <c r="R24" i="5"/>
  <c r="S24" i="5" s="1"/>
  <c r="Q24" i="5"/>
  <c r="T23" i="5"/>
  <c r="R23" i="5"/>
  <c r="Q23" i="5"/>
  <c r="S23" i="5" s="1"/>
  <c r="T22" i="5"/>
  <c r="R22" i="5"/>
  <c r="S22" i="5" s="1"/>
  <c r="Q22" i="5"/>
  <c r="T21" i="5"/>
  <c r="R21" i="5"/>
  <c r="Q21" i="5"/>
  <c r="S21" i="5" s="1"/>
  <c r="T20" i="5"/>
  <c r="R20" i="5"/>
  <c r="S20" i="5" s="1"/>
  <c r="Q20" i="5"/>
  <c r="T19" i="5"/>
  <c r="R19" i="5"/>
  <c r="Q19" i="5"/>
  <c r="S19" i="5" s="1"/>
  <c r="T18" i="5"/>
  <c r="R18" i="5"/>
  <c r="S18" i="5" s="1"/>
  <c r="Q18" i="5"/>
  <c r="T17" i="5"/>
  <c r="R17" i="5"/>
  <c r="Q17" i="5"/>
  <c r="S17" i="5" s="1"/>
  <c r="T16" i="5"/>
  <c r="R16" i="5"/>
  <c r="S16" i="5" s="1"/>
  <c r="Q16" i="5"/>
  <c r="T15" i="5"/>
  <c r="R15" i="5"/>
  <c r="Q15" i="5"/>
  <c r="S15" i="5" s="1"/>
  <c r="T14" i="5"/>
  <c r="R14" i="5"/>
  <c r="S14" i="5" s="1"/>
  <c r="Q14" i="5"/>
  <c r="T13" i="5"/>
  <c r="R13" i="5"/>
  <c r="Q13" i="5"/>
  <c r="S13" i="5" s="1"/>
  <c r="T12" i="5"/>
  <c r="R12" i="5"/>
  <c r="S12" i="5" s="1"/>
  <c r="Q12" i="5"/>
  <c r="T11" i="5"/>
  <c r="R11" i="5"/>
  <c r="Q11" i="5"/>
  <c r="S11" i="5" s="1"/>
  <c r="T10" i="5"/>
  <c r="R10" i="5"/>
  <c r="S10" i="5" s="1"/>
  <c r="Q10" i="5"/>
  <c r="T9" i="5"/>
  <c r="R9" i="5"/>
  <c r="Q9" i="5"/>
  <c r="S9" i="5" s="1"/>
  <c r="T8" i="5"/>
  <c r="R8" i="5"/>
  <c r="S8" i="5" s="1"/>
  <c r="Q8" i="5"/>
  <c r="T7" i="5"/>
  <c r="R7" i="5"/>
  <c r="Q7" i="5"/>
  <c r="S7" i="5" s="1"/>
  <c r="T6" i="5"/>
  <c r="R6" i="5"/>
  <c r="S6" i="5" s="1"/>
  <c r="Q6" i="5"/>
  <c r="T5" i="5"/>
  <c r="R5" i="5"/>
  <c r="Q5" i="5"/>
  <c r="S5" i="5" s="1"/>
  <c r="T4" i="5"/>
  <c r="R4" i="5"/>
  <c r="S4" i="5" s="1"/>
  <c r="Q4" i="5"/>
  <c r="T3" i="5"/>
  <c r="R3" i="5"/>
  <c r="V1" i="5" s="1"/>
  <c r="Q3" i="5"/>
  <c r="S3" i="5" s="1"/>
  <c r="R1" i="5"/>
  <c r="S1" i="5" s="1"/>
  <c r="M1" i="5"/>
  <c r="L1" i="5"/>
  <c r="K1" i="5"/>
  <c r="H1" i="5"/>
  <c r="G1" i="5"/>
  <c r="T202" i="4"/>
  <c r="R202" i="4"/>
  <c r="Q202" i="4"/>
  <c r="S202" i="4" s="1"/>
  <c r="T201" i="4"/>
  <c r="S201" i="4"/>
  <c r="R201" i="4"/>
  <c r="Q201" i="4"/>
  <c r="T200" i="4"/>
  <c r="R200" i="4"/>
  <c r="Q200" i="4"/>
  <c r="S200" i="4" s="1"/>
  <c r="T199" i="4"/>
  <c r="S199" i="4"/>
  <c r="R199" i="4"/>
  <c r="Q199" i="4"/>
  <c r="T198" i="4"/>
  <c r="R198" i="4"/>
  <c r="Q198" i="4"/>
  <c r="S198" i="4" s="1"/>
  <c r="T197" i="4"/>
  <c r="S197" i="4"/>
  <c r="R197" i="4"/>
  <c r="Q197" i="4"/>
  <c r="T196" i="4"/>
  <c r="R196" i="4"/>
  <c r="Q196" i="4"/>
  <c r="S196" i="4" s="1"/>
  <c r="T195" i="4"/>
  <c r="S195" i="4"/>
  <c r="R195" i="4"/>
  <c r="Q195" i="4"/>
  <c r="T194" i="4"/>
  <c r="R194" i="4"/>
  <c r="Q194" i="4"/>
  <c r="S194" i="4" s="1"/>
  <c r="T193" i="4"/>
  <c r="S193" i="4"/>
  <c r="R193" i="4"/>
  <c r="Q193" i="4"/>
  <c r="T192" i="4"/>
  <c r="R192" i="4"/>
  <c r="Q192" i="4"/>
  <c r="S192" i="4" s="1"/>
  <c r="T191" i="4"/>
  <c r="S191" i="4"/>
  <c r="R191" i="4"/>
  <c r="Q191" i="4"/>
  <c r="T190" i="4"/>
  <c r="R190" i="4"/>
  <c r="Q190" i="4"/>
  <c r="S190" i="4" s="1"/>
  <c r="T189" i="4"/>
  <c r="S189" i="4"/>
  <c r="R189" i="4"/>
  <c r="Q189" i="4"/>
  <c r="T188" i="4"/>
  <c r="R188" i="4"/>
  <c r="Q188" i="4"/>
  <c r="S188" i="4" s="1"/>
  <c r="T187" i="4"/>
  <c r="S187" i="4"/>
  <c r="R187" i="4"/>
  <c r="Q187" i="4"/>
  <c r="T186" i="4"/>
  <c r="R186" i="4"/>
  <c r="Q186" i="4"/>
  <c r="S186" i="4" s="1"/>
  <c r="T185" i="4"/>
  <c r="S185" i="4"/>
  <c r="R185" i="4"/>
  <c r="Q185" i="4"/>
  <c r="T184" i="4"/>
  <c r="R184" i="4"/>
  <c r="Q184" i="4"/>
  <c r="S184" i="4" s="1"/>
  <c r="T183" i="4"/>
  <c r="S183" i="4"/>
  <c r="R183" i="4"/>
  <c r="Q183" i="4"/>
  <c r="T182" i="4"/>
  <c r="R182" i="4"/>
  <c r="Q182" i="4"/>
  <c r="S182" i="4" s="1"/>
  <c r="T181" i="4"/>
  <c r="S181" i="4"/>
  <c r="R181" i="4"/>
  <c r="Q181" i="4"/>
  <c r="T180" i="4"/>
  <c r="R180" i="4"/>
  <c r="Q180" i="4"/>
  <c r="S180" i="4" s="1"/>
  <c r="T179" i="4"/>
  <c r="S179" i="4"/>
  <c r="R179" i="4"/>
  <c r="Q179" i="4"/>
  <c r="T178" i="4"/>
  <c r="R178" i="4"/>
  <c r="Q178" i="4"/>
  <c r="S178" i="4" s="1"/>
  <c r="T177" i="4"/>
  <c r="S177" i="4"/>
  <c r="R177" i="4"/>
  <c r="Q177" i="4"/>
  <c r="T176" i="4"/>
  <c r="R176" i="4"/>
  <c r="Q176" i="4"/>
  <c r="S176" i="4" s="1"/>
  <c r="T175" i="4"/>
  <c r="S175" i="4"/>
  <c r="R175" i="4"/>
  <c r="Q175" i="4"/>
  <c r="T174" i="4"/>
  <c r="R174" i="4"/>
  <c r="Q174" i="4"/>
  <c r="S174" i="4" s="1"/>
  <c r="T173" i="4"/>
  <c r="S173" i="4"/>
  <c r="R173" i="4"/>
  <c r="Q173" i="4"/>
  <c r="T172" i="4"/>
  <c r="R172" i="4"/>
  <c r="Q172" i="4"/>
  <c r="S172" i="4" s="1"/>
  <c r="T171" i="4"/>
  <c r="S171" i="4"/>
  <c r="R171" i="4"/>
  <c r="Q171" i="4"/>
  <c r="T170" i="4"/>
  <c r="R170" i="4"/>
  <c r="Q170" i="4"/>
  <c r="S170" i="4" s="1"/>
  <c r="T169" i="4"/>
  <c r="S169" i="4"/>
  <c r="R169" i="4"/>
  <c r="Q169" i="4"/>
  <c r="T168" i="4"/>
  <c r="R168" i="4"/>
  <c r="Q168" i="4"/>
  <c r="S168" i="4" s="1"/>
  <c r="T167" i="4"/>
  <c r="S167" i="4"/>
  <c r="R167" i="4"/>
  <c r="Q167" i="4"/>
  <c r="T166" i="4"/>
  <c r="R166" i="4"/>
  <c r="Q166" i="4"/>
  <c r="S166" i="4" s="1"/>
  <c r="T165" i="4"/>
  <c r="S165" i="4"/>
  <c r="R165" i="4"/>
  <c r="Q165" i="4"/>
  <c r="T164" i="4"/>
  <c r="R164" i="4"/>
  <c r="Q164" i="4"/>
  <c r="S164" i="4" s="1"/>
  <c r="T163" i="4"/>
  <c r="S163" i="4"/>
  <c r="R163" i="4"/>
  <c r="Q163" i="4"/>
  <c r="T162" i="4"/>
  <c r="R162" i="4"/>
  <c r="Q162" i="4"/>
  <c r="S162" i="4" s="1"/>
  <c r="T161" i="4"/>
  <c r="S161" i="4"/>
  <c r="R161" i="4"/>
  <c r="Q161" i="4"/>
  <c r="T160" i="4"/>
  <c r="R160" i="4"/>
  <c r="Q160" i="4"/>
  <c r="S160" i="4" s="1"/>
  <c r="T159" i="4"/>
  <c r="S159" i="4"/>
  <c r="R159" i="4"/>
  <c r="Q159" i="4"/>
  <c r="T158" i="4"/>
  <c r="R158" i="4"/>
  <c r="Q158" i="4"/>
  <c r="S158" i="4" s="1"/>
  <c r="T157" i="4"/>
  <c r="S157" i="4"/>
  <c r="R157" i="4"/>
  <c r="Q157" i="4"/>
  <c r="T156" i="4"/>
  <c r="R156" i="4"/>
  <c r="Q156" i="4"/>
  <c r="S156" i="4" s="1"/>
  <c r="T155" i="4"/>
  <c r="S155" i="4"/>
  <c r="R155" i="4"/>
  <c r="Q155" i="4"/>
  <c r="T154" i="4"/>
  <c r="R154" i="4"/>
  <c r="Q154" i="4"/>
  <c r="S154" i="4" s="1"/>
  <c r="T153" i="4"/>
  <c r="S153" i="4"/>
  <c r="R153" i="4"/>
  <c r="Q153" i="4"/>
  <c r="T152" i="4"/>
  <c r="R152" i="4"/>
  <c r="Q152" i="4"/>
  <c r="S152" i="4" s="1"/>
  <c r="T151" i="4"/>
  <c r="S151" i="4"/>
  <c r="R151" i="4"/>
  <c r="Q151" i="4"/>
  <c r="T150" i="4"/>
  <c r="R150" i="4"/>
  <c r="Q150" i="4"/>
  <c r="S150" i="4" s="1"/>
  <c r="T149" i="4"/>
  <c r="S149" i="4"/>
  <c r="R149" i="4"/>
  <c r="Q149" i="4"/>
  <c r="T148" i="4"/>
  <c r="R148" i="4"/>
  <c r="Q148" i="4"/>
  <c r="S148" i="4" s="1"/>
  <c r="T147" i="4"/>
  <c r="S147" i="4"/>
  <c r="R147" i="4"/>
  <c r="Q147" i="4"/>
  <c r="T146" i="4"/>
  <c r="R146" i="4"/>
  <c r="Q146" i="4"/>
  <c r="S146" i="4" s="1"/>
  <c r="T145" i="4"/>
  <c r="S145" i="4"/>
  <c r="R145" i="4"/>
  <c r="Q145" i="4"/>
  <c r="T144" i="4"/>
  <c r="R144" i="4"/>
  <c r="Q144" i="4"/>
  <c r="S144" i="4" s="1"/>
  <c r="T143" i="4"/>
  <c r="S143" i="4"/>
  <c r="R143" i="4"/>
  <c r="Q143" i="4"/>
  <c r="T142" i="4"/>
  <c r="R142" i="4"/>
  <c r="Q142" i="4"/>
  <c r="S142" i="4" s="1"/>
  <c r="T141" i="4"/>
  <c r="S141" i="4"/>
  <c r="R141" i="4"/>
  <c r="Q141" i="4"/>
  <c r="T140" i="4"/>
  <c r="R140" i="4"/>
  <c r="Q140" i="4"/>
  <c r="S140" i="4" s="1"/>
  <c r="T139" i="4"/>
  <c r="S139" i="4"/>
  <c r="R139" i="4"/>
  <c r="Q139" i="4"/>
  <c r="T138" i="4"/>
  <c r="R138" i="4"/>
  <c r="Q138" i="4"/>
  <c r="S138" i="4" s="1"/>
  <c r="T137" i="4"/>
  <c r="S137" i="4"/>
  <c r="R137" i="4"/>
  <c r="Q137" i="4"/>
  <c r="T136" i="4"/>
  <c r="R136" i="4"/>
  <c r="Q136" i="4"/>
  <c r="S136" i="4" s="1"/>
  <c r="T135" i="4"/>
  <c r="S135" i="4"/>
  <c r="R135" i="4"/>
  <c r="Q135" i="4"/>
  <c r="T134" i="4"/>
  <c r="R134" i="4"/>
  <c r="Q134" i="4"/>
  <c r="S134" i="4" s="1"/>
  <c r="T133" i="4"/>
  <c r="S133" i="4"/>
  <c r="R133" i="4"/>
  <c r="Q133" i="4"/>
  <c r="T132" i="4"/>
  <c r="R132" i="4"/>
  <c r="Q132" i="4"/>
  <c r="S132" i="4" s="1"/>
  <c r="T131" i="4"/>
  <c r="S131" i="4"/>
  <c r="R131" i="4"/>
  <c r="Q131" i="4"/>
  <c r="T130" i="4"/>
  <c r="R130" i="4"/>
  <c r="Q130" i="4"/>
  <c r="S130" i="4" s="1"/>
  <c r="T129" i="4"/>
  <c r="S129" i="4"/>
  <c r="R129" i="4"/>
  <c r="Q129" i="4"/>
  <c r="T128" i="4"/>
  <c r="R128" i="4"/>
  <c r="Q128" i="4"/>
  <c r="S128" i="4" s="1"/>
  <c r="T127" i="4"/>
  <c r="S127" i="4"/>
  <c r="R127" i="4"/>
  <c r="Q127" i="4"/>
  <c r="T126" i="4"/>
  <c r="R126" i="4"/>
  <c r="Q126" i="4"/>
  <c r="S126" i="4" s="1"/>
  <c r="T125" i="4"/>
  <c r="S125" i="4"/>
  <c r="R125" i="4"/>
  <c r="Q125" i="4"/>
  <c r="T124" i="4"/>
  <c r="R124" i="4"/>
  <c r="Q124" i="4"/>
  <c r="S124" i="4" s="1"/>
  <c r="T123" i="4"/>
  <c r="S123" i="4"/>
  <c r="R123" i="4"/>
  <c r="Q123" i="4"/>
  <c r="T122" i="4"/>
  <c r="R122" i="4"/>
  <c r="Q122" i="4"/>
  <c r="S122" i="4" s="1"/>
  <c r="T121" i="4"/>
  <c r="S121" i="4"/>
  <c r="R121" i="4"/>
  <c r="Q121" i="4"/>
  <c r="T120" i="4"/>
  <c r="R120" i="4"/>
  <c r="Q120" i="4"/>
  <c r="S120" i="4" s="1"/>
  <c r="T119" i="4"/>
  <c r="S119" i="4"/>
  <c r="R119" i="4"/>
  <c r="Q119" i="4"/>
  <c r="T118" i="4"/>
  <c r="R118" i="4"/>
  <c r="Q118" i="4"/>
  <c r="S118" i="4" s="1"/>
  <c r="T117" i="4"/>
  <c r="S117" i="4"/>
  <c r="R117" i="4"/>
  <c r="Q117" i="4"/>
  <c r="T116" i="4"/>
  <c r="R116" i="4"/>
  <c r="Q116" i="4"/>
  <c r="S116" i="4" s="1"/>
  <c r="T115" i="4"/>
  <c r="S115" i="4"/>
  <c r="R115" i="4"/>
  <c r="Q115" i="4"/>
  <c r="T114" i="4"/>
  <c r="R114" i="4"/>
  <c r="Q114" i="4"/>
  <c r="S114" i="4" s="1"/>
  <c r="T113" i="4"/>
  <c r="S113" i="4"/>
  <c r="R113" i="4"/>
  <c r="Q113" i="4"/>
  <c r="T112" i="4"/>
  <c r="R112" i="4"/>
  <c r="Q112" i="4"/>
  <c r="S112" i="4" s="1"/>
  <c r="T111" i="4"/>
  <c r="S111" i="4"/>
  <c r="R111" i="4"/>
  <c r="Q111" i="4"/>
  <c r="T110" i="4"/>
  <c r="R110" i="4"/>
  <c r="Q110" i="4"/>
  <c r="S110" i="4" s="1"/>
  <c r="T109" i="4"/>
  <c r="S109" i="4"/>
  <c r="R109" i="4"/>
  <c r="Q109" i="4"/>
  <c r="T108" i="4"/>
  <c r="R108" i="4"/>
  <c r="Q108" i="4"/>
  <c r="S108" i="4" s="1"/>
  <c r="T107" i="4"/>
  <c r="S107" i="4"/>
  <c r="R107" i="4"/>
  <c r="Q107" i="4"/>
  <c r="T106" i="4"/>
  <c r="R106" i="4"/>
  <c r="Q106" i="4"/>
  <c r="S106" i="4" s="1"/>
  <c r="T105" i="4"/>
  <c r="S105" i="4"/>
  <c r="R105" i="4"/>
  <c r="Q105" i="4"/>
  <c r="T104" i="4"/>
  <c r="R104" i="4"/>
  <c r="Q104" i="4"/>
  <c r="S104" i="4" s="1"/>
  <c r="T103" i="4"/>
  <c r="S103" i="4"/>
  <c r="R103" i="4"/>
  <c r="Q103" i="4"/>
  <c r="T102" i="4"/>
  <c r="R102" i="4"/>
  <c r="Q102" i="4"/>
  <c r="S102" i="4" s="1"/>
  <c r="T101" i="4"/>
  <c r="S101" i="4"/>
  <c r="R101" i="4"/>
  <c r="Q101" i="4"/>
  <c r="T100" i="4"/>
  <c r="R100" i="4"/>
  <c r="Q100" i="4"/>
  <c r="S100" i="4" s="1"/>
  <c r="T99" i="4"/>
  <c r="S99" i="4"/>
  <c r="R99" i="4"/>
  <c r="Q99" i="4"/>
  <c r="T98" i="4"/>
  <c r="R98" i="4"/>
  <c r="Q98" i="4"/>
  <c r="T97" i="4"/>
  <c r="S97" i="4"/>
  <c r="R97" i="4"/>
  <c r="Q97" i="4"/>
  <c r="T96" i="4"/>
  <c r="R96" i="4"/>
  <c r="Q96" i="4"/>
  <c r="S96" i="4" s="1"/>
  <c r="T95" i="4"/>
  <c r="S95" i="4"/>
  <c r="R95" i="4"/>
  <c r="Q95" i="4"/>
  <c r="T94" i="4"/>
  <c r="R94" i="4"/>
  <c r="Q94" i="4"/>
  <c r="T93" i="4"/>
  <c r="S93" i="4"/>
  <c r="R93" i="4"/>
  <c r="Q93" i="4"/>
  <c r="T92" i="4"/>
  <c r="R92" i="4"/>
  <c r="Q92" i="4"/>
  <c r="T91" i="4"/>
  <c r="S91" i="4"/>
  <c r="R91" i="4"/>
  <c r="Q91" i="4"/>
  <c r="T90" i="4"/>
  <c r="R90" i="4"/>
  <c r="Q90" i="4"/>
  <c r="S90" i="4" s="1"/>
  <c r="T89" i="4"/>
  <c r="S89" i="4"/>
  <c r="R89" i="4"/>
  <c r="Q89" i="4"/>
  <c r="T88" i="4"/>
  <c r="R88" i="4"/>
  <c r="Q88" i="4"/>
  <c r="S88" i="4" s="1"/>
  <c r="T87" i="4"/>
  <c r="S87" i="4"/>
  <c r="R87" i="4"/>
  <c r="Q87" i="4"/>
  <c r="T86" i="4"/>
  <c r="R86" i="4"/>
  <c r="Q86" i="4"/>
  <c r="T85" i="4"/>
  <c r="S85" i="4"/>
  <c r="R85" i="4"/>
  <c r="Q85" i="4"/>
  <c r="T84" i="4"/>
  <c r="R84" i="4"/>
  <c r="Q84" i="4"/>
  <c r="S84" i="4" s="1"/>
  <c r="T83" i="4"/>
  <c r="S83" i="4"/>
  <c r="R83" i="4"/>
  <c r="Q83" i="4"/>
  <c r="T82" i="4"/>
  <c r="R82" i="4"/>
  <c r="Q82" i="4"/>
  <c r="T81" i="4"/>
  <c r="S81" i="4"/>
  <c r="R81" i="4"/>
  <c r="Q81" i="4"/>
  <c r="T80" i="4"/>
  <c r="R80" i="4"/>
  <c r="Q80" i="4"/>
  <c r="S80" i="4" s="1"/>
  <c r="T79" i="4"/>
  <c r="S79" i="4"/>
  <c r="R79" i="4"/>
  <c r="Q79" i="4"/>
  <c r="T78" i="4"/>
  <c r="R78" i="4"/>
  <c r="Q78" i="4"/>
  <c r="T77" i="4"/>
  <c r="R77" i="4"/>
  <c r="S77" i="4" s="1"/>
  <c r="Q77" i="4"/>
  <c r="T76" i="4"/>
  <c r="R76" i="4"/>
  <c r="Q76" i="4"/>
  <c r="T75" i="4"/>
  <c r="R75" i="4"/>
  <c r="Q75" i="4"/>
  <c r="S75" i="4" s="1"/>
  <c r="T74" i="4"/>
  <c r="R74" i="4"/>
  <c r="Q74" i="4"/>
  <c r="S74" i="4" s="1"/>
  <c r="T73" i="4"/>
  <c r="R73" i="4"/>
  <c r="Q73" i="4"/>
  <c r="S73" i="4" s="1"/>
  <c r="T72" i="4"/>
  <c r="R72" i="4"/>
  <c r="Q72" i="4"/>
  <c r="S72" i="4" s="1"/>
  <c r="T71" i="4"/>
  <c r="R71" i="4"/>
  <c r="Q71" i="4"/>
  <c r="S71" i="4" s="1"/>
  <c r="T70" i="4"/>
  <c r="R70" i="4"/>
  <c r="Q70" i="4"/>
  <c r="T69" i="4"/>
  <c r="S69" i="4"/>
  <c r="R69" i="4"/>
  <c r="Q69" i="4"/>
  <c r="T68" i="4"/>
  <c r="R68" i="4"/>
  <c r="Q68" i="4"/>
  <c r="S68" i="4" s="1"/>
  <c r="T67" i="4"/>
  <c r="R67" i="4"/>
  <c r="Q67" i="4"/>
  <c r="S67" i="4" s="1"/>
  <c r="T66" i="4"/>
  <c r="R66" i="4"/>
  <c r="Q66" i="4"/>
  <c r="T65" i="4"/>
  <c r="R65" i="4"/>
  <c r="Q65" i="4"/>
  <c r="S65" i="4" s="1"/>
  <c r="T64" i="4"/>
  <c r="R64" i="4"/>
  <c r="Q64" i="4"/>
  <c r="S64" i="4" s="1"/>
  <c r="T63" i="4"/>
  <c r="S63" i="4"/>
  <c r="R63" i="4"/>
  <c r="Q63" i="4"/>
  <c r="T62" i="4"/>
  <c r="R62" i="4"/>
  <c r="Q62" i="4"/>
  <c r="T61" i="4"/>
  <c r="R61" i="4"/>
  <c r="S61" i="4" s="1"/>
  <c r="Q61" i="4"/>
  <c r="T60" i="4"/>
  <c r="R60" i="4"/>
  <c r="Q60" i="4"/>
  <c r="T59" i="4"/>
  <c r="R59" i="4"/>
  <c r="Q59" i="4"/>
  <c r="S59" i="4" s="1"/>
  <c r="T58" i="4"/>
  <c r="R58" i="4"/>
  <c r="Q58" i="4"/>
  <c r="S58" i="4" s="1"/>
  <c r="T57" i="4"/>
  <c r="R57" i="4"/>
  <c r="Q57" i="4"/>
  <c r="S57" i="4" s="1"/>
  <c r="T56" i="4"/>
  <c r="R56" i="4"/>
  <c r="Q56" i="4"/>
  <c r="S56" i="4" s="1"/>
  <c r="T55" i="4"/>
  <c r="R55" i="4"/>
  <c r="Q55" i="4"/>
  <c r="S55" i="4" s="1"/>
  <c r="T54" i="4"/>
  <c r="R54" i="4"/>
  <c r="Q54" i="4"/>
  <c r="T53" i="4"/>
  <c r="S53" i="4"/>
  <c r="R53" i="4"/>
  <c r="Q53" i="4"/>
  <c r="T52" i="4"/>
  <c r="R52" i="4"/>
  <c r="Q52" i="4"/>
  <c r="S52" i="4" s="1"/>
  <c r="T51" i="4"/>
  <c r="R51" i="4"/>
  <c r="Q51" i="4"/>
  <c r="S51" i="4" s="1"/>
  <c r="T50" i="4"/>
  <c r="R50" i="4"/>
  <c r="Q50" i="4"/>
  <c r="T49" i="4"/>
  <c r="R49" i="4"/>
  <c r="Q49" i="4"/>
  <c r="S49" i="4" s="1"/>
  <c r="T48" i="4"/>
  <c r="R48" i="4"/>
  <c r="Q48" i="4"/>
  <c r="S48" i="4" s="1"/>
  <c r="T47" i="4"/>
  <c r="S47" i="4"/>
  <c r="R47" i="4"/>
  <c r="Q47" i="4"/>
  <c r="T46" i="4"/>
  <c r="R46" i="4"/>
  <c r="Q46" i="4"/>
  <c r="T45" i="4"/>
  <c r="R45" i="4"/>
  <c r="S45" i="4" s="1"/>
  <c r="Q45" i="4"/>
  <c r="T44" i="4"/>
  <c r="R44" i="4"/>
  <c r="Q44" i="4"/>
  <c r="T43" i="4"/>
  <c r="R43" i="4"/>
  <c r="Q43" i="4"/>
  <c r="S43" i="4" s="1"/>
  <c r="T42" i="4"/>
  <c r="R42" i="4"/>
  <c r="Q42" i="4"/>
  <c r="S42" i="4" s="1"/>
  <c r="T41" i="4"/>
  <c r="R41" i="4"/>
  <c r="Q41" i="4"/>
  <c r="S41" i="4" s="1"/>
  <c r="T40" i="4"/>
  <c r="R40" i="4"/>
  <c r="Q40" i="4"/>
  <c r="S40" i="4" s="1"/>
  <c r="T39" i="4"/>
  <c r="R39" i="4"/>
  <c r="Q39" i="4"/>
  <c r="S39" i="4" s="1"/>
  <c r="T38" i="4"/>
  <c r="R38" i="4"/>
  <c r="Q38" i="4"/>
  <c r="T37" i="4"/>
  <c r="S37" i="4"/>
  <c r="R37" i="4"/>
  <c r="Q37" i="4"/>
  <c r="T36" i="4"/>
  <c r="R36" i="4"/>
  <c r="Q36" i="4"/>
  <c r="S36" i="4" s="1"/>
  <c r="T35" i="4"/>
  <c r="R35" i="4"/>
  <c r="Q35" i="4"/>
  <c r="S35" i="4" s="1"/>
  <c r="T34" i="4"/>
  <c r="R34" i="4"/>
  <c r="Q34" i="4"/>
  <c r="T33" i="4"/>
  <c r="R33" i="4"/>
  <c r="Q33" i="4"/>
  <c r="S33" i="4" s="1"/>
  <c r="T32" i="4"/>
  <c r="R32" i="4"/>
  <c r="Q32" i="4"/>
  <c r="S32" i="4" s="1"/>
  <c r="T31" i="4"/>
  <c r="R31" i="4"/>
  <c r="Q31" i="4"/>
  <c r="S31" i="4" s="1"/>
  <c r="T30" i="4"/>
  <c r="R30" i="4"/>
  <c r="Q30" i="4"/>
  <c r="S30" i="4" s="1"/>
  <c r="T29" i="4"/>
  <c r="R29" i="4"/>
  <c r="Q29" i="4"/>
  <c r="S29" i="4" s="1"/>
  <c r="T28" i="4"/>
  <c r="R28" i="4"/>
  <c r="Q28" i="4"/>
  <c r="S28" i="4" s="1"/>
  <c r="T27" i="4"/>
  <c r="R27" i="4"/>
  <c r="Q27" i="4"/>
  <c r="S27" i="4" s="1"/>
  <c r="T26" i="4"/>
  <c r="R26" i="4"/>
  <c r="Q26" i="4"/>
  <c r="S26" i="4" s="1"/>
  <c r="T25" i="4"/>
  <c r="R25" i="4"/>
  <c r="Q25" i="4"/>
  <c r="S25" i="4" s="1"/>
  <c r="T24" i="4"/>
  <c r="R24" i="4"/>
  <c r="Q24" i="4"/>
  <c r="S24" i="4" s="1"/>
  <c r="T23" i="4"/>
  <c r="R23" i="4"/>
  <c r="Q23" i="4"/>
  <c r="S23" i="4" s="1"/>
  <c r="T22" i="4"/>
  <c r="R22" i="4"/>
  <c r="Q22" i="4"/>
  <c r="S22" i="4" s="1"/>
  <c r="T21" i="4"/>
  <c r="R21" i="4"/>
  <c r="Q21" i="4"/>
  <c r="S21" i="4" s="1"/>
  <c r="T20" i="4"/>
  <c r="R20" i="4"/>
  <c r="Q20" i="4"/>
  <c r="S20" i="4" s="1"/>
  <c r="T19" i="4"/>
  <c r="R19" i="4"/>
  <c r="Q19" i="4"/>
  <c r="S19" i="4" s="1"/>
  <c r="T18" i="4"/>
  <c r="R18" i="4"/>
  <c r="Q18" i="4"/>
  <c r="S18" i="4" s="1"/>
  <c r="T17" i="4"/>
  <c r="R17" i="4"/>
  <c r="Q17" i="4"/>
  <c r="S17" i="4" s="1"/>
  <c r="T16" i="4"/>
  <c r="R16" i="4"/>
  <c r="Q16" i="4"/>
  <c r="S16" i="4" s="1"/>
  <c r="T15" i="4"/>
  <c r="R15" i="4"/>
  <c r="Q15" i="4"/>
  <c r="S15" i="4" s="1"/>
  <c r="T14" i="4"/>
  <c r="R14" i="4"/>
  <c r="Q14" i="4"/>
  <c r="S14" i="4" s="1"/>
  <c r="T13" i="4"/>
  <c r="R13" i="4"/>
  <c r="Q13" i="4"/>
  <c r="S13" i="4" s="1"/>
  <c r="T12" i="4"/>
  <c r="R12" i="4"/>
  <c r="Q12" i="4"/>
  <c r="S12" i="4" s="1"/>
  <c r="T11" i="4"/>
  <c r="R11" i="4"/>
  <c r="Q11" i="4"/>
  <c r="S11" i="4" s="1"/>
  <c r="T10" i="4"/>
  <c r="R10" i="4"/>
  <c r="Q10" i="4"/>
  <c r="S10" i="4" s="1"/>
  <c r="T9" i="4"/>
  <c r="R9" i="4"/>
  <c r="Q9" i="4"/>
  <c r="S9" i="4" s="1"/>
  <c r="T8" i="4"/>
  <c r="R8" i="4"/>
  <c r="Q8" i="4"/>
  <c r="S8" i="4" s="1"/>
  <c r="T7" i="4"/>
  <c r="R7" i="4"/>
  <c r="Q7" i="4"/>
  <c r="S7" i="4" s="1"/>
  <c r="T6" i="4"/>
  <c r="R6" i="4"/>
  <c r="Q6" i="4"/>
  <c r="S6" i="4" s="1"/>
  <c r="T5" i="4"/>
  <c r="R5" i="4"/>
  <c r="Q5" i="4"/>
  <c r="S5" i="4" s="1"/>
  <c r="T4" i="4"/>
  <c r="R4" i="4"/>
  <c r="Q4" i="4"/>
  <c r="S4" i="4" s="1"/>
  <c r="T3" i="4"/>
  <c r="T1" i="4" s="1"/>
  <c r="R3" i="4"/>
  <c r="W1" i="4" s="1"/>
  <c r="Q3" i="4"/>
  <c r="S3" i="4" s="1"/>
  <c r="R1" i="4"/>
  <c r="Q1" i="4"/>
  <c r="S1" i="4" s="1"/>
  <c r="M1" i="4"/>
  <c r="L1" i="4"/>
  <c r="K1" i="4"/>
  <c r="H1" i="4"/>
  <c r="G1" i="4"/>
  <c r="T3" i="6"/>
  <c r="T1" i="6" s="1"/>
  <c r="T146" i="6"/>
  <c r="G1" i="6"/>
  <c r="Q1" i="6" s="1"/>
  <c r="S1" i="6" s="1"/>
  <c r="M1" i="6"/>
  <c r="L1" i="6"/>
  <c r="K1" i="6"/>
  <c r="H1" i="6"/>
  <c r="T202" i="6"/>
  <c r="R202" i="6"/>
  <c r="Q202" i="6"/>
  <c r="S202" i="6" s="1"/>
  <c r="T201" i="6"/>
  <c r="R201" i="6"/>
  <c r="Q201" i="6"/>
  <c r="S201" i="6" s="1"/>
  <c r="T200" i="6"/>
  <c r="S200" i="6"/>
  <c r="R200" i="6"/>
  <c r="Q200" i="6"/>
  <c r="T199" i="6"/>
  <c r="R199" i="6"/>
  <c r="Q199" i="6"/>
  <c r="S199" i="6" s="1"/>
  <c r="T198" i="6"/>
  <c r="S198" i="6"/>
  <c r="R198" i="6"/>
  <c r="Q198" i="6"/>
  <c r="T197" i="6"/>
  <c r="R197" i="6"/>
  <c r="Q197" i="6"/>
  <c r="S197" i="6" s="1"/>
  <c r="T196" i="6"/>
  <c r="S196" i="6"/>
  <c r="R196" i="6"/>
  <c r="Q196" i="6"/>
  <c r="T195" i="6"/>
  <c r="R195" i="6"/>
  <c r="Q195" i="6"/>
  <c r="S195" i="6" s="1"/>
  <c r="T194" i="6"/>
  <c r="S194" i="6"/>
  <c r="R194" i="6"/>
  <c r="Q194" i="6"/>
  <c r="T193" i="6"/>
  <c r="R193" i="6"/>
  <c r="Q193" i="6"/>
  <c r="S193" i="6" s="1"/>
  <c r="T192" i="6"/>
  <c r="S192" i="6"/>
  <c r="R192" i="6"/>
  <c r="Q192" i="6"/>
  <c r="T191" i="6"/>
  <c r="R191" i="6"/>
  <c r="Q191" i="6"/>
  <c r="S191" i="6" s="1"/>
  <c r="T190" i="6"/>
  <c r="S190" i="6"/>
  <c r="R190" i="6"/>
  <c r="Q190" i="6"/>
  <c r="T189" i="6"/>
  <c r="R189" i="6"/>
  <c r="Q189" i="6"/>
  <c r="S189" i="6" s="1"/>
  <c r="T188" i="6"/>
  <c r="S188" i="6"/>
  <c r="R188" i="6"/>
  <c r="Q188" i="6"/>
  <c r="T187" i="6"/>
  <c r="R187" i="6"/>
  <c r="Q187" i="6"/>
  <c r="S187" i="6" s="1"/>
  <c r="T186" i="6"/>
  <c r="S186" i="6"/>
  <c r="R186" i="6"/>
  <c r="Q186" i="6"/>
  <c r="T185" i="6"/>
  <c r="R185" i="6"/>
  <c r="Q185" i="6"/>
  <c r="S185" i="6" s="1"/>
  <c r="T184" i="6"/>
  <c r="S184" i="6"/>
  <c r="R184" i="6"/>
  <c r="Q184" i="6"/>
  <c r="T183" i="6"/>
  <c r="R183" i="6"/>
  <c r="Q183" i="6"/>
  <c r="S183" i="6" s="1"/>
  <c r="T182" i="6"/>
  <c r="S182" i="6"/>
  <c r="R182" i="6"/>
  <c r="Q182" i="6"/>
  <c r="T181" i="6"/>
  <c r="R181" i="6"/>
  <c r="Q181" i="6"/>
  <c r="S181" i="6" s="1"/>
  <c r="T180" i="6"/>
  <c r="S180" i="6"/>
  <c r="R180" i="6"/>
  <c r="Q180" i="6"/>
  <c r="T179" i="6"/>
  <c r="R179" i="6"/>
  <c r="Q179" i="6"/>
  <c r="S179" i="6" s="1"/>
  <c r="T178" i="6"/>
  <c r="S178" i="6"/>
  <c r="R178" i="6"/>
  <c r="Q178" i="6"/>
  <c r="T177" i="6"/>
  <c r="R177" i="6"/>
  <c r="Q177" i="6"/>
  <c r="S177" i="6" s="1"/>
  <c r="T176" i="6"/>
  <c r="S176" i="6"/>
  <c r="R176" i="6"/>
  <c r="Q176" i="6"/>
  <c r="T175" i="6"/>
  <c r="R175" i="6"/>
  <c r="Q175" i="6"/>
  <c r="S175" i="6" s="1"/>
  <c r="T174" i="6"/>
  <c r="S174" i="6"/>
  <c r="R174" i="6"/>
  <c r="Q174" i="6"/>
  <c r="T173" i="6"/>
  <c r="R173" i="6"/>
  <c r="Q173" i="6"/>
  <c r="S173" i="6" s="1"/>
  <c r="T172" i="6"/>
  <c r="S172" i="6"/>
  <c r="R172" i="6"/>
  <c r="Q172" i="6"/>
  <c r="T171" i="6"/>
  <c r="R171" i="6"/>
  <c r="Q171" i="6"/>
  <c r="S171" i="6" s="1"/>
  <c r="T170" i="6"/>
  <c r="S170" i="6"/>
  <c r="R170" i="6"/>
  <c r="Q170" i="6"/>
  <c r="T169" i="6"/>
  <c r="R169" i="6"/>
  <c r="Q169" i="6"/>
  <c r="S169" i="6" s="1"/>
  <c r="T168" i="6"/>
  <c r="S168" i="6"/>
  <c r="R168" i="6"/>
  <c r="Q168" i="6"/>
  <c r="T167" i="6"/>
  <c r="R167" i="6"/>
  <c r="Q167" i="6"/>
  <c r="S167" i="6" s="1"/>
  <c r="T166" i="6"/>
  <c r="S166" i="6"/>
  <c r="R166" i="6"/>
  <c r="Q166" i="6"/>
  <c r="T165" i="6"/>
  <c r="R165" i="6"/>
  <c r="Q165" i="6"/>
  <c r="S165" i="6" s="1"/>
  <c r="T164" i="6"/>
  <c r="S164" i="6"/>
  <c r="R164" i="6"/>
  <c r="Q164" i="6"/>
  <c r="T163" i="6"/>
  <c r="R163" i="6"/>
  <c r="Q163" i="6"/>
  <c r="S163" i="6" s="1"/>
  <c r="T162" i="6"/>
  <c r="S162" i="6"/>
  <c r="R162" i="6"/>
  <c r="Q162" i="6"/>
  <c r="T161" i="6"/>
  <c r="R161" i="6"/>
  <c r="Q161" i="6"/>
  <c r="S161" i="6" s="1"/>
  <c r="T160" i="6"/>
  <c r="S160" i="6"/>
  <c r="R160" i="6"/>
  <c r="Q160" i="6"/>
  <c r="T159" i="6"/>
  <c r="R159" i="6"/>
  <c r="Q159" i="6"/>
  <c r="S159" i="6" s="1"/>
  <c r="T158" i="6"/>
  <c r="S158" i="6"/>
  <c r="R158" i="6"/>
  <c r="Q158" i="6"/>
  <c r="T157" i="6"/>
  <c r="R157" i="6"/>
  <c r="Q157" i="6"/>
  <c r="S157" i="6" s="1"/>
  <c r="T156" i="6"/>
  <c r="S156" i="6"/>
  <c r="R156" i="6"/>
  <c r="Q156" i="6"/>
  <c r="T155" i="6"/>
  <c r="R155" i="6"/>
  <c r="Q155" i="6"/>
  <c r="S155" i="6" s="1"/>
  <c r="T154" i="6"/>
  <c r="S154" i="6"/>
  <c r="R154" i="6"/>
  <c r="Q154" i="6"/>
  <c r="T153" i="6"/>
  <c r="R153" i="6"/>
  <c r="Q153" i="6"/>
  <c r="S153" i="6" s="1"/>
  <c r="T152" i="6"/>
  <c r="S152" i="6"/>
  <c r="R152" i="6"/>
  <c r="Q152" i="6"/>
  <c r="T151" i="6"/>
  <c r="R151" i="6"/>
  <c r="Q151" i="6"/>
  <c r="S151" i="6" s="1"/>
  <c r="T150" i="6"/>
  <c r="S150" i="6"/>
  <c r="R150" i="6"/>
  <c r="Q150" i="6"/>
  <c r="T149" i="6"/>
  <c r="R149" i="6"/>
  <c r="Q149" i="6"/>
  <c r="S149" i="6" s="1"/>
  <c r="T148" i="6"/>
  <c r="S148" i="6"/>
  <c r="R148" i="6"/>
  <c r="Q148" i="6"/>
  <c r="T147" i="6"/>
  <c r="R147" i="6"/>
  <c r="Q147" i="6"/>
  <c r="S147" i="6" s="1"/>
  <c r="S146" i="6"/>
  <c r="R146" i="6"/>
  <c r="Q146" i="6"/>
  <c r="T145" i="6"/>
  <c r="R145" i="6"/>
  <c r="Q145" i="6"/>
  <c r="S145" i="6" s="1"/>
  <c r="T144" i="6"/>
  <c r="S144" i="6"/>
  <c r="R144" i="6"/>
  <c r="Q144" i="6"/>
  <c r="T143" i="6"/>
  <c r="R143" i="6"/>
  <c r="Q143" i="6"/>
  <c r="S143" i="6" s="1"/>
  <c r="T142" i="6"/>
  <c r="S142" i="6"/>
  <c r="R142" i="6"/>
  <c r="Q142" i="6"/>
  <c r="T141" i="6"/>
  <c r="R141" i="6"/>
  <c r="Q141" i="6"/>
  <c r="S141" i="6" s="1"/>
  <c r="T140" i="6"/>
  <c r="S140" i="6"/>
  <c r="R140" i="6"/>
  <c r="Q140" i="6"/>
  <c r="T139" i="6"/>
  <c r="R139" i="6"/>
  <c r="Q139" i="6"/>
  <c r="S139" i="6" s="1"/>
  <c r="T138" i="6"/>
  <c r="S138" i="6"/>
  <c r="R138" i="6"/>
  <c r="Q138" i="6"/>
  <c r="T137" i="6"/>
  <c r="R137" i="6"/>
  <c r="Q137" i="6"/>
  <c r="S137" i="6" s="1"/>
  <c r="T136" i="6"/>
  <c r="S136" i="6"/>
  <c r="R136" i="6"/>
  <c r="Q136" i="6"/>
  <c r="T135" i="6"/>
  <c r="R135" i="6"/>
  <c r="Q135" i="6"/>
  <c r="S135" i="6" s="1"/>
  <c r="T134" i="6"/>
  <c r="S134" i="6"/>
  <c r="R134" i="6"/>
  <c r="Q134" i="6"/>
  <c r="T133" i="6"/>
  <c r="R133" i="6"/>
  <c r="Q133" i="6"/>
  <c r="S133" i="6" s="1"/>
  <c r="T132" i="6"/>
  <c r="S132" i="6"/>
  <c r="R132" i="6"/>
  <c r="Q132" i="6"/>
  <c r="T131" i="6"/>
  <c r="R131" i="6"/>
  <c r="Q131" i="6"/>
  <c r="S131" i="6" s="1"/>
  <c r="T130" i="6"/>
  <c r="S130" i="6"/>
  <c r="R130" i="6"/>
  <c r="Q130" i="6"/>
  <c r="T129" i="6"/>
  <c r="R129" i="6"/>
  <c r="Q129" i="6"/>
  <c r="S129" i="6" s="1"/>
  <c r="T128" i="6"/>
  <c r="S128" i="6"/>
  <c r="R128" i="6"/>
  <c r="Q128" i="6"/>
  <c r="T127" i="6"/>
  <c r="R127" i="6"/>
  <c r="Q127" i="6"/>
  <c r="S127" i="6" s="1"/>
  <c r="T126" i="6"/>
  <c r="S126" i="6"/>
  <c r="R126" i="6"/>
  <c r="Q126" i="6"/>
  <c r="T125" i="6"/>
  <c r="R125" i="6"/>
  <c r="Q125" i="6"/>
  <c r="S125" i="6" s="1"/>
  <c r="T124" i="6"/>
  <c r="S124" i="6"/>
  <c r="R124" i="6"/>
  <c r="Q124" i="6"/>
  <c r="T123" i="6"/>
  <c r="R123" i="6"/>
  <c r="Q123" i="6"/>
  <c r="S123" i="6" s="1"/>
  <c r="T122" i="6"/>
  <c r="S122" i="6"/>
  <c r="R122" i="6"/>
  <c r="Q122" i="6"/>
  <c r="T121" i="6"/>
  <c r="R121" i="6"/>
  <c r="Q121" i="6"/>
  <c r="S121" i="6" s="1"/>
  <c r="T120" i="6"/>
  <c r="S120" i="6"/>
  <c r="R120" i="6"/>
  <c r="Q120" i="6"/>
  <c r="T119" i="6"/>
  <c r="R119" i="6"/>
  <c r="Q119" i="6"/>
  <c r="S119" i="6" s="1"/>
  <c r="T118" i="6"/>
  <c r="S118" i="6"/>
  <c r="R118" i="6"/>
  <c r="Q118" i="6"/>
  <c r="T117" i="6"/>
  <c r="R117" i="6"/>
  <c r="Q117" i="6"/>
  <c r="S117" i="6" s="1"/>
  <c r="T116" i="6"/>
  <c r="S116" i="6"/>
  <c r="R116" i="6"/>
  <c r="Q116" i="6"/>
  <c r="T115" i="6"/>
  <c r="R115" i="6"/>
  <c r="Q115" i="6"/>
  <c r="S115" i="6" s="1"/>
  <c r="T114" i="6"/>
  <c r="S114" i="6"/>
  <c r="R114" i="6"/>
  <c r="Q114" i="6"/>
  <c r="T113" i="6"/>
  <c r="R113" i="6"/>
  <c r="Q113" i="6"/>
  <c r="S113" i="6" s="1"/>
  <c r="T112" i="6"/>
  <c r="S112" i="6"/>
  <c r="R112" i="6"/>
  <c r="Q112" i="6"/>
  <c r="T111" i="6"/>
  <c r="R111" i="6"/>
  <c r="Q111" i="6"/>
  <c r="S111" i="6" s="1"/>
  <c r="T110" i="6"/>
  <c r="S110" i="6"/>
  <c r="R110" i="6"/>
  <c r="Q110" i="6"/>
  <c r="T109" i="6"/>
  <c r="R109" i="6"/>
  <c r="Q109" i="6"/>
  <c r="S109" i="6" s="1"/>
  <c r="T108" i="6"/>
  <c r="S108" i="6"/>
  <c r="R108" i="6"/>
  <c r="Q108" i="6"/>
  <c r="T107" i="6"/>
  <c r="R107" i="6"/>
  <c r="Q107" i="6"/>
  <c r="S107" i="6" s="1"/>
  <c r="T106" i="6"/>
  <c r="S106" i="6"/>
  <c r="R106" i="6"/>
  <c r="Q106" i="6"/>
  <c r="T105" i="6"/>
  <c r="R105" i="6"/>
  <c r="Q105" i="6"/>
  <c r="S105" i="6" s="1"/>
  <c r="T104" i="6"/>
  <c r="S104" i="6"/>
  <c r="R104" i="6"/>
  <c r="Q104" i="6"/>
  <c r="T103" i="6"/>
  <c r="R103" i="6"/>
  <c r="Q103" i="6"/>
  <c r="S103" i="6" s="1"/>
  <c r="T102" i="6"/>
  <c r="S102" i="6"/>
  <c r="R102" i="6"/>
  <c r="Q102" i="6"/>
  <c r="T101" i="6"/>
  <c r="R101" i="6"/>
  <c r="Q101" i="6"/>
  <c r="S101" i="6" s="1"/>
  <c r="T100" i="6"/>
  <c r="S100" i="6"/>
  <c r="R100" i="6"/>
  <c r="Q100" i="6"/>
  <c r="T99" i="6"/>
  <c r="R99" i="6"/>
  <c r="Q99" i="6"/>
  <c r="S99" i="6" s="1"/>
  <c r="T98" i="6"/>
  <c r="S98" i="6"/>
  <c r="R98" i="6"/>
  <c r="Q98" i="6"/>
  <c r="T97" i="6"/>
  <c r="R97" i="6"/>
  <c r="Q97" i="6"/>
  <c r="S97" i="6" s="1"/>
  <c r="T96" i="6"/>
  <c r="S96" i="6"/>
  <c r="R96" i="6"/>
  <c r="Q96" i="6"/>
  <c r="T95" i="6"/>
  <c r="R95" i="6"/>
  <c r="Q95" i="6"/>
  <c r="S95" i="6" s="1"/>
  <c r="T94" i="6"/>
  <c r="S94" i="6"/>
  <c r="R94" i="6"/>
  <c r="Q94" i="6"/>
  <c r="T93" i="6"/>
  <c r="R93" i="6"/>
  <c r="Q93" i="6"/>
  <c r="S93" i="6" s="1"/>
  <c r="T92" i="6"/>
  <c r="S92" i="6"/>
  <c r="R92" i="6"/>
  <c r="Q92" i="6"/>
  <c r="T91" i="6"/>
  <c r="R91" i="6"/>
  <c r="Q91" i="6"/>
  <c r="S91" i="6" s="1"/>
  <c r="T90" i="6"/>
  <c r="S90" i="6"/>
  <c r="R90" i="6"/>
  <c r="Q90" i="6"/>
  <c r="T89" i="6"/>
  <c r="R89" i="6"/>
  <c r="Q89" i="6"/>
  <c r="S89" i="6" s="1"/>
  <c r="T88" i="6"/>
  <c r="S88" i="6"/>
  <c r="R88" i="6"/>
  <c r="Q88" i="6"/>
  <c r="T87" i="6"/>
  <c r="R87" i="6"/>
  <c r="Q87" i="6"/>
  <c r="S87" i="6" s="1"/>
  <c r="T86" i="6"/>
  <c r="S86" i="6"/>
  <c r="R86" i="6"/>
  <c r="Q86" i="6"/>
  <c r="T85" i="6"/>
  <c r="R85" i="6"/>
  <c r="Q85" i="6"/>
  <c r="S85" i="6" s="1"/>
  <c r="T84" i="6"/>
  <c r="S84" i="6"/>
  <c r="R84" i="6"/>
  <c r="Q84" i="6"/>
  <c r="T83" i="6"/>
  <c r="R83" i="6"/>
  <c r="Q83" i="6"/>
  <c r="S83" i="6" s="1"/>
  <c r="T82" i="6"/>
  <c r="S82" i="6"/>
  <c r="R82" i="6"/>
  <c r="Q82" i="6"/>
  <c r="T81" i="6"/>
  <c r="R81" i="6"/>
  <c r="Q81" i="6"/>
  <c r="S81" i="6" s="1"/>
  <c r="T80" i="6"/>
  <c r="S80" i="6"/>
  <c r="R80" i="6"/>
  <c r="Q80" i="6"/>
  <c r="T79" i="6"/>
  <c r="R79" i="6"/>
  <c r="Q79" i="6"/>
  <c r="S79" i="6" s="1"/>
  <c r="T78" i="6"/>
  <c r="S78" i="6"/>
  <c r="R78" i="6"/>
  <c r="Q78" i="6"/>
  <c r="T77" i="6"/>
  <c r="R77" i="6"/>
  <c r="Q77" i="6"/>
  <c r="S77" i="6" s="1"/>
  <c r="T76" i="6"/>
  <c r="S76" i="6"/>
  <c r="R76" i="6"/>
  <c r="Q76" i="6"/>
  <c r="T75" i="6"/>
  <c r="R75" i="6"/>
  <c r="Q75" i="6"/>
  <c r="S75" i="6" s="1"/>
  <c r="T74" i="6"/>
  <c r="S74" i="6"/>
  <c r="R74" i="6"/>
  <c r="Q74" i="6"/>
  <c r="T73" i="6"/>
  <c r="R73" i="6"/>
  <c r="Q73" i="6"/>
  <c r="S73" i="6" s="1"/>
  <c r="T72" i="6"/>
  <c r="S72" i="6"/>
  <c r="R72" i="6"/>
  <c r="Q72" i="6"/>
  <c r="T71" i="6"/>
  <c r="R71" i="6"/>
  <c r="Q71" i="6"/>
  <c r="S71" i="6" s="1"/>
  <c r="T70" i="6"/>
  <c r="S70" i="6"/>
  <c r="R70" i="6"/>
  <c r="Q70" i="6"/>
  <c r="T69" i="6"/>
  <c r="R69" i="6"/>
  <c r="Q69" i="6"/>
  <c r="S69" i="6" s="1"/>
  <c r="T68" i="6"/>
  <c r="S68" i="6"/>
  <c r="R68" i="6"/>
  <c r="Q68" i="6"/>
  <c r="T67" i="6"/>
  <c r="R67" i="6"/>
  <c r="Q67" i="6"/>
  <c r="S67" i="6" s="1"/>
  <c r="T66" i="6"/>
  <c r="S66" i="6"/>
  <c r="R66" i="6"/>
  <c r="Q66" i="6"/>
  <c r="T65" i="6"/>
  <c r="R65" i="6"/>
  <c r="Q65" i="6"/>
  <c r="S65" i="6" s="1"/>
  <c r="T64" i="6"/>
  <c r="S64" i="6"/>
  <c r="R64" i="6"/>
  <c r="Q64" i="6"/>
  <c r="T63" i="6"/>
  <c r="R63" i="6"/>
  <c r="Q63" i="6"/>
  <c r="S63" i="6" s="1"/>
  <c r="T62" i="6"/>
  <c r="S62" i="6"/>
  <c r="R62" i="6"/>
  <c r="Q62" i="6"/>
  <c r="T61" i="6"/>
  <c r="R61" i="6"/>
  <c r="Q61" i="6"/>
  <c r="S61" i="6" s="1"/>
  <c r="T60" i="6"/>
  <c r="S60" i="6"/>
  <c r="R60" i="6"/>
  <c r="Q60" i="6"/>
  <c r="T59" i="6"/>
  <c r="R59" i="6"/>
  <c r="Q59" i="6"/>
  <c r="S59" i="6" s="1"/>
  <c r="T58" i="6"/>
  <c r="S58" i="6"/>
  <c r="R58" i="6"/>
  <c r="Q58" i="6"/>
  <c r="T57" i="6"/>
  <c r="R57" i="6"/>
  <c r="Q57" i="6"/>
  <c r="S57" i="6" s="1"/>
  <c r="T56" i="6"/>
  <c r="S56" i="6"/>
  <c r="R56" i="6"/>
  <c r="Q56" i="6"/>
  <c r="T55" i="6"/>
  <c r="R55" i="6"/>
  <c r="Q55" i="6"/>
  <c r="S55" i="6" s="1"/>
  <c r="T54" i="6"/>
  <c r="S54" i="6"/>
  <c r="R54" i="6"/>
  <c r="Q54" i="6"/>
  <c r="T53" i="6"/>
  <c r="R53" i="6"/>
  <c r="Q53" i="6"/>
  <c r="S53" i="6" s="1"/>
  <c r="T52" i="6"/>
  <c r="S52" i="6"/>
  <c r="R52" i="6"/>
  <c r="Q52" i="6"/>
  <c r="T51" i="6"/>
  <c r="R51" i="6"/>
  <c r="Q51" i="6"/>
  <c r="S51" i="6" s="1"/>
  <c r="T50" i="6"/>
  <c r="S50" i="6"/>
  <c r="R50" i="6"/>
  <c r="Q50" i="6"/>
  <c r="T49" i="6"/>
  <c r="R49" i="6"/>
  <c r="Q49" i="6"/>
  <c r="S49" i="6" s="1"/>
  <c r="T48" i="6"/>
  <c r="S48" i="6"/>
  <c r="R48" i="6"/>
  <c r="Q48" i="6"/>
  <c r="T47" i="6"/>
  <c r="R47" i="6"/>
  <c r="Q47" i="6"/>
  <c r="S47" i="6" s="1"/>
  <c r="T46" i="6"/>
  <c r="S46" i="6"/>
  <c r="R46" i="6"/>
  <c r="Q46" i="6"/>
  <c r="T45" i="6"/>
  <c r="R45" i="6"/>
  <c r="Q45" i="6"/>
  <c r="S45" i="6" s="1"/>
  <c r="T44" i="6"/>
  <c r="S44" i="6"/>
  <c r="R44" i="6"/>
  <c r="Q44" i="6"/>
  <c r="T43" i="6"/>
  <c r="R43" i="6"/>
  <c r="Q43" i="6"/>
  <c r="S43" i="6" s="1"/>
  <c r="T42" i="6"/>
  <c r="S42" i="6"/>
  <c r="R42" i="6"/>
  <c r="Q42" i="6"/>
  <c r="T41" i="6"/>
  <c r="R41" i="6"/>
  <c r="Q41" i="6"/>
  <c r="S41" i="6" s="1"/>
  <c r="T40" i="6"/>
  <c r="S40" i="6"/>
  <c r="R40" i="6"/>
  <c r="Q40" i="6"/>
  <c r="T39" i="6"/>
  <c r="R39" i="6"/>
  <c r="Q39" i="6"/>
  <c r="S39" i="6" s="1"/>
  <c r="T38" i="6"/>
  <c r="S38" i="6"/>
  <c r="R38" i="6"/>
  <c r="Q38" i="6"/>
  <c r="T37" i="6"/>
  <c r="R37" i="6"/>
  <c r="Q37" i="6"/>
  <c r="S37" i="6" s="1"/>
  <c r="T36" i="6"/>
  <c r="S36" i="6"/>
  <c r="R36" i="6"/>
  <c r="Q36" i="6"/>
  <c r="T35" i="6"/>
  <c r="R35" i="6"/>
  <c r="Q35" i="6"/>
  <c r="S35" i="6" s="1"/>
  <c r="T34" i="6"/>
  <c r="S34" i="6"/>
  <c r="R34" i="6"/>
  <c r="Q34" i="6"/>
  <c r="T33" i="6"/>
  <c r="R33" i="6"/>
  <c r="Q33" i="6"/>
  <c r="S33" i="6" s="1"/>
  <c r="T32" i="6"/>
  <c r="S32" i="6"/>
  <c r="R32" i="6"/>
  <c r="Q32" i="6"/>
  <c r="T31" i="6"/>
  <c r="R31" i="6"/>
  <c r="Q31" i="6"/>
  <c r="S31" i="6" s="1"/>
  <c r="T30" i="6"/>
  <c r="S30" i="6"/>
  <c r="R30" i="6"/>
  <c r="Q30" i="6"/>
  <c r="T29" i="6"/>
  <c r="R29" i="6"/>
  <c r="Q29" i="6"/>
  <c r="S29" i="6" s="1"/>
  <c r="T28" i="6"/>
  <c r="S28" i="6"/>
  <c r="R28" i="6"/>
  <c r="Q28" i="6"/>
  <c r="T27" i="6"/>
  <c r="R27" i="6"/>
  <c r="Q27" i="6"/>
  <c r="S27" i="6" s="1"/>
  <c r="T26" i="6"/>
  <c r="S26" i="6"/>
  <c r="R26" i="6"/>
  <c r="Q26" i="6"/>
  <c r="T25" i="6"/>
  <c r="R25" i="6"/>
  <c r="Q25" i="6"/>
  <c r="S25" i="6" s="1"/>
  <c r="T24" i="6"/>
  <c r="S24" i="6"/>
  <c r="R24" i="6"/>
  <c r="Q24" i="6"/>
  <c r="T23" i="6"/>
  <c r="R23" i="6"/>
  <c r="Q23" i="6"/>
  <c r="S23" i="6" s="1"/>
  <c r="T22" i="6"/>
  <c r="S22" i="6"/>
  <c r="R22" i="6"/>
  <c r="Q22" i="6"/>
  <c r="T21" i="6"/>
  <c r="R21" i="6"/>
  <c r="Q21" i="6"/>
  <c r="S21" i="6" s="1"/>
  <c r="T20" i="6"/>
  <c r="S20" i="6"/>
  <c r="R20" i="6"/>
  <c r="Q20" i="6"/>
  <c r="T19" i="6"/>
  <c r="R19" i="6"/>
  <c r="Q19" i="6"/>
  <c r="S19" i="6" s="1"/>
  <c r="T18" i="6"/>
  <c r="S18" i="6"/>
  <c r="R18" i="6"/>
  <c r="Q18" i="6"/>
  <c r="T17" i="6"/>
  <c r="R17" i="6"/>
  <c r="Q17" i="6"/>
  <c r="S17" i="6" s="1"/>
  <c r="T16" i="6"/>
  <c r="S16" i="6"/>
  <c r="R16" i="6"/>
  <c r="Q16" i="6"/>
  <c r="T15" i="6"/>
  <c r="R15" i="6"/>
  <c r="Q15" i="6"/>
  <c r="S15" i="6" s="1"/>
  <c r="T14" i="6"/>
  <c r="S14" i="6"/>
  <c r="R14" i="6"/>
  <c r="Q14" i="6"/>
  <c r="T13" i="6"/>
  <c r="R13" i="6"/>
  <c r="Q13" i="6"/>
  <c r="S13" i="6" s="1"/>
  <c r="T12" i="6"/>
  <c r="S12" i="6"/>
  <c r="R12" i="6"/>
  <c r="Q12" i="6"/>
  <c r="T11" i="6"/>
  <c r="R11" i="6"/>
  <c r="Q11" i="6"/>
  <c r="S11" i="6" s="1"/>
  <c r="T10" i="6"/>
  <c r="S10" i="6"/>
  <c r="R10" i="6"/>
  <c r="Q10" i="6"/>
  <c r="T9" i="6"/>
  <c r="R9" i="6"/>
  <c r="Q9" i="6"/>
  <c r="S9" i="6" s="1"/>
  <c r="T8" i="6"/>
  <c r="S8" i="6"/>
  <c r="R8" i="6"/>
  <c r="Q8" i="6"/>
  <c r="T7" i="6"/>
  <c r="R7" i="6"/>
  <c r="Q7" i="6"/>
  <c r="S7" i="6" s="1"/>
  <c r="T6" i="6"/>
  <c r="S6" i="6"/>
  <c r="R6" i="6"/>
  <c r="Q6" i="6"/>
  <c r="T5" i="6"/>
  <c r="R5" i="6"/>
  <c r="Q5" i="6"/>
  <c r="S5" i="6" s="1"/>
  <c r="T4" i="6"/>
  <c r="S4" i="6"/>
  <c r="R4" i="6"/>
  <c r="Q4" i="6"/>
  <c r="R3" i="6"/>
  <c r="W1" i="6" s="1"/>
  <c r="Q3" i="6"/>
  <c r="S3" i="6" s="1"/>
  <c r="R1" i="6"/>
  <c r="T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4" i="3"/>
  <c r="T5" i="3"/>
  <c r="T6" i="3"/>
  <c r="T7" i="3"/>
  <c r="T8" i="3"/>
  <c r="T9" i="3"/>
  <c r="T10" i="3"/>
  <c r="T11" i="3"/>
  <c r="T12" i="3"/>
  <c r="T13" i="3"/>
  <c r="T14" i="3"/>
  <c r="T15" i="3"/>
  <c r="T16" i="3"/>
  <c r="T17" i="3"/>
  <c r="T18" i="3"/>
  <c r="T19" i="3"/>
  <c r="T20" i="3"/>
  <c r="T21" i="3"/>
  <c r="T3" i="3"/>
  <c r="W1" i="3"/>
  <c r="X1" i="3"/>
  <c r="V1" i="3"/>
  <c r="H1" i="3"/>
  <c r="G1" i="3"/>
  <c r="K1" i="3"/>
  <c r="Q1" i="3"/>
  <c r="R1" i="3"/>
  <c r="S3" i="3"/>
  <c r="R3" i="3"/>
  <c r="Q3" i="3"/>
  <c r="L1" i="3"/>
  <c r="M1" i="3"/>
  <c r="Q5" i="3"/>
  <c r="S5" i="3" s="1"/>
  <c r="Q6" i="3"/>
  <c r="Q7" i="3"/>
  <c r="Q8" i="3"/>
  <c r="Q9" i="3"/>
  <c r="Q10" i="3"/>
  <c r="Q11" i="3"/>
  <c r="Q12" i="3"/>
  <c r="Q13" i="3"/>
  <c r="S13" i="3" s="1"/>
  <c r="Q14" i="3"/>
  <c r="Q15" i="3"/>
  <c r="Q16" i="3"/>
  <c r="Q17" i="3"/>
  <c r="Q18" i="3"/>
  <c r="Q19" i="3"/>
  <c r="Q20" i="3"/>
  <c r="Q21" i="3"/>
  <c r="S21" i="3" s="1"/>
  <c r="Q22" i="3"/>
  <c r="Q23" i="3"/>
  <c r="Q24" i="3"/>
  <c r="Q25" i="3"/>
  <c r="Q26" i="3"/>
  <c r="Q27" i="3"/>
  <c r="Q28" i="3"/>
  <c r="S28" i="3" s="1"/>
  <c r="Q29" i="3"/>
  <c r="S29" i="3" s="1"/>
  <c r="Q30" i="3"/>
  <c r="Q31" i="3"/>
  <c r="Q32" i="3"/>
  <c r="Q33" i="3"/>
  <c r="Q34" i="3"/>
  <c r="Q35" i="3"/>
  <c r="Q36" i="3"/>
  <c r="S36" i="3" s="1"/>
  <c r="Q37" i="3"/>
  <c r="Q38" i="3"/>
  <c r="Q39" i="3"/>
  <c r="Q40" i="3"/>
  <c r="S40" i="3" s="1"/>
  <c r="Q41" i="3"/>
  <c r="Q42" i="3"/>
  <c r="Q43" i="3"/>
  <c r="Q44" i="3"/>
  <c r="Q45" i="3"/>
  <c r="S45" i="3" s="1"/>
  <c r="Q46" i="3"/>
  <c r="Q47" i="3"/>
  <c r="Q48" i="3"/>
  <c r="Q49" i="3"/>
  <c r="Q50" i="3"/>
  <c r="Q51" i="3"/>
  <c r="Q52" i="3"/>
  <c r="S52" i="3" s="1"/>
  <c r="Q53" i="3"/>
  <c r="S53" i="3" s="1"/>
  <c r="Q54" i="3"/>
  <c r="Q55" i="3"/>
  <c r="Q56" i="3"/>
  <c r="Q57" i="3"/>
  <c r="Q58" i="3"/>
  <c r="Q59" i="3"/>
  <c r="Q60" i="3"/>
  <c r="Q61" i="3"/>
  <c r="Q62" i="3"/>
  <c r="Q63" i="3"/>
  <c r="Q64" i="3"/>
  <c r="S64" i="3" s="1"/>
  <c r="Q65" i="3"/>
  <c r="Q66" i="3"/>
  <c r="Q67" i="3"/>
  <c r="Q68" i="3"/>
  <c r="S68" i="3" s="1"/>
  <c r="Q69" i="3"/>
  <c r="S69" i="3" s="1"/>
  <c r="Q70" i="3"/>
  <c r="Q71" i="3"/>
  <c r="Q72" i="3"/>
  <c r="Q73" i="3"/>
  <c r="Q74" i="3"/>
  <c r="Q75" i="3"/>
  <c r="Q76" i="3"/>
  <c r="S76" i="3" s="1"/>
  <c r="Q77" i="3"/>
  <c r="S77" i="3" s="1"/>
  <c r="Q78" i="3"/>
  <c r="Q79" i="3"/>
  <c r="Q80" i="3"/>
  <c r="Q81" i="3"/>
  <c r="Q82" i="3"/>
  <c r="Q83" i="3"/>
  <c r="Q84" i="3"/>
  <c r="Q85" i="3"/>
  <c r="S85" i="3" s="1"/>
  <c r="Q86" i="3"/>
  <c r="Q87" i="3"/>
  <c r="Q88" i="3"/>
  <c r="Q89" i="3"/>
  <c r="Q90" i="3"/>
  <c r="Q91" i="3"/>
  <c r="Q92" i="3"/>
  <c r="S92" i="3" s="1"/>
  <c r="Q93" i="3"/>
  <c r="S93" i="3" s="1"/>
  <c r="Q94" i="3"/>
  <c r="Q95" i="3"/>
  <c r="Q96" i="3"/>
  <c r="Q97" i="3"/>
  <c r="Q98" i="3"/>
  <c r="Q99" i="3"/>
  <c r="Q100" i="3"/>
  <c r="S100" i="3" s="1"/>
  <c r="Q101" i="3"/>
  <c r="Q102" i="3"/>
  <c r="Q103" i="3"/>
  <c r="Q104" i="3"/>
  <c r="S104" i="3" s="1"/>
  <c r="Q105" i="3"/>
  <c r="Q106" i="3"/>
  <c r="Q107" i="3"/>
  <c r="Q108" i="3"/>
  <c r="Q109" i="3"/>
  <c r="S109" i="3" s="1"/>
  <c r="Q110" i="3"/>
  <c r="Q111" i="3"/>
  <c r="Q112" i="3"/>
  <c r="Q113" i="3"/>
  <c r="Q114" i="3"/>
  <c r="Q115" i="3"/>
  <c r="Q116" i="3"/>
  <c r="S116" i="3" s="1"/>
  <c r="Q117" i="3"/>
  <c r="S117" i="3" s="1"/>
  <c r="Q118" i="3"/>
  <c r="Q119" i="3"/>
  <c r="Q120" i="3"/>
  <c r="Q121" i="3"/>
  <c r="Q122" i="3"/>
  <c r="Q123" i="3"/>
  <c r="Q124" i="3"/>
  <c r="Q125" i="3"/>
  <c r="Q126" i="3"/>
  <c r="Q127" i="3"/>
  <c r="Q128" i="3"/>
  <c r="S128" i="3" s="1"/>
  <c r="Q129" i="3"/>
  <c r="Q130" i="3"/>
  <c r="Q131" i="3"/>
  <c r="Q132" i="3"/>
  <c r="Q133" i="3"/>
  <c r="S133" i="3" s="1"/>
  <c r="Q134" i="3"/>
  <c r="Q135" i="3"/>
  <c r="Q136" i="3"/>
  <c r="Q137" i="3"/>
  <c r="Q138" i="3"/>
  <c r="Q139" i="3"/>
  <c r="S139" i="3" s="1"/>
  <c r="Q140" i="3"/>
  <c r="S140" i="3" s="1"/>
  <c r="Q141" i="3"/>
  <c r="Q142" i="3"/>
  <c r="Q143" i="3"/>
  <c r="Q144" i="3"/>
  <c r="S144" i="3" s="1"/>
  <c r="Q145" i="3"/>
  <c r="Q146" i="3"/>
  <c r="Q147" i="3"/>
  <c r="Q148" i="3"/>
  <c r="Q149" i="3"/>
  <c r="S149" i="3" s="1"/>
  <c r="Q150" i="3"/>
  <c r="Q151" i="3"/>
  <c r="Q152" i="3"/>
  <c r="Q153" i="3"/>
  <c r="Q154" i="3"/>
  <c r="Q155" i="3"/>
  <c r="S155" i="3" s="1"/>
  <c r="Q156" i="3"/>
  <c r="Q157" i="3"/>
  <c r="Q158" i="3"/>
  <c r="Q159" i="3"/>
  <c r="S159" i="3" s="1"/>
  <c r="Q160" i="3"/>
  <c r="Q161" i="3"/>
  <c r="Q162" i="3"/>
  <c r="Q163" i="3"/>
  <c r="Q164" i="3"/>
  <c r="S164" i="3" s="1"/>
  <c r="Q165" i="3"/>
  <c r="S165" i="3" s="1"/>
  <c r="Q166" i="3"/>
  <c r="Q167" i="3"/>
  <c r="Q168" i="3"/>
  <c r="Q169" i="3"/>
  <c r="Q170" i="3"/>
  <c r="Q171" i="3"/>
  <c r="Q172" i="3"/>
  <c r="Q173" i="3"/>
  <c r="S173" i="3" s="1"/>
  <c r="Q174" i="3"/>
  <c r="Q175" i="3"/>
  <c r="S175" i="3" s="1"/>
  <c r="Q176" i="3"/>
  <c r="Q177" i="3"/>
  <c r="Q178" i="3"/>
  <c r="Q179" i="3"/>
  <c r="Q180" i="3"/>
  <c r="S180" i="3" s="1"/>
  <c r="Q181" i="3"/>
  <c r="S181" i="3" s="1"/>
  <c r="Q182" i="3"/>
  <c r="Q183" i="3"/>
  <c r="Q184" i="3"/>
  <c r="Q185" i="3"/>
  <c r="Q186" i="3"/>
  <c r="Q187" i="3"/>
  <c r="Q188" i="3"/>
  <c r="Q189" i="3"/>
  <c r="S189" i="3" s="1"/>
  <c r="Q190" i="3"/>
  <c r="Q191" i="3"/>
  <c r="S191" i="3" s="1"/>
  <c r="Q192" i="3"/>
  <c r="Q193" i="3"/>
  <c r="Q194" i="3"/>
  <c r="Q195" i="3"/>
  <c r="Q196" i="3"/>
  <c r="S196" i="3" s="1"/>
  <c r="Q197" i="3"/>
  <c r="S197" i="3" s="1"/>
  <c r="Q198" i="3"/>
  <c r="Q199" i="3"/>
  <c r="Q200" i="3"/>
  <c r="Q201" i="3"/>
  <c r="Q202" i="3"/>
  <c r="Q4" i="3"/>
  <c r="S4" i="3" s="1"/>
  <c r="R14" i="3"/>
  <c r="S14" i="3" s="1"/>
  <c r="R15" i="3"/>
  <c r="S15" i="3" s="1"/>
  <c r="R16" i="3"/>
  <c r="S16" i="3" s="1"/>
  <c r="R17" i="3"/>
  <c r="S17" i="3" s="1"/>
  <c r="R18" i="3"/>
  <c r="S18" i="3" s="1"/>
  <c r="R19" i="3"/>
  <c r="S19" i="3" s="1"/>
  <c r="R20" i="3"/>
  <c r="S20" i="3"/>
  <c r="R21" i="3"/>
  <c r="R22" i="3"/>
  <c r="R23" i="3"/>
  <c r="R24" i="3"/>
  <c r="S24" i="3"/>
  <c r="R25" i="3"/>
  <c r="S25" i="3"/>
  <c r="R26" i="3"/>
  <c r="S26" i="3" s="1"/>
  <c r="R27" i="3"/>
  <c r="S27" i="3" s="1"/>
  <c r="R28" i="3"/>
  <c r="R29" i="3"/>
  <c r="R30" i="3"/>
  <c r="R31" i="3"/>
  <c r="R32" i="3"/>
  <c r="S32" i="3"/>
  <c r="R33" i="3"/>
  <c r="S33" i="3" s="1"/>
  <c r="R34" i="3"/>
  <c r="S34" i="3" s="1"/>
  <c r="R35" i="3"/>
  <c r="R36" i="3"/>
  <c r="R37" i="3"/>
  <c r="S37" i="3"/>
  <c r="R38" i="3"/>
  <c r="R39" i="3"/>
  <c r="R40" i="3"/>
  <c r="R41" i="3"/>
  <c r="S41" i="3"/>
  <c r="R42" i="3"/>
  <c r="S42" i="3" s="1"/>
  <c r="R43" i="3"/>
  <c r="S43" i="3" s="1"/>
  <c r="R44" i="3"/>
  <c r="R45" i="3"/>
  <c r="R46" i="3"/>
  <c r="R47" i="3"/>
  <c r="R48" i="3"/>
  <c r="S48" i="3"/>
  <c r="R49" i="3"/>
  <c r="S49" i="3"/>
  <c r="R50" i="3"/>
  <c r="S50" i="3" s="1"/>
  <c r="R51" i="3"/>
  <c r="S51" i="3" s="1"/>
  <c r="R52" i="3"/>
  <c r="R53" i="3"/>
  <c r="R54" i="3"/>
  <c r="R55" i="3"/>
  <c r="R56" i="3"/>
  <c r="S56" i="3" s="1"/>
  <c r="R57" i="3"/>
  <c r="S57" i="3" s="1"/>
  <c r="R58" i="3"/>
  <c r="S58" i="3" s="1"/>
  <c r="R59" i="3"/>
  <c r="S59" i="3" s="1"/>
  <c r="R60" i="3"/>
  <c r="R61" i="3"/>
  <c r="R62" i="3"/>
  <c r="S62" i="3" s="1"/>
  <c r="R63" i="3"/>
  <c r="S63" i="3" s="1"/>
  <c r="R64" i="3"/>
  <c r="R65" i="3"/>
  <c r="S65" i="3"/>
  <c r="R66" i="3"/>
  <c r="S66" i="3" s="1"/>
  <c r="R67" i="3"/>
  <c r="S67" i="3" s="1"/>
  <c r="R68" i="3"/>
  <c r="R69" i="3"/>
  <c r="R70" i="3"/>
  <c r="R71" i="3"/>
  <c r="R72" i="3"/>
  <c r="S72" i="3"/>
  <c r="R73" i="3"/>
  <c r="S73" i="3" s="1"/>
  <c r="R74" i="3"/>
  <c r="S74" i="3" s="1"/>
  <c r="R75" i="3"/>
  <c r="R76" i="3"/>
  <c r="R77" i="3"/>
  <c r="R78" i="3"/>
  <c r="S78" i="3" s="1"/>
  <c r="R79" i="3"/>
  <c r="S79" i="3" s="1"/>
  <c r="R80" i="3"/>
  <c r="S80" i="3" s="1"/>
  <c r="R81" i="3"/>
  <c r="S81" i="3" s="1"/>
  <c r="R82" i="3"/>
  <c r="S82" i="3" s="1"/>
  <c r="R83" i="3"/>
  <c r="S83" i="3" s="1"/>
  <c r="R84" i="3"/>
  <c r="S84" i="3"/>
  <c r="R85" i="3"/>
  <c r="R86" i="3"/>
  <c r="R87" i="3"/>
  <c r="R88" i="3"/>
  <c r="S88" i="3"/>
  <c r="R89" i="3"/>
  <c r="S89" i="3"/>
  <c r="R90" i="3"/>
  <c r="S90" i="3" s="1"/>
  <c r="R91" i="3"/>
  <c r="S91" i="3" s="1"/>
  <c r="R92" i="3"/>
  <c r="R93" i="3"/>
  <c r="R94" i="3"/>
  <c r="R95" i="3"/>
  <c r="S95" i="3" s="1"/>
  <c r="R96" i="3"/>
  <c r="S96" i="3"/>
  <c r="R97" i="3"/>
  <c r="S97" i="3" s="1"/>
  <c r="R98" i="3"/>
  <c r="S98" i="3" s="1"/>
  <c r="R99" i="3"/>
  <c r="R100" i="3"/>
  <c r="R101" i="3"/>
  <c r="S101" i="3"/>
  <c r="R102" i="3"/>
  <c r="R103" i="3"/>
  <c r="R104" i="3"/>
  <c r="R105" i="3"/>
  <c r="S105" i="3"/>
  <c r="R106" i="3"/>
  <c r="S106" i="3" s="1"/>
  <c r="R107" i="3"/>
  <c r="S107" i="3" s="1"/>
  <c r="R108" i="3"/>
  <c r="R109" i="3"/>
  <c r="R110" i="3"/>
  <c r="R111" i="3"/>
  <c r="R112" i="3"/>
  <c r="S112" i="3"/>
  <c r="R113" i="3"/>
  <c r="S113" i="3"/>
  <c r="R114" i="3"/>
  <c r="S114" i="3" s="1"/>
  <c r="R115" i="3"/>
  <c r="S115" i="3" s="1"/>
  <c r="R116" i="3"/>
  <c r="R117" i="3"/>
  <c r="R118" i="3"/>
  <c r="R119" i="3"/>
  <c r="R120" i="3"/>
  <c r="S120" i="3" s="1"/>
  <c r="R121" i="3"/>
  <c r="S121" i="3" s="1"/>
  <c r="R122" i="3"/>
  <c r="S122" i="3" s="1"/>
  <c r="R123" i="3"/>
  <c r="S123" i="3" s="1"/>
  <c r="R124" i="3"/>
  <c r="R125" i="3"/>
  <c r="R126" i="3"/>
  <c r="S126" i="3" s="1"/>
  <c r="R127" i="3"/>
  <c r="S127" i="3" s="1"/>
  <c r="R128" i="3"/>
  <c r="R129" i="3"/>
  <c r="S129" i="3"/>
  <c r="R130" i="3"/>
  <c r="S130" i="3" s="1"/>
  <c r="R131" i="3"/>
  <c r="S131" i="3" s="1"/>
  <c r="R132" i="3"/>
  <c r="S132" i="3" s="1"/>
  <c r="R133" i="3"/>
  <c r="R134" i="3"/>
  <c r="R135" i="3"/>
  <c r="R136" i="3"/>
  <c r="S136" i="3"/>
  <c r="R137" i="3"/>
  <c r="S137" i="3" s="1"/>
  <c r="R138" i="3"/>
  <c r="S138" i="3" s="1"/>
  <c r="R139" i="3"/>
  <c r="R140" i="3"/>
  <c r="R141" i="3"/>
  <c r="S141" i="3"/>
  <c r="R142" i="3"/>
  <c r="S142" i="3" s="1"/>
  <c r="R143" i="3"/>
  <c r="R144" i="3"/>
  <c r="R145" i="3"/>
  <c r="S145" i="3"/>
  <c r="R146" i="3"/>
  <c r="S146" i="3" s="1"/>
  <c r="R147" i="3"/>
  <c r="S147" i="3" s="1"/>
  <c r="R148" i="3"/>
  <c r="R149" i="3"/>
  <c r="R150" i="3"/>
  <c r="R151" i="3"/>
  <c r="S151" i="3"/>
  <c r="R152" i="3"/>
  <c r="S152" i="3"/>
  <c r="R153" i="3"/>
  <c r="S153" i="3" s="1"/>
  <c r="R154" i="3"/>
  <c r="R155" i="3"/>
  <c r="R156" i="3"/>
  <c r="S156" i="3"/>
  <c r="R157" i="3"/>
  <c r="R158" i="3"/>
  <c r="R159" i="3"/>
  <c r="R160" i="3"/>
  <c r="S160" i="3"/>
  <c r="R161" i="3"/>
  <c r="S161" i="3"/>
  <c r="R162" i="3"/>
  <c r="R163" i="3"/>
  <c r="S163" i="3" s="1"/>
  <c r="R164" i="3"/>
  <c r="R165" i="3"/>
  <c r="R166" i="3"/>
  <c r="R167" i="3"/>
  <c r="R168" i="3"/>
  <c r="S168" i="3" s="1"/>
  <c r="R169" i="3"/>
  <c r="S169" i="3" s="1"/>
  <c r="R170" i="3"/>
  <c r="S170" i="3" s="1"/>
  <c r="R171" i="3"/>
  <c r="S171" i="3"/>
  <c r="R172" i="3"/>
  <c r="R173" i="3"/>
  <c r="R174" i="3"/>
  <c r="R175" i="3"/>
  <c r="R176" i="3"/>
  <c r="S176" i="3"/>
  <c r="R177" i="3"/>
  <c r="S177" i="3"/>
  <c r="R178" i="3"/>
  <c r="S178" i="3" s="1"/>
  <c r="R179" i="3"/>
  <c r="S179" i="3" s="1"/>
  <c r="R180" i="3"/>
  <c r="R181" i="3"/>
  <c r="R182" i="3"/>
  <c r="R183" i="3"/>
  <c r="S183" i="3"/>
  <c r="R184" i="3"/>
  <c r="S184" i="3" s="1"/>
  <c r="R185" i="3"/>
  <c r="S185" i="3" s="1"/>
  <c r="R186" i="3"/>
  <c r="R187" i="3"/>
  <c r="S187" i="3"/>
  <c r="R188" i="3"/>
  <c r="S188" i="3" s="1"/>
  <c r="R189" i="3"/>
  <c r="R190" i="3"/>
  <c r="R191" i="3"/>
  <c r="R192" i="3"/>
  <c r="S192" i="3"/>
  <c r="R193" i="3"/>
  <c r="S193" i="3"/>
  <c r="R194" i="3"/>
  <c r="R195" i="3"/>
  <c r="S195" i="3" s="1"/>
  <c r="R196" i="3"/>
  <c r="R197" i="3"/>
  <c r="R198" i="3"/>
  <c r="R199" i="3"/>
  <c r="R200" i="3"/>
  <c r="S200" i="3" s="1"/>
  <c r="R201" i="3"/>
  <c r="S201" i="3"/>
  <c r="R202" i="3"/>
  <c r="S202" i="3" s="1"/>
  <c r="R5" i="3"/>
  <c r="R6" i="3"/>
  <c r="S6" i="3" s="1"/>
  <c r="R7" i="3"/>
  <c r="S7" i="3" s="1"/>
  <c r="R8" i="3"/>
  <c r="S8" i="3" s="1"/>
  <c r="R9" i="3"/>
  <c r="S9" i="3"/>
  <c r="R10" i="3"/>
  <c r="R11" i="3"/>
  <c r="S11" i="3"/>
  <c r="R12" i="3"/>
  <c r="S12" i="3" s="1"/>
  <c r="R13" i="3"/>
  <c r="R4" i="3"/>
  <c r="S1" i="11" l="1"/>
  <c r="S34" i="11"/>
  <c r="S50" i="11"/>
  <c r="S66" i="11"/>
  <c r="S82" i="11"/>
  <c r="S98" i="11"/>
  <c r="S114" i="11"/>
  <c r="S42" i="11"/>
  <c r="S58" i="11"/>
  <c r="S74" i="11"/>
  <c r="S90" i="11"/>
  <c r="S106" i="11"/>
  <c r="S36" i="10"/>
  <c r="X1" i="10" s="1"/>
  <c r="S52" i="10"/>
  <c r="S68" i="10"/>
  <c r="S34" i="10"/>
  <c r="S50" i="10"/>
  <c r="S66" i="10"/>
  <c r="S44" i="10"/>
  <c r="S60" i="10"/>
  <c r="S76" i="10"/>
  <c r="V1" i="10"/>
  <c r="S40" i="10"/>
  <c r="S56" i="10"/>
  <c r="S34" i="9"/>
  <c r="X1" i="9" s="1"/>
  <c r="S50" i="9"/>
  <c r="S66" i="9"/>
  <c r="S82" i="9"/>
  <c r="S46" i="9"/>
  <c r="S62" i="9"/>
  <c r="S78" i="9"/>
  <c r="S94" i="9"/>
  <c r="S42" i="9"/>
  <c r="S58" i="9"/>
  <c r="S74" i="9"/>
  <c r="S90" i="9"/>
  <c r="V1" i="9"/>
  <c r="S38" i="9"/>
  <c r="S54" i="9"/>
  <c r="S70" i="9"/>
  <c r="S86" i="9"/>
  <c r="V1" i="8"/>
  <c r="S36" i="8"/>
  <c r="S34" i="8"/>
  <c r="X1" i="8" s="1"/>
  <c r="S34" i="5"/>
  <c r="S50" i="5"/>
  <c r="S66" i="5"/>
  <c r="S82" i="5"/>
  <c r="S98" i="5"/>
  <c r="S114" i="5"/>
  <c r="S124" i="5"/>
  <c r="S42" i="5"/>
  <c r="S58" i="5"/>
  <c r="S74" i="5"/>
  <c r="S90" i="5"/>
  <c r="S106" i="5"/>
  <c r="S122" i="5"/>
  <c r="U1" i="5"/>
  <c r="S38" i="5"/>
  <c r="W1" i="5" s="1"/>
  <c r="S54" i="5"/>
  <c r="S70" i="5"/>
  <c r="S86" i="5"/>
  <c r="S102" i="5"/>
  <c r="S118" i="5"/>
  <c r="S34" i="4"/>
  <c r="X1" i="4" s="1"/>
  <c r="S50" i="4"/>
  <c r="S66" i="4"/>
  <c r="S82" i="4"/>
  <c r="S98" i="4"/>
  <c r="S46" i="4"/>
  <c r="S62" i="4"/>
  <c r="S78" i="4"/>
  <c r="S94" i="4"/>
  <c r="S44" i="4"/>
  <c r="S60" i="4"/>
  <c r="S76" i="4"/>
  <c r="S92" i="4"/>
  <c r="V1" i="4"/>
  <c r="S38" i="4"/>
  <c r="S54" i="4"/>
  <c r="S70" i="4"/>
  <c r="S86" i="4"/>
  <c r="X1" i="6"/>
  <c r="V1" i="6"/>
  <c r="S1" i="3"/>
  <c r="S157" i="3"/>
  <c r="S94" i="3"/>
  <c r="S30" i="3"/>
  <c r="S10" i="3"/>
  <c r="S61" i="3"/>
  <c r="S148" i="3"/>
  <c r="S108" i="3"/>
  <c r="S44" i="3"/>
  <c r="S31" i="3"/>
  <c r="S150" i="3"/>
  <c r="S111" i="3"/>
  <c r="S99" i="3"/>
  <c r="S75" i="3"/>
  <c r="S47" i="3"/>
  <c r="S35" i="3"/>
  <c r="S172" i="3"/>
  <c r="S124" i="3"/>
  <c r="S60" i="3"/>
  <c r="S182" i="3"/>
  <c r="S174" i="3"/>
  <c r="S110" i="3"/>
  <c r="S46" i="3"/>
  <c r="S125" i="3"/>
  <c r="S199" i="3"/>
  <c r="S167" i="3"/>
  <c r="S143" i="3"/>
  <c r="S135" i="3"/>
  <c r="S186" i="3"/>
  <c r="S154" i="3"/>
  <c r="S119" i="3"/>
  <c r="S103" i="3"/>
  <c r="S87" i="3"/>
  <c r="S71" i="3"/>
  <c r="S55" i="3"/>
  <c r="S39" i="3"/>
  <c r="S23" i="3"/>
  <c r="S190" i="3"/>
  <c r="S158" i="3"/>
  <c r="S194" i="3"/>
  <c r="S162" i="3"/>
  <c r="S198" i="3"/>
  <c r="S166" i="3"/>
  <c r="S134" i="3"/>
  <c r="S118" i="3"/>
  <c r="S102" i="3"/>
  <c r="S86" i="3"/>
  <c r="S70" i="3"/>
  <c r="S54" i="3"/>
  <c r="S38" i="3"/>
  <c r="S22" i="3"/>
  <c r="M1" i="2"/>
  <c r="L1" i="2"/>
  <c r="K1" i="2"/>
  <c r="J1" i="2"/>
  <c r="I1" i="2"/>
  <c r="H1" i="2"/>
  <c r="G1" i="2"/>
  <c r="F1" i="2"/>
  <c r="E1" i="2"/>
  <c r="D1" i="2"/>
  <c r="C1" i="2"/>
  <c r="B1" i="2"/>
</calcChain>
</file>

<file path=xl/sharedStrings.xml><?xml version="1.0" encoding="utf-8"?>
<sst xmlns="http://schemas.openxmlformats.org/spreadsheetml/2006/main" count="13306" uniqueCount="2605">
  <si>
    <t>ID</t>
  </si>
  <si>
    <t>raw L</t>
  </si>
  <si>
    <t>raw J</t>
  </si>
  <si>
    <t>raw O</t>
  </si>
  <si>
    <t xml:space="preserve"> BW Levenshtein</t>
  </si>
  <si>
    <t>BW Jaccard</t>
  </si>
  <si>
    <t>BW Overlap</t>
  </si>
  <si>
    <t>GS Levenshtein</t>
  </si>
  <si>
    <t>GS Jaccard</t>
  </si>
  <si>
    <t>GS Overlap</t>
  </si>
  <si>
    <t>GBremove Levenshtein</t>
  </si>
  <si>
    <t>GBremove Jaccard</t>
  </si>
  <si>
    <t>GBremove Overlap</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</si>
  <si>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</si>
  <si>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</si>
  <si>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</si>
  <si>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</si>
  <si>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</si>
  <si>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</si>
  <si>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</si>
  <si>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</si>
  <si>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</si>
  <si>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</si>
  <si>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</si>
  <si>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</si>
  <si>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</si>
  <si>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</si>
  <si>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</si>
  <si>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</si>
  <si>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</si>
  <si>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</si>
  <si>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</si>
  <si>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</si>
  <si>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</si>
  <si>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</si>
  <si>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</si>
  <si>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</si>
  <si>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</si>
  <si>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</si>
  <si>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</si>
  <si>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</si>
  <si>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</si>
  <si>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</si>
  <si>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</si>
  <si>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</si>
  <si>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</si>
  <si>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</si>
  <si>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</si>
  <si>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</si>
  <si>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</si>
  <si>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</si>
  <si>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</si>
  <si>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</si>
  <si>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</si>
  <si>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</si>
  <si>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</si>
  <si>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</si>
  <si>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</si>
  <si>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</si>
  <si>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</si>
  <si>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</si>
  <si>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</si>
  <si>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</si>
  <si>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</si>
  <si>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</si>
  <si>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</si>
  <si>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</si>
  <si>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</si>
  <si>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</si>
  <si>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</si>
  <si>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</si>
  <si>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</si>
  <si>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</si>
  <si>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</si>
  <si>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</si>
  <si>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</si>
  <si>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</si>
  <si>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</si>
  <si>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</si>
  <si>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</si>
  <si>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</si>
  <si>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</si>
  <si>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</si>
  <si>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</si>
  <si>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</si>
  <si>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</si>
  <si>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</si>
  <si>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</si>
  <si>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</si>
  <si>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</si>
  <si>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</si>
  <si>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</si>
  <si>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</si>
  <si>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</si>
  <si>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</si>
  <si>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</si>
  <si>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</si>
  <si>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</si>
  <si>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</si>
  <si>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</si>
  <si>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</si>
  <si>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</si>
  <si>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</si>
  <si>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</si>
  <si>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</si>
  <si>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</si>
  <si>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</si>
  <si>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</si>
  <si>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</si>
  <si>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</si>
  <si>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</si>
  <si>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</si>
  <si>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</si>
  <si>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</si>
  <si>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</si>
  <si>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</si>
  <si>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</si>
  <si>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</si>
  <si>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</si>
  <si>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</si>
  <si>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</si>
  <si>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</si>
  <si>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</si>
  <si>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</si>
  <si>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</si>
  <si>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</si>
  <si>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</si>
  <si>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</si>
  <si>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</si>
  <si>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</si>
  <si>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</si>
  <si>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</si>
  <si>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</si>
  <si>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</si>
  <si>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</si>
  <si>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</si>
  <si>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</si>
  <si>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</si>
  <si>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</si>
  <si>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</si>
  <si>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</si>
  <si>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</si>
  <si>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</si>
  <si>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</si>
  <si>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</si>
  <si>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</si>
  <si>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</si>
  <si>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</si>
  <si>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</si>
  <si>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</si>
  <si>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</si>
  <si>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</si>
  <si>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</si>
  <si>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</si>
  <si>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</si>
  <si>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</si>
  <si>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</si>
  <si>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</si>
  <si>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</si>
  <si>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</si>
  <si>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</si>
  <si>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</si>
  <si>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</si>
  <si>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</si>
  <si>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</si>
  <si>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</si>
  <si>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</si>
  <si>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</si>
  <si>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</si>
  <si>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</si>
  <si>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</si>
  <si>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</si>
  <si>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</si>
  <si>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</si>
  <si>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</si>
  <si>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</si>
  <si>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</si>
  <si>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</si>
  <si>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</si>
  <si>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</si>
  <si>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</si>
  <si>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</si>
  <si>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</si>
  <si>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</si>
  <si>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</si>
  <si>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</si>
  <si>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</si>
  <si>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</si>
  <si>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</si>
  <si>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</si>
  <si>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</si>
  <si>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</si>
  <si>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</si>
  <si>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</si>
  <si>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</si>
  <si>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</si>
  <si>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</si>
  <si>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</si>
  <si>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</si>
  <si>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</si>
  <si>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</si>
  <si>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</si>
  <si>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</si>
  <si>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</si>
  <si>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</si>
  <si>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</si>
  <si>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</si>
  <si>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</si>
  <si>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</si>
  <si>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</si>
  <si>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</si>
  <si>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</si>
  <si>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</si>
  <si>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</si>
  <si>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</si>
  <si>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</si>
  <si>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</si>
  <si>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</si>
  <si>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</si>
  <si>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</si>
  <si>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</si>
  <si>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</si>
  <si>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</si>
  <si>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</si>
  <si>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</si>
  <si>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</si>
  <si>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</si>
  <si>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</si>
  <si>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</si>
  <si>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</si>
  <si>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š am', '=', 'di "a4', 'āj — n', '&gt; wa 4d', 'sh ā']</t>
  </si>
  <si>
    <t>['piens', 'sviests', 'sausās siera sūkalas', 'saldais krējums', 'sausais vājpiens', 'sastāvdaļas piena šokolādei', 'pilnpiena pulveris', 'piena tauki']</t>
  </si>
  <si>
    <t>[]</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</si>
  <si>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</si>
  <si>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'e450', 'sūkatu pulveris', 'diekstroze', 'kvieši kūklrūza', 'sāls', '&gt; ogļhidrāti', 'tostarp =? 88094jo praata beries seima', 'ii i āīa tur ā', 'au | riekstu', 'sulfītu', 'sezama sēklu p mduktu daļiņas', 'pe erer 2aa ed ss o eee mi m no cepšanā iz mantotajiem']</t>
  </si>
  <si>
    <t>['sviesta aromatizētājs', 'sūkalu pulveris', 'sviesta']</t>
  </si>
  <si>
    <t>['sviesta', 'tauki', 'karotins', 'smarārie pien', 'sūkatu pulveris']</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</si>
  <si>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</si>
  <si>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 'šš']</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</si>
  <si>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</si>
  <si>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</si>
  <si>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</si>
  <si>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['atjaunots vājpiens', 'vājpiena pulveris', 'sviesta eļļa', 'sūkalu sausna', 'piens', 'ar pienu']</t>
  </si>
  <si>
    <t>['atjaunots vājpiens', 'sviesta eļļa', 'sūkalu sausna', 'piens', 'vajpiena iēs esadatami', 'e471', 'ar pienu', 'karotīni']</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</si>
  <si>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</si>
  <si>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</si>
  <si>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'saldināts kondensētais vājpiens', 'piena olbaltumvielas', 'piena tauki', 'laktoze', 'sūkalu permeāts', 'no piena', 'nātrija kazeināts', 'no piena']</t>
  </si>
  <si>
    <t>['vājpiens', 'krējums', 'no piena', 'kokosriekstu piena pulveris', 'vājpiena pulveris', 'piena olbaltumvielas', 'piena tauki', 'laktoze', 'sūkalu permeāts', 'nātrija kazeināts', 'no piena', 'e471']</t>
  </si>
  <si>
    <t>['vājpiena pulveris']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</si>
  <si>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</si>
  <si>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</si>
  <si>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['piena šokolāde', 'pilnpiena pulveris', 'piena tauki', 'saldais krējums', 'saldais krējums', 'vājpiena pulveris', 'sūkalu pulveris', 'piena tauki']</t>
  </si>
  <si>
    <t>['piena šokolāde', 'pilnpiena pulveris', 'piena tauki', 'saldais krējums', 'sūkalu pulveris', 'piena tauki', 'olu', 'piena', 'saldaiskrējums', 'e471', 'vājpienapulveris']</t>
  </si>
  <si>
    <t>['piena šokolāde', 'pilnpiena pulveris', 'piena tauki', 'saldais krējums', 'sūkalu pulveris', 'piena tauki']</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</si>
  <si>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</si>
  <si>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'satur akviešus', 'rudzus', 'miežus', 'krējums', 'sāls', 'augu valsts šķiedrvieļas', 'aromatizētāji', 'satur rauga ekstraktu', 'skābuma regulētāji', 'e262', 'e331',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</si>
  <si>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['cāļa fileja', 'mehāniski atdalīta cāļa gaļa', 'olu baltuma masa', 'cāļu ādas', 'sviesta pulveris']</t>
  </si>
  <si>
    <t>['cāļa fileja', 'mehāniski atdalīta cāļa gaļa', 'olu baltuma masa', 'cāļu ādas', 'krējums', 'sviesta pulveris', 'a',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</si>
  <si>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</si>
  <si>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</si>
  <si>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['satur olas']</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</si>
  <si>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</si>
  <si>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</si>
  <si>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</si>
  <si>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'sviests', 'piens', 'olu pulveris']</t>
  </si>
  <si>
    <t>['sausais piens', 'piena tauki', 'sausās sūkalas', 'piens', 'olu pulveris ciete', 'sviestsi', 'kietinii mīti auga |7/servings', 'pieno riebalai', 'sviestas', 'pienas']</t>
  </si>
  <si>
    <t>['piens', 'karameļu piedeva', 'cukurs', 'ūdens', 'dedzināta cukura sīrups', 'dabīgs aromatizētājs', 'karamele', 'biezinātāji', 'guāra sveķi', 'karagināns', 'vitamīni a', 'b6', 'b12', 'd', 'folijskābe']</t>
  </si>
  <si>
    <t>['233', '"ass aaa a— s r rr rrr o ee r s r ss s lira aa aa a r a d tar n rrr rss ls r as —— a a r ršā r', 's r r rss r r r s ra r 2 a pt tr spp s lt tīri aa r s =ssta s sli iis rpr? tr re rs aaa as 9 smm m kk ass s prpp rrr r r š a s a s rrr', '9rss bl lš e21737',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</si>
  <si>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['piens']</t>
  </si>
  <si>
    <t>["'a", 'i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</si>
  <si>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</si>
  <si>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</si>
  <si>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'piena olbaltumvielas', 'satur laktozi']</t>
  </si>
  <si>
    <t>["cāļa gaļa 47'l", 'vistas due', 'a |', 'piena olbaltumvielas', '" laktozi', 'sia "gaļas nams', 'm n šāa” cāļa gaļas izcelsme ir es ci0iēss']</t>
  </si>
  <si>
    <t>["cāļa gaļa 47'l", 'piena olbaltumvielas']</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</si>
  <si>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</si>
  <si>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</si>
  <si>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['cāļa krūtiņas fileja', 'cāļu ādas', 'siers', 'satur pienu']</t>
  </si>
  <si>
    <t>['cāļu ādas', 'cāļa krūtiņas fileja', 'siers', 'dati otu sia a a oti m a vē i š', 'gaannees nagetes ar sieru', 'e401', 'satur pienu', '4 krāsvielu e170', 'e451', 'sudētyje yra pieno', 'antioksidantas e909', 'latvijaj latvija/ lati']</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</si>
  <si>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</si>
  <si>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</si>
  <si>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 pulveris', 'siers', 'piens', 'siera ferments']</t>
  </si>
  <si>
    <t>['cepta vistas gaļa', 'vistas gaļa', 'olu dzeltenumapulveris', 'siers', 'piens', 'siera ferments', 'vistas izcelsme', 'a', 'e471', 'sīpolu pulveris', 'e401', 'spirito actas']</t>
  </si>
  <si>
    <t>['pasterizēts govs piens', 'pārtikas ražošanas sāls', 'ieraugs', 'mikrobiooģiskais ferments']</t>
  </si>
  <si>
    <t>['attie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</si>
  <si>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['pasterizēts govs piens']</t>
  </si>
  <si>
    <t>['araa a n a n u are pasterizēts govs piens', 'esvaines piens', 'a', 'a — =aaa aa dā taa a 2 bi krama s i otas a mm —m', 'e941 aim = a ttt', 'pa ea a a s n r t s i bits bua er pr er r s rs']</t>
  </si>
  <si>
    <t>['araa a n a n u are pasterizēts govs piens']</t>
  </si>
  <si>
    <t>['esvaines piens', 'a', 'a — =aaa aa dā taa a 2 bi krama s i otas a mm —m', 'e941 aim = a ttt', 'pa ea a a s n r t s i bits bua er pr er r s rs']</t>
  </si>
  <si>
    <t>['biezpiens', 'sviests', 'vīnogu lapas', 'vīnogu lapas', 'antioksidanti', 'e223', 'e224', 'sāls', 'skābuma regulētājs', 'citronskābe', 'e330', 'ķiploki', 'olīvas', 'sāls', 'biezinātāji', 'e407', 'e415', 'pētersīļi', 'maurloki', 'dilles', 'konservants kālija sorbāts']</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</si>
  <si>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</si>
  <si>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['biezpiens', 'sviests']</t>
  </si>
  <si>
    <t>['biezpiens uz / x 80 1 |', 'a an a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</si>
  <si>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</si>
  <si>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'g v okiembbles', 'nheat ābur maraariu', 'za et līks prada tee lejā raevid e1506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'e6200',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'd sat bai dtibia a mt pig roznyah orecox', 'arašidov a vaječnjah produktov', 'skladovat na chladnom a sudhom mieste', '18 a vienkajā!" 4 via stone e24041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</si>
  <si>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['sausais piens']</t>
  </si>
  <si>
    <t>['a', 'cepumu bumbas  ikviešu mīti', 'vitamīns a', 'cukurs sausaspiens', 'kalao sies lalaomasa', 'arā pnosp rome an s a da lg nana staceb anda et anas', 'vitamīns as i', 'pšeničnā mūka', 'daļa 1497101 prievidza']</t>
  </si>
  <si>
    <t>['cukurs sausaspiens']</t>
  </si>
  <si>
    <t>['a', 'cepumu bumbas  ikviešu mīti', 'vitamīns a', 'kalao sies lalaomasa', 'arā pnosp rome an s a da lg nana staceb anda et anas', 'vitamīns as i', 'pšeničnā mūka', 'daļa 1497101 prievidza']</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</si>
  <si>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</si>
  <si>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['taiti &lt; m kv —r—', '— zoo', "j j ' rei w nūin ba un", 'nio las', 'g —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m—_ zcelsmes vieta', 'es un ārpus bo velas', 'augu eļļa', 'rapšuji', 'ražots latvijā', 'piņņi', 'ā', "an and corn sli '— m arelif", '9', 'salā zīm', 'with cheese fa 4  ā', 'dy = notler tom maltour', 'corn arits 2 m ba /b nr šā ū s', 'm tri h j ņ', '7', "&gt; 4i a lema ategge pelotovi vejs palsi varen oi spice m ag — ties' ww lan 0", 'marie inlatvm power', 'of which  white crecdar cleese! fiavoura n', 'i ma', 'origin or bea tegulator', 'citric acid', 'anīca', 'veaetabie oil laēa', 'w', 'ā mn four eu and nor ed', 'spice', 'vegetetē t s na —ww n and non', 'eu', 's bb ma5 m od jūr 12', 'sādā n a ma', "2801 — ku co bkv c ' m cblļ m &gt;"]</t>
  </si>
  <si>
    <t>['sūkalu pulveris', 'no piena', 'siera pulveris', 'siera pulveris', 'no kura 50% ir baltais čedaras siers', 'satur pienu']</t>
  </si>
  <si>
    <t>['siera pulveris', 'piena', 'siera pulveris', '"a', 'satur pienu', 'sīpolu pi = 2 m—_ zcelsmes vieta']</t>
  </si>
  <si>
    <t>['siera pulveris']</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</si>
  <si>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</si>
  <si>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['siera pulveri ž ts „', 'no piena', 'siera pulveris', 'as siers', '"tsūkalu 17', 'satur pienu', 'vaē u izcelsmes vieta']</t>
  </si>
  <si>
    <t>['no piena']</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</si>
  <si>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</si>
  <si>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['garsteā arden uad a 5 jb a 1 —— =„aānij a if | freešā cu gša', '= — — — — — — — — =a 3', '„', 'saj ūžnvi0', '5', "j = a kukurūzas bunbas =' ļ a ž", 'ši v', '1 v | —f j lij lv| ar načo siera gari 8 z', '| avdaļas', 'kukurūzas putraimi', 'augu eļļa', 'saulespuķu eļļa', 's', 'vai palmu eļā u', 'ja |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 "formācijas', 'ražots latvijā', 'kuku īzas putraimu izcelsmes vieta', 'es', 'jo 8 z| 224 dd p kr', '|', 'a corn balls wiarea” mm inā!', '| nmn mt” ām 4 nacho cheese fla/g —', 'f', 'a corn i', 'pil', 'p ” 4im ra 3 mēli', 'r', 's picemis apm oil', 'sunflower oil', 's', 'or palm t jan ļm i poider', 'milk pretējs daltodextrin', 'maize', 'potato', 'whey pg', '—', 'a a n maize', 'sen', 'cheese powder', 'salt', 'tomato pgpoj bs k', 'ads laprika ma" spice', 'flavouring', 'onion powder', 'acidity g a', '— m ma m latvia ui information regarding used oi 78 w', 'n no m', 'tigin of corn grits', 'eu', '|14 j', '13 a']</t>
  </si>
  <si>
    <t>['sūkalu pulveris', 'no piena', 'piena pulveris', 'piena olbaltumvielas', 'siera pulveris']</t>
  </si>
  <si>
    <t>['1 v | —f j lij lv| ar načo siera gari 8 z', 'sūkalu pulveris no piena', 'piena pulveris', 'piena olbaltumvielas', 'pulveris', 'kuku īzas putraimu izcelsmes vieta']</t>
  </si>
  <si>
    <t>['aunazirņi', 'rapšu eļļa', 'sezama pasta', 'burkāni', 'ūdens', 'mango biezenis', 'mango', 'cukurs', 'kokosriekstu piena pulveris', 'kokosriekstu piens', 'maltodekstrīns', 'piena olbaltumvielas', 'kokosrieksti', 'cukurs', 'sāls', 'skābe e330', 'ķiploki', 'konservanti', 'e211', 'e202', 'garšvielas']</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</si>
  <si>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</si>
  <si>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['piena olbaltumvielas']</t>
  </si>
  <si>
    <t>['| maltodeksrīns piena olbaltumvielas', 'klja t pēcīpašarm pasūtījuma aunazrņu mangobiezeņaunkokosrekstuizcelsvmenavnīderlandeizplatītslatvjā starīmilatvi a dega en ļ i4 | rīga lv', 'maltodekstnās t +”as pieno balta']</t>
  </si>
  <si>
    <t>['| maltodeksrīns piena olbaltumvielas']</t>
  </si>
  <si>
    <t>['klja t pēcīpašarm pasūtījuma aunazrņu mangobiezeņaunkokosrekstuizcelsvmenavnīderlandeizplatītslatvjā starīmilatvi a dega en ļ i4 | rīga lv', 'maltodekstnās t +”as pieno balta']</t>
  </si>
  <si>
    <t>['kviešu milti', 'cukurs', 'palmu eļļa', 'ūdens', 'glikozes', 'fruktozes sīrups', 'iebiezināts piens ar cukuru', 'piens', 'cukurs', 'emulgators e322', 'sojas', 'sāls', 'irdinātāji', 'e503', 'e500', 'aromatizētājs']</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</si>
  <si>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</si>
  <si>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['iebiezināts piens ar cukuru', 'piens']</t>
  </si>
  <si>
    <t>['glikozes traltētes siups iebiezīnāts piens ar cukuru  piens', 'a', 'aita piesātinātās taukskābes 7']</t>
  </si>
  <si>
    <t>['glikozes traltētes siups iebiezīnāts piens ar cukuru  piens']</t>
  </si>
  <si>
    <t>['iebiezināts piens ar cukuru']</t>
  </si>
  <si>
    <t>['a', 'aita piesātinātās taukskābes 7']</t>
  </si>
  <si>
    <t>['pilngraudu kviešu milti', '78g', 'rivētā mocarella', 'piens', '8g', 'rivēts ementāl siers', 'piens', 'kaltētu tomātu gabaliņi', '7g', 'linsēklas', '6g', 'extra virgin olīveļļa', '4g', 'sezama sēklas', '3g', 'jūras sāls', 'raugs', 'mieža iesala ekstrakts', 'provansas garšaugi', '0', '3g']</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</si>
  <si>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 4 1 vidēja uzturvērtība = — 100gmērv', 'ruf enerģetiskā vērtība ——  ———————————————17161u/409kcadl milaj tauki ——————————13g9', 'bntostarp piesātinātās taukskābes —— 37 g | "ēi oglhidrāti sūtostarn niebiees | 14']</t>
  </si>
  <si>
    <t>['rivētā mocarella', 'piens', 'rivēts Ementāl siers', 'piens']</t>
  </si>
  <si>
    <t>['rivētā mocarella 4', 've gai rivēts ementāl siers', 'piens', 'm tomātu 8 mocarellas "4s anerauou sausnazītes kam voši ns ilngraudu kviešu milti']</t>
  </si>
  <si>
    <t>['rivētā mocarella 4', 'piens']</t>
  </si>
  <si>
    <t>['rivēts Ementāl siers', 'piens']</t>
  </si>
  <si>
    <t>['ve gai rivēts ementāl siers']</t>
  </si>
  <si>
    <t>['rudzu milti', 'miežu graudi', 'cukurs', 'saulespuķu sēklas', 'rudzu iesals', 'tīrkutūra', 'piens', 'pienskābās baktērijas', 'kviešu klijas', 'sāls', 'ķimenes']</t>
  </si>
  <si>
    <t>['cd naa bvay 7', 'maaas sr aa i a a —” r„asa a at a a _——— s ee” de ok pr aj', 'aam = ā', 'ļ', 'i da ā', 'š a us as = 3 —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</si>
  <si>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</si>
  <si>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</si>
  <si>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 ā čā a', 'i ļ d — aj a', 'j ū č a t s mn ka ž']</t>
  </si>
  <si>
    <t>['piena šokolāde', 'pilnpiena pulveris', 'pilnpiena pulveris', 'vājpiena pulveris', 'olu pulveris']</t>
  </si>
  <si>
    <t>['h', "a 1 iena kojuma a vēri as izlietot / dienu laika ā už abāt ma m saules sta 4 di ' uab"]</t>
  </si>
  <si>
    <t>["a 1 iena kojuma a vēri as izlietot / dienu laika ā už abāt ma m saules sta 4 di ' uab"]</t>
  </si>
  <si>
    <t>['pilnpiena pulveris', 'pilnpiena pulveris', 'vājpiena pulveris', 'olu pulveris']</t>
  </si>
  <si>
    <t>['h']</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</si>
  <si>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</si>
  <si>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</si>
  <si>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['piens', 'baktēriju tīrkultūra', 'olu masa', 'sūkalu pulveris']</t>
  </si>
  <si>
    <t>['siers ahi n ē', 'tta tīrkultūra', 'pārtikas krāsviela annato aa at urkultūra', 'iu pulveris']</t>
  </si>
  <si>
    <t>['pārtikas krāsviela annato aa at urkultūra']</t>
  </si>
  <si>
    <t>['piens', 'olu masa', 'sūkalu pulveris']</t>
  </si>
  <si>
    <t>['siers ahi n ē', 'tta tīrkultūra', 'iu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</si>
  <si>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</si>
  <si>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</si>
  <si>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'pilnpiena pulveris']</t>
  </si>
  <si>
    <t>['olas', 'un e471', 'pineiena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</si>
  <si>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</si>
  <si>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</si>
  <si>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'tauki', 'es s os4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</si>
  <si>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</si>
  <si>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e10891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e39431 a x a aaa ss s', 'šes j "i ž', 'ir y', '9 p 4 ņ ķ ž', '\' i s " 47 ā', 'ļ 9 k', '4 kā r ā', 'w a š šā o jrž k a', '9', 'ws m v v kk yyf ā | v |', '"m + a la']</t>
  </si>
  <si>
    <t>['sviesta', 'siers', 'govs piens', 'siera ieraugs', 'renīns', 'olu masa']</t>
  </si>
  <si>
    <t>['a', 'aš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</si>
  <si>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['rapšu eļļa siers']</t>
  </si>
  <si>
    <t>['sviesta', 'govs piens', 'siera ieraugs', 'renīns', 'olu masa']</t>
  </si>
  <si>
    <t>['a', 'aš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</si>
  <si>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</si>
  <si>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</si>
  <si>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buljons', 'liellopu tauki', 'liellopu gaļas pulveris']</t>
  </si>
  <si>
    <t>['a', 'z liellopu gaļa', 'sausais', 'liellopu buljons', 'liellopu tauki', 'aa ga garšas pastiprinātāju nātrija g āļ m e100', 'satur | n ! jfr „liellopu ga ās pulveris', 'šu ā čļčččččļ! tais oo ļ garu t” | og|hidrāti']</t>
  </si>
  <si>
    <t>['a', 'sausais']</t>
  </si>
  <si>
    <t>['rīsi', 'ūdens', 'kartupeļi', 'sīpoli', 'liellopu gaļa', 'burkāni', 'sāls', 'sausais gai "rejam ž garšas pastiprinātāju nātrija glut', 'šs š j1 e100',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</si>
  <si>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['liellopu gaļa', 'liellopu tauki', 'satur rozi s d «— dielopu gaļas pulvēris', 'šs š j1 e100', 'sausais liel!', 'piliellopu r', 'maltodekstr vi — |ste riet als to tronskābe']</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</si>
  <si>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</si>
  <si>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</si>
  <si>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['cūkgaļa', 'žāvēta desa', 'liellopu gaļa', 'cūkgaļa', 'cūku tauki', 'sausais liellopu gaļas buljons']</t>
  </si>
  <si>
    <t>['cūkgaļa', 'žāvētā desa', 'liellopu gaļa', 'sausais liellopu gaļas buljons', '| tauki', 'cuku', 'cūkaa! ts di»  71| 18 garšvielas']</t>
  </si>
  <si>
    <t>['kūpinātas reņģes', 'clupea harengus membras', 'baltijas jūra', 'rapšu eļļa', 'pārtikas sāls']</t>
  </si>
  <si>
    <t>['a a a a nn z— aoo', '= mautatai ti pata am is ss', 'rs sas s', 'j ā j i 9', 'ua 1', 'nonās n', 'ei preci ameta wh ee stāvda | ”ea e61 aa i s a j |', 'bei', "3 s  ' jeit a s a i", 'aba š dun', 'ērti hi a', '”11750616"000258" | + jmoornas uzglabāt ledusskapī ne ilgak k pr na šūt— s a ā m 1', 'ā ā d']</t>
  </si>
  <si>
    <t>['kūpinātas reņģes', 'Clupea harengus membras']</t>
  </si>
  <si>
    <t>['tuncis', 'olīveļļa', 'pārtikas sāls']</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</si>
  <si>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</si>
  <si>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['tuncis']</t>
  </si>
  <si>
    <t>['tuncis””', 'eocij imctpvbiolu bh e001']</t>
  </si>
  <si>
    <t>['tuncis””']</t>
  </si>
  <si>
    <t>['eocij imctpvbiolu bh e001']</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</si>
  <si>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</si>
  <si>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['l lsosad', 'i tikka masala mērce', 'rapšu daljs', 'vandio pora da e3770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</si>
  <si>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['jogurts', 'krējums', 'piena olbaltumvielas']</t>
  </si>
  <si>
    <t>['jogurts', 'tomati  krējums', 's = š oolee pele ira ieteicams', 'līdz ara iet ļ aidu pau']</t>
  </si>
  <si>
    <t>['auzu pārslas pilngraudu', 'cukurs', 'zemesrieksti', 'pilngraudu milti', 'kviešu', 'rudzu', 'sviests saldkrējuma', 'karamele', 'cukurs', 'piens', 'palmu un basijas kodolu eļļa', 'glikozes sīrups', 'saulespuķu eļļa', 'kefīrs', 'sāls']</t>
  </si>
  <si>
    <t>['tv aar 44 s joma sii āj ā a "iiiē iemmmnmmmnmkāka ssai anna mms kiem 9 "iiiģ a', '"iiiļ sā ma', 'ķ', "jsini aa 'w", 'deee 3 h = te ē kai pr a āā ij iļ', 'iii aa | oil"= m ši a v ru dā i  t rata abarā a ara bē l', 'ra', 'ti h i »seieimā a o āū 2', '104', 'jles', 'mam kai j i', "' ii"]</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</si>
  <si>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</si>
  <si>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</si>
  <si>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</si>
  <si>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['vājpiena pulveris', 'sūkalu izstrādājums']</t>
  </si>
  <si>
    <t>['sūkalu | druska pieno milteliai', 'a']</t>
  </si>
  <si>
    <t>['saldais krējums', 'stabilizētāji', 'karagināns', 'polifosfāti', 'nātrija fosfāti']</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</si>
  <si>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</si>
  <si>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t>
  </si>
  <si>
    <t>['saldais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</si>
  <si>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['saldais krējums', 'a']</t>
  </si>
  <si>
    <t>['zemesrieksti', 'cukurs', 'medus', 'saulespuķu eļļa', 'zemesriekstu eļļa', 'sāls', 'kartupeļu ciete', 'maltodekstrīns', 'biezinātājs', 'ksantāna sveķi']</t>
  </si>
  <si>
    <t>['zemesrieksti',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</si>
  <si>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['medus']</t>
  </si>
  <si>
    <t>['medus', 'mazi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</si>
  <si>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</si>
  <si>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</si>
  <si>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['vājpiena pulveris', 'olu dzeltenuma masa']</t>
  </si>
  <si>
    <t>['vājpiena', 'olu lo — —j niesatinātās dzeltenuma masa',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</si>
  <si>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</si>
  <si>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</si>
  <si>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['sūkalu pulveris', 'olu dzeltenuma pulveris']</t>
  </si>
  <si>
    <t>['a', 'enerģētiskā 1826 pasta 54 cuku a a k i s ps lr tr ss bj š']</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</si>
  <si>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</si>
  <si>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e43300 famneratūrā pēr']</t>
  </si>
  <si>
    <t>['piena pulveris', 'siera pulveris', 'siers', 'sviests']</t>
  </si>
  <si>
    <t>['krējuma sīpoluaromāts', 'piena pulveris', 'siera pulveris', 'siers', 'sviests',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</si>
  <si>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</si>
  <si>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'aimerģētiskā e12644',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</si>
  <si>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['medus', 'olu pulveris']</t>
  </si>
  <si>
    <t>['5g medus', 'olu pulveris', 'karotīns', '4g deta']</t>
  </si>
  <si>
    <t>['olu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</si>
  <si>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</si>
  <si>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</si>
  <si>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t>
  </si>
  <si>
    <t>['olu dzeltenums', 'ka 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</si>
  <si>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</si>
  <si>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</si>
  <si>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</si>
  <si>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</si>
  <si>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['sūkalu olbaltumvielas', 'piena']</t>
  </si>
  <si>
    <t>['sūkalu olbaltumvielas', 'piena', 'skābe']</t>
  </si>
  <si>
    <t>['rapšu eļļa', 'tomātu biezenis', 'etiķis', 'cukurs', 'olu dzeltenums', 'ciete', 'sāls', 'sinepju sēklas', 'garšvielu un garšaugu ekstrakti', 'satur selerijas', 'antioksidants', 'kalcija dinātrija edta']</t>
  </si>
  <si>
    <t>['rapšu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</si>
  <si>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['olu dzeltenums bd', '— brīvas turēšanas apstākļos dētas olas', 'a']</t>
  </si>
  <si>
    <t>['olu dzeltenums bd']</t>
  </si>
  <si>
    <t>['— brīvas turēšanas apstākļos dētas olas', 'a']</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</si>
  <si>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</si>
  <si>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</si>
  <si>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pulveris']</t>
  </si>
  <si>
    <t>['olu dzeltenuma pul', 'm |ls bolu etiķis', 'e621']</t>
  </si>
  <si>
    <t>['m |ls bolu etiķis']</t>
  </si>
  <si>
    <t>['olu dzeltenuma pul', 'e621']</t>
  </si>
  <si>
    <t>['ūdens', 'zirņi', 'kartupeļi', 'cūkgaļa kūpināta', 'cūkgaļa', 'ķiploki', 'sāls', 'melnie pipari', 'burkāni', 'sīpoli', 'rapšu eļļa', 'grūbas', 'sāls', 'rauga ekstrakts', 'kviešu milti', 'kartupeļu šķiedras', 'garšvielas']</t>
  </si>
  <si>
    <t>['———',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</si>
  <si>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t>
  </si>
  <si>
    <t>['cūkgaļa kūpināta', 'cūkgaļa', 'milti']</t>
  </si>
  <si>
    <t>['t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</si>
  <si>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</si>
  <si>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'cūkgala kūpināta']</t>
  </si>
  <si>
    <t>['cūkgaļa']</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</si>
  <si>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</si>
  <si>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</si>
  <si>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</si>
  <si>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</si>
  <si>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aromatizētājs', 'sūkalu pulveri', 'siera pulveri', 'olu dzeltenuma puveris']</t>
  </si>
  <si>
    <t>['vājpiena pulveris', 'siers', 'siera šā saromatizētājs  aar sūkalu pulveri', 'siera pulveri', 'sinepju m olu m 0', 'dzeltenuma pulveris']</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</si>
  <si>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</si>
  <si>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</si>
  <si>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'310g | &gt;vita a " ražotājs']</t>
  </si>
  <si>
    <t>['olu dzeltenumsas jodēts sāls']</t>
  </si>
  <si>
    <t>['310g | &gt;vita a " ražotājs']</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</si>
  <si>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</si>
  <si>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 |lpma omnia 8', 'oja „oki dahkhītaa paš', 'ae latvia', '$']</t>
  </si>
  <si>
    <t>['piena pulveris', 'olu dzeltenuma pulveris']</t>
  </si>
  <si>
    <t>['ost ma pati dārzenu un gaļas ēdienem', 'piena pulveris', 'olu dzeltenuma pulveris', 'a', '/ j universāla un garda pe 7ž 4 a pati deva dažādiem kartupeļu']</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</si>
  <si>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</si>
  <si>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</si>
  <si>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['vājpiena pulveris', 'olu dzeltenums', 'satur piena sūkalu pulveri']</t>
  </si>
  <si>
    <t>['vājpiena pulveris', 'olu dzeltenums', 'satur piena sukalu pulveri']</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</si>
  <si>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</si>
  <si>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</si>
  <si>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['olu dzeltenuma masa']</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</si>
  <si>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</si>
  <si>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</si>
  <si>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</si>
  <si>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['siera pulveris', 'siers', 'piena olbaltumvielas', 'paniņu pulveris', 'sūkalu pulveris', 'olu dzeltenuma pulveris']</t>
  </si>
  <si>
    <t>['paniņu pulveris', 'sieta du vens 270 aa', '3| sers', 'emulgējošā sāls e331', '3 3 zs z ra ten ila ii ze s r aik a tt eta em 21 garas 4 ž']</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</si>
  <si>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</si>
  <si>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</si>
  <si>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['sausais vistas buljons']</t>
  </si>
  <si>
    <t>['nekagei pati =', 'ļ ira ūsas" ž "9  3tā in asēdjent šu fe 9 m a4 ta 4 „ati it', 'wmiekeners tantkan u vēris ari ij', 'ā a a— och kan tounenta im otas nate iedrau nea 1 pa ma ba ja  tir', 'iiv 0d aviiiaaļā dam da mju āā 6 anas']</t>
  </si>
  <si>
    <t>['rapšu eļļa', 'ūdens', 'olu dzeltenums', 'cukurs', 'spirta etiķis', 'sinepes', 'sāls', 'krāsviela', 'beta karotīns', 'antioksidants', 'e385']</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</si>
  <si>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</si>
  <si>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t>
  </si>
  <si>
    <t>['pilngraudu auzu pārslas', 'oligofruktoze', 'cukurs', 'pilngraudu kviešu pārslas', 'saulespuķu eļļa', 'rīsu ekstrudāts', 'rīsu milti', 'sasaldējot kaltēti zemeņu gabaliņi', 'medus', 'sāls', 'dabīgs aromatizētājs', 'antioksidants e306']</t>
  </si>
  <si>
    <t>['pilngraudu auzu pārslas', 'oligofruktoze', 'cukurs', 'pilngraudu 8', 'aaa um kviešu pārslas', 'saulespuķu eļļa', 'rīsu ekstrudāts', 'rīsu milti', 'sasaldējot kaltēti zemeņu gabaliņi', 'medus', 'sāls', 'dabīgs aromatizētājs', 'antioksidants e306', 'var',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e23000', 'v īam «t']</t>
  </si>
  <si>
    <t>['medus', 'a', 'medus', 'a', 'baudiet kopā ar pienu', 'jogurtu vai kefīru', 'visu grūdo daliy avižu dribsniai', 'pieno', '4 i mēgaukites su pienu', 'jogurtu ar kefyru', 'visu grūdo daliy avižiniu ēnadribsniu irliofilizuotu braškiu kilmē']</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</si>
  <si>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</si>
  <si>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 — ž = =', '4', 'j n lm ak |sutibie ms vidam alimis', 'kviečiu mil', 'ar 4 a pa ee —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 i =']</t>
  </si>
  <si>
    <t>['laktoze', 'piens']</t>
  </si>
  <si>
    <t>['| nēi dej erie rati']</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</si>
  <si>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</si>
  <si>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</si>
  <si>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obaltumvielas']</t>
  </si>
  <si>
    <t>['— piena abatu atzētējs', 'vara uzkod a tām asamas vita a0 — mavima a milti', '509 m inat tat am ohas']</t>
  </si>
  <si>
    <t>['ūdens', 'tomātu pasta', 'liellopa gaļa', 'cūkgaļa', 'sasmalcināti tomāti', 'olīveļļa', 'tomātu sula', 'selerija', 'burkāni', 'sīpoli', 'kukurūzas ciete', 'sāls', 'cukurs', 'aromatizētājs', 'skābuma regulētājs e270']</t>
  </si>
  <si>
    <t>['ūdens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</si>
  <si>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['liellopa gaļa', 'cūkgaļa']</t>
  </si>
  <si>
    <t>['ūdens tomātu pasta  lelopa gala', 'piesātinātās rulslābe 139 | zre 060 tostarp cukun 35 g skiedrvielas 060 olbaltumvielas |7 an |98515 "pletekamsīdz saitu epalouma lēciepakojuma | pb mmatvēršanas izlietot 3 dienu laikā']</t>
  </si>
  <si>
    <t>['ūdens tomātu pasta  lelopa gala']</t>
  </si>
  <si>
    <t>['piesātinātās rulslābe 139 | zre 060 tostarp cukun 35 g skiedrvielas 060 olbaltumvielas |7 an |98515 "pletekamsīdz saitu epalouma lēciepakojuma | pb mmatvēršanas izlietot 3 dienu laikā']</t>
  </si>
  <si>
    <t>['piens', 'krējums', 'siera pulveris', 'no cietā siera', 'zilā siera', 'čedaras', 'mocarella', 'modificēta kukurūzas ciete', 'sāls', 'ķiploku pulveris', 'melnie pipari', 'kurkuma']</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</si>
  <si>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 —']</t>
  </si>
  <si>
    <t>['piens', 'krējums', 'siera pulveris', 'no cietā siera', 'zilā siera', 'Čedaras', 'mocarella']</t>
  </si>
  <si>
    <t>['ss ida piens', 'krējums', 'siera pulveris', 'no cietā siera', 'zilā siera', 'čedaras', 'mocarella', 'a', 'pienas', 'mozzarella']</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</si>
  <si>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</si>
  <si>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</si>
  <si>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dzeltenuma pulveris', 'piena pulveris']</t>
  </si>
  <si>
    <t>['olu |', 'piena — mezāa ietranā erejuiarmsīma wv |ti 4 f 1008 pu a 71 ppp i', 'olbaltumvielas 25 ļ sāls 20 ģ āda dasm a', '"dzeltenuma pulveris']</t>
  </si>
  <si>
    <t>['kukurūzas graudi', 'palmu eļļa', 'sāls', 'aromatizētāji', 'emulgators', 'saulespuķu lecitīns', 'siera pulveris', 'no piena', 'krāsviela', 'jaukti karotīni']</t>
  </si>
  <si>
    <t>['kukurūzas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</si>
  <si>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['siera pulveris', 'no piena']</t>
  </si>
  <si>
    <t>['siera pulveris', 'pr |piena', 'jaukti karotīni']</t>
  </si>
  <si>
    <t>['cukurs', 'augu eļļas', 'rapšu eļļa', 'palmu eļļa', 'lazdu rieksti', 'kakao pulveris ar samazinātu tauku saturu', 'vājpiena pulveris', 'sūkalu pulveris', 'emulgatos e322', 'saulespuķu', 'aromatizētājs']</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</si>
  <si>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</si>
  <si>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['pulveris', '| at a a maļi niesulu pa', 'sukalu — rirkaami vīz sertfkut liūg 3r', '2ujo coliiekolu ul citu viekstu dallhas']</t>
  </si>
  <si>
    <t>['sukalu — rirkaami vīz sertfkut liūg 3r']</t>
  </si>
  <si>
    <t>['pulveris', '| at a a maļi niesulu pa', '2ujo coliiekolu ul citu viekstu dallhas']</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</si>
  <si>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</si>
  <si>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</si>
  <si>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['satur piena produktus', 'saldo sūkalu pulveris', 'siera pulveris']</t>
  </si>
  <si>
    <t>['satur piena produktus', 'saldo sūkalu pulveris', 'siera pulveris', 'a', 'mazi bē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</si>
  <si>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</si>
  <si>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</si>
  <si>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['medū grauzdēti zemesrieksti', 'medus']</t>
  </si>
  <si>
    <t>['medus', 'irozīnes a tebā in|', 'ras sāls medu fmerģētiskāvirīvi tem uzgrauzdēti zemesrieksti', 'medi erģētiskvirīn be veras 2ds t j 0', 'sīpolu pulveris', 'nātrija karbonāts', 'mazi bērni var aizrīties ar riekstiem']</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</si>
  <si>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</si>
  <si>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</si>
  <si>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['vājpiena pulveris', 'sūkalu pulveris', 'no PIENA', 'laktoze', 'no PIENA', 'piena tauki']</t>
  </si>
  <si>
    <t>['vājpiena ierāaaka pulveris ar samazinātu tauku saturu', 'sūkalu pulveris', 'no piena', 'laktoze', 'no piena €ritma uk zoss iups', 'pl na tauki', 'nātrija karbonāti', 'pārtikassālskābum2 astu', 'lv "leteicamā deva vidusmēra pieaugušajam']</t>
  </si>
  <si>
    <t>['sūkalu pulveris']</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</si>
  <si>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</si>
  <si>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</si>
  <si>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['vājpiena pulveris', 'laktoze', 'no PIENA']</t>
  </si>
  <si>
    <t>['milti', 'laktoze', 'no piena', 'vajpiena pulveris', 'nātrija karbonāti', 'org dz ž le — gala alēs0n0']</t>
  </si>
  <si>
    <t>['laktoze']</t>
  </si>
  <si>
    <t>['milti']</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</si>
  <si>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</si>
  <si>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</si>
  <si>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['saldo sūkalu pulveris', 'no piena']</t>
  </si>
  <si>
    <t>['no piena', 'ūkalu pulveris']</t>
  </si>
  <si>
    <t>['cukurs', 'rapšu eļļa', 'maltodekstrīns', 'palmu eļļa', 'pilnpiena pulveris', 'kokosriekstu pārslas', 'emulgators', 'lecitīni', 'sāls']</t>
  </si>
  <si>
    <t>['5 = 8 š js !', '0 —_ a m', 'ss fe av as aoi |', '1 d 6 = &gt; € = 0=', '3', 'od 9 0 »==32cm d oo', 's —', '—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 aa" =8 2448kj/588cal', 'tauki 40g tai skaitā piesātinātās 1', '9 a — c_ps', 'la i taukskābes 139g', 'ogļhidrāti 55g', 'tai skaitā 8 r a”——  cukurs 42g', 'proteīns 2', '8g', 'sāls 0', '13g ražots', '&gt;&gt;j —', 'eu', 'izplatītājs latvijā', 'sia "ccf baltija"', 'sē', 'an piedrujas liela 22 rīga', 'latvija', 'lv', '1073” at —att i dd — jona 4 kab a ———r ————— _— iu']</t>
  </si>
  <si>
    <t>['pilnpiena pulveris']</t>
  </si>
  <si>
    <t>['pilnpiena pulveris ņa=']</t>
  </si>
  <si>
    <t>['auzu pārslas pilngraudu', 'augu eļļa', 'kokosriekstu', 'rapšu', 'cukurs', 'kviešu milti', 'saulespuķu sēklas', 'kefīrs', 'pārtikas sāls']</t>
  </si>
  <si>
    <t>['auzu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</si>
  <si>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['kefīrs']</t>
  </si>
  <si>
    <t>['olu', 'sinformācija 100 g produkta viena porcia  vienāpar uzturvērtību satur = 13g"" — porcijā| iii i a ai ka kai ——_enerģētikā —— —&lt;nn 2160 21 au a 26 ig 4 a']</t>
  </si>
  <si>
    <t>['auzu pārslas pilngraudu', 'augu eļļa', 'kokosriekstu', 'rapšu', 'cukurs', 'rozīnes', 'kviešu milti', 'kefīrs', 'pārtikas sāls']</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</si>
  <si>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</si>
  <si>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's —s informācija = = 100gprodukta viena porcja = vienā e a s= fnerģētikā 204 202']</t>
  </si>
  <si>
    <t>['auzu pārslas pilngraudu', 'cukurs', 'ogas cukurotas', 'mellenes', 'avenes', 'pilngraudu milti', 'kviešu', 'rudzu', 'sviests saldkrējuma', 'saulespuķu eļļa', 'kefīrs', 'pārtikas sāls']</t>
  </si>
  <si>
    <t>['o  — —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</si>
  <si>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'kefīrs ']</t>
  </si>
  <si>
    <t>['sviests saldkrējuma', 'a', 'ogas cukurotas', 'grietinēlēs sviestas', 'gali būti žžemēes ir kitu riešutu']</t>
  </si>
  <si>
    <t>['auzu pārslas pilngraudu', 'šokolāde', 'kakao masa', 'cukurs', 'kakao sviests', 'emulgators', 'sojas lecitīns', 'cukurs', 'lazdu rieksti', 'pilngraudu milti', 'kviešu', 'rudzu', 'sviests saldkrējuma', 'saulespuķu eļļa', 'kefīrs', 'pārtikas sāls']</t>
  </si>
  <si>
    <t>['&gt;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'soju iecitinas', 'cukrus', 'viso grūdo miltai', 'kvietiniairuginiai', 'lazdyno riešutai', 'grietinēlēs sviestas', 'saulēgražu aliejus', 'kefyras', 'dcelis kas mas ir litu rianzčītu bkbiatučiniti clce7zamo cēlijj bneaeddacal']</t>
  </si>
  <si>
    <t>['sviests saldkrējuma', 'grietinēlēs sviestas', 'dcelis kas mas ir litu rianzčītu bkbiatučiniti clce7zamo cēlijj bneaeddacal']</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</si>
  <si>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</si>
  <si>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</si>
  <si>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 'olu pulveris']</t>
  </si>
  <si>
    <t>['raa saldināts iebiezināts piens', 'olu pulveris', 'inaaaaramuomasvanmnem uonnararonmnsannano viki isos aita dte az nava aknas a a aida ormii', 'sūkatu pulveris']</t>
  </si>
  <si>
    <t>['raa saldināts iebiezināts piens', 'olu pulveris']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</si>
  <si>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</si>
  <si>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</si>
  <si>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['olas', 'vājpiena pulveris', 'pilnpiena pulveris', 'olu baltuma pulveris']</t>
  </si>
  <si>
    <t>['olas', 'vājpiena pulveris', 'č— a aa aa ā su juodojo  irpienine10322 sviests', 'sviesta eļļa', 'pilnpiena pulveris', 'olu baltuma pulveris', 'piena šokolādes izcelsme', 'a', 'emulgators e322 sviestas']</t>
  </si>
  <si>
    <t>['kviešu milti', 'sausais vājpiens', 'cukurs', 'olu pulveris', 'šķīstošais raugs', 'raugs', 'emulgators e491', 'sāls']</t>
  </si>
  <si>
    <t>['/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</si>
  <si>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t>
  </si>
  <si>
    <t>['sausais vājpiens', 'olu pulveris', 'emulgators e491', 'ā 3mynbratop e491', 'emulsifier e491']</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</si>
  <si>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</si>
  <si>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'bo03moxkho conepkahme uactmu amuhoro nopoluka', 'may contain traces of egg powder', '—aapconantraces', 'agnražotājs', 'ibo tat o rat si ei st a t i aspodrības iela 4', 'dobele']</t>
  </si>
  <si>
    <t>['salds sūkalu', 'piens', 'piena cukurs']</t>
  </si>
  <si>
    <t>['salds sūkalu', 'piens', 'pulveris', 'piena cukurs', 'e471', 'emulgators e491',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</si>
  <si>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</si>
  <si>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</si>
  <si>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['olu pulveris', 'sūkalu pulveris']</t>
  </si>
  <si>
    <t>['šokolāde', 'cukurs', 'kakao masa', 'kakao pulveris ar samazinātu tauku saturu', 'dabīgs vaniļas aromatizētājs', 'cukurs', 'kviešu milti', 'kakao ar samazinātu tauku saturu', 'olu baltuma pulveris', 'albumīns', 'sāls', 'irdinātājs e500']</t>
  </si>
  <si>
    <t>['„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</si>
  <si>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pulveris', 'albumīns']</t>
  </si>
  <si>
    <t>['olu baltuma', 'albumīns', 'a', 'albuminas']</t>
  </si>
  <si>
    <t>['albumīns']</t>
  </si>
  <si>
    <t>['olu baltuma pulveris']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</si>
  <si>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</si>
  <si>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</si>
  <si>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 'stabilizētājs e451', 'pieno baltymai', 'kakao pulveris ar e451']</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</si>
  <si>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</si>
  <si>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</si>
  <si>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'no piena', 'siera pulveris', 'no piena', 'vājpiena pulveris', 'ar pienu', 'sūkalu pulveris', 'no piena']</t>
  </si>
  <si>
    <t>['š piena', 'k uma pulveris no piena', 'siera pulveris', 'no piena', 'vājpiena pulveris', 'maurtoki sūkalu pulveris', 'no piena', '$ pieno', '8 pieno', 'ar pienu']</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</si>
  <si>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</si>
  <si>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 aij', 'idge', 'kowstsosat', 'kirundid 33 34', 'manna durumnisujahust', 'muna', 'soc', 'kulvatatud glūlkoosisirup', 'sunkur', 'kartultārkls a', 'virtsid', 'kurkum', 'must pipar', 'petersellilehed', 'kuivatatud kanaliha', 'hape', 'sidrunhape', 'vēlb sisapima si iepit', 's', 'ja —— 1 8 āporcijoje', '/ porcijā', '/ portsjonis', 'ee” ttele berus aja']</t>
  </si>
  <si>
    <t>['olas', 'mājputnu tauki', 'kaltēta vistas gaļa']</t>
  </si>
  <si>
    <t>['/ vistas zupa ar makaroniem', 'ri | aitadje cau lētu sale z" t ki agieeas gaļas ēdieniem', 'melnie ati m iesīn līgas kaltēta vistas gaļa', 'rabīna anas imaras 294', 'pienu']</t>
  </si>
  <si>
    <t>['melnie ati m iesīn līgas kaltēta vistas gaļa']</t>
  </si>
  <si>
    <t>['olas', 'mājputnu tauki']</t>
  </si>
  <si>
    <t>['/ vistas zupa ar makaroniem', 'ri | aitadje cau lētu sale z" t ki agieeas gaļas ēdieniem', 'rabīna anas imaras 294', 'pienu']</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</si>
  <si>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</si>
  <si>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</si>
  <si>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['kūpināti cūku tauki']</t>
  </si>
  <si>
    <t>['— cūku —tauki', 'skābe', 'ziņu mīti 06k', 'tne asas ili 08 m č ne m n ee ot uk! / rasvad lo t ap x āā aati us0ti  nei u ugsd „ sdšāā sat its a']</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</si>
  <si>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</si>
  <si>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</si>
  <si>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pulveris', 'vājpiena puveris', 'ar pienu']</t>
  </si>
  <si>
    <t>['pilnpiena uns sāls rauga ekstrakts', 'vāpiena pulveris', 'ar pienu']</t>
  </si>
  <si>
    <t>['ar pienu']</t>
  </si>
  <si>
    <t>['pilnpiena pulveris', 'vājpiena puveris']</t>
  </si>
  <si>
    <t>['pilnpiena uns sāls rauga ekstrakts', 'vāpiena pulveris']</t>
  </si>
  <si>
    <t>['cukurs', 'kakao masa', 'kakao sviests', 'pilnpiena pulveris', 'sūkalu pulveris', 'no piena', 'vājpiena pulveris', 'piena tauki', 'emulgatori', 'e322', 'no sojas', 'e476', 'aromatizētājs']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</si>
  <si>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</si>
  <si>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['pilnpiena pulveris', 'sūkalu pulveris', 'no piena', 'vājpiena pulveris', 'piena tauki']</t>
  </si>
  <si>
    <t>['no piena', 'vājpiena pulveris', 'piena tauki', 'a', 'pieno rr ž ne mažiau kaip', 'nenugriebto pieno milteliai ei milteliai', '$ pieno', 'mii pieno milteliai', 'pieno riebalai', 'legaminta kijoje pagal speciālu rimi izāoma lala masē ir kakavos sviestas yra is es']</t>
  </si>
  <si>
    <t>['cukurs', 'kakao sviests', 'pilnpiena pulveris', 'sūkalu pulveris', 'no piena', 'piena tauki', 'emulgatori', 'e322', 'no sojas', 'e476', 'aromatizētājs']</t>
  </si>
  <si>
    <t>['4 1752050 002966 &gt; «aaa']</t>
  </si>
  <si>
    <t>['pilnpiena pulveris', 'sūkalu pulveris', 'no piena', 'piena tauki']</t>
  </si>
  <si>
    <t>['cukurs', 'kakao pasta', 'kakao sviests', 'piena tauki', 'emulgators', 'lecitīni', 'soja', 'vaniļas ekstrakts']</t>
  </si>
  <si>
    <t>['cukurs', 'pi iemulgators', 'lecītīni', 'soja', 'vaniļas ekstrakts', 'tumšā šokolāde — kopējā kakao sausā masa', 'vizmaz', 'var', '» cwe', 'sv g fi ījj', '4 j', 'ģ pa ā', 'vj „rr m ls', '" d«', 'a']</t>
  </si>
  <si>
    <t>['piena tauki']</t>
  </si>
  <si>
    <t>['a']</t>
  </si>
  <si>
    <t>['piena šokolāde', 'cukurs', 'pilnpiena ulveris', 'kakao sviests', 'kakao masa', 'emulgators', 'lecitīni', 'sojas', 'vanilīns', 'cukurs', 'vājpiena pulveris', 'palmu eļļa', 'bezūdens piena tauki', 'emulgators', 'lecitīni', 'sojas', 'vanilīns']</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</si>
  <si>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</si>
  <si>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['piena šokolāde', 'pilnpiena ulveris', 'vājpiena pulveris', 'bezūdens piena tauki']</t>
  </si>
  <si>
    <t>['bezūdens piena| ant lai fg et a pm liet supērieur au lait avec fourrage au latsoja i ucre', 'pien nis k ā  pienn m co', 'ui ac l pien u sokolādessoja ao b ūni sojas', 'vajpiena 5', 'm e4913 0', '039 | ž 32 ker bin tid ee ip deal g amati iaat aiii "keskmise lāiskasvanu vērdluskogus', '/ "ieteicamā deva vidusmēra pieaugušajam']</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</si>
  <si>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</si>
  <si>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'7och choklad', 'ingredienser', 'sorbīta sīrups', 'kakao masa', 'iebiezināts vājpiens', 'iebiezinātas sūkalas', 'laktoze', 'kakao ar pazeminātu |ap', 'skummjēlkspulver', 'fuktighets', 'tauku saturu', 'sviests', 'niedru cukura sīrups', 'sūkalu produkts', 'emulgators', 'sojas iecitīns', '|', 'mmjēlk', 'kondenserad vassle', 'frān sāls', 'aromatizētāji', 'produkts var',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</si>
  <si>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</si>
  <si>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</si>
  <si>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</si>
  <si>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['iebiezināts piens ar cukuru', 'piens', 'olu pulveris']</t>
  </si>
  <si>
    <t>['wafers dvibes b9 orieni ēnkarbonāts g iebiezināts piens ar cukuru', 'pi— piena  other nuts kur žā — amets with oeanute', 'd pienas', 'pšeničnā mūka', 'pēvod gals vieta neēsiktdapāhklitepāri āūzturvērtība/ nutritional valu je &lt; valmistatud lātis = līpo nie je v eu']</t>
  </si>
  <si>
    <t>['wafers dvibes b9 orieni ēnkarbonāts g iebiezināts piens ar cukuru', 'd pienas']</t>
  </si>
  <si>
    <t>['pi— piena  other nuts kur žā — amets with oeanute', 'pšeničnā mūka', 'pēvod gals vieta neēsiktdapāhklitepāri āūzturvērtība/ nutritional valu je &lt; valmistatud lātis = līpo nie je v eu']</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</si>
  <si>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</si>
  <si>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</si>
  <si>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['pilnpiena pulveris emutgators "sojas iecitīns', 'biešu sarkanais']</t>
  </si>
  <si>
    <t>['pilnpiena pulveris emutgators "sojas iecitīns']</t>
  </si>
  <si>
    <t>['biešu sarkanais']</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</si>
  <si>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</si>
  <si>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</si>
  <si>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['sausās sūkalas', 'sviests', 'no piena', 'olu pulveris']</t>
  </si>
  <si>
    <t>['m sausās sūkalas', 'tia olu pulveris', 'liesikakavos milteliai sviestas |bienii tešļos m di i s']</t>
  </si>
  <si>
    <t>['m sausās sūkalas', 'tia olu pulveris']</t>
  </si>
  <si>
    <t>['sviests', 'no piena']</t>
  </si>
  <si>
    <t>['liesikakavos milteliai sviestas |bienii tešļos m di i s']</t>
  </si>
  <si>
    <t>['sāls', 'ciete', 'cukurs', 'palmu tauki', 'maltodekstrīns', 'vistas tauki', 'garšvielas', 'aromatizētāji', 'kaltēti burkāni', 'pētersīļi', 'rauga ekstrakts', 'skābe e330', 'vistas gaļas pulveris']</t>
  </si>
  <si>
    <t>['sāls', 'ciete', 'cukurs', 'palmu tauki', 'maltodekstrīns', 'vistas tauki', 'garšvielas', 'aromatizētāji', 'kaltēti burkāni', 'čž „petersiji', 'rauga ekstrakts', 'skābe e330', 'vistas gaļas pulveris', 'var',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 '8 800 e23000', 'gaminant produkta nenaudotas aromato ir skonio stipriklis e621', '!bynbohhble kyomkm co bkycom kypmlupbi', 'pom3beneho 8 tepmahmm m en |ocneumanonom', 'sac ri" 120g9c pie 4175205016723815 |āā o', 'a j "17m', 'u j  t "', '"o  š 2āā ā', '4']</t>
  </si>
  <si>
    <t>['vistas tauki', 'vistas gaļas pulveris']</t>
  </si>
  <si>
    <t>['vistas tauki', 'vistas gaļas pulveris', 'a', 'pieno', 'gaminant produkta nenaudotas aromato ir skonio stipriklis e621']</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</si>
  <si>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</si>
  <si>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</si>
  <si>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 'vista']</t>
  </si>
  <si>
    <t>['miles vūlastunut rasvhepped ņvistas gaļa', 'vista', 'pieno', 'viena sultinio kube |', 'gatavojot citu ēdienu', 'ieteicamā deva vidusmēra pieauguvēlb sisaldada gluteeni', 'sellerit ja kala']</t>
  </si>
  <si>
    <t>['vista']</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</si>
  <si>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</si>
  <si>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</si>
  <si>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</si>
  <si>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</si>
  <si>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['biešu pulveris']</t>
  </si>
  <si>
    <t>['cukurs', 'kakao masa', 'kakao sviests', 'kakao ar samazinātu tauku saturu', 'emulgatori', 'e322', 'no sojas', 'e476', 'aromatizētājs']</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</si>
  <si>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</si>
  <si>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 'energineverte 2150 1j/515k ļ eto |2904 sim eanēda', 'of iet antnkuctā lati adriri iskuriu sočivju riebalu rūgsčiu 1794', 'angievandrbidara a lakavos vietas ga ls paleti niger its šlt', 'ie oras uelnvā nemokamas «lentu ap iernavimo centro"ra naatriumresinemisest']</t>
  </si>
  <si>
    <t>['dzērvenes', 'pūdercukurs', 'kartupeļu ciete', 'ūdens']</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</si>
  <si>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</si>
  <si>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['oo deck kaoto doo osamu iwww iadasspulu o losis johvikad']</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</si>
  <si>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</si>
  <si>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</si>
  <si>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['gaju! jo bieja šie s os']</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</si>
  <si>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</si>
  <si>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</si>
  <si>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</si>
  <si>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 'ā', 'i a y «pf', 'j a']</t>
  </si>
  <si>
    <t>['e471', 'e160']</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</si>
  <si>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</si>
  <si>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</si>
  <si>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['a', 'nātrija algināts', 'b12 vitamīns', 'kas vitamin b12/ vitamina b2 / vitamin b12/ bi2 vitamīns / vitaminas 812nepārsniedz']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</si>
  <si>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</si>
  <si>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</si>
  <si>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 'nātrija algināts', 'bi2 vitamīns', 'kviešu miti', 'kas vitamin b12 / vitamina b12 / vitamin b12/ bi2 vitamīns / vitaminas |nepārsniedz']</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</si>
  <si>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</si>
  <si>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</si>
  <si>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['vanilīns']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</si>
  <si>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</si>
  <si>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</si>
  <si>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['vīnskābe', 'enerģētiskā vērtība 1120 k3/270 kcal']</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</si>
  <si>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</si>
  <si>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</si>
  <si>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['baltie kirr malti', "'pieno rūgštis", 'skirtingomis art malti dbaltieji ||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</si>
  <si>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</si>
  <si>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['ā i | f ma a aa ma aaa a nm||4|2 vo /4 ļ ņj', 'sa ķ| n f', 'j 4 " g &gt; ls € 3 k', 'ņ āūku9', 'āa']</t>
  </si>
  <si>
    <t>['raudzētu auzu bāze', 'ūdens', 'auzas', 'ierauga kultūra', 'kartupeļu ciete', 'rapšu eļļa', 'kartupeļu olbaltumvielas', 'kalcija karbonāts', 'kalcija fosfāts', 'skābes', 'ābolskābe', 'pienskābe', 'jodēts sāls', 'vitamīns d2', 'riboflavīns', 'vitamīns b12']</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</si>
  <si>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</si>
  <si>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 "', 'vitamīns g— i 8 d2', 'vitamīns b12', 'd vitamīns 1', 'b12 vitamīns 0', 'be pieno ir sojos',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</si>
  <si>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</si>
  <si>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['aa', 'ā ž a"', '—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</si>
  <si>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 'aitu a as', '"a', 'a']</t>
  </si>
  <si>
    <t>['ūdens', 'rapšu eļļa', 'auzas', 'emulgators', 'rapšu lecitīns', 'stabilizētājs', 'ksantāna sveķi', 'želana sveķi', 'jūras sāls', 'aļģe', 'lithotamnium calcareum']</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</si>
  <si>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</si>
  <si>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['suvartoti per 9 di anas']</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</si>
  <si>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</si>
  <si>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['āā', 's/ a īnij', 'a', 'a', 'tavi miļāk eādošu i tats savus ps " &gt; a a m s \'"j riņķīsi ar dārzeņu garšu 224ii i mi ilti', 'kukurū imi', 'aoronētas 1d īsāls', 'cukurs', 'lommētu puvotu', '1690', 'dekširams ievu ala', 'jauta', 'īa', '—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</si>
  <si>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['a', 'a', 'pulveris', 's erismes vieta']</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</si>
  <si>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</si>
  <si>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['ieee eat le bite teal ala', 'a', 'pupiņu mitu "ī', 'deja u ee bas — so =a = as" ze sie ie ee ei me isti dā rs re sašita msi ie miju ts a f i ee ememū m nija —ae hi a tee ra aaa a ale iiblati ku bites spotsarī', 'č arsta iii ms ed ie ni aij nm iem em gatt eri ra et pijiā ak lesa ei aeuemiaem em i a', '| vr jj | | | t katla gēl', 'jj " pa | |1 aita et iae enaieī i j ii ju li']</t>
  </si>
  <si>
    <t>['ūdens', 'koncentrēta greipfrūtu sula', 'cukurs', 'greipfrūtu mīkstums', 'skābuma regulētājs', 'citronskābe']</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</si>
  <si>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</si>
  <si>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 '", 'a', 'mk aa r r un n maš jai rr va ass aa be at ata ji šas iž ā na nmn m ņn rr itt pr as rw jaa rama gana ājad ā k ai ž', '" nm rkk 9 ra 0 n mata k a vē= a a s nn', 'w € a aidu ka aa r m a', 'a un a ļn un ms s k kad k nā us aita sada ma re a au', 'ku mes oulu m', 'biektietbaji pa medu 9']</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</si>
  <si>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</si>
  <si>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a e4900bu —_—n awi jj — a']</t>
  </si>
  <si>
    <t>['m jper chia e440', 'b2 vitamīns', 'b12 vitamīns 1', 'd vitamīns 15 pg', 'sojos pagrīndu ne pieno produktas su gyvomis bakterijomis', 'tirštikīs e440', '— avereveffel piere in vetās natrcīn nēra laktozēs']</t>
  </si>
  <si>
    <t>['aunazirņi', 'rapšu eļļa', 'sezama pasta', 'ūdens', 'zaļās olīvas', 'melnās olīvas', 'citronu sula', 'sāls', 'ķiploki', 'skābe e330', 'konservanti', 'e211', 'e202', 'garšvielas']</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</si>
  <si>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</si>
  <si>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['a', 'sā " za o pasta ūdens zaļas olīvas', 'ga a']</t>
  </si>
  <si>
    <t>['kviešu milti', 'cukurs', 'palmu eļļa', 'ūdens', 'glikozes', 'fruktozes sīrups', 'emulgators e322', 'sojas', 'irdinātāji', 'e503', 'e500', 'e450', 'sāls', 'aromatizētāji']</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</si>
  <si>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</si>
  <si>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['a', 'a', 'gali būti pieno']</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</si>
  <si>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</si>
  <si>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t>
  </si>
  <si>
    <t>['vitamīns', 'e vitamīns', 'c vitamīns', 'b2 vitamīns',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</si>
  <si>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</si>
  <si>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['vitamīns', 'vitamīns', 'a', 'e vitamins', '€ vitamīns', 'biotins', 'ieteicams pasniegt ar pienu', 'jogurtu vai sulu']</t>
  </si>
  <si>
    <t>['kviešu milti', 'ūdens', 'rapšu eļļa', 'cukurs', 'sezama sēklas', 'raugs', 'sāls', 'konservants e200', 'miltu apstrādes līdzeklis e300']</t>
  </si>
  <si>
    <t>['kviešu bu', '4d š ēm — zz lar', 'ē', 'aga n ā uzturvērtību', 'mu']</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</si>
  <si>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 ā', '_ mb s', 'a ya', 'ž|4', 'čukuri —č + ka o — j']</t>
  </si>
  <si>
    <t>['"a n m aībītes s ojs ausēta m ku n g āā ki āā nau i a arnas tk m ūdens']</t>
  </si>
  <si>
    <t>['" ūč', 'ā jj ā ž žē', 'pa', '$ a', 'j u nm a a', 'a', 'a &gt;ā d mma + m m', "nī' y f", 'ž', 'j', 'a | a a t ā i nu', 'if m', 'd', 'ž v tv', '"', '|', 'āsi 4 a', 'd u a72 " « \' / i iz', 'ij ļ pī', 'm 4 ģ', 'čč frs u 8 j aa a! t| 4 ee yessss" beitzd!l', 'č', '—',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</si>
  <si>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 a', 'a', 'milti', 'olu', 'pnvar sat jrēt pienar']</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</si>
  <si>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</si>
  <si>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</si>
  <si>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['aita e šas pset']</t>
  </si>
  <si>
    <t>['pilngraudu rudzu milti', 'rudzu milti', 'ūdens', 'raugs', 'sāls', 'emulgators', 'e 471', 'maltas ķimenes']</t>
  </si>
  <si>
    <t>['pilngraudu rudzu milti', 'rudzu milti', 'ūdens', 'raugs', 'sāls', 'emulgators', 'e 471', 'maltasķimenes', 'var',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</si>
  <si>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['e471']</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</si>
  <si>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</si>
  <si>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['kviešu milti', 'ūdens', 'sezama sēklas', 'pilngraudu rudzu milti', 'pilngraudu kviešu milti', 'medus', 'jūras sāls']</t>
  </si>
  <si>
    <t>['kviešu =milti"', 'ūdens', 'sezama sēklas', 'pilngraudu rudzu milti', 'seja rīmu kviešu milti"', 'pamedus"', 'jūras sāls', 'bio sastāvdaļas', 'var',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</si>
  <si>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['a', 'medus”']</t>
  </si>
  <si>
    <t>['kviešu milti', 'ūdens', 'pilnagraudu rudzu milti', 'sezama sēklas', 'linsēklas', 'raugs', 'rapšu eļļa', 'magoņu sēklas', 'jūras sāls', 'cukurs']</t>
  </si>
  <si>
    <t>['kviešu milti', 'ūdens', 'pilnagraudu rudzu milti', 'sezama sēklas', 'milest suhkrud/culā', 'linsēklas', 'raugs', 'rapšu eļļa', 'magoņu sēklas', 'jūras sāls', 'cukurs', '| kiudained/šķiedealergēni', 'var', 'mandeļu un lazdu riekstu', 'produkta valgud/olbaltusdaļiņas', 'sool/sāls']</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</si>
  <si>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</si>
  <si>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 — em " " " "m padleei aka lm aa tea abas um 18 ek ae t et aita piltttjis m', 'hi aita h', '— —ee dara heini mm loka lat uemūas ij die aku librilā u te  jau ue lais julespuķu eļļ| vaj da a a aloe tu emma i te 140 ti lg j kivu mn uz iela lu āja nee tetra | stati das', 'lilti hitu gr', 'ž e110 uu', 'hama iet taaba rati stat hamastsije 6 l', 'la kpija ms / eoimda tej eh hi wi to 1 āmvemklītii jas biie per fi t et tim ui i ž ris/', 'a iens no |6 ā', 'gil rr l aall rit s tt biti au de akt i en', '06 at ma ja j a jai sidra romu | maja ein vu wi 4 ! ua a ka a aa tiem poeieue a eetrita', '1 il ut mau pnd kl ei na —itt wd aita dida ni tikt ut i u md ta mm 010', 'ag uti bs batt maju nr eio tomu mucu mt " "m " ņ | t us"04 jilllo huti! dati wtubrhutumtu e5148', 'li ! ļ li m | ! 2m ——— aaa a t na ialaa ee re ti t te itttīrjii i i a en nitu " igora gprs m', '| 101 " || | bitt ņ | | n inā ana u m vi m j m um m a  mustēsi | | tttnennnnināja n', 'i ja rrāā ļ biju ra tank eka att', 'rt uri viltu r utt aaa das', 'j itt tr st tt tt "mmm iu tiju le m tt li itt pea | nalmji | eka tā on att i m rati it t tt m āj k u nfiru a']</t>
  </si>
  <si>
    <t>['bio rudzu milti bīdelētie', 'bio kviešu milti', 'bio kviešu klijas pārtikas', 'pārtikas sāls']</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</si>
  <si>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</si>
  <si>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</si>
  <si>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</si>
  <si>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['aromatīzētājs vanilīns', 'pieno']</t>
  </si>
  <si>
    <t>['rudzu maize', 'rudzu milti', 'kviešu milti', 'ūdens', 'rafinētais sīrups', 'pārtikas sāls', 'raugs', 'miltu apstrādes līdzeklis askorbīnskābe', 'rapšu eļļa', 'palmu tauki', 'pārtikas sāls', 'ķiploku pulveris']</t>
  </si>
  <si>
    <t>['tā |aa j asaak tje a a a nm', 's', '_a a eee pa na aero', 'au a ms ——————————— _ —', '"una _——', 'dee ee ka', '= zm', 'ša ši — tina če s»', '—', "— '", 'ā', 'kri livi”', '" 2', '—— ——— š 3 —ie', "kā das ——— '", '=', '—— —— —— ——— —— i aaa m smā', '" p', 'i —_— čž', 'ās — aaa a', 'a', 'a ube', 'ša s2 s', 'ž i', 'j as j n "a a', 'č', 'r', '4 u', 'ka ja  ļ i p 4 ā |', 'jši i  sā ņ = as |', 's m ma m4 žž"u a ģ', "ēo ž' ka 5 „ž š lu ma", 'a', 'f', 'd — ķ bi 4 m tap', 'ā', 'a „ j īx ā', '— ff', '| kj | ē | di”', 'tu m a as', 'ā', '—',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</si>
  <si>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['a', 'a', 'h']</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</si>
  <si>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</si>
  <si>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</si>
  <si>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['a', 'produkta uzturvērtība 100gsatur/100rcoaepxur viena šķēle']</t>
  </si>
  <si>
    <t>['rupjā maluma rudzu pilngraudi', 'rudzu drupinātie graudi', 'rudzu pilngraudu milti', 'dzeramais ūdens', 'rudzu milti', 'cukurs', 'rudzu sarkanais iesals', 'sāls', 'rudzu baltais iesals', 'ķimenes']</t>
  </si>
  <si>
    <t>['rupjā maluma rudzu pilngraudi', 'rudzu bas', 'ma s = drupinātie graudi', 'rudzu pilngraudu milti', 'esee s dzeramais ūdens', 'rudzu milti', 'cukurs', 'rudzu sarkanais pa t ?2 str iesals', 'sāls', 'rudzu baltais iesals', 'ķimenes', 'ii n |', 'a me produkts var', 'paši j |', '|ba informācija par uzturvērtību', '100 g ēž „amaske produkta satur', 'enerģētiskā vērtība 975 kj/sa kērts 231 kcal', 'tauki 0', '9 g', 'tostarp piesātinātāsm ta taukskābes 0', '2 ogļhidrāti 460', '4ka']</t>
  </si>
  <si>
    <t>['rudzu rupjie milti', 'ūdens', 'cukurs', 'rudzu iesals', 'ķimenes', 'pārtikas sāls']</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</si>
  <si>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 '7 iš a — bar ra pe i md', '€gazi s rudzu iesals kim zemas a ra āāž', 'šā', 'as k a «4 =', 'aa m diizeao', '|', 'ms ds = "= 9 a', '—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 '„x « m pe', 'k pa b', '0 3 _', '"a urā bi', '„ m ž  s a” —— ams kas tauki 1', '5 g no tiem piesātinātas taukskābes 0', '3 g es s" ta z &gt; va z abi a ž š 78 " dis us n  2 —',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'=_—+e—3salaēerorooeet es =', 's » ma daā', '—', 'u', "0užčžčeguas 3 ' a + bi&gt; = 88  y", '— — ēd t aa „ ā']</t>
  </si>
  <si>
    <t>['kviešu milti', 'ūdens', 'cukurs', 'sāls', 'raugs']</t>
  </si>
  <si>
    <t>['a',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</si>
  <si>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</si>
  <si>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</si>
  <si>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['kviešu milti', 'ūdens', 'cukurs', 'sāls', 'rapšu eļļa', 'spinātu pulveris', 'raugs', 'garšvielas']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</si>
  <si>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</si>
  <si>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['masta 20920990000 otas u00 000905', 'uzglabāt sausā  vēib sisaldada seller as atē tu š ā ā vesa vietā', 'rp cuku sm medžiab o 71 jā š „rap a — pi', 'tosteri aidu ag j gatt 44']</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</si>
  <si>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</si>
  <si>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</si>
  <si>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['olu', 'piena']</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</si>
  <si>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</si>
  <si>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</si>
  <si>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['vārīti turku zirņi', 'ūdens', 'sāls']</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</si>
  <si>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</si>
  <si>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['baltās pupiņas', 'ūdens', 'sāls']</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</si>
  <si>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'leteicams līdz', 'skatīt uz', 'oms ēc atvēršanas neīzlietoto saturu pārlikt nemetāliskā traukā', 'uzglabāt ledusskapī un izlietot 2 dienu laikā', 'uzglabāt sausā vietā', 'ražots itālijā pēc amasīpaša rimi pasūtījuma', 'balto pupiņu izcelsme', 'ārpus es', 'izplatītājs latvijā', 'sia rimi latvia', 'a', 'deglava iela 161', 'rīga', 'lv', '1021', 'bezmaksas tālrunis atsauksmēmlatvijā', '80000180', 'a']</t>
  </si>
  <si>
    <t>['a', 'a', 'een kāva 414 kl bak alā 17 g vtostarp pisātrājs uksābes0 g gfidāi 30 tema 00 g i rarkļi vergi ds g']</t>
  </si>
  <si>
    <t>['ūdens', 'sālda kukurūza', 'kokosriekstu krēms', 'kokosriekstu ekstrakts', 'ūdens', 'kukurūzas milti', 'jūras sāls', 'garšvielas']</t>
  </si>
  <si>
    <t>['a med lot llout"', 'sea salt', '__""turvērtība 10t st veza spicēs', 'msk teī nergy | tnerane vere | enarnas lett', '" energiasisadus —', '—',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</si>
  <si>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</si>
  <si>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</si>
  <si>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</si>
  <si>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['sīpolu pulveris”']</t>
  </si>
  <si>
    <t>['kartupeļi', 'ūdens', 'sālīti gurķi', 'burkāni', 'sīpoli', 'rapšu eļļa', 'grūbas', 'tomātu pasta', 'sāls', 'kviešu milti', 'garšvielas']</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</si>
  <si>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</si>
  <si>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['ūdens', 'kartupeļi', 'šampinjoni', 'burkāni', 'kabači', 'sīpoli', 'rapšu eļļa', 'sāls', 'paprika', 'rauga ekstrakts', 'ķiploki', 'garšvielas', 'satur seleriju', 'kaltētas baravikas', 'kaltētas gailenes']</t>
  </si>
  <si>
    <t>['j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</si>
  <si>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</si>
  <si>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</si>
  <si>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</si>
  <si>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['ūdens', 'tomāti', 'gurķi', 'tomātu biezenis', '1” š rk pn a rta "0', 'olivela', 'maize', '«viesu raiti', 'raugs', 'sā ls', 'ķiploki', 'cukurs', 'sāls', '|1', 'ā |', 'a m s jetīna', 'ii', 'sul as koncentrēts', 'baziliks', 'a ars pipan', 'var',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e23000 āj m']</t>
  </si>
  <si>
    <t>['a', 'baltas balzamiko actas', 'actas']</t>
  </si>
  <si>
    <t>['konservētas skābenes', 'skābenes', 'ūdens', 'sāls', 'es', 'kartupeļi', 'ūdens', 'miežu putraimi', 'sāls']</t>
  </si>
  <si>
    <t>['ē ad tanu a ā tu a', 'o a', 'a aas', 'j | ž', "da ' ' um", 'ka ā i a āā', 'ī b', 'radām aa ļ', 'rvētas skābenes j', 'not ldens', 'sāls', 'es', '| s niežu putraimi', 'sāls', '”v | — ja 2274j/ 54kcal', '1009', '_', 'er bb ērtība', 'f rtt a o', 'j', 'ed rtība', '0', '39 tauki', 'tostarp st', 'las —_ gar esatinātās taukskābes', '10', '69 i "m € —', '2 _', 'a 4 c', 'v', 'zarā i', 'sa a" aa', 't ar ūdeni attiecībā 1', '1 vāni jj isaa lt', 'lūtes', 'ieteicams līdz dat', 'un partijas žm m | ī sū ad || na id ā sast aa" kā " —— j']</t>
  </si>
  <si>
    <t>['ūdens', 'zirņi', 'es', 'kartupeļi', 'burkāni', 'es', 'sīpoli', 'rapšu eļļa', 'grūbas', 'sāls', 'garšas pastiprinātājs', 'nātrija glutamāts', 'kviešu milti', 'kartupeļu šķiedras', 'garšvielas', 'dilles', 'pētersīļi', 'ārpus es']</t>
  </si>
  <si>
    <t>['ž', 'da', 'ps ai', 'pa! ā « + ģvr', 'ā', '| ea cee', '_ ri tamne', 'rij a"0', 'ku mi a s m afi | 13 ļas', 'ūdens', 'zirņi', '9', 'a | ba |', 'burkāni', 'es', 'sīpoli', 'rapšu ā ad a n', 'tau bas', 'sāls', 'garšas pastiprinātājs —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 'as', 'ā', 'ālai a0115']</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</si>
  <si>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</si>
  <si>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e10104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e14414', 'aa adam | 47502117 cc c"— g kb šā nn" šā', 'e „i pa" va  o a']</t>
  </si>
  <si>
    <t>['ūdens', 'cukurs', 'sīpoli', 'tomātu pasta', 'burkāni', 'spirta etiķis', 'ananasi', 'kukurūzas ciete', 'sarkanā saldā paprika', 'zaļā saldā paprika', 'selerijas', 'ananasu sula', 'bambusa dzinumi', 'modificēta ciete', 'tamarinda pasta', 'sāls', 'antioksidants e300', 'paprikas ekstrakts']</t>
  </si>
  <si>
    <t>['a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</si>
  <si>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['paprik uruzas dele sarkanā saldā actas']</t>
  </si>
  <si>
    <t>['destilēts etiķis', 'sarkanie pipari', 'sāls']</t>
  </si>
  <si>
    <t>['destilēts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</si>
  <si>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['destilēts etiķis', 'jalapeno pipari', 'ūdens', 'sāls', 'kukurūzas ciete', 'stabilizētājs', 'ksantāna sveķi', 'skābuma regulētājs', 'askorbīnskābe']</t>
  </si>
  <si>
    <t>['ģestilēts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</si>
  <si>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['actas']</t>
  </si>
  <si>
    <t>['čipotles', 'kaltēti sarkanie jalapeno', 'pipari', 'destilēts etiķis', 'ūdens', 'sāls', 'cukurs', 'sīpolu pulveris', 'ķiploku pulveris', 'garšvielas', 'piparu mīkstums', 'destilēts etiķis', 'sarkanie pipari', 'sāls']</t>
  </si>
  <si>
    <t>['j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 ma', '„ i', 'a', 'še « aa a » m jum ž š ”', 'druska rs"  ari cukr 15', '51 ogūnuy milteliai', 'nana mi lteliai', 'a', 'vē pipiru tyrē', 'distiliuotas actas', 'raudonieji pipirai', 'prieš km a” š + +4 iki', 'm', 'ka', 'a m', 'ee ē”on =', 'pr brem ā  j j', 'mā re — m a” | „ ara', "viivē '", "' s iā &gt; ”  l4", 's aidā s&gt; x + «', 'f2 pakendit hoida ja kuivas', 'avatuna kllmkapis', 'vv', '” š  uksportsjon5mi', '12 portsjonit', 'parimenne', 'vt', 'ča']</t>
  </si>
  <si>
    <t>['a', 'a', '| s = slss pērs sroč s lv tabas', 'sīpolu pulveris', 'spoku pulveris', 'distiliuotas actas']</t>
  </si>
  <si>
    <t>['rapšu eļļa', 'ūdens', 'cukurs', 'spirta etiķis', 'sinepes', 'sāls', 'modificēta ciete', 'stabilizētāji', 'guāra sveķi', 'ksantāna sveķi', 'krāsviela', 'beta karotīns', 'antioksidants', 'e385']</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</si>
  <si>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</si>
  <si>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'tema sāls']</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</si>
  <si>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</si>
  <si>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['a a a', '——', '| 4 "a44 j | $is "1 mb jura! j mm l', 'dt x', '1', '1 a a a i m| aiejus skrucinti smulkintir sirucint lazdu riešutai   — ud5 bg atveru dribsniai', 'ryžiy išspaudos', 'ryžiy ļ= | miltai', 'cukrus', 'glitimas', 'miežiniai ir kvietiniai', '= 1 salvkliniai miltai', 'druska', 'miežiu salvklo ekstraktas',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</si>
  <si>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 1 we" 8', '0 oga 8 j= | miltai', 'cukrus', 'kviečiu glitimas', 'miežiniai ir kvietiniai | |']</t>
  </si>
  <si>
    <t>['kartupeļi', 'augu eļļa', 'saulespuķu eļļa', 's', 'vai palmu eļļa', 'p', 'vai rapšu eļļa', 'r', 'sāls']</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</si>
  <si>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 aawimijākiekaau bi cocras', 'kaproderb', 'pacīmīenbhoe macno', 'nonconheuhoe', 's', 'ka m”s savus č petu ww ocraa', 'up 5 vnm pancoboe', 'r', 'macno', 'conb', 'o6oauagē s a', 'ēku zzurkdasit = s nom 30bahhoro macna cmotpetb bo3ne mhbopmalimm o cpoke ra s a” ai']</t>
  </si>
  <si>
    <t>['kartupeļuizcelsmes vieta']</t>
  </si>
  <si>
    <t>['kartupeļi', 'augu eļļas', 'saulespuķu', 'rapšu mainīgās proporcijās', 'jūras sāls']</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</si>
  <si>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 apmeklējiet mūsu n 6', 'lal iegulu vairāk infens', 'a | ma', '8 med? ee rns rr rest lvk ataust ptz ae sr', 'poa ra a s aa jee kar ši ——— teklējiet mūsu mājas lap vairāk inlomēna — ma ar tulikrēps id', '—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</si>
  <si>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['a', 'a', 'žiūreti na jani aps ij a4 a artu &lt; x + š z n']</t>
  </si>
  <si>
    <t>['grauzdētas cūku pupas olīveļļa ķiploku pulveris sāls']</t>
  </si>
  <si>
    <t>['|  ingrediens', '| — cocras', "—— | n  uzturvielas / nutrition facts / mmlliebas liehhoct5 / 1009 a mā ' | enerģētiskā vērlība/ energy/ 1715k/ka bheprermwyueckas liehhoctb 323a ogļhidrāti/ carbohydrates/ yresonpi |_— jt tostarp/ of which/ 5", 'r', 'u', '|m', '2 1 es rss s res']</t>
  </si>
  <si>
    <t>['grauzdētas cūku pupas olīveļļa oregano ķiploku pulveris sāls']</t>
  </si>
  <si>
    <t>['diff pp s "ja |', 'm srauzdētas | roasied —',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</si>
  <si>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['kukurūzas graudi', 'cukurs', 'palmu eļļa', 'dekstroze']</t>
  </si>
  <si>
    <t>['kukurūzas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</si>
  <si>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['kukurūzas graudi', 'palmu eļļa', 'sāls']</t>
  </si>
  <si>
    <t>['kukurūzas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</si>
  <si>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["alla tempē! s leks l olun ' ”t informatsiooni ning kontakti saamises f | gpiris am iii aeēenijā 60"]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</si>
  <si>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</si>
  <si>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</si>
  <si>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['nātrija karbonāts', 'sīpolu pulveris', 'mazi bēri 198 |£ 9 — _varaizrīties ar riekstiem']</t>
  </si>
  <si>
    <t>['cidonijas', 'zemenes', 'cukurs']</t>
  </si>
  <si>
    <t>['cidonijas', 'zemenes', 'cukurs', '—', 'a šā fr ā', 'aa j', '— j č', 'a—— | — 4 €če " s 4 j ā', 'š', 'ā', 'ba jā ” a | ā', '4 ā j']</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</si>
  <si>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</si>
  <si>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 ģ jja „ uzglabāt temperatūrā no +2 līdz +20 7', 'jā a4 a pēc atvēršanas uzglabāt ledusskap! +2 = 1ūīēdu pm aa to is nrklā food latvija']</t>
  </si>
  <si>
    <t>['sīpolu pulveris']</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</si>
  <si>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</si>
  <si>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</si>
  <si>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 'akas seka nesa roni 01 i mbl tā a ies u neto']</t>
  </si>
  <si>
    <t>['ūdens', 'cukurs', 'sāls', 'skābuma regulētāji', 'etiķskābe', 'trikālija citrāts', 'citronskābe', 'ābolskābe', 'askorbīnskābe', 'stabilizētājs', 'karagināns', 'garšvielas', 'konservants', 'kālija sorbāts', 'aromatizētāji']</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</si>
  <si>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</si>
  <si>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['ūdens', 'cukurs', 'sāls', 'skābuma regulētāji', 'etiķskābe', 'trikālija citrāts', 'citronskābe', 'ābolskābe', 'askorbīnskābe', 'dārzeņi', 'sīpoli', 'burkāni', 'paprika', 'tomāti mainīgās proporcijās', 'ķiploki', 'stabilizētājs', 'karagināns', 'konservants', 'kālija sorbāts']</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</si>
  <si>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'e3898']</t>
  </si>
  <si>
    <t>['&gt; mērcesalātudārzeņu waaa daļas']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</si>
  <si>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</si>
  <si>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</si>
  <si>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['a "']</t>
  </si>
  <si>
    <t>['ūdens', 'rapšu eļļa', 'cukurs', 'mango biezenis', 'čili pasta', 'jodēts sāls', 'garšvielas', 'skābuma regulētājs', 'citronskābe', 'biezinātāji', 'nātrija algināts', 'ksantāna sveķi', 'konservants', 'kālija sorbāts', 'krāsviela', 'beta', 'karotīns']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</si>
  <si>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</si>
  <si>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['pp rrr t rr 2 "ra 461 ji s kr &gt;i a at adas asa re r si a i a r a o i rs ža i ee s i aa ar r r r r r n r s ģke re a a ad ar a a k a dt dr a tema m a nosša — i a den', '=| lronskābe', 'eg ma au u aa j j ā|| oulu', 'āoda kai 4 ģ lla apl oe a « d p i']</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</si>
  <si>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</si>
  <si>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['lazd ela ne kan pirka arena vie eimjr ei edge riebalai 2904', 'is m "ee de gana a540 kur cukru 490 skaidulnēs čž— 058', 'pagaminta lenkijoje pagal specialyķ usa ma lglaas masē rlakaja sviestas vab es ikakavos pupels yra ls ne es šaliu']</t>
  </si>
  <si>
    <t>['tomātu biezenis', 'bez mizām un sēklām', 'sāls', 'skābuma regulētājs e330']</t>
  </si>
  <si>
    <t>['imaen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</si>
  <si>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['tomātu pasta', 'cukurs', 'etiķis', 'sāls', 'sīpoli', 'ķiploki']</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</si>
  <si>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</si>
  <si>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'a', 'a', '1901 1 mm ūā s']</t>
  </si>
  <si>
    <t>['tomāti', '100g kečupa tiek gatavoti no 148g tomātu', 'etiķis', 'cukurs', 'sāls', 'garšvielu un garšaugu ekstrakti', 'satur selerijas', 'garšvielas']</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</si>
  <si>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 |ā o +37052397739', 'infodeugesta', 'lt', '«sia eugesta un partneri', 'dzidiem s is š"tgtktm', 'ofieceumst e', '€400ml', '460ggb fugesta eesti as', 'rukki tee 5', '| lehmja "75306', '43726827782', 'per tt r iuifodeugestaee www', 'heinzeu', 'at vau" šo pa ū rasas']</t>
  </si>
  <si>
    <t>['tomātu biezenis', 'cukurs', 'spirta etiķis', 'sāls', 'grauzdēta cukura sīrups', 'garšvielas', 'kūpināšanas aromatizētājs', 'sīpolu ekstrakts']</t>
  </si>
  <si>
    <t>['tomātu biezenis e676',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</si>
  <si>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['tomātu biezenis', 'cukurs', 'spirta etiķis', 'sāls', 'paprika', 'sīpoli', 'garšvielas', 'ietver  kūpinātu čili piparu chipotle', 'garšaugi', 'laima sulas koncentrāts']</t>
  </si>
  <si>
    <t>['tomātu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</si>
  <si>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['tomātu biezenis', '100 g produkta ir saražoti no 188 g tomātu', 'cukurs', 'spirta etiķis', 'ūdens', 'sāls', 'dabīgi aromatizētāji', 'garšvielu ekstrakti', 'garšvielas']</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</si>
  <si>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'e5419 talina', '71613037\'"05663115', 'llaosi', 'a', 'an | kaiakkis a aga ds j 1ļ']</t>
  </si>
  <si>
    <t>['ūdens', 'tomātu pasta', 'sāls', 'saulespuķu eļļa', 'cukurs', 'baziliks', 'raudene', 'sīpoli', 'melnie pipari', 'skābuma regulētājs e330']</t>
  </si>
  <si>
    <t>['ūdens',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</si>
  <si>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['tomātu pasta', 'kapāti tomāti', 'tomātu sula', 'sīpoli', 'olīveļļa', 'modificēta kukurūzas ciete', 'cukurs', 'sāls', 'ķiploki', 'pētersīļi', 'baziliks']</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</si>
  <si>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</si>
  <si>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'45 g skaidulinēs medziagos idrīs otas ni rt saldytuvēgeriausiasiki']</t>
  </si>
  <si>
    <t>['ūdens', 'tomātu pasta', 'sāls', 'skābuma regulētājs e330']</t>
  </si>
  <si>
    <t>['udens',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</si>
  <si>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['tomātu pasta', 'sasmalcināti tomāti tomātu sulā', 'tofu', 'ūdens', 'soja', 'čili pipari', 'sīpoli', 'sarkanā paprika', 'neapstrādāta', 'extra virgin', 'olīveļļa', 'ķiploki', 'sāls', 'pētersīļi', 'skābuma regulētājs', 'e 330']</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</si>
  <si>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</si>
  <si>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 'aļas']</t>
  </si>
  <si>
    <t>['ūdens', 'sinepju pulveris', 'cukurs', 'rapšu eļļa', 'sāls', 'skābuma regulētājs', 'etiķskābe', 'garšvielas']</t>
  </si>
  <si>
    <t>['ūdens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</si>
  <si>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['sērs skābuma regulētājs ietkskābe']</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</si>
  <si>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</si>
  <si>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</si>
  <si>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</si>
  <si>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'ai a aķi be 8 141 ki aita atb 6 u iek ra  ii aea aja aa aajas la aieajs ts as aj dos']</t>
  </si>
  <si>
    <t>['grauzdēti zemesrieksti', 'argentīna', 'cukurs', 'zemesriekstu eļļa', 'jūras sāls 0', '7g']</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</si>
  <si>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</si>
  <si>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['ye ā ļ 4 la„„ ābihiā "tema sēvios contains peanuts may contain traces of ns "aaa a datu| uu storage t+5 to+c', '4 jau pēa ai zras go eeedina best miers rus 5', 'aati m bus aka ee closure / g fin  — m ig nl 4 iļ uieuerum ļ nponasonaten']</t>
  </si>
  <si>
    <t>['zemesrieksti', 'kakao sviests', 'augu eļļa', 'rapšu sēklu eļļa', 'sojas eļļa', 'jūras sāls']</t>
  </si>
  <si>
    <t>['— 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</si>
  <si>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</si>
  <si>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</si>
  <si>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['vanilīns', 'glikozes sīrupa izcelsmes vieta']</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</si>
  <si>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</si>
  <si>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</si>
  <si>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['nātrija', 'nātrija karbonāti']</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</si>
  <si>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</si>
  <si>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</si>
  <si>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['gau būti pieno', 'nātrija karbonāti', 'ulgators', 'marsaturēt pienu', 'ctd brownie kūkas garša', "mis on saadud d ij ds la tacocoa life'i jātkusuutlikkuse programmi kaudu"]</t>
  </si>
  <si>
    <t>['filipīnas', 'asv', 'kokosriekstu piens', 'nerafinēts cukurniedru cukurs', 'glikozes sīrups', 'kakao sviests', 'dedzināts cukurs', 'aromatizētājs', 'karameļu', 'vanilīns', 'sāls']</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</si>
  <si>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'degintas cukrus', 'kvapiosios medžiagos', 'aaprodukte gali būti riešuty', 'žemēs riešutu', 'sez', 'temperatūra', "+18”c + 3'c", 'saugoti nuo tiesioginiy s']</t>
  </si>
  <si>
    <t>['vanilīns', 'kokosy pieno']</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</si>
  <si>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</si>
  <si>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</si>
  <si>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['a', 'uzglabāt vēsā un pieno ir kiaušiniy pēdsaku']</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</si>
  <si>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</si>
  <si>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</si>
  <si>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['biešu sulas koncentrāts']</t>
  </si>
  <si>
    <t>['sāls', 'cukurs', 'palmu tauki', 'ciete', 'kaltēti dārzeņi', 'sīpoli', 'burkāni', 'selerijas', 'garšvielas', 'lupstāja sakne', 'seleriju sēklas', 'turmeriks', 'pipari', 'muskatrieksts', 'rauga ekstrakts', 'pētersīļi', 'skābe e330', 'karamelizēts cukura sīrups', 'maltodekstrīns']</t>
  </si>
  <si>
    <t>['sāls', 'cukurs', 'palmu tauki', 'ciete', 'kaltēti dārzeņi', 'sīpoli', 'burkāni', 'selerijas', 'garšvielas', 'lupstāja sakne', 'seleriju sēklas', 'pamturmeriks', 'pipari', 'muskatrieksts', 'rauga ekstrakts', 'pētersīļi', 'skābe e330', 'karamelizēts cukura sīrups', 'maltodekstrīns', 'var',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e23000', 'gaminant produkta nenaudotas aromato ir skonio stipriklis e621', 'a abyunbotikbie kvomkm c oboujamm', 'īdom3beneho b īedmahmm no za | ā| ieva hooumy 3aka3y rimi', '120 g &gt; „ sā en 4 "4 5 " 0 8 0 6 f', '2 3 f', '4 ž | šāo aas ā pu a ā']</t>
  </si>
  <si>
    <t>['a', 'gali būti aria pieno', 'gaminant produkta nenaudotas aromato ir skonio stipriklis e621']</t>
  </si>
  <si>
    <t>['jodēta sāls', 'glikozes sīrups', 'cukurs', 'palmu tauki', 'palmu tauki', 'antioksidants', 'ekstrakti no rozmarīna', 'aromatizētāji', 'satur selerijas', 'kukurūzas ciete', 'dārzeņi', 'sīpoli', 'burkāni', 'ķiploki', 'selerijas', 'puravi', 'tomāti', 'saulespuķu eļļa', 'grauzdēts cukurs', 'pētersīļi']</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</si>
  <si>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</si>
  <si>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['gatavojot citu ēdienu', 'soja ja kala']</t>
  </si>
  <si>
    <t>['sviesta', 'sūkatu pulveris']</t>
  </si>
  <si>
    <t>['sviesta aromatizētājs']</t>
  </si>
  <si>
    <t>['tauki', 'karotins', 'smarārie pien']</t>
  </si>
  <si>
    <t>['atjaunots vājpiens', 'sviesta eļļa', 'sūkalu sausna', 'piens', 'ar pienu']</t>
  </si>
  <si>
    <t>['vajpiena iēs esadatami', 'e471', 'karotīni']</t>
  </si>
  <si>
    <t>['vājpiens', 'krējums', 'no piena', 'vājpiena pulveris', 'piena olbaltumvielas', 'piena tauki', 'laktoze', 'sūkalu permeāts', 'nātrija kazeināts', 'no piena']</t>
  </si>
  <si>
    <t>['saldināts kondensētais vājpiens', 'no piena']</t>
  </si>
  <si>
    <t>['kokosriekstu piena pulveris', 'e471']</t>
  </si>
  <si>
    <t>['piena šokolāde', 'pilnpiena pulveris', 'piena tauki', 'saldais krējums', 'sūkalu pulveris', 'piena tauki', 'saldaiskrējums', 'vājpienapulveris']</t>
  </si>
  <si>
    <t>['olu', 'piena', 'e471']</t>
  </si>
  <si>
    <t>['krējums', 'a', 'e331']</t>
  </si>
  <si>
    <t>['sausais piens', 'piena tauki', 'sausās sūkalas', 'piens', 'olu pulveris ciete', 'sviestsi']</t>
  </si>
  <si>
    <t>['kietinii mīti auga |7/servings', 'pieno riebalai', 'sviestas', 'pienas']</t>
  </si>
  <si>
    <t>['vistas āda', 'satur laktozi']</t>
  </si>
  <si>
    <t>['vistas due', 'a |', '" laktozi', 'sia "gaļas nams', 'm n šāa” cāļa gaļas izcelsme ir es ci0iēss']</t>
  </si>
  <si>
    <t>['cāļu ādas', 'cāļa krūtiņas fileja', 'siers', 'satur pienu']</t>
  </si>
  <si>
    <t>['dati otu sia a a oti m a vē i š', 'gaannees nagetes ar sieru', 'e401', '4 krāsvielu e170', 'e451', 'sudētyje yra pieno', 'antioksidantas e909', 'latvijaj latvija/ lati']</t>
  </si>
  <si>
    <t>['cepta vistas gaļa', 'vistas gaļa', 'siers', 'piens', 'siera ferments']</t>
  </si>
  <si>
    <t>['olu dzeltenumapulveris', 'vistas izcelsme', 'a', 'e471', 'sīpolu pulveris', 'e401', 'spirito actas']</t>
  </si>
  <si>
    <t>['siera pulveris', 'siera pulveris', 'satur pienu']</t>
  </si>
  <si>
    <t>['sūkalu pulveris', 'no piena', 'no kura 50% ir baltais čedaras siers']</t>
  </si>
  <si>
    <t>['piena', '"a', 'sīpolu pi = 2 m—_ zcelsmes vieta']</t>
  </si>
  <si>
    <t>['no piena', 'siera pulveris', '"tsūkalu 17', 'satur pienu']</t>
  </si>
  <si>
    <t>['siera pulveris', 'no kura 50% ir baltais čedaras siers']</t>
  </si>
  <si>
    <t>['siera pulveri ž ts „', 'as siers', 'vaē u izcelsmes vieta']</t>
  </si>
  <si>
    <t>['sūkalu pulveris no piena', 'piena pulveris', 'piena olbaltumvielas']</t>
  </si>
  <si>
    <t>['no piena', 'siera pulveris']</t>
  </si>
  <si>
    <t>['1 v | —f j lij lv| ar načo siera gari 8 z', 'pulveris', 'kuku īzas putraimu izcelsmes vieta']</t>
  </si>
  <si>
    <t>['ve gai rivēts ementāl siers', 'm tomātu 8 mocarellas "4s anerauou sausnazītes kam voši ns ilngraudu kviešu milti']</t>
  </si>
  <si>
    <t>['olas']</t>
  </si>
  <si>
    <t>['un e471', 'pineiena pulveris']</t>
  </si>
  <si>
    <t>['z liellopu gaļa', 'liellopu buljons', 'liellopu tauki', 'satur | n ! jfr „liellopu ga ās pulveris']</t>
  </si>
  <si>
    <t>['liellopu gaļas pulveris']</t>
  </si>
  <si>
    <t>['a', 'sausais', 'aa ga garšas pastiprinātāju nātrija g āļ m e100', 'šu ā čļčččččļ! tais oo ļ garu t” | og|hidrāti']</t>
  </si>
  <si>
    <t>['liellopu gaļa', 'liellopu tauki', 'piliellopu r']</t>
  </si>
  <si>
    <t>['liellopu buljons', 'liellopu gaļas pulveris']</t>
  </si>
  <si>
    <t>['satur rozi s d «— dielopu gaļas pulvēris', 'šs š j1 e100', 'sausais liel!', 'maltodekstr vi — |ste riet als to tronskābe']</t>
  </si>
  <si>
    <t>['cūkgaļa', 'liellopu gaļa', 'sausais liellopu gaļas buljons', 'cuku']</t>
  </si>
  <si>
    <t>['žāvēta desa', 'cūkgaļa']</t>
  </si>
  <si>
    <t>['žāvētā desa', '| tauki', 'cūkaa! ts di»  71| 18 garšvielas']</t>
  </si>
  <si>
    <t>['jogurts', 'tomati  krējums']</t>
  </si>
  <si>
    <t>['s = š oolee pele ira ieteicams', 'līdz ara iet ļ aidu pau']</t>
  </si>
  <si>
    <t>['mazi bērni var aizrīties ar riekstiem']</t>
  </si>
  <si>
    <t>['krējuma sīpoluaromāts', 'olu', 'piena', 'sīpolu pulveris', 'e621', 'e639']</t>
  </si>
  <si>
    <t>['5g medus', 'olu pulveris']</t>
  </si>
  <si>
    <t>['karotīns', '4g deta']</t>
  </si>
  <si>
    <t>['ka rotīns']</t>
  </si>
  <si>
    <t>['skābe']</t>
  </si>
  <si>
    <t>['vājpiena pulveris', 'siers', 'siera šā saromatizētājs  aar sūkalu pulveri', 'siera pulveri']</t>
  </si>
  <si>
    <t>['siera aromatizētājs', 'olu dzeltenuma puveris']</t>
  </si>
  <si>
    <t>['sinepju m olu m 0', 'dzeltenuma pulveris']</t>
  </si>
  <si>
    <t>['ost ma pati dārzenu un gaļas ēdienem', 'a', '/ j universāla un garda pe 7ž 4 a pati deva dažādiem kartupeļu']</t>
  </si>
  <si>
    <t>['vājpiena pulveris', 'olu dzeltenums']</t>
  </si>
  <si>
    <t>['satur piena sūkalu pulveri']</t>
  </si>
  <si>
    <t>['satur piena sukalu pulveri']</t>
  </si>
  <si>
    <t>['beta karotīns']</t>
  </si>
  <si>
    <t>['paniņu pulveris', 'sieta du vens 270 aa', '3| sers']</t>
  </si>
  <si>
    <t>['piena olbaltumvielas', 'sūkalu pulveris', 'olu dzeltenuma pulveris']</t>
  </si>
  <si>
    <t>['emulgējošā sāls e331', '3 3 zs z ra ten ila ii ze s r aik a tt eta em 21 garas 4 ž']</t>
  </si>
  <si>
    <t>['a', 'medus', 'a', 'baudiet kopā ar pienu', 'jogurtu vai kefīru', 'visu grūdo daliy avižu dribsniai', 'pieno', '4 i mēgaukites su pienu', 'jogurtu ar kefyru', 'visu grūdo daliy avižiniu ēnadribsniu irliofilizuotu braškiu kilmē']</t>
  </si>
  <si>
    <t>['ss ida piens', 'krējums', 'siera pulveris', 'no cietā siera', 'zilā siera', 'mocarella']</t>
  </si>
  <si>
    <t>['Čedaras']</t>
  </si>
  <si>
    <t>['čedaras', 'a', 'pienas', 'mozzarella']</t>
  </si>
  <si>
    <t>['pr |piena', 'jaukti karotīni']</t>
  </si>
  <si>
    <t>['a', 'mazi bē |']</t>
  </si>
  <si>
    <t>['medus', 'ras sāls medu fmerģētiskāvirīvi tem uzgrauzdēti zemesrieksti']</t>
  </si>
  <si>
    <t>['irozīnes a tebā in|', 'medi erģētiskvirīn be veras 2ds t j 0', 'sīpolu pulveris', 'nātrija karbonāts', 'mazi bērni var aizrīties ar riekstiem']</t>
  </si>
  <si>
    <t>['sūkalu pulveris', 'laktoze', 'pl na tauki']</t>
  </si>
  <si>
    <t>['vājpiena pulveris', 'no PIENA', 'no PIENA']</t>
  </si>
  <si>
    <t>['vājpiena ierāaaka pulveris ar samazinātu tauku saturu', 'no piena', 'no piena €ritma uk zoss iups', 'nātrija karbonāti', 'pārtikassālskābum2 astu', 'lv "leteicamā deva vidusmēra pieaugušajam']</t>
  </si>
  <si>
    <t>['vājpiena pulveris', 'no PIENA']</t>
  </si>
  <si>
    <t>['milti', 'no piena', 'vajpiena pulveris', 'nātrija karbonāti', 'org dz ž le — gala alēs0n0']</t>
  </si>
  <si>
    <t>['sviests saldkrējuma']</t>
  </si>
  <si>
    <t>['kefīrs ']</t>
  </si>
  <si>
    <t>['a', 'ogas cukurotas', 'grietinēlēs sviestas', 'gali būti žžemēes ir kitu riešutu']</t>
  </si>
  <si>
    <t>['grietinēlēs sviestas', 'dcelis kas mas ir litu rianzčītu bkbiatučiniti clce7zamo cēlijj bneaeddacal']</t>
  </si>
  <si>
    <t>['raa saldināts iebiezināts piens', 'olu pulveris', 'sūkatu pulveris']</t>
  </si>
  <si>
    <t>['inaaaaramuomasvanmnem uonnararonmnsannano viki isos aita dte az nava aknas a a aida ormii']</t>
  </si>
  <si>
    <t>['č— a aa aa ā su juodojo  irpienine10322 sviests', 'sviesta eļļa', 'piena šokolādes izcelsme', 'a', 'emulgators e322 sviestas']</t>
  </si>
  <si>
    <t>['emulgators e491', 'ā 3mynbratop e491', 'emulsifier e491']</t>
  </si>
  <si>
    <t>['pulveris', 'e471', 'emulgators e491', '3myibratop e491', 'emulsifier e491']</t>
  </si>
  <si>
    <t>['olu baltuma', 'a', 'albuminas']</t>
  </si>
  <si>
    <t>['a', 'stabilizētājs e451', 'pieno baltymai', 'kakao pulveris ar e451']</t>
  </si>
  <si>
    <t>['k uma pulveris no piena', 'k uma pulveris no piena', 'k uma pulveris no piena', 'siera pulveris', 'vājpiena pulveris', 'maurtoki sūkalu pulveris', 'ar pienu']</t>
  </si>
  <si>
    <t>['krējuma pulveris']</t>
  </si>
  <si>
    <t>['š piena', 'no piena', 'no piena', '$ pieno', '8 pieno']</t>
  </si>
  <si>
    <t>['no piena', 'vājpiena pulveris', 'piena tauki']</t>
  </si>
  <si>
    <t>['pilnpiena pulveris', 'sūkalu pulveris']</t>
  </si>
  <si>
    <t>['a', 'pieno rr ž ne mažiau kaip', 'nenugriebto pieno milteliai ei milteliai', '$ pieno', 'mii pieno milteliai', 'pieno riebalai', 'legaminta kijoje pagal speciālu rimi izāoma lala masē ir kakavos sviestas yra is es']</t>
  </si>
  <si>
    <t>['a', 'pieno', 'gaminant produkta nenaudotas aromato ir skonio stipriklis e621']</t>
  </si>
  <si>
    <t>['miles vūlastunut rasvhepped ņvistas gaļa', 'vista']</t>
  </si>
  <si>
    <t>['pieno', 'viena sultinio kube |', 'gatavojot citu ēdienu', 'ieteicamā deva vidusmēra pieauguvēlb sisaldada gluteeni', 'sellerit ja kala']</t>
  </si>
  <si>
    <t>RECALL (% of AB ingr identified)</t>
  </si>
  <si>
    <t>PRECISION (% of flagged AB ingr were actually AB ingr)</t>
  </si>
  <si>
    <t>F1 score</t>
  </si>
  <si>
    <t>TOTAL</t>
  </si>
  <si>
    <t>Classified correctly?</t>
  </si>
  <si>
    <t>['sviesta', 'tauki']</t>
  </si>
  <si>
    <t>['sviesta']</t>
  </si>
  <si>
    <t>['sviesta aromatizētājs', 'sūkalu pulveris']</t>
  </si>
  <si>
    <t>['tauki']</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</si>
  <si>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</si>
  <si>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t>
  </si>
  <si>
    <t>['atjaunots vājpiens', 'sviesta eļļa', 'sūkalu sausna', 'piens']</t>
  </si>
  <si>
    <t>['vājpiena pulveris', 'ar pienu']</t>
  </si>
  <si>
    <t>['ir saldējums ar madagaskaras vaniļu un piena šokolādes glazūru']</t>
  </si>
  <si>
    <t>['vājpiens', 'krējums', 'no piena', 'kokosriekstu piena pulveris', 'vājpiena pulveris', 'piena olbaltumvielas', 'piena tauki', 'laktoze', 'sūkalu permeāts', 'nātrija kazeināts', 'no piena']</t>
  </si>
  <si>
    <t>['kokosriekstu piena pulveris']</t>
  </si>
  <si>
    <t>['piena šokolāde', 'pilnpiena pulveris', 'piena tauki', 'saldais krējums', 'sūkalu pulveris', 'piena tauki', 'olu', 'piena']</t>
  </si>
  <si>
    <t>['saldais krējums', 'vājpiena pulveris']</t>
  </si>
  <si>
    <t>['cāļa fileja', 'mehāniski atdalīta cāļa gaļa', 'olu baltuma masa', 'cāļu ādas', 'krējums', 'sviesta pulveris', 'a']</t>
  </si>
  <si>
    <t>['krējums', 'a']</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</si>
  <si>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</si>
  <si>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'piens', 'olu pulveris ciete']</t>
  </si>
  <si>
    <t>['sviests']</t>
  </si>
  <si>
    <t>["'a"]</t>
  </si>
  <si>
    <t>['cāļu ādas', 'cāļa krūtiņas fileja', 'siers']</t>
  </si>
  <si>
    <t>['satur pienu']</t>
  </si>
  <si>
    <t>['cepta vistas gaļa', 'vistas gaļa', 'olu dzeltenumapulveris', 'siers', 'piens', 'siera ferments', 'vistas izcelsme', 'a']</t>
  </si>
  <si>
    <t>['olu dzeltenumapulveris', 'vistas izcelsme', 'a']</t>
  </si>
  <si>
    <t>['araa a n a n u are pasterizēts govs piens', 'esvaines piens', 'a']</t>
  </si>
  <si>
    <t>['esvaines piens', 'a']</t>
  </si>
  <si>
    <t>['siera pulveris', 'piena', 'siera pulveris', '"a']</t>
  </si>
  <si>
    <t>['siera pulveris', 'siera pulveris']</t>
  </si>
  <si>
    <t>['sūkalu pulveris', 'no piena', 'no kura 50% ir baltais čedaras siers', 'satur pienu']</t>
  </si>
  <si>
    <t>['piena', '"a']</t>
  </si>
  <si>
    <t>['siera pulveri ž ts „', 'no piena', 'siera pulveris', 'as siers']</t>
  </si>
  <si>
    <t>['sūkalu pulveris', 'siera pulveris', 'no kura 50% ir baltais čedaras siers', 'satur pienu']</t>
  </si>
  <si>
    <t>['siera pulveri ž ts „', 'as siers']</t>
  </si>
  <si>
    <t>['1 v | —f j lij lv| ar načo siera gari 8 z', 'sūkalu pulveris no piena', 'piena pulveris', 'piena olbaltumvielas', 'pulveris']</t>
  </si>
  <si>
    <t>['1 v | —f j lij lv| ar načo siera gari 8 z', 'pulveris']</t>
  </si>
  <si>
    <t>['glikozes traltētes siups iebiezīnāts piens ar cukuru  piens', 'a']</t>
  </si>
  <si>
    <t>['rivētā mocarella 4', 've gai rivēts ementāl siers', 'piens']</t>
  </si>
  <si>
    <t>['siers ahi n ē', 'tta tīrkultūra']</t>
  </si>
  <si>
    <t>['karotīns', 'varsaturēt olu', 'tauki']</t>
  </si>
  <si>
    <t>['a', 'aš 8 v am aa da m aa da a ga īm a die am n ma aa aaa mati de taas a see tes r eet bēš vpp v us', 'g a a t — krasviela beta karotīns', 'rapšu eļļa siers']</t>
  </si>
  <si>
    <t>['a', 'aš 8 v am aa da m aa da a ga īm a die am n ma aa aaa mati de taas a see tes r eet bēš vpp v us', 'g a a t — krasviela beta karotīns']</t>
  </si>
  <si>
    <t>['a', 'z liellopu gaļa', 'sausais', 'liellopu buljons', 'liellopu tauki']</t>
  </si>
  <si>
    <t>['z liellopu gaļa', 'liellopu buljons', 'liellopu tauki']</t>
  </si>
  <si>
    <t>['sausais liellopu gaļas buljons', 'liellopu gaļas pulveris']</t>
  </si>
  <si>
    <t>['liellopu gaļa', 'liellopu tauki', 'satur rozi s d «— dielopu gaļas pulvēris']</t>
  </si>
  <si>
    <t>['liellopu gaļa', 'liellopu tauki']</t>
  </si>
  <si>
    <t>['sausais liellopu gaļas buljons', 'liellopu buljons', 'liellopu gaļas pulveris']</t>
  </si>
  <si>
    <t>['satur rozi s d «— dielopu gaļas pulvēris']</t>
  </si>
  <si>
    <t>['cūkgaļa', 'žāvētā desa', 'liellopu gaļa', 'sausais liellopu gaļas buljons', '| tauki']</t>
  </si>
  <si>
    <t>['cūkgaļa', 'liellopu gaļa', 'sausais liellopu gaļas buljons']</t>
  </si>
  <si>
    <t>['žāvēta desa', 'cūkgaļa', 'cūku tauki']</t>
  </si>
  <si>
    <t>['žāvētā desa', '| tauki']</t>
  </si>
  <si>
    <t>['rr oj', 'a kd —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</si>
  <si>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</si>
  <si>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['krējuma sīpoluaromāts', 'piena pulveris', 'siera pulveris', 'siers', 'sviests', 'olu', 'piena']</t>
  </si>
  <si>
    <t>['krējuma sīpoluaromāts', 'olu', 'piena']</t>
  </si>
  <si>
    <t>['5g medus', 'olu pulveris', 'karotīns']</t>
  </si>
  <si>
    <t>['karotīns']</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</si>
  <si>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</si>
  <si>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['olu dzeltenuma pul']</t>
  </si>
  <si>
    <t>['a adi m” umi', '2', 'vārīt 3', 'ainu 2', 'bapmīb 3 mmhytl', 'w zirņu zupa ar cūkgaļu ru', 'opoxossii«a_ņppļpn a _——ļ — 8sastāvdalas', 't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</si>
  <si>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['7 nm m du u m d jattiecībā 1', '1 cootholiehum 1', '1 aa2', 'vārīt 3 minūtes 2', 'bapntb 8', 'mmhythi =lv zirņu zupa ar cūkgaļu ru', '0poxobbin cynsastāvdalas', '|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</si>
  <si>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kūpināta']</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</si>
  <si>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</si>
  <si>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t>
  </si>
  <si>
    <t>['sinepju m olu m 0']</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</si>
  <si>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</si>
  <si>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 'a']</t>
  </si>
  <si>
    <t>['ost ma pati dārzenu un gaļas ēdienem', 'a']</t>
  </si>
  <si>
    <t>['paniņu pulveris']</t>
  </si>
  <si>
    <t>['siera pulveris', 'siers', 'piena olbaltumvielas', 'sūkalu pulveris', 'olu dzeltenuma pulveris']</t>
  </si>
  <si>
    <t>['medus', 'a', 'medus', 'a']</t>
  </si>
  <si>
    <t>['a', 'medus', 'a']</t>
  </si>
  <si>
    <t>['— piena abatu atzētējs']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</si>
  <si>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</si>
  <si>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t>
  </si>
  <si>
    <t>['čedaras', 'a']</t>
  </si>
  <si>
    <t>['olu |', 'piena — mezāa ietranā erejuiarmsīma wv |ti 4 f 1008 pu a 71 ppp i', 'olbaltumvielas 25 ļ sāls 20 ģ āda dasm a']</t>
  </si>
  <si>
    <t>['siera pulveris', 'pr |piena']</t>
  </si>
  <si>
    <t>['pr |piena']</t>
  </si>
  <si>
    <t>['pulveris']</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</si>
  <si>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</si>
  <si>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'a']</t>
  </si>
  <si>
    <t>["19 j '26 lv zemesrieksti apvalkā ar zilā siera gars! |——ļ", 'a']</t>
  </si>
  <si>
    <t>['medū grauzdēti zemesrieksti']</t>
  </si>
  <si>
    <t>['vājpiena ierāaaka pulveris ar samazinātu tauku saturu', 'sūkalu pulveris', 'no piena', 'laktoze', 'no piena €ritma uk zoss iups']</t>
  </si>
  <si>
    <t>['sūkalu pulveris', 'laktoze']</t>
  </si>
  <si>
    <t>['vājpiena pulveris', 'no PIENA', 'no PIENA', 'piena tauki']</t>
  </si>
  <si>
    <t>['vājpiena ierāaaka pulveris ar samazinātu tauku saturu', 'no piena', 'no piena €ritma uk zoss iups']</t>
  </si>
  <si>
    <t>['milti', 'laktoze', 'no piena']</t>
  </si>
  <si>
    <t>['milti', 'no piena']</t>
  </si>
  <si>
    <t>['saldo sūkalu pulveris']</t>
  </si>
  <si>
    <t>['kefīrs', 'olu']</t>
  </si>
  <si>
    <t>['olu']</t>
  </si>
  <si>
    <t>['sviests saldkrējuma', 'a']</t>
  </si>
  <si>
    <t>['m', 'a k', 'a 4 neto g&lt; smetana an sokolādi', 'lazdu riekstiem', '= sastāvdaļc &gt;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</si>
  <si>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['sviests saldkrējuma', 'kefīrs']</t>
  </si>
  <si>
    <t>['raa saldināts iebiezināts piens', 'olu pulveris', 'inaaaaramuomasvanmnem uonnararonmnsannano viki isos aita dte az nava aknas a a aida ormii']</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</si>
  <si>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</si>
  <si>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irpienine10322 sviests', 'sviesta eļļa', 'pilnpiena pulveris', 'olu baltuma pulveris', 'piena šokolādes izcelsme', 'a']</t>
  </si>
  <si>
    <t>['ulkšķīgi cepumi ar tumšo šokolādi "tn piena šokolādes gabaliņiem  sastāvdelas', 'č— a aa aa ā su juodojo  irpienine10322 sviests', 'sviesta eļļa', 'piena šokolādes izcelsme', 'a']</t>
  </si>
  <si>
    <t>['abadi a aa mn ai au jj ui &gt; uvd luum 1 ģdnt ru ta eet uk š daku', 'henpepblbho nomelimbaa behumkom mjim pyuhbim mmkcepom&lt;', 'uctabmtb tecto noahmmatb6ca b tennom mecte ha 40—60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</si>
  <si>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['salds sūkalu', 'piens', 'pulveris', 'piena cukurs']</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</si>
  <si>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</si>
  <si>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'albumīns', 'a']</t>
  </si>
  <si>
    <t>['olu baltuma', 'a']</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</si>
  <si>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'kakavos sviestas',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</si>
  <si>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t>
  </si>
  <si>
    <t>['š piena', 'k uma pulveris no piena', 'siera pulveris', 'no piena', 'vājpiena pulveris', 'maurtoki sūkalu pulveris', 'no piena']</t>
  </si>
  <si>
    <t>['k uma pulveris no piena', 'k uma pulveris no piena', 'k uma pulveris no piena', 'siera pulveris', 'vājpiena pulveris', 'maurtoki sūkalu pulveris']</t>
  </si>
  <si>
    <t>['krējuma pulveris', 'ar pienu']</t>
  </si>
  <si>
    <t>['š piena', 'no piena', 'no piena']</t>
  </si>
  <si>
    <t>['/ vistas zupa ar makaroniem', 'ri | aitadje cau lētu sale z" t ki agieeas gaļas ēdieniem', 'melnie ati m iesīn līgas kaltēta vistas gaļa']</t>
  </si>
  <si>
    <t>['/ vistas zupa ar makaroniem', 'ri | aitadje cau lētu sale z" t ki agieeas gaļas ēdieniem']</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</si>
  <si>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</si>
  <si>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 cūku —tauki', 'skābe']</t>
  </si>
  <si>
    <t>['pilnpiena uns sāls rauga ekstrakts']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</si>
  <si>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</si>
  <si>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['no piena', 'vājpiena pulveris', 'piena tauki', 'a']</t>
  </si>
  <si>
    <t>['cukurs', 'kaka iests', 'pi iemulgators', 'lecītīni', 'soja', 'vaniļas ekstrakts', 'tumšā šokolāde — kopējā kakao sausā masa', 'vizmaz', 'var', '» cwe', 'sv g fi ījj', '4 j', 'ģ pa ā', 'vj „rr m ls', '" d«',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</si>
  <si>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</si>
  <si>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t>
  </si>
  <si>
    <t>['oz', '— emesrie a', 'ūlti', 'ciete', 'ievijam serbets', 'sastāausā vietā', 'e12420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</si>
  <si>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 piena  other nuts kur žā — amets with oeanute']</t>
  </si>
  <si>
    <t>['wafers dvibes b9 orieni ēnkarbonāts g iebiezināts piens ar cukuru']</t>
  </si>
  <si>
    <t>['piens', 'olu pulveris']</t>
  </si>
  <si>
    <t>['pi— piena  other nuts kur žā — amets with oeanute']</t>
  </si>
  <si>
    <t>['vistas tauki', 'vistas gaļas pulveris', 'a']</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</si>
  <si>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</si>
  <si>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t>
  </si>
  <si>
    <t>['a', 'a', 'pulveris']</t>
  </si>
  <si>
    <t>['ieee eat le bite teal ala', 'a']</t>
  </si>
  <si>
    <t>["a '", 'a']</t>
  </si>
  <si>
    <t>['vitamīns']</t>
  </si>
  <si>
    <t>['vitamīns', 'vitamīns', 'a']</t>
  </si>
  <si>
    <t>['$ a', 'a', 'milti', 'olu']</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</si>
  <si>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</si>
  <si>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</si>
  <si>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</si>
  <si>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 j ā āā ā w ā', 'iā vņā = koostisosad', 'le saldskābā mērce', 'sastāvdalas', 'a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</si>
  <si>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</si>
  <si>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</si>
  <si>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</si>
  <si>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</si>
  <si>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</si>
  <si>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</si>
  <si>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 'a', 'a']</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</si>
  <si>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</si>
  <si>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</si>
  <si>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</si>
  <si>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t>
  </si>
  <si>
    <t>['per s " 14 | dega a 4 usp', '5', '=', 'a mē n a ā v', '3', 'bi m', 'i s d', 'a ”7 = sineņes klasiskās', 'sastāvdaļās', 'ūdens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</si>
  <si>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</si>
  <si>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['nātrija']</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</si>
  <si>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</si>
  <si>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'kakavos sviestas',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</si>
  <si>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 š am', '=', 'āj — n', 'sh ā']</t>
  </si>
  <si>
    <t>['sausais vājpiens', 'sastāvdaļas piena šokolādei', 'pilnpiena pulveris', 'piena tauki']</t>
  </si>
  <si>
    <t>['sviesta', 'tauki',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</si>
  <si>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['sviesta', 'am bz bē = a ie s om oga ea', 'j 2309 /1 aromalizatājs']</t>
  </si>
  <si>
    <t>['tauki', '|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</si>
  <si>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t>
  </si>
  <si>
    <t>['ir saldējums ar madagaskaras vaniļu un piena šokolādes glazūru', 'atjaunots vājpiens', 'sviesta eļļa', 'sūkalu sausna', 'piens', 'm dau iš 14 i', 'e442', 'saldživju derafonjiu laloniu dena', 'penis — d ”iup', 'su pienu', '16 u iemperetūroja', '” asaltbar bis ende', 'vajpiena iēs esadatami', 'e471', 'cam i2 mleko w proszku', 'ar pienu', 'karotīni', '18 "celeleicams 0 k pus a', '81 1 a as —— m — "a', 'a= wēt š', 'š ā es', '"', '» | ā74 o', "pi 4 va aa k ' n vi u o cs j t ' ā"]</t>
  </si>
  <si>
    <t>['atjaunots vājpiens', 'sviesta eļļa', 'sūkalu sausna', 'piens', 'm dau iš 14 i', 'penis — d ”iup']</t>
  </si>
  <si>
    <t>['ir saldējums ar madagaskaras vaniļu un piena šokolādes glazūru', 'e442', 'saldživju derafonjiu laloniu dena', 'su pienu', '16 u iemperetūroja', '” asaltbar bis ende', 'vajpiena iēs esadatami', 'e471', 'cam i2 mleko w proszku', 'ar pienu', 'karotīni', '18 "celeleicams 0 k pus a', '81 1 a as —— m — "a', 'a= wēt š', 'š ā es', '"', '» | ā74 o', "pi 4 va aa k ' n vi u o cs j t ' ā"]</t>
  </si>
  <si>
    <t>['vājpiens', 'krējums', 'no piena', 'kokosriekstu piena pulveris', 'vājpiena pulveris', 'piena olbaltumvielas', 'piena tauki', 'laktoze', 'sūkalu permeāts', 'nātrija kazeināts', 'no piena', 'e471', 'uzturvērtība 100 g', '4tauki 16 g', 'tostarp piesātinātās taukskābes 11 g', 'ogļhidrāti 27 g', 'tostarp cukuri 23 g', 'olbaltumvielas 3', '1 g', 'sāls 0', '12 j uzglabāt temperatūrā', 'millele on tipitud kookospāhkliga a aā krābedad kūpsised', '| ossipulbe r', 'maguslalud kondensioss kookospāhkliga kūpsised  y', 'j a']</t>
  </si>
  <si>
    <t>['vājpiens', 'krējums', 'no piena', 'vājpiena pulveris', 'piena olbaltumvielas', 'piena tauki', 'laktoze', 'sūkalu permeāts', 'nātrija kazeināts', 'no piena', 'olbaltumvielas 3', 'sāls 0']</t>
  </si>
  <si>
    <t>['kokosriekstu piena pulveris', 'e471', 'uzturvērtība 100 g', '4tauki 16 g', 'tostarp piesātinātās taukskābes 11 g', 'ogļhidrāti 27 g', 'tostarp cukuri 23 g', '1 g', '12 j uzglabāt temperatūrā', 'millele on tipitud kookospāhkliga a aā krābedad kūpsised', '| ossipulbe r', 'maguslalud kondensioss kookospāhkliga kūpsised  y', 'j a']</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</si>
  <si>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</si>
  <si>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['piena šokolāde', 'pilnpiena pulveris', 'piena tauki', 'saldais krējums', 'sūkalu pulveris', 'piena tauki', 'jam m i sokolādes konfektes apvieno garšas', 'kas pilnasž m ļ maiguma un reibinošas laimes sajūtas']</t>
  </si>
  <si>
    <t>['olu', 'piena',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</si>
  <si>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['cāļa fileja', 'mehāniski atdalīta cāļa gaļa', 'olu baltuma masa', 'cāļu ādas', 'krējums', 'sviesta pulveris',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</si>
  <si>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['krējums',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</si>
  <si>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['bež "0ā1 p', '0', 'palmu j sāls', 'skāņiš fj a ļpuiķeniu ās regulētāji', 'kaltēti dārzeņi gās m tan flmišinys', 'saulespuķu €', '8']</t>
  </si>
  <si>
    <t>['bež "0ā1 p']</t>
  </si>
  <si>
    <t>['0', 'palmu j sāls', 'skāņiš fj a ļpuiķeniu ās regulētāji', 'kaltēti dārzeņi gās m tan flmišinys', 'saulespuķu €', '8']</t>
  </si>
  <si>
    <t>['sausais piens', 'piena tauki', 'sausās sūkalas', 'piens', 'olu pulveris ciete', 'a / ”4d g d —', 'sviestsi',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</si>
  <si>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 ”4d g d —',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</si>
  <si>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'"ass aaa a— s r rr rrr o ee r s r ss s lira aa aa a r a d tar n rrr rss ls r as —— a a r ršā r',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</si>
  <si>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 s r rr rrr o ee r s r ss s lira aa aa a r a d tar n rrr rss ls r as —— a a r ršā r']</t>
  </si>
  <si>
    <t>["'a",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</si>
  <si>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'a |', 'piena olbaltumvielas', '" laktozi', 'sia "gaļas nams', 'm n šāa” cāļa gaļas izcelsme ir es ci0iēss',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</si>
  <si>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'n detiskā vērtība 910 kji 218 kcal', 'tostarp piesātinātās taukskābes 2']</t>
  </si>
  <si>
    <t>['vistas due', 'a |', '" laktozi', 'sia "gaļas nams', 'm n šāa” cāļa gaļas izcelsme ir es ci0iēss', 'g j', 'o 100 g ar vidēji satur', '0 g', '3 a 17', '8 g', 'cukuri 0', 'sāls 16 f a temperatūrā +2 c līdz +6 "c', 'pēc iepakojuma atvēršanas izlietot 48 h laikā', 'ādaži" parka iela 8']</t>
  </si>
  <si>
    <t>['cāļu ādas', 'cāļa krūtiņas fileja', 'siers', 'asa tava —_—ļ če rer re oas o es a a r r a n n m 7', '2 dn',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</si>
  <si>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'2 dn']</t>
  </si>
  <si>
    <t>['asa tava —_—ļ če rer re oas o es a a r r a n n m 7',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</si>
  <si>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['cepta vistas gaļa', 'vistas gaļa', 'olu dzeltenumapulveris', 'siers', 'piens', 'siera ferments', 'vistas izcelsme', 'a', 'e471', 'e401', 'sīpolu m tanupulveris', '_uzglabāt temperatūrā no +2 c līdz +6 "c', 'česnalo gran i kuotas', 's kiaušini un 4 |krakmolas', 'spirito actas', 'a marinucimilteliai', 'u uesēlienjir i u |aaa amu pēdsaku', 'žiūrēti t pakuotes', 'ētienostemceturaa u', 'vistienos m =']</t>
  </si>
  <si>
    <t>['cepta vistas gaļa', 'vistas gaļa', 'siers', 'piens', 'siera ferments', 'sīpolu m tanupulveris']</t>
  </si>
  <si>
    <t>['olu dzeltenumapulveris', 'vistas izcelsme', 'a', 'e471', 'e401', '_uzglabāt temperatūrā no +2 c līdz +6 "c', 'česnalo gran i kuotas', 's kiaušini un 4 |krakmolas', 'spirito actas', 'a marinucimilteliai', 'u uesēlienjir i u |aaa amu pēdsaku', 'žiūrēti t pakuotes', 'ētienostemceturaa u', 'vistienos m =']</t>
  </si>
  <si>
    <t>['araa a n a n u are pasterizēts govs piens', 'esvaines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</si>
  <si>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</si>
  <si>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'a an a sviests', 'm', 'a bb', '4', 'a 5', 'citronskāba = ir ta a ai sea =', 'n mi na a ivi es ž pn e415', 'konservants kālija as m s a a =pe', 'enerģētiskā ew ba "bi j ān', 'aa s a', 'a —lu piesātinātās taukskābes', 'g', '0', 'ea m j =', '— ēa a', 'a om a ābm 0 » j i — „', '3 " bam']</t>
  </si>
  <si>
    <t>['m', 'a bb', '4', 'a 5', 'citronskāba = ir ta a ai sea =', 'n mi na a ivi es ž pn e415', 'konservants kālija as m s a a =pe', 'enerģētiskā ew ba "bi j ān', 'aa s a', 'a —lu piesātinātās taukskābes', 'g', '0', 'ea m j =', '— ēa a', 'a om a ābm 0 » j i — „', '3 " bam']</t>
  </si>
  <si>
    <t>['a', 'cepumu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</si>
  <si>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['vitamīns a']</t>
  </si>
  <si>
    <t>['a', 'cepumu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</si>
  <si>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['siera pulveris', 'piena', 'siera pulveris', '"a', 'taiti &lt; m kv —r—', '— zoo', "j j ' rei w nūin ba un", 'nio las', 'g — iņas aršfēra narsu "a liavdalas', 'f',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</si>
  <si>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pulveris', 'siera pulveris', 'taiti &lt; m kv —r—', '— zoo', "j j ' rei w nūin ba un", 'f']</t>
  </si>
  <si>
    <t>['piena', '"a', 'nio las', 'g — iņas aršfēra narsu "a liavdalas',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</si>
  <si>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 ž ts „', 'no piena', 'siera pulveris', 'as siers', 'cu a ——', '5 ā „lv puni oo= aa ————— njiņas arsfera garšu = || u kartunelis', '"tsūkalu 17', '49 3 —mit uma regulētājs ici tran see', 'satur pienu',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</si>
  <si>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['no piena', 'siera pulveris', 'cu a ——', '5 ā „lv puni oo= aa ————— njiņas arsfera garšu = || u kartunelis', '49 3 —mit uma regulētājs ici tran see', 'satur pienu']</t>
  </si>
  <si>
    <t>['siera pulveri ž ts „', 'as siers', '"tsūkalu 17',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</si>
  <si>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['1 v | —f j lij lv| ar načo siera gari 8 z', 'sūkalu pulveris no piena', 'piena pulveris', 'piena olbaltumvielas', 'pulveris', 'garsteā arden uad a 5 jb a 1 —— =„aānij a if | freešā cu gša', '= — — — — — — — — =a 3',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</si>
  <si>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['sūkalu pulveris no piena', 'piena pulveris', 'piena olbaltumvielas', 'garsteā arden uad a 5 jb a 1 —— =„aānij a if | freešā cu gša', '= — — — — — — — — =a 3']</t>
  </si>
  <si>
    <t>['1 v | —f j lij lv| ar načo siera gari 8 z', 'pulveris',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</si>
  <si>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</si>
  <si>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</si>
  <si>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['glikozes traltētes siups iebiezīnāts piens ar cukuru  piens', 'a', 'cukurs a aemu ors e322 veļas', 'er ētsl vērtība la1968 m aeg kai tauki 16', 'aita piesātinātās taukskābes 7', '3 g', '2 g', '5 g', 'šķiedrvielas 2', 'g', 'olbaltumvielas 9', '1 g', 'leteicams 0 mlīdz', 'ražots lietuvā ķ ipaša rimi pasutījuma', '" „ "z', 's', '8 6 āā a ā ā', 'i „']</t>
  </si>
  <si>
    <t>['glikozes traltētes siups iebiezīnāts piens ar cukuru  piens', 'cukurs a aemu ors e322 veļas']</t>
  </si>
  <si>
    <t>['a', 'er ētsl vērtība la1968 m aeg kai tauki 16', 'aita piesātinātās taukskābes 7', '3 g', '2 g', '5 g', 'šķiedrvielas 2', 'g', 'olbaltumvielas 9', '1 g', 'leteicams 0 mlīdz', 'ražots lietuvā ķ ipaša rimi pasutījuma', '" „ "z', 's', '8 6 āā a ā ā', 'i „']</t>
  </si>
  <si>
    <t>['rivētā mocarella 4', 've gai rivēts ementāl siers', 'piens', 'm tomātu 8 mocarellas "4s anerauou sausnazītes kam voši ns ilngraudu kviešu milti', 'sezama sēklas 8 711 aainuras sāls', '— 4 1 vidēja uzturvērtība = — 100gmērv', 'bntostarp piesātinātās taukskābes —— 37 g | "ēi oglhidrāti sūtostarn niebiees | 14']</t>
  </si>
  <si>
    <t>['rivētā mocarella 4', 'piens', 'sezama sēklas 8 711 aainuras sāls', '— 4 1 vidēja uzturvērtība = — 100gmērv']</t>
  </si>
  <si>
    <t>['ve gai rivēts ementāl siers', 'm tomātu 8 mocarellas "4s anerauou sausnazītes kam voši ns ilngraudu kviešu milti', 'bntostarp piesātinātās taukskābes —— 37 g | "ēi oglhidrāti sūtostarn niebiees | 14']</t>
  </si>
  <si>
    <t>['cd naa bvay 7', 'maaas sr aa i a a —” r„asa a at a a _——— s ee” de ok pr aj', 'aam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</si>
  <si>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 —” r„asa a at a a _——— s ee” de ok pr aj']</t>
  </si>
  <si>
    <t>['aam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</si>
  <si>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['h', 'ā ā 1 i f kb siika dā + i aa "3 f4', "' | ili a aa |m u h", 'ča cr entaā 2',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</si>
  <si>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['ā ā 1 i f kb siika dā + i aa "3 f4', "' | ili a aa |m u h", 'ča cr entaā 2', '2', 'ē er m šā šaaomtm ee ua 3 rarokģmāis vir degakarma aaa ee']</t>
  </si>
  <si>
    <t>['h',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</si>
  <si>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['siers ahi n ē', 'tta tīrkultūra', 'pārtikas krāsvielalani | «| 4 na | ša augu dļa', 'am 2 nas „ 4es —ū', 'a 2', 'b ob r ā d | |4ag me ds',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</si>
  <si>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['pārtikas krāsvielalani | «| 4 na | ša augu dļa', 'am 2 nas „ 4es —ū', 'a 2', 'b ob r ā d | |4ag me ds']</t>
  </si>
  <si>
    <t>['siers ahi n ē', 'tta tīrkultūra',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</si>
  <si>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['olas', 'palmu ž rapšu aa ūdens', 'un e471', 'f| ziļem nama e322', 'paziņojums — uzturvērtību', '100 g', 'tauki 21 g', 'tostarp kurzemes taukskābes 9', '63 g', '|ogļhidrāti 55 g', '7 g', 'šķiedrvielas 2', '3 g', '|olbaltumvielas 6', '4 g', 'sāls 0', '90 g', '85 g c| ij ļ ”c izlietot līdz']</t>
  </si>
  <si>
    <t>['olas', 'palmu ž rapšu aa ūdens']</t>
  </si>
  <si>
    <t>['un e471', 'f| ziļem nama e322', 'paziņojums — uzturvērtību', '100 g', 'tauki 21 g', 'tostarp kurzemes taukskābes 9', '63 g', '|ogļhidrāti 55 g', '7 g', 'šķiedrvielas 2', '3 g', '|olbaltumvielas 6', '4 g', 'sāls 0', '90 g', '85 g c| ij ļ ”c izlietot līdz']</t>
  </si>
  <si>
    <t>['karotīns', 'varsaturēt olu', 'tauki', 'a aijīm kviešu miiti',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</si>
  <si>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aijīm kviešu miiti']</t>
  </si>
  <si>
    <t>['karotīns', 'varsaturēt olu', 'tauki',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</si>
  <si>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'aš 8 v am aa da m aa da a ga īm a die am n ma aa aaa mati de taas a see tes r eet bēš vpp v us', 'g a a t — krasviela beta karotīns', 'rapšu eļļa siers', '— k vkau ž j', 'j ā| j ļ a ģ', "'", 'a r n n s au 6731744114', '2 z 13 10nevvaanusj',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</si>
  <si>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['rapšu eļļa siers', '— k vkau ž j', 'j ā| j ļ a ģ', "'", 'a r n n s au 6731744114', '2 z 13 10nevvaanusj']</t>
  </si>
  <si>
    <t>['a', 'aš 8 v am aa da m aa da a ga īm a die am n ma aa aaa mati de taas a see tes r eet bēš vpp v us', 'g a a t — krasviela beta karotīns',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</si>
  <si>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['a', 'z liellopu gaļa', 'sausais', 'liellopu buljons', 'liellopu tauki', 'a" — — u ———', 'a t ra  —— š m rem la aaa',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</si>
  <si>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['z liellopu gaļa', 'liellopu buljons', 'liellopu tauki', 'a" — — u ———', 'a t ra  —— š m rem la aaa']</t>
  </si>
  <si>
    <t>['a', 'sausais',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</si>
  <si>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['liellopu gaļa', 'liellopu tauki', 'satur rozi s d «— dielopu gaļas pulvēris', 'sausais gai "rejam ž garšas pastiprinātāju nātrija glut', 'šs š j1 e100', 'piliellopu r', 'maltodekstr vi — |ste riet als to tronskābe', 'ga — aā lūfēt niecīgas glutēna', 'zemesriekst e— clļ —', 'k', '/kcal  =eae pp —_— hlā 4 tauki', 'g =', '00| othidāi a 9 | _—ī g vi c m ļ ņ']</t>
  </si>
  <si>
    <t>['liellopu gaļa', 'liellopu tauki', 'sausais gai "rejam ž garšas pastiprinātāju nātrija glut', 'piliellopu r', 'maltodekstr vi — |ste riet als to tronskābe']</t>
  </si>
  <si>
    <t>['satur rozi s d «— dielopu gaļas pulvēris', 'šs š j1 e100', 'ga — aā lūfēt niecīgas glutēna', 'zemesriekst e— clļ —', 'k', '/kcal  =eae pp —_— hlā 4 tauki', 'g =', '00| othidāi a 9 | _—ī g vi c m ļ ņ']</t>
  </si>
  <si>
    <t>['cūkgaļa', 'žāvētā desa', 'liellopu gaļa', 'sausais liellopu gaļas buljons', '| tauki', '—— a n a lems 1 i”', '| „amu | čo | emt te a a 94', 'g £ 4 a —', '— kis',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</si>
  <si>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['cūkgaļa', 'liellopu gaļa', 'sausais liellopu gaļas buljons', '—— a n a lems 1 i”', '| „amu | čo | emt te a a 94', '— kis']</t>
  </si>
  <si>
    <t>['žāvētā desa', '| tauki', 'g £ 4 a —',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</si>
  <si>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['a a a a nn z— aoo', 'rs sas s', 'j ā j i 9', 'ua 1', 'nonās n', 'ei preci ameta wh ee stāvda | ”ea e61 aa i s a j |', "3 s  ' jeit a s a i", 'aba š dun', 'ērti hi a', '”11750616"000258" | + jmoornas uzglabāt ledusskapī ne ilgak k pr na šūt— s a ā m 1', 'ā ā d']</t>
  </si>
  <si>
    <t>['a a a a nn z— aoo', 'rs sas s']</t>
  </si>
  <si>
    <t>['j ā j i 9', 'ua 1', 'nonās n', 'ei preci ameta wh ee stāvda | ”ea e61 aa i s a j |', "3 s  ' jeit a s a i", 'aba š dun', 'ērti hi a', '”11750616"000258" | + jmoornas uzglabāt ledusskapī ne ilgak k pr na šūt— s a ā m 1', 'ā ā d']</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</si>
  <si>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</si>
  <si>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['mk olwa 1 oliwek']</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</si>
  <si>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</si>
  <si>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['jogurts', 'tomati  krējums', 'l lsosad', 'i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</si>
  <si>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['jogurts', 'tomati  krējums', 'l lsosad']</t>
  </si>
  <si>
    <t>['i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</si>
  <si>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['tv aar 44 s joma sii āj ā a "iiiē iemmmnmmmnmkāka ssai anna mms kiem 9 "iiiģ a', 'ķ', "jsini aa 'w", 'deee 3 h = te ē kai pr a āā ij iļ', 'iii aa | oil"= m ši a v ru dā i  t rata abarā a ara bē l', 'ti h i »seieimā a o āū 2', 'mam kai j i']</t>
  </si>
  <si>
    <t>['tv aar 44 s joma sii āj ā a "iiiē iemmmnmmmnmkāka ssai anna mms kiem 9 "iiiģ a', 'ķ', "jsini aa 'w"]</t>
  </si>
  <si>
    <t>['deee 3 h = te ē kai pr a āā ij iļ', 'iii aa | oil"= m ši a v ru dā i  t rata abarā a ara bē l', 'ti h i »seieimā a o āū 2', 'mam kai j i']</t>
  </si>
  <si>
    <t>['sūkalu | druska pieno milteliai', 'a', '4 ā vad', 'n',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</si>
  <si>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['4 ā vad', 'n']</t>
  </si>
  <si>
    <t>['sūkalu | druska pieno milteliai', 'a',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</si>
  <si>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['saldais krējums', 'pirms putošanas atdzesēt +2', 'c', '+0 c acetd rēēsk koor', 'dm m a snaatriumtosfaadid', '+6 c — ——d grietinele', 'ā ——polifosfatai', 'tinka vartoti m', '|', '4 5p0cpatbi hatpma', 'ji i uf gmtb jo n j rem oxjraimte o']</t>
  </si>
  <si>
    <t>['pirms putošanas atdzesēt +2', 'c', '+0 c acetd rēēsk koor', 'dm m a snaatriumtosfaadid', '+6 c — ——d grietinele', 'ā ——polifosfatai', 'tinka vartoti m', '|', '4 5p0cpatbi hatpma', 'ji i uf gmtb jo n j rem oxjraimte o']</t>
  </si>
  <si>
    <t>['saldais krējums', 'a', 'stabilizētāji a a a ķkaragināns', 'izlietot līdz un a īāe', 'm', 'sa t au m a', 'aa ž ī aa grietinēlē', 'as "asudedamosios — dalys', '— t| fd cimbkm', '0 m āra npovsbopcība', 'm mi r nie derīguma termina']</t>
  </si>
  <si>
    <t>['a', 'stabilizētāji a a a ķkaragināns', 'izlietot līdz un a īāe', 'm', 'sa t au m a', 'aa ž ī aa grietinēlē', 'as "asudedamosios — dalys', '— t| fd cimbkm', '0 m āra npovsbopcība', 'm mi r nie derīguma termina']</t>
  </si>
  <si>
    <t>['medus', 'mazi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</si>
  <si>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</si>
  <si>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['vājpiena', 'olu lo — —j niesatinātās dzeltenuma masa', 'karotīns', 'rapšu eļļa t — s narinēt dārzeņi', 'ž m |vertība',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</si>
  <si>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['rapšu eļļa t — s narinēt dārzeņi', 'ž m |vertība']</t>
  </si>
  <si>
    <t>['vājpiena', 'olu lo — —j niesatinātās dzeltenuma masa', 'karotīns',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</si>
  <si>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['a', 'ranēm sila tere a —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</si>
  <si>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['ranēm sila tere a — | de 7', 'rapšu elia tomāti | mss s sf ks s p a id']</t>
  </si>
  <si>
    <t>['a',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</si>
  <si>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['krējuma sīpoluaromāts', 'piena pulveris', 'siera pulveris', 'siers', 'sviests', 'olu', 'piena', 'e621', 'e639', '3', '100 g produkta satur', 'taukus 16 g', 'tostarp piesātinātās taukskābes8 1', '2 g', 'ogļhidrātus 45 g', 'tostarp cukurus 7', '1 g', 'olbaltumvielas 6', '0 g', 'sālim 2', '„ mandeļu']</t>
  </si>
  <si>
    <t>['krējuma sīpoluaromāts', 'olu', 'piena', 'e621', 'e639', '3', '100 g produkta satur', 'taukus 16 g', 'tostarp piesātinātās taukskābes8 1', '2 g', 'ogļhidrātus 45 g', 'tostarp cukurus 7', '1 g', 'olbaltumvielas 6', '0 g', 'sālim 2', '„ mandeļu']</t>
  </si>
  <si>
    <t>['5g medus', 'olu pulveris', 'karotīns',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</si>
  <si>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</si>
  <si>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['olu dzeltenums', 'v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</si>
  <si>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</si>
  <si>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['olu dzeltenums', 'a|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</si>
  <si>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</si>
  <si>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['sūkalu olbaltumvielas', 'piena', 'skābe',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</si>
  <si>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</si>
  <si>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['olu dzeltenums bd', '—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</si>
  <si>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</si>
  <si>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['olu dzeltenuma pul', 'invertcukura j = sīrups',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</si>
  <si>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['invertcukura j = sīrups']</t>
  </si>
  <si>
    <t>['olu dzeltenuma pul',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</si>
  <si>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['cūkgaļa kūpināta', 'cūkgaļa', 'milti',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</si>
  <si>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</si>
  <si>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</si>
  <si>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</si>
  <si>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['cūkgaļa', 'cūkgala kūpināta', 'i',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</si>
  <si>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</si>
  <si>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['vājpiena pulveris', 's biezinātāji', 'a konservants', '4 produkta vidējā uzturvērtība 100 g', 'a aaa a | uzgabētiempemtīr ā ebjs k a', 'ātdi domu area eeeeoenennnne bļ u uzglabāt ledusskapi', 'zvaigžņu u ves tas rkla spive', 'latvija e14004 "a „ o']</t>
  </si>
  <si>
    <t>['s biezinātāji', 'a konservants', '4 produkta vidējā uzturvērtība 100 g', 'a aaa a | uzgabētiempemtīr ā ebjs k a', 'ātdi domu area eeeeoenennnne bļ u uzglabāt ledusskapi', 'zvaigžņu u ves tas rkla spive', 'latvija e14004 "a „ o']</t>
  </si>
  <si>
    <t>['vājpiena pulveris', 'siers', 'siera šā saromatizētājs  aar sūkalu pulveri', 'siera pulveri', 'sinepju m olu m 0', 'dzeltenuma pulveris', 'biezinātāji ņ', 'ij āni i ekiee k o', 'produkta vidējā uzturvērtība 100 g', '2 | 0', '780 ākm a n pēc atvēršanas ītostarp cukuri', 'tismtms airi kās eit bp ū uzglabāt ledusskapi', 'a 7 0o ražotājs', 'zvaigžņu iela 1', 'nea ī ——t spi 5']</t>
  </si>
  <si>
    <t>['vājpiena pulveris', 'siers', 'siera šā saromatizētājs  aar sūkalu pulveri', 'siera pulveri', 'biezinātāji ņ', 'ij āni i ekiee k o']</t>
  </si>
  <si>
    <t>['sinepju m olu m 0', 'dzeltenuma pulveris', 'produkta vidējā uzturvērtība 100 g', '2 | 0', '780 ākm a n pēc atvēršanas ītostarp cukuri', 'tismtms airi kās eit bp ū uzglabāt ledusskapi', 'a 7 0o ražotājs', 'zvaigžņu iela 1', 'nea ī ——t spi 5']</t>
  </si>
  <si>
    <t>['olu dzeltenumsas jodēts sāls', 'skābuma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</si>
  <si>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</si>
  <si>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['ost ma pati dārzenu un gaļas ēdienem', 'piena pulveris', 'olu dzeltenuma pulveris',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</si>
  <si>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['ost ma pati dārzenu un gaļas ēdienem',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</si>
  <si>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s—nčč— aa j ā— ražotājs']</t>
  </si>
  <si>
    <t>['vājpiena pulveris', 'olu dzeltenums', 'u ājdificēta ciete']</t>
  </si>
  <si>
    <t>['satur piena sukalu pulveri', 'v', 'rauga eks» 4 |traktu', 'biezinātājs a', 'mprodukta vidējā uzturvērtība 100 g', '269 0', 'asobānāā a ssasaaemmaseeeeeeeee= 070 | picas 5 |', 'e es 480 | uzglabāt edusskap jodbalumvieas 198 3 " nā&lt; a', '0g s—nčč— aa j ā— ražotājs']</t>
  </si>
  <si>
    <t>['olu dzeltenuma masa', 'beta karotīns', '1', 'ļ«rh hļļņnprodukta vidējā uzturvērtība 100 g', 'f m |oglnidrāl', '" daaa asmenim taa 5 g ē a', 'snussrcnetrārinis reti vu | —', 'na 4g nemo ormm turn ielā 1', 'zvaigžņu »']</t>
  </si>
  <si>
    <t>['beta karotīns', '1', 'ļ«rh hļļņnprodukta vidējā uzturvērtība 100 g', 'f m |oglnidrāl', '" daaa asmenim taa 5 g ē a', 'snussrcnetrārinis reti vu | —', 'na 4g nemo ormm turn ielā 1', 'zvaigžņu »']</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</si>
  <si>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</si>
  <si>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['paniņu pulveris', '3 n n rnnnņniņiņiņņinnņvniņninnr re n n r a', 'x', '9 nrk k t a', '5a nts r ss ā "ep at ao ae 10', 'a ls ltkl']</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</si>
  <si>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</si>
  <si>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</si>
  <si>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['ezi a sa a "3 |']</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</si>
  <si>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</si>
  <si>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['olu ī ās dzeltenums', 'beta karotīns', '”  ” a ku', 'am nē «€ =eitim la s atostarp „lī _tostarp cukuri', 'g| 34 | 05 |', '4 ps _— m oo']</t>
  </si>
  <si>
    <t>['”  ” a ku']</t>
  </si>
  <si>
    <t>['olu ī ās dzeltenums', 'beta karotīns', 'am nē «€ =eitim la s atostarp „lī _tostarp cukuri', 'g| 34 | 05 |', '4 ps _— m oo']</t>
  </si>
  <si>
    <t>['medus', 'a',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</si>
  <si>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</si>
  <si>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</si>
  <si>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['a 4 "mi pg', 'a 5']</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</si>
  <si>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</si>
  <si>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 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</si>
  <si>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['mētuniu mēā „ "jumu plkio']</t>
  </si>
  <si>
    <t>['— 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</si>
  <si>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'j a a| reta dakendt',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</si>
  <si>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["tomatia ras ukeldatud 's sb", 'j a a| reta dakendt']</t>
  </si>
  <si>
    <t>['ā da',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</si>
  <si>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 '=—',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</si>
  <si>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['ss ida piens', 'krējums', 'siera pulveris', 'no cietā siera', 'zilā siera', 'mocarella', '=—']</t>
  </si>
  <si>
    <t>['čedaras', 'a',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</si>
  <si>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['olu |', 'piena — mezāa ietranā erejuiarmsīma wv |ti 4 f 1008 pu a 71 ppp i', 'olbaltumvielas 25 ļ sāls 20 ģ āda dasm a', '"4',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</si>
  <si>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't 7 lata pata um j |krāsviela']</t>
  </si>
  <si>
    <t>['olu |', 'piena — mezāa ietranā erejuiarmsīma wv |ti 4 f 1008 pu a 71 ppp i', 'olbaltumvielas 25 ļ sāls 20 ģ āda dasm a', 'et gt u dj i na pa vadi 4 pu 0 viet vi "u oļu " š" tegulētāji', '"dzeltenuma pulveris',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</si>
  <si>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['siera pulveris', 'pr |piena', '8',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</si>
  <si>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['siera pulveris', '8']</t>
  </si>
  <si>
    <t>['pr |piena',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</si>
  <si>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['pulveris', 'w aapa k te ja a ae nā 0', 'mēbaau r| sn ja a mac 04',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</si>
  <si>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['w aapa k te ja a ae nā 0', 'mēbaau r| sn ja a mac 04']</t>
  </si>
  <si>
    <t>['pulveris',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</si>
  <si>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['satur piena produktus', 'saldo sūkalu pulveris', 'siera pulveris', 'a', 'ee ” =', 'a karbonāts', 'mazi bē |', '| a ru en coated peanuts with blue cheese m ras ma', 'sunfiower oil m', '2', '9adzzu c', 'rr g', '”', 'ā a', 'packaged in a protective atmosphere', 'small chi " 4', 's nail 9n nuts', 'aabb pa dda pi ā a — tāvn ru apaxuc 8 o6onouke co bkņcom', 'tt ka r d']</t>
  </si>
  <si>
    <t>['a', 'ee ” =', 'a karbonāts', 'mazi bē |', '| a ru en coated peanuts with blue cheese m ras ma', 'sunfiower oil m', '2', '9adzzu c', 'rr g', '”', 'ā a', 'packaged in a protective atmosphere', 'small chi " 4', 's nail 9n nuts', 'aabb pa dda pi ā a — tāvn ru apaxuc 8 o6onouke co bkņcom', 'tt ka r d']</t>
  </si>
  <si>
    <t>['medus', '6', '1',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</si>
  <si>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['medus', '6']</t>
  </si>
  <si>
    <t>['1',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</si>
  <si>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['vājpiena ierāaaka pulveris ar samazinātu tauku saturu', 'sūkalu pulveris', 'no piena', 'laktoze', 'no piena €ritma uk zoss iups', '=', 'šī eļļa', 'pārtikassālskābum2 astu', 's', '5 genergine vertē / enerģētiskā vērtība / energiasisaldus', 'lv "leteicamā deva vidusmēra pieaugušajam', 'e2400 kj vai08 it s pusais da 6 12 sai m niu 20 5 a tapuins tepakoinīn 12 cepumi', '5 g = 1 kūpsis', '9 g =', '8 800 e16323', '|', 'a o ņ', 'm', 'lī pes bin arm lī gerausas iki']</t>
  </si>
  <si>
    <t>['sūkalu pulveris', 'laktoze', '=', 's', '5 genergine vertē / enerģētiskā vērtība / energiasisaldus', '8 800 e16323']</t>
  </si>
  <si>
    <t>['vājpiena ierāaaka pulveris ar samazinātu tauku saturu', 'no piena', 'no piena €ritma uk zoss iups', 'šī eļļa', 'pārtikassālskābum2 astu', 'lv "leteicamā deva vidusmēra pieaugušajam', 'e2400 kj vai08 it s pusais da 6 12 sai m niu 20 5 a tapuins tepakoinīn 12 cepumi', '5 g = 1 kūpsis', '9 g =', '|', 'a o ņ', 'm', 'lī pes bin arm lī gerausas iki']</t>
  </si>
  <si>
    <t>['milti', 'laktoze',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</si>
  <si>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['laktoze', 'vajpiena pulveris', 'faavtvmai/olbelrurmielaspvalmud t 520 1 ttat 1edd skābuma regulētājs']</t>
  </si>
  <si>
    <t>['milti', 'no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</si>
  <si>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['no piena', 'pagarini re iekala ram a aromatizētājs', 'alt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</si>
  <si>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['no piena', 'pagarini re iekala ram a aromatizētājs']</t>
  </si>
  <si>
    <t>['alt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</si>
  <si>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['pilnpiena pulveris ņa=', '5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</si>
  <si>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</si>
  <si>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['kefīrs', 'olu', '—', 'kas t"== dituriekstu', 'sinformācija 100 g produkta viena porcia  vienāpar uzturvērtību satur = 13g"" — porcijā| iii i a ai ka kai ——_enerģētikā —— —&lt;nn 2160 21 au a 26 ig 4 a']</t>
  </si>
  <si>
    <t>['olu', '—', 'kas t"== dituriekstu', 'sinformācija 100 g produkta viena porcia  vienāpar uzturvērtību satur = 13g"" — porcijā| iii i a ai ka kai ——_enerģētikā —— —&lt;nn 2160 21 au a 26 ig 4 a']</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</si>
  <si>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</si>
  <si>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['žņ netoa atvērt šeit 0']</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</si>
  <si>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</si>
  <si>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['sviests saldkrējuma', 'a', 'o  — —  neto «dl',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</si>
  <si>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'o  — —  neto «dl']</t>
  </si>
  <si>
    <t>['a',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</si>
  <si>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'kefīrs', 'm',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</si>
  <si>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['sviests saldkrējuma', 'm']</t>
  </si>
  <si>
    <t>['kefīrs',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</si>
  <si>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</si>
  <si>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['raa saldināts iebiezināts piens', 'olu pulveris', 's aaun eļļa']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</si>
  <si>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</si>
  <si>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['ulkšķīgi cepumi ar tumšo šokolādi "tn piena šokolādes gabaliņiem  sastāvdelas', 'olas', 'vājpiena pulveris', 'č— a aa aa ā su juodojo  irpienine10322 sviests', 'sviesta eļļa', 'pilnpiena pulveris', 'olu baltuma pulveris',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</si>
  <si>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['ulkšķīgi cepumi ar tumšo šokolādi "tn piena šokolādes gabaliņiem  sastāvdelas', 'č— a aa aa ā su juodojo  irpienine10322 sviests', 'sviesta eļļa',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</si>
  <si>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['sausais vājpiens', 'olu pulveris', 'abadi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</si>
  <si>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</si>
  <si>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['salds sūkalu', 'piens', 'pulveris', 'piena cukurs', 'e471', 'emulgators e491', '3myibratop e491', 'emulsifier e491', 'ha pmcyhke npencrabnek npmmephbii cnoco6 npmrotobjiehma m cepbmpobkm npojiņkta', 'a e_—ļ——č—', 'ibo tat o rat si ei st a t i aspodrības iela 4']</t>
  </si>
  <si>
    <t>['pulveris', 'e471', 'emulgators e491', '3myibratop e491', 'emulsifier e491', 'ha pmcyhke npencrabnek npmmephbii cnoco6 npmrotobjiehma m cepbmpobkm npojiņkta', 'a e_—ļ——č—', 'ibo tat o rat si ei st a t i aspodrības iela 4']</t>
  </si>
  <si>
    <t>['olu pulveris', 'sūkalu pulveris', 'vnakobka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</si>
  <si>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</si>
  <si>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['olu baltuma', 'albumīns', 'a', '„ miltinis mišinys', 'kakavosa a am j pulveris ar samazinātu tauku saturu', 'sunku s nistjahu', 'ja pilma a var', 'spaudos g', '6', '1', '0513b pērguvālija tee 3 pildīikūla', "klien apta' ' i lv", 'a domas', 'cub gansīpowsseneno 5 fonbue nokay rm ilpoucwoxnemme']</t>
  </si>
  <si>
    <t>['albumīns', '„ miltinis mišinys']</t>
  </si>
  <si>
    <t>['olu baltuma', 'a', 'kakavosa a am j pulveris ar samazinātu tauku saturu', 'sunku s nistjahu', 'ja pilma a var', 'spaudos g', '6', '1', '0513b pērguvālija tee 3 pildīikūla', "klien apta' ' i lv", 'a domas', 'cub gansīpowsseneno 5 fonbue nokay rm ilpoucwoxnemme']</t>
  </si>
  <si>
    <t>['piena olbaltumvielas', 'a', 'stabilizētājs e451', 'pieno baltymai', 'kakao pulveris ar e451', '|', 'kakavos sviestas', 'pērguvālja tee 3', 'spaudos g', '6', '1', '8 800 e23000', '8 1lonbue no cneumannbhomy', '= "riga m 6 ms kim n da pa et le']</t>
  </si>
  <si>
    <t>['a', 'stabilizētājs e451', 'pieno baltymai', 'kakao pulveris ar e451', '|', 'kakavos sviestas', 'pērguvālja tee 3', 'spaudos g', '6', '1', '8 800 e23000', '8 1lonbue no cneumannbhomy', '= "riga m 6 ms kim n da pa et le']</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</si>
  <si>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</si>
  <si>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['k uma pulveris no piena', 'k uma pulveris no piena', 'k uma pulveris no piena', 'siera pulveris', 'vājpiena pulveris', 'maurtoki sūkalu pulveris', 'y', 'soju a |d sasēja are ciete']</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</si>
  <si>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</si>
  <si>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 vistas zupa ar makaroniem', 'ri | aitadje cau lētu sale z" t ki agieeas gaļas ēdieniem', 'melnie ati m iesīn līgas kaltēta vistas gaļa', 'ž vistienos snuba su makaronais', 'ic m ar aniēs', 'linnuli i', 'rabīna anas imaras 294', 'vagu m', '— riebalai mi verems arti juodieji pipirai', '| 9', 'pienu', 'kartultārkls a', 's', 'ja —— 1 8 āporcijoje']</t>
  </si>
  <si>
    <t>['melnie ati m iesīn līgas kaltēta vistas gaļa', 'ž vistienos snuba su makaronais', 'ic m ar aniēs']</t>
  </si>
  <si>
    <t>['/ vistas zupa ar makaroniem', 'ri | aitadje cau lētu sale z" t ki agieeas gaļas ēdieniem', 'linnuli i', 'rabīna anas imaras 294', 'vagu m', '— riebalai mi verems arti juodieji pipirai', '| 9', 'pienu', 'kartultārkls a', 's', 'ja —— 1 8 āporcijoje']</t>
  </si>
  <si>
    <t>['— cūku —tauki', 'skābe',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</si>
  <si>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['krutoonid 9']</t>
  </si>
  <si>
    <t>['— cūku —tauki', 'skābe',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</si>
  <si>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['pilnpiena uns sāls rauga ekstrakts', 'vāpiena pulveris', 'o sula', 'ar pienu', 'kaltētassēnes j garšvielas', 'go koostisosad', 'krutoonid  g palmiāli', '— ja maitseained pilmaga', 'kuvetatusseened u skapvirtsio', '_', '41 |  āā šisti ā reijoje / porcijā / | 74 ri ē n am nama iii ai', 't "bars gan tt', 'f &lt;eo00d', 't 9 te n rea ērībe/ kr f kca 01 kča «aā ietaa egli mr li mu nn nu piem te "v']</t>
  </si>
  <si>
    <t>['o sula', 'ar pienu', 'kaltētassēnes j garšvielas']</t>
  </si>
  <si>
    <t>['pilnpiena uns sāls rauga ekstrakts', 'vāpiena pulveris', 'go koostisosad', 'krutoonid  g palmiāli', '— ja maitseained pilmaga', 'kuvetatusseened u skapvirtsio', '_', '41 |  āā šisti ā reijoje / porcijā / | 74 ri ē n am nama iii ai', 't "bars gan tt', 'f &lt;eo00d', 't 9 te n rea ērībe/ kr f kca 01 kča «aā ietaa egli mr li mu nn nu piem te "v']</t>
  </si>
  <si>
    <t>['no piena', 'vājpiena pulveris', 'piena tauki', 'a', '100 vikrirner drrer imjeem 2169 k', 'tauki 270 g', '0 g ap onādtvnia i cukuri 590 g', 'šķiedrvielas 27 g', 'olbaltumvielas 61 gads 0 dgletecams lidztermiņa beigām',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</si>
  <si>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['no piena', 'vājpiena pulveris', 'piena tauki', '100 vikrirner drrer imjeem 2169 k', 'olbaltumvielas 61 gads 0 dgletecams lidztermiņa beigām']</t>
  </si>
  <si>
    <t>['a', 'tauki 270 g', '0 g ap onādtvnia i cukuri 590 g', 'šķiedrvielas 27 g',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</si>
  <si>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['sūkalu pulveris', 'no piena', 'piena tauki']</t>
  </si>
  <si>
    <t>['a', 'tumšā šokolāde — kopējā kakao sausā masa', '» cwe', 'sv g fi ījj', '4 j', 'ģ pa ā', 'vj „rr m ls']</t>
  </si>
  <si>
    <t>['tumšā šokolāde — kopējā kakao sausā masa']</t>
  </si>
  <si>
    <t>['a', '» cwe', 'sv g fi ījj', '4 j', 'ģ pa ā', 'vj „rr m ls']</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</si>
  <si>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</si>
  <si>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['ug dl a', 'piimasokolaad tāispinnimapulber la v aso na ntojas', 'kakan | var mapulber d ļa sitinid', '18rp p ēna ķ lnp ena cr a i ala k']</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</si>
  <si>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</si>
  <si>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['vājpiena pulveris', 'iebiezināts vājpiens', 'iebiezinātas sūkalas', 'laktoze', 'sviests', 'sūkalu produkts', 'šī', '|', 'biksēres iela 6', 'mai', '|fedt/fett/rasvaa/rasvad/riebalai/tauki | 8 m| fett/josta tyydyttyneitā rasvahappoja/millest kūllastunud rasvhapped/ a vtāidise', 'anglavandemtirobīaāerāt "a kerartosokejas eipāhkel', 'millest suhkrud/iš kuriu cukru/tostarp cukuri g']</t>
  </si>
  <si>
    <t>['šī', '|', 'biksēres iela 6', 'mai', '|fedt/fett/rasvaa/rasvad/riebalai/tauki | 8 m| fett/josta tyydyttyneitā rasvahappoja/millest kūllastunud rasvhapped/ a vtāidise', 'anglavandemtirobīaāerāt "a kerartosokejas eipāhkel', 'millest suhkrud/iš kuriu cukru/tostarp cukuri g']</t>
  </si>
  <si>
    <t>['wafers dvibes b9 orieni ēnkarbonāts g iebiezināts piens ar cukuru', 'pi— piena  other nuts kur žā — amets with oeanute', '—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</si>
  <si>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 emesrie a', 'glu']</t>
  </si>
  <si>
    <t>['pi— piena  other nuts kur žā — amets with oeanute',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</si>
  <si>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['pilnpiena pulveris emutgators "sojas iecitīns', 'biešu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</si>
  <si>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</si>
  <si>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</si>
  <si>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['m sausās sūkalas', 'tia olu pulveris', '"r fat', 'servings pēr conteb ž povde']</t>
  </si>
  <si>
    <t>['kakao pulveris ar g _— āž ā nekā na t',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</si>
  <si>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['vistas tauki', 'vistas gaļas pulveris', 'a',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</si>
  <si>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</si>
  <si>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['miles vūlastunut rasvhepped ņvistas gaļa', 'vista', 'i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</si>
  <si>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</si>
  <si>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['vistas gaļa', 'vista', 'garš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</si>
  <si>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</si>
  <si>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['biešu pulveris', '+c', '+c līdz 3 dienām', 'a jawww']</t>
  </si>
  <si>
    <t>['unkākao sviests ir no es', 'ga oūti piena gltimo turinč javu540a 1skuriu cukru 490 g saidūmes a dmmēšatavmas gets u ta gmiasāsii abos', "' / a",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 oo ea = „ u s ā —']</t>
  </si>
  <si>
    <t>['toitumisalane teave 100 g toote kohta', '9 co', 'wniokba b caxaphom nyppē enerģētiskā vērtība”m m cocras', 'to verte e3717 kcalxpanmtb b cyx0m', 'npoxnaahom mecte ot +3"c go +187', '„1 cdts / pow3bopmtenb / ā', '0', 'oo deck kaoto doo osamu iwww iadasspulu o losis johvikad', 'kartulitārklis _— — —n', 'ogļhidrāti /yrs "bo/ļbl /vervēt latvija hoida kuivas kohas temperatuuri! +37+187 ja ng lavainta latvijoje ciekis /netokamitoodetud lāti netodau dzums/ grynasis kia| m']</t>
  </si>
  <si>
    <t>['| £ p', 'c ” +—  mono', 'ja s ās a 4', 'āa lb "n s nī', 'gaju! jo bieja šie s os']</t>
  </si>
  <si>
    <t>['1', '2', 'ļautpopkomam atvērties 2', '4 minūtes', '3', 'kad intervāls starp paukšķiem ir 2 vai 3sekundes', '4', 'lidi stiftung 8 ce', 'stiftsbergstrabe 1', 'cukuri a g/ valgud/olbaltumvielas 590 9| sool/sāls vada netokaal']</t>
  </si>
  <si>
    <t>['0', '„180 00 praha 8', '8 cz', '1 aromatizētāji', 'e471', 's t', 'a krāsviela', 'e160', '100 g', 'tauki 22 g', 'tostarp piesātinātās taukskābes 14 9', 'naa ļ', '7 ogļhidrāti 32 g', 'tostarp cukuri 26 g', 'olbaltumvielas 2', '7 g', 'sāls 0', '10 g', '£ ieigicams līdz beigām', 'a a14! ee', '18 c', '4 leen no nīnennenmaa e', 'skuodo g', 'uedriera o nuo tei patseri item tere a ka |a am s via wi2000 caw', '1 a etern tes var imo kiekio', 'e2400 kj" u 7 ā m', 'ž', 'ā', 'i a y «pf', 'j a']</t>
  </si>
  <si>
    <t>['a', 'ž', '9', 's "5 i', 'š ee', '18 "c', '4 cones', '300g 480m! »| kvietiniai miltai', '8', '”oy valsoja s', 'p', 'via l', '16/5 ns packagingfrom | z + €nogmos bologna', '«4 rv 2', 'ieriē csēa pa sīrss?čemmēa — pantofsemavalesesa', '| esc £5c»c104639 mw 3']</t>
  </si>
  <si>
    <t>['a', 'kviešu miti', '— |lsalt/sal/so0l/sāls/druska/salt/selkaramelizēts cukurs', '4 cones', '2mo soy valsoja s', 'p', '16/5 |4 packagingfrom |', '851no g bologna', 'it = responsible sources | |9 afor če eļintncaun m 4vo for all csfēla mus emt kiem bijā mkey_fsc c104639 a', '„', 'sc forever cerlificationbodyaccreditedby aucredia= "or mt —f a']</t>
  </si>
  <si>
    <t>['ķ | —netokaal', '/ m j aneto daudzums', '1 5 5 g i —sa "r w—— oo šā eta =', 'vx a']</t>
  </si>
  <si>
    <t>['uzturvērtība 100 g', 'enerģētiskā vērtība 1120 k3/270 kcal', '4 g', 'piesātinātās šutaukskābes 2', '0 1 ogļhidrāti 11', '2 g', 'cukuri 0', '3 g', 'olbaltumvielas 5', '1 g', 'sāls 1', '16 g', '5', 'k dtabmi name lēda dartijae nr ekatīt izdruku ienakojuma anakšnusē uzalabāt temperatūrā as ls']</t>
  </si>
  <si>
    <t>['ā ”', 's partijas nr', 'r partijas nr', 'e', 'ā = m nķiploku pulveris', 'izsk t a derjes dažādās proporcijās', 'baltie kirr malti', 'kālija dd a āsorbāts', 'a mrušms sezams', 'g āt temperatūrā no +0”c', 's parīos nr', 'r partijos nr', 'sezamo e| sēklu pasta', "'pieno rūgštis", 'skirtingomis art malti dbaltieji || pipirai', 'kikerhemed |i keedetud', 's partii no', 'r', '|i seesamiseemnepasta', 'airinde i i ik maitseained', 'v kūūslaugupulber', 'maitsetaimed a kem a drji proportsioonides', 'kasutada 24 ada', '/ ij of m', 'f i j vaata pakendit use by', '£5 a a jj energiasisaldus / energy value / energinē vertē / enerģetiskā 982 kj / 0 u', 'la 9 vērtība', '237 kcal = b84 ģ ā i &lt;s', 'cc "čeģ s', 'j |', 's u', 'f sr oy c millest kūllastunud rasvhapped / including saturated fatty acids / 3kadā v a 0 iš kuriu sočiuju riebalu rūgščiu / tostarp piesātinātās taukskābes', '9', '0', 'āj n sūsivesikud / carbohydrates / angliavandeniai / ogļhidrāti', 'm ššitik "3 valgud / protein / baltymai / olbaltumvielas', 'io dd o sool / salt / druska / sāls', '65 g kb', 'be 4 netokaal', 'm a aja a ee', 'ga z db', 'iu ru 0 k šā a s']</t>
  </si>
  <si>
    <t>['a "', 'alit „ auzas', 'ge olbaltumvielas', 'vitamīns g— i 8 d2', '100 g produkta uzturvērtība', 'tostarp piesātinātās taukskābes 0', 'tostarpi 4 cukuri 4', 'šķiedrvielas 0', 'olbaltumvielas 1', 'sāls |—— t 07', 'd vitamīns 1', '5 g or riboflavīns 0', 'b12 vitamīns 0', 'kalcijs 120 mg adas „no uzturvielu atsauces vērtības', 's', '|— lt', '1000 g', 'be pieno ir sojos', '9| ša geriausias iki', 'laikyti iki +8 c temperatūroje', 'atidarius«&lt; 0 —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</si>
  <si>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 'aitu a as', '"a', 'a', 'ā ž a"', '—  ā" ja', "4 '", 's ot', 'a i eeā', '2', '" ēpa 8', 'mika " ē! ņ 23 ma j 44 iny aromat', '€', 'let gu lā »2 em ma ra 0 a! "', 'ļ  j 3 r ķ vi ž 5', '8', 'vi! mm šā v2 š s k j id', 'ā g', 'h vie ītsau vannas ia mzifcieermm all vēl /oviz', 'ā', 'a &gt; mo vo" dre', '4 em my', '| sek až k m voni 4k ku lime nasn insav zsirsav', 'vitaminok"c a', 'ļ &lt; it ēst jtermēket nemn rai pa ž i n megērzi', 'r', 'š 4 b i a 0', 'i a csomagolas tetejēn', '/ c', 'a z']</t>
  </si>
  <si>
    <t>['4', 'lithotamni| 1! aalcareum', 'tauki game piesātinātās taukskābes 1!ft! ogļhidrāti 5', 'tostarp cukun 3', 'šķiedrvielas 0', 'olbaltumvielas 1', 'datuma g attiecas uz neatvē u |', 'f rs iepakojumu', 'bēc atvēršanas izlietot 5 dienu laikā', 'stodi 3 varvsgatan ga', '0080022881284—— 4 " lt', '250m a sudedamosios dalys', '"', 'a eoakiitas kai nenati 180', 'mia m aš produkto aaa rotēt viribaja verte', "riebalai ' a", 'm a sočiuju riebaly rūgščiu 119', 'angliavandeniai 9', 'maaukščiau +8 ?c', 'paktā r ie rs gomintojas', 'suvartoti per 9 di anas']</t>
  </si>
  <si>
    <t>['a', 'a', 'pulveris', 's/ a īnij', 'tavi miļāk eādošu i tats savus ps " &gt; a a m s \'"j riņķīsi ar dārzeņu garšu 224ii i mi ilti', '— pulveris', 'iersī 2 āā a ielu ekstrakts', '|', 's erismes vieta', 'š ta', "i  a '", 'ī a', 't anakā with vegetable flavou = orca', 'or lā as "2ā — ingredients', "spice mix 2a t ' sugar tomato powder", 'raocei ze 9 a yy mk eu | rij acidity regulator', 'ar e āu ļ | linel', 'parsles 6', '4lo merge i teaniourtuandnore mr jj ā']</t>
  </si>
  <si>
    <t>['ieee eat le bite teal ala', 'a',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 'ā', 'amu ea u bel bee t a ai coocoeee — une jz', 'freimani ienesa ae ts cina ie aja ruma mine mē el ga', 'ī | ”', 'm ietu ee eee paija m j br', '| —— a me ma', '|', 't č ba9', 'i a bg ālldadilu lu | uv', 'en s im det oj pi a', 'b', 'ki īū a i |', 'bm m a dēj j | dk 0 1 o y |', 'ā ie„&gt; — | y u a o em ū | am a', 'l ī',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'oā ā ā', 'i nn m a0/', 'tl! ai 8 flooy t0 „sp ce dzitatumi an bsv 8 u emo minnta', 'rits  „ sunnower 0 ai ma to d ext rinl alze', 'a a k ui alla jēja ha ij 1 fl ir', '367 j', 'cot ata ina a ea et te a ari 8 m', '—',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 'f ga ā || mt parele u ne non f v _— a', 'piel eta ln aa ej taa ej aj a at m u',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'ji ua el mt duml! jo att va pm —', '— | ws r na di', 'j o iz ļ——', '— ņūvjāj vd tallija k nē m u š i r heneati grēurest i baveigra a nee aja aikittiets ars a ammtnstāīrt21 a nai imi karatē6', 'ji ļāluum i u čģ"ģh"»', 'awmuwmumuusmusu tēja0 dk r su n u ruāīt']</t>
  </si>
  <si>
    <t>["a '", 'a', '”',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'a pts nobea ne paaamn a', 'f', '— em proinfniti nektārs iela kka | g', '= a —',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kr tb', 's ma n da m—| geriausiasikt', 'nuo 5 cik + kr tadiva', 'as o kas kajas aa aaa kd ī ru saie he| aaa sā a "atilas ku7 ea a eu mad akte ainass', 'ee tn ma std m ga īpleiai']</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</si>
  <si>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avereveffel piere in vetās natrcīn nēra laktozēs', '| 3 šā a |daba barontini 105e34138 bologna', 'ww | „zem |!tu am t', 'wf scoprituttiiprodottivalsas us / e4050a j s „ a ems a 5 www', 'it—/ a e4900bu —_—n awi jj — a']</t>
  </si>
  <si>
    <t>['a', 'sezama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'8 |ļ t |4 humusas su alyvuogemis', 'zalosios= 9 |a aocēs', 'preskonal 100 6 200 š', 's produktomaistingumas', 'energine verte 1189 k', '/ 288 kcal riebalai 242 g', '18 kuriu socivju riebalu rug5ciļu 26 g angliavandeniai r', '| — ās na 15g iskuru cukru 06 g', 'skaidulinēs medziagos 69 g', 'baltymai 65 g', 'druska 14 g', 'a žd 4 lakvtnuo +1 c kl +7 c temperatūroje', 'avinžirniai alyvuogesnēra e16358 m a kes naderlandju', 'spaudos g', '6', '1', 'nemokamas klientu 2 0 j ho', '| " 4 17520504998702 7 ld', '—ā s m ”ž k', 'ga a', '1 m s']</t>
  </si>
  <si>
    <t>['a', 'a', '"m', '100 g produkta uzturvērtība', 'tostarp piesātinātās js taukskābes 6', '3 g', '8 g', '5 g', 'šķiedrvielas 23 g', 'olbaltumvielas 9', '7 g', 'sāls 04 g', 'm esj vanduo', 'e45 — n', 'gali būti pieno', '100 g produkto', 'riebalai 142 g', 'i kuriu cukru 17', 'skaidulinēs medžiagos 23 g', 'baltymai 9', 'spaudos g', '6', '1', '8 800 e23000', 'npom3bejieho b jimtbeno cnelimajiehomy 3aka3y rimi', '4 1', '&gt;20501906718a ua" ka a', 'n tma 1558 01111661', '|']</t>
  </si>
  <si>
    <t>['vitamīns', 'e vitamīns', 'c vitamīns', 'b', 'biotins', '—']</t>
  </si>
  <si>
    <t>['vitamīns', 'vitamīns', 'a', 'i sīrups', 'ļ ša pulveris', '+4 | cukurs', 'e vitamins', '€ vitamīns', 'b', 'biotins', '—', 'ieteicams pasniegt ar pienu', 'jogurtu vai sulu', 'izp s ā latvijā', 'japšj a mažesnio rriebumo kakavos milteliai', 'vitaminas e', 'vitaminas c', 'liepu "m anēvima 2 os jaa bo centro "0 1m sa s', 'ru 054 0 te/ |']</t>
  </si>
  <si>
    <t>['4d š ēm — zz lar', 'ē', 'aga n ā uzturvērtību']</t>
  </si>
  <si>
    <t>['\' a u m | "', 'da a mu a m ā j a wii 4 0 |', 'as ā| m a fm" še o a ai | i a ui " xm sar', 'fy c m mi "una j m4 vv 27 p3 "t8ē', '—— āū 0 ” uw—_ + n a "a', '"a n m aībītes s ojs ausēta m ku n g āā ki āā nau i a arnas tk m ūdens', '1 ugs', 'l"', 'cana n anctrāfies līdzeklis e300', 'a vmm vanservants e208 apstāties |67', 'ā 4', 'ai dā cmmtū a kcal |ļ enerģētiskā vērtība', '0', '0 g mi niesātinātāstaukskābes r hl r +', 'v', 'a —', '| ā', '_ mb s', 'a ya', 'čukuri —č + ka o — j']</t>
  </si>
  <si>
    <t>['$ a', 'a', 'milti', 'olu', 'ā jj ā ž žē', 'j u nm a a', 'a &gt;ā d mma + m m', "nī' y f", 'ž', 'j', 'a | a a t ā i nu', 'if m', 'd', 'ž v tv', '"', '|', 'āsi 4 a', 'd u a72 " « \' / i iz', 'ij ļ pī', 'm 4 ģ', 'čč frs u 8 j aa a! t| 4 ee yessss" beitzd!l', 'č', '—',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</si>
  <si>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['a se pāstra intr', 'gali būti p', '0', 'aita e šas pset', 'ē awww']</t>
  </si>
  <si>
    <t>['e 471', 'e471', 'przechowywač w chtodnym i ciemnym miejscu', '3gepirarum b cyx0my', 'o pan integral centenoingredientes', 'almacenar en un lugar seco y oscuro', 'gr tpavaviotec ppmvaviec oukaang ano ornpā one aaeeonežuotatikā', 'ļ']</t>
  </si>
  <si>
    <t>['e 471', 'e471', "'przechowywač w chtodnym i ciemnym miejscu", '4 |mejiehmu kmmh', '5436epirarm b cyx0my', '=', 'almacenar en un lugar seco y oscuro', '0']</t>
  </si>
  <si>
    <t>['a', '100 g aprodukta uzturvērtība', 'enerģētiskā vērtība 1750 |j/ 420 kcal', '0 g', 'tostarp cukuri 6', '6 g', '0 1335"olbaltumvielas 16', 'sāls 2', '3 ale cams līdz', 'ruginiai pilno ž šimiltai', 'medus”', 'ekologiškos sudedamosios da yegali būti dirra migdolu ir lazdyn riešutu pēdsaku', 'riebalai ūū 0 g', '0 g angliavandē j010 g iš kuriy cukru 6', 'skaidulīnēs medžiagos 9', '0 g baltymai 16', 'uab „rim ”']</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</si>
  <si>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'knta  a n | | ļ | |uti pilī jaa a a ja jai hanu ļ ii |', '|v | | jul a vēra ši', 'j', '|',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ķiploku', 'ga imdb a vadam dan ee a ala upi pi jj i |6 att mg uci mmmmjūliju ki li', 'dub ld ž "aut maltu bon ac', 'm 77 | g pi lī j | | | sr al | adm 1 a —',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"—————————llrr ma īm if ied | j', 'hmm 4 nn —ouīn || t ītāji mm', 'pi hit tūnī jj ī | ši ilu kn | | vspināju tat kde lrā mmm mimi o 192111131', 'mmm a tt 11', 'ī ūūamnnnai īri | ļ', 'li ! ļ li m | ! 2m ——— aaa a t na ialaa ee re ti t te itttīrjii i i a en nitu " igora gprs m', 'u a', '| mad 0', '" " | " | 4 | azin ji "m hmm itt iu u', '—',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 — — |i nu ikreite iem ire ie rīti ti tt jj iii', 'au t t a t tā', 'l', 'm—_ņzloneēāēāēoāeonet —e tā pu kenko n mmt — |', 'i nn ram un na ļ ta na nigra a ņa 1 =', 'j itt tr st tt tt "mmm iu tiju le m tt li itt pea | nalmji | eka tā on att i m rati it t tt m āj k u nfiru a', 'a pl 0', 'ipo nba rf || ā', 'edu t eu um', 'ea da', '" o', '1 i / 44', 'a tuc? vil']</t>
  </si>
  <si>
    <t>['bio "= i | —kviešu klijas pārtikas', 'izgatavotas tikai no augu valsts 1', 'm a t n4 izcelsmes izejvielām', 'g', '04 ra  100 g produkta satur |gda| gda 1 gab 16gab', 'n či', '37 | 110 ao ma t tauki 1', '67 g | 2', '38 0', '14 gs šn ej tostarp', 'piesātinātās taukskābes 0', '15g | 0', '77 0', '05 —————— 4 4| mononepiesātinātās taukskābes 0', '348 t — «se polinepiesātinātās taukskābes 0g 167 — ve4 ogļhidrāti 72', '41 g 0', '07 —', '—oe / h tostarp', '2', '10 = js a']</t>
  </si>
  <si>
    <t>['3 g palmu kodolu tauki', 'i/ 287 uzglabāt vēsā un sausā vietā', '"a 9', 'pieno', 't peumwuhbie ranertbi b kakao rma3ypm', 'kakao nopoliok c nohwkehhbim copepxkakvem xpa', 'moxet da', 'xpahmtb b mpoxnanhom m om āj', '5', 'a a smemmaaaaaaa "jjlatvija', 't', '/f', '654 74440 aa di veel ateicams līdz a mrnetomasa = m 97 cc', 'netomastt ām £ parimennaražots latvijā wwnetokaad  4 šā']</t>
  </si>
  <si>
    <t>['a', 'a', 'h', 'tā |aa j asaak tje a a a nm', 's', '_a a eee pa na aero', 'au a ms ——————————— _ —', 'ša ši — tina če s»', '—', "— '", 'ā', '" 2', '—— ——— š 3 —ie', '=', '—— —— —— ——— —— i aaa m smā', '" p', 'i —_— čž', 'ās — aaa a', 'a ube', 'ša s2 s', 'ž i', 'j as j n "a a', 'č', 'r', '4 u', 'ka ja  ļ i p 4 ā |', 'jši i  sā ņ = as |', 's m ma m4 žž"u a ģ', "ēo ž' ka 5 „ž š lu ma", 'f', 'd — ķ bi 4 m tap', 'a „ j īx ā', '— ff', '| kj | ē | di”', 'tu m a as', 'ū āā ļ a', '= r', 'ž', 'as "ērnu a s ar |', 'ās iš j ļ | br vu s 4m', "ļ '  e", 'a ļ', "ļ ' a  m sa ja ik", 'ā aka a', 'sia m ts mrr aaa m', 'ps x', 'ām ss m? $ i ļ 200 i 4 x m', 'y „ a ns ļ m fine is al', 'sis mā i ms ka ma m a rit 4 ā', '4 če is', '"', 'mara i', '" da \'  "m āā tas ar tt m', '_ n', 'o = kadri ģ me 3 as', 'ai ē ir da r ms6 rr 2 es ē / iv', 'a a es i ļ', "' a a", '" " i &lt; " | „oo', '|', 'rr ā » was', 'ma r i  ļ i', 'j h u j ga mia i', '4 | u4 | | ļ', 'ē la as a ” ae a g i a es ar »ji 4 f', '4 ļ | 1', '1 š', 't m  /', 'šā m —"', 'š kāij!', '4', '"dd h', 'ā as', 'ž ē', "ei  4 ' 9 a o ļ ' u ē j usa š rum a «4 340 | lh uj md dm a kdaļ aku", 'm 6 ņ paa s', 'tsj ļ + 44 |', '| | veļudi vs mm || tā |1 des kat amma sa aa "aa ada ns krec |']</t>
  </si>
  <si>
    <t>['a', 'druvas iela 2', 'opex0b m monoyuhbix npo', 'produkta uzturvērtība 100gsatur/100rcoaepxur viena šķēle', '1', '5 g', 'saturj enerģētiskā vērtība / 3hepretm4ueckaa lliehhoct 1747 kļ / 418 kcal 26 kļ / 6 kcal www', 'xwpb āā ā a ā ā dg 0', '2 e 1 dfazerlatv']</t>
  </si>
  <si>
    <t>['ma s = drupinātie graudi', 'esee s dzeramais ūdens', 'rudzu sarkanais pa t ?2 str iesals', 'ii n |', 'a me produkts var', 'paši j |', '100 g ēž „amaske produkta satur', 'tauki 0', '9 g', 'tostarp piesātinātāsm ta taukskābes 0', '2 ogļhidrāti 460']</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</si>
  <si>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 '7 iš a — bar ra pe i md', '€gazi s rudzu iesals kim zemas a ra āāž', 'as k a «4 =', 'aa m diizeao', '|', 'ms ds = "= 9 a', '—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 '„x « m pe', 'k pa b', '0 3 _', '"a urā bi', '„ m ž  s a” —— ams kas tauki 1', '5 g no tiem piesātinātas taukskābes 0', '3 g es s" ta z &gt; va z abi a ž š 78 " dis us n  2 —',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's » ma daā', '—', 'u', "0užčžčeguas 3 ' a + bi&gt; = 88  y", '— — ēd t aa „ ā']</t>
  </si>
  <si>
    <t>['a', 'a', '|', 'a as i', 'tauki / riebalu / rasvad 0', '9|', 'ja eeeeeeeeeeeeeeeeeeēeeeeeeeeeeeeneeeeeeedezezeēeēeeenee eee —', '— —', '=', 't', 'piesātinātās taukskābes /= eejkoostisosad i jam ju', 'pārm | riebaliniy rūgščiy / 0', '1', '| irr k a i au  milest kūllastunud|', '0 gdruska']</t>
  </si>
  <si>
    <t>['art eo vaartusņa o', 'a tiebalu i rata— a aņņņņ t', 'tā o iadarati', 'vaata paken 18 šķiedrviela s /lastelienos']</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</si>
  <si>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 ļ', 'rp cuku sm medžiab o 71 jā š „rap a — pi', 'p', '— deac kohas', 'tosteri aidu ag j gatt 44']</t>
  </si>
  <si>
    <t>['olu', 'piena', '|s enerģētiskā vērtība', 't j 100 g produkta satur', 'taukus 19 g', 'tostarp piesātinātās taukskābeses 14 g', 'ogļhidrātus 42 g', 'tostarp cukurus 6', '9 g', 'olbaltumvielas 6', '0 g', 'sālikā 112 g', 'o', '4', 'sda ieteicamā uzglabāšanas temperatūra']</t>
  </si>
  <si>
    <t>['olu', 'piena', '100 g produkta satur', 'taukus 18 g', '2 g', 'ogļhidrātus 46 g', 'tostarp cukurus 11 g', 'šķiedrvielas 5', '6 g', 'm olbaltumvielas 6', '7 g', 'sāli 1', '1 g', '&lt; ā idē trasties zemesriekstu', 'kur var a j |mandeļu', '1 azdu riekstu', 'i', 'a ma nor aradjira pec']</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</si>
  <si>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'spaudos g', '6', '1', '8 800ā e23000']</t>
  </si>
  <si>
    <t>['a', 'a', 'pē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t>
  </si>
  <si>
    <t>['a med lot llout"', '" energiasisadus —', '—', 'aida as ja ān wn ates | s kuru sočuju reka',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</si>
  <si>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 "rēms', 'c mahetoode suhkrumaisisupp', '„ dii vūrtsid', 'ā "« organic products / ekologiški produktai / eko dģiski produkti /mahetooted m”zz irom u"c to +25c']</t>
  </si>
  <si>
    <t>['sarkanās of which sugars | spun rinas 4 1 ae nininas a reila kvingi šums  tostarp cukuri / millest sukanupiņas”', '| — | balymei/ o "€ mahetoode vegan vūrtsikas oasupp kinoaga', 'vesi — " |iomatid', 'id s tieami', 'kuuislaugupu " "| asos malas a 0"']</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</si>
  <si>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</si>
  <si>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['a', 'j coctas', '— arzns', '5 amase',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</si>
  <si>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</si>
  <si>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['a', '1” š rk pn a rta "0', '|1', 'ā |', 'a m s jetīna', 'a ars pipan', 'ii s i aņas', 'tauki 3', 'piesātinātās taukskābes 0', 'oghidrāti 5', "'", 'tostarp cukum 3', '9a sāls 1 ūū', 'sia rimi 1',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</si>
  <si>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 s niežu putraimi', '”v | — ja 2274j/ 54kcal', '_', 'f rtt a o', 'j', '0', 'las —_ gar esatinātās taukskābes', '69 i "m € —', '2 _', 'a 4 c', 'v', 'zarā i', 'sa a" aa', 't ar ūdeni attiecībā 1', '1 vāni jj isaa lt', 'un partijas žm m | ī sū ad || na id ā sast aa" kā " —— j']</t>
  </si>
  <si>
    <t>['ž', 'da', 'pa! ā « + ģvr', 'ā', 'ku mi a s m afi | 13 ļas', '9', 'a | ba |', 'rapšu ā ad a n', 'garšas pastiprinātājs — mm ū', '4 ļ aria', 'alut 3 lae mm', 'g', 'o —bu mt tupeļu šķiedras', 'a s āpv', 'u pētersīļi', '100g produkta mma f ā au', '518k/ ma gt |', '5', '2g ogļhidrāti „ o am a = |', 'tostarp 1', '3', '—6 ņč— |1', 'sajaukt ar i lāj n x', 'pri |attiecībā 1', '1 vārīt 3 minūtes', 'ieteicams līdz |a ta jun partijas numuru skatīt uz iepakojuma', 'n |', 'd a aan n ša ī a a o', '—']</t>
  </si>
  <si>
    <t>['ma as a mia a 2 m ja v ga „aā m i" ēras as— m m', '»ge a oastavaajas', 'sālīti m', '1 e10104 mr att m', 's m "r', 'mau a gurķi', 'm «&gt;——čč paokīs a jidens', '”', 'am ā a ——', 'nātrija „” "— oo aņ ad ibm dei pod ” a', 'ļ "a sii a sai a— |glutamāts', 'tostan ad „j —', 'a 039 piesātinātās taukskābes', 'tostarp 3', '2', '09 kā aa aal — olbaltumvielas', '1', '4 apja a dzeīlis dl udei', 'm id m m', 'āj n d |3 minūtes', 'aa adam | 47502117 cc c"— g kb šā nn" šā', 'e „i pa" va  o a']</t>
  </si>
  <si>
    <t>['a ā ——', 'ju o tomatipasta ūdens', 'rem ri i t', '—', 'mul m velniaadikas', 'uns m sad', '— ņ = almslākls magus punane gk bm 1a7', 'ananas pomidon paso ši rt—m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 ao "+ oi ļ infotelefon laviā sa rimštati ot melt „per ša gav vē ā g', 'adi ss eaauu t', 'i', '— lv', '— bezmaksas" 18 ""= sauksmēm latvijā', '80000 180a» _— v', 'biģ j ģ']</t>
  </si>
  <si>
    <t>['m', 's ļž pēc atvēršanas uzglabāt ledusskapī', '5 ml', 'pudelē 12 | |a porcijas', 'gis a o 7 a']</t>
  </si>
  <si>
    <t>['ļ za servingideas ” "4 mix with ci ij a n aaž name ntro in sou a" dā', '3 lv 1abasc0 zaļo piparu mērce', 'mē i= &gt;astavdaļas', 'j', 'a 1', 'pēc atvēršanas uzglabāt a', 'j uu jlt tabasco greenpeppersauce padažas', '4 iosudedamosios dalys', 'actas', 'askorbo v arūgštis', 'm', '60ml a a —koostisosad', 'destilleeritu dādikas jalapenoķipānāēm g', 'ennekasutamistloksutage ā ”korralikult', 'enerģētiskā vērtība/energine vertē/ energiasisaldus j a |']</t>
  </si>
  <si>
    <t>['a', 'a', 'j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 'v ž mr ē72porcij i ienakni a i« m  &gt;m', 'ši a', 'r i — ma', '„ i', 'še « aa a » m jum ž š ”', 'distiliuotas actas', 'prieš km a” š + +4 iki', 'm', 'a m', 'pr brem ā  j j', 'mā re — m a” | „ ara', "' s iā &gt; ”  l4", 's aidā s&gt; x + «', '” š  uksportsjon5mi']</t>
  </si>
  <si>
    <t>['beta karotīns', 'da 4spirta etiķis', 'tema sāls', 'v | āā a!uzturvērtība 100g 1 porčija idd a v aaerģētiskā 2590/ | 389/ ju a” mt a a ravertība', 'g 68 10 | 1/98', '|', '4 ts —m ā ipiesātinātās v nm n "i a ataukskābes a ī/ņ li an a” |ogļhidrāti bn ni v mi | 4 n| sāls m mvielas', '4 | 0 f z ē']</t>
  </si>
  <si>
    <t>['a a a', '| 4 "a44 j | $is "1 mb jura! j mm l', 'dt x', '1', '1 a a a i m| aiejus skrucinti smulkintir sirucint lazdu riešutai   — ud5 bg atveru dribsniai', 'ryžiy ļ= | miltai', '= 1 salvkliniai miltai', 'skrudinti 4 | add']</t>
  </si>
  <si>
    <t>['"m |', '€ e| | aid', '|', '£', 's', "pilnaraud _ | 'ē", 'rīga | v', '= m 4 —z ea te dribsniai', 'palmiu s a | | a āls ra r vert pa 10 es aāa | re ak as ev', 's āā saiālā', 'j', 'eee a im aj 5', 'as ve "ev vs 3| visy grūdo daliy kviečiy dribsniai', 'ryži jdre a ka ž vw — 1 we" 8', '0 oga 8 j= | miltai']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</si>
  <si>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 aawimijākiekaau bi cocras', 'ka m”s savus č petu ww ocraa', 'up 5 vnm pancoboe', 'r', 'o6oauagē s a', 'ēku zzurkdasit = s nom 30bahhoro macna cmotpetb bo3ne mhbopmalimm o cpoke ra s a” ai']</t>
  </si>
  <si>
    <t>['a', 'a', 'ā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"1 ēs viršuja nomaa kartupeli au ' m &lt;sals", 'augu s ma rent mu la ras gu ela', 'y a r a ē', 'r', '| i', 'lrs det a x s &lt;', 'oliaitāi sada izevetet eee ron ģ+ kontāktinformā atumis', 'm pacin', 's šmeā | au', '4m m liormāciju', 'lūdzu a nas a ašnusē', 'dei da a "al e e = ———— apmeklējiet mūsu n 6', 'a | ma', '8 med? ee rns rr rest lvk ataust ptz ae sr', 'poa ra a s aa jee kar ši ——— teklējiet mūsu mājas lap vairāk inlomēna — ma ar tulikrēps id', '— ajas lapu ww estrelirts oom isosad',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</si>
  <si>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 cocras', "—— | n  uzturvielas / nutrition facts / mmlliebas liehhoct5 / 1009 a mā ' | enerģētiskā vērlība/ energy/ 1715k/ka bheprermwyueckas liehhoctb 323a ogļhidrāti/ carbohydrates/ yresonpi |_— jt tostarp/ of which/ 5", 'r', 'u', '|m', '2 1 es rss s res']</t>
  </si>
  <si>
    <t>['diff pp s "ja |', 'm srauzdētas | roasied —', 'fxkapehhie—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</si>
  <si>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['f a', 'temperatūrā kas | | ”', 'c', 'lai iegūtu vairāk informācijas un m sd ēman kontaktinformāciju', 'lūdzu apmeklējiet mūsu mājas lapu pa 2" = 4sana www', 'ailtikika krovi proti ve la 4 a”= sastāvā', 'lūdzu tetējiet prodūrtu | | āā»ā instrukcijām uz papīra maisiņa un neplsīju pamat | rr m 1pat i pagatvošanas lai', "_» ” = 5 jaunu 'ņ", 'f', 'n liji 10 popkormu pirmo reizi vai to darāt', 'gs i i v di 10 šmk', 'sālitada kivas jahedas a', 'deks tt ajļa temperatuuri 25 74 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</si>
  <si>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'temperatūrā kas —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</si>
  <si>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['cukurs l', '— sāls', 'jna i  tīsi pulveris', 'čili puli 4 4du  —', 'paprikas eksirakts! m', '— var', 'mazi bēri 198 |£ 9 — _varaizrīties ar riekstiem', '=', '4 ļ en coated peanuts with "mexican salsa" fa 4 \' \'ta', 'suga d', 'p', '— modified starch', 'ē', '7 2 j— onion powder', 'may contain tracēij4 | ”oo — packaged in a protective atmosphere', 'small children 1 6” a j', '— nuts', 'peanutoriginisnoti 4 ” "']</t>
  </si>
  <si>
    <t>['—', 'a šā fr ā', 'aa j', '— j č', 'a—— | — 4 €če " s 4 j ā', 'š', 'ā', 'ba jā ” a | ā', '4 ā j']</t>
  </si>
  <si>
    <t>['š —————— marinēti gurķi', 'skābuma w 3enerģētiskā —  1870kj regulētājs', 'sinepes ē ak', '"8 tauki', 'spirta y āā d', '3', '9', 'ksantāna j aara cukuri', "8 ģ '", '_— olbaltumvielas', 'skatīt atzīmi uz iepakojuma — ģ jja „ uzglabāt temperatūrā no +2 līdz +20 7', 'jā a4 a pēc atvēršanas uzglabāt ledusskap! +2 = 1ūīēdu pm aa to is nrklā food latvija']</t>
  </si>
  <si>
    <t>['a', 'krāsviela e 150d', '—| skābuma pē eu',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'a ražotājs', '» rrēst a | r  tae ņ lv', 'ļ "', '800 la šā — da']</t>
  </si>
  <si>
    <t>['skābuma a', '1 ām inkālija  citrāts', 'aa produkta vidējā uzturvērtība 100 g', '| leteicams iezi maamu s zunim ies ezi skatīt atzīmi uz iepako', '140 kj/ 30 kca uzglabāt temperatūrām a ed |s kerli piesātinātās taukskābes', 'a ik n aa a ām', '85 g x ts — mē sia „orkla foods laimē mt', 'šī', 'ī tvss orklei spilve', 'i']</t>
  </si>
  <si>
    <t>['t', '9 ai ļaaa mērcē ietecama j bzz e\'a ma a tas dārzeņu salātu ās j "a— alēlamir lustratīva nozīme pagatavošana', 'rē j', '&gt; mērcesalātudārzeņu waaa daļas', '—', 'u', 'i a — 4idējā lērtī', 'produkta vidējā uzlunēmos pi skefi atzīmi uz iepakojuma ī verikperskā vērtība', '100 4 0g uzgebā', '08 1 amas ci', 'wwa iem uzglabāt iedusskap! ā č_ —čžolbaltumvielas', 't — vma em 25']</t>
  </si>
  <si>
    <t>['a "', 'gabaliņi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</si>
  <si>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</si>
  <si>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————kviek miežu', 'lazd ela ne kan pirka arena vie eimjr ei edge riebalai 2904', 'is m "ee de gana a540 kur cukru 490 skaidulnēs čž— 058',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</si>
  <si>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['a', 'imaen vj produkta uzturvērtība 4 renarā ties iārtība oe u a a a n a1 |', 'ol ukta uz', 'urvertība 100 g', 'enerģētiskā vērtība 85 kj/ 20kcal tauki &lt;050 €n morot kaka ab a0siarp piesatnālās laukskābes &lt;0', 'ogļhidrāti 3', 'tostarp cukuri 2 9g akerna', 'abalumvieas 1', 'sāls 0', '+ c', 'ne ijī ce $ rr k == kaujā „ a', 'm ieleicams līdz', 'a elemjoāū iea 181', '144 1 y', 'namam gu ā', 'ž ekologiski trinti pomidorai', 'trinti pomidorai koka i 10', 'riebalai &lt;0', 'iš kuriy sočiuju riebalu rūgščiu &lt;0', 'anglavandeniai 3', 'iš kuriu cukru 2', 'baitymai 1', 'druska 0', 'spaudos g', '6', '1', "4 ' vēdetuva", '8 800 e23000 «sroran', '|2259 c i 10']</t>
  </si>
  <si>
    <t>['āda a m', 'a', 'a', 'se s s t as ssde a eee', 'ap ——  —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'1', '1 vii j nh kraāai! iu uu ju u ģ āij„nuu jam', '„zr s īm a abi i 5 rortiha vu ku vu kudi lat', 'ā dāi —', 'fr dājioj enor udk vii wg j', 'iem cikui 18a nl u aciās 1', 'olba asķ 4 a a hoc jān oaihiūrat iu u u u m —rdaki =4 lenusaa” 4 necalinalac tai hokhabvus uz vs ma', '— o 3 etc nas', 'uu icuu s —ma ola dl d— labas tomnerstūrā pēu aveisanas uzg o', 'āā lama krš s wetā istabas ii pola c iu ā ā dlabomao lid', 'skail uz se ā', '4', 'uzolabai auda vioi a 5 3d dienu ieikā ieiil ls i sbūbā š m tt', 'm ta um izlietoi 51', '_',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'deznaksas tārunis &lt;  — jalus',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'op&lt; naa mau —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</si>
  <si>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['1004 mura nota t', 'pirms lietošanas a a sakratīt', 'skatīt datumu uz vāciņa da i i a a a a amatē «gd tomatiketšup', '4 |e 500', 'peale a āāžž j avamist hoida kulmkapis', 'kibirkšties 9', '8', 'e4242 —— |ā o +37052397739', 'dzidiem s is š"tgtktm', 'ofieceumst e', 'rukki tee 5', 'per tt r iuifodeugestaee www', 'at vau" šo pa ū rasas']</t>
  </si>
  <si>
    <t>['sipmaekata v um |', 'duktaizgatavošanā izmantoti 185 g tomātu', 'ameerika stiilis grillkaste rostitudsi f 6', '— sirupiga', 'rostitud iesnoi bd dš — virts',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 —']</t>
  </si>
  <si>
    <t>['ii produktaizgatavošanā izmantoti 160 g tomātu', '"0 am', "g toote'valmistamiseks on kasutatud 160 glomē", '|maistingumas/ uzturvērtība/ | be n č| toitumisalane teave 1009 | 109', 'gooa tčēre vertē arms kate tos "oo ā dem vērtība', 'energiasisaldus bo kcal | 9kcal| paa a |nievalai! tauki rasvad ta ltlaļ ūn d', 'jo ka k | van  egilā', 'mi 05iarp piesātinātas taukskābes! | u', '| n sm 3 m klāstu rasvhapped', '9 |', 'e', 'a iš kuru cukru', 'tostarp cukuri | te t anebju bc 41ē mē', 'i ā', '| ju  ņ āā āū |']</t>
  </si>
  <si>
    <t>['a', 'tomātu biezēris 0/4 m a', '100g produkta ir saražoti no 188 g tomātu', 'duntes 3', 'lve! j hd', 'gb koostisosad', '4', '1009—i =&gt; ķetšupit valmistatakse=190 g tomatitest', 'one hi |s', '„', '—', 'an | kaiakkis a aga ds j 1ļ']</t>
  </si>
  <si>
    <t>['100 g produkta iznērta', '| 4ma = enerģētiskā vērtība 173 ku/ 41 kcal tauki —', 'ja uukskābes &lt;0', '1 g', 'ogļhidrāti 6', '2 g', 'tostarp cu ur 46 g šķiedrvielas | āā 4a a g olbaltumvielas 17 g', 'sāls 09 g', 'pēc iepakojumaatvēršanas izlietot 3 dienās ražots teljā ats', "izplatītājs latvijā sia rimi latvia 4 — ' 's jegeva iela 161", 'sudedzmoos dberieneka por —_ko rest 47 7 dusk', 'rūgštnauma | f']</t>
  </si>
  <si>
    <t>['a', 'tomātu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'3', '1 i t"m mr padažas makaronamssu česnakais', '7 i n', '570 pomicoru a', 'n mm ki o o', "'", '100 g pro or im a | a', 'š maistingumas', 'energinē vertē 251 1/60 kcai toma! j akušā sočiuju riebalu rūgšču 03 g', 'angliavandeniai 85 g', '45 g skaidulinēs medziagos idrīs otas ni rt saldytuvēgeriausiasiki', 's pdt pats upo pe pe']</t>
  </si>
  <si>
    <t>['omāu nasa 4 ma + pp y lu ia i sāls', '100 g produkta uzturvērtība a m a esr &lt; enerģētiska vērība 131 4 31 kca tauki 00 g tostarp piesātnātās c whm—a „a per taukskābes 00 g', 'oglnidrat 34 gtostarp cukuri 36 g skiedmieas | sāes f', '18 g olbaltumvielas 15 g', 'sals 05 g', 'skatīt 2 ass ienakojuma pēc iepakojuma atvēršanas izlietot 3 dienas', 'ražots taa a ī— | pēc īpaša rīmi pasūtijuma', 'i m 3deglava iela 161', '_', '0', 'k pomidoru pasta', 'rūgštinguma regu vari t |', 'enegreier a adm', 'nebalai 0d g is kuru sočuju rebal rūgču 00 a aaraa ās \' m"34 skumicuknu 309 karduins taa tdammosuvartot | mpiper3 a lietuvoje uab', '6', '—']</t>
  </si>
  <si>
    <t>['ās 74 h olu', 'a', 'a', 'aļas', 'sasmalcināti tomāti ieijam ma iekning ar framtagen med + ā', 'čili piņar v', 'če č ? a ē', 'atom ā iegai jienom att den kan staplas aja  —sīpoli',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'i mms tatuts atsauksmēm latvi 80000 kort sagt!bezmaksas iepiianās sa on w u adaz oārrabiata su sa apainkars', 'veganiškas hpadažas su 071 varam g m nofu tv e', '3 žjsvogūnai', 'rūgštinguma n', 'a aaaliejus', 'produkto eller hemmalagad | a —juliuojanti medziaāga', 'reguliuojanu m a', 'sočnjuriebakprūgšēu 0', '7 1alen svartpepp a ākcal', 'riebalai 3', '8 g', '1$ kumu sociuju ! cukruy 3', '0 9', '4ieiet ļ ndenial 49 g', 'ds kuru g je vietoje š d m a1 angliravanūcina ā aikvti sauso v ās', 'i gabaltvmai 2', '9 g', 'druska 0', '99 — stēs', 'pagaminta 8850m grun m das šas iki', 'a a a ačienausias iki s aa m 111d dmi ae aja']</t>
  </si>
  <si>
    <t>['sērs skābuma regulētājs ietkskābe', 'ra "om v iemet verve sdk ne vemīa dog_ aas nratkta', 'k/200 kcal tauki 105 g tosts pa a', 's peemnātās aukokābes 10 g oglidrāt k 20 iostam ckur 03 am s obaltumvielas 10', '2 g', 'sāls 24 g', 'izglaņāt iemperatūrā +2', 'maa a pēc atvēršanas uzglabāt ledusskapī', '+2', '+8', 'c', 'ma aa |gs skotīt atzīmi uz iepakojuma', 'latvija” saiem a zvaigžņu iela 1', '” lv', 'zam m bezmaksas tālrūnis atsauksmēm', 'j', '„ ā']</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</si>
  <si>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</si>
  <si>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['cukurs at ā"2 \' m 5 ā', 'i', 'ā  v 3', 'dte a s', 'ž', 'a ”', '2', '1 lavas ņ f +', '!', 'f | vonesteras mērce', '| t4 te 1 ee sakt us mai pm i', 'ra a ne rt ai i teem a i tim siknnu gdabs ale no &lt; |', 'ā', 'm ao ui cams rannulntnae 4 auc ba vaga ea ti jotiemā gam yi c', '—  9veņj',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'alā " — i ši ā _ iši et a”']</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</si>
  <si>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ooūjū—ēs a "00', 'penutā ap ap vorker capeprrars 8', '10 ww „/ t', "00090 mb|reaaua s 4i ———— b ' stav lest before", 'f topa js ie', '|4', '+ 4', 'aati m bus aka ee closure / g fin  — m ig nl 4 iļ uieuerum ļ nponasonaten', '| i v i | | | 0', '1d m', 'a es v m']</t>
  </si>
  <si>
    <t>['— cocoa butter', 'augueļļa = sova oll', 'sea sal ron alā"a s rapšu sēkuu eļļa', 'best beforebondutujesj 3 var', 'printing on the jr stenaī m jour partijas nr', 'ž and iim ba s udrukātu uz burciņas', 'ms n manns n kovkmneormāciju', 'lūdzu apmeklējei 76s s ms ms pu wwwestrel au ju00€i a', 'm', 'ā fi']</t>
  </si>
  <si>
    <t>['iii san 9', 'glikozes sīrupa izcelsmes vieta', 'uzglabāttemperatūrā +2', '+25 "c', '+8"', 'šķirot kā plastmasu kms „ ražotājs', 'o ūū avi a a orkla zvaigžņu iela 1', 'l oo| | mārupes nov', 'm', 'o a ——č', 'lv ss4 4750022003065 neto masa ve aievāž vs a a']</t>
  </si>
  <si>
    <t>['nātrija', 'kālija"= n karbonāti', 'gb koostisosad', '|a āā =  voūib sisaldada piima']</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</si>
  <si>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'vaata kuupāeva pakendi kūlje_— i proaramos kuuma eest', 'kas ir iegūts ilgtspējības x i', 'cocoa meri a lvaros', 'morieguls i gispējidas r cīd brownie pyrago skonis', 'ctd brownie kūkas garša', "mis on saadud d ij ds la tacocoa life'i jātkusuutlikkuse programmi kaudu", 'c 1 76 g cn aae oem itt 2']</t>
  </si>
  <si>
    <t>['pr eridiisard ris a ie škāļa te| produkts var', "+18 c + 3'c", 'kokosy pieno', 'kakavos sviestas', 'saugoti nuo tiesioginiy s']</t>
  </si>
  <si>
    <t>['a', 'kooritud kāry seemia m +1 saulespuķu sēklas', 'voib sisaldada pimaci = 4 sojas', 'kakavos sviestas', '=7', 's ja jahedas kohas', 'uzglabāt vēsā un pieno ir kiaušiniy pēdsaku', 'pērguvālja tee 3', 'uab „rimi lispaudos g', '6', '1', '8 800 e23000', 'ipow3beneho 8 flonbiue10my 3aka3y rimi']</t>
  </si>
  <si>
    <t>['biešu sulas koncentrāts', 'd koostisosad', 'soja āa bsporcijoje', 'zs asī 6 ? auns aa mi v 100 g bila', 'goog/ = a', 'di e pes s tscr n m m ma tā neste ats']</t>
  </si>
  <si>
    <t>['a', '100 g produkta uzturvērtība', '8 g', 'tostarp piesātinātās taukskābes 8', '6 g', '7 g', 'ājšķiedrvielas 1', '9 g', 'olbaltumvielas 1', '4 g', 'izšķīdināt 1 kubiņu 500 ml iverdoša ūdens',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</si>
  <si>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 tomāti', 'ij a āj nn ma', '10 g', 'izšķīdiniet 0', '5 | vāroša ūdens vai pievieno', 'gatavojot citu ēdienu', 'j | |', '— zggg kcal', 'soja ja kala', '— jo lu salēa onotās omon ph laug nembi dl', 'ise taiskasvanu vērdluskogu!emer s 12 a', 'j']</t>
  </si>
  <si>
    <t>['| š am', '=', '&gt; wa 4d']</t>
  </si>
  <si>
    <t>['berudzu piparkūkas disksastāvdaļas', 'rudzu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'6450', 'sūkatu pulveris', 'diekstroze', 'kvieši kūklrūza', 'sāls', '&gt; ogļhidrāti', 'tostarp =? 88094jo praata beries seima', 'ii i āīa tur ā', 'au | riekstu', 'sulfītu', 'sezama sēklu p mduktu daļiņas', 'pe erer 2aa ed ss o eee mi m no cepšanā iz mantotajiem']</t>
  </si>
  <si>
    <t>['| informācija per uzturvērtību" 100 g produkta saturūdens', 'sviesta', 'am bz bē = a ie s om oga ea', '/ aromatizēts', '&gt; ogļhidrāti', 'tostarp =? 88094jo praata beries seima', 'au | riekstu']</t>
  </si>
  <si>
    <t>['| informācija per uzturvērtību" 100 g produkta saturūdens', 'am bz bē = a ie s om oga ea', '/ aromatizēts', '&gt; ogļhidrāti', 'tostarp =? 88094jo praata beries seima', 'au | riekstu']</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</si>
  <si>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saturēt soju un citus riekstus',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</si>
  <si>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 '"', '» | ā74 o', "pi 4 va aa k ' n vi u o cs j t ' ā"]</t>
  </si>
  <si>
    <t>['ir saldējums ar madagaskaras vaniļu un piena šokolādes glazūru', '"', '» | ā74 o', "pi 4 va aa k ' n vi u o cs j t ' ā"]</t>
  </si>
  <si>
    <t>['83025 lt kokosiniai pieniški valgomieji ledai  su kakavos glaistu', 'pabarstyti traškiais kokosiniai iniais', 'sudedamosios dalys', 'nugriebtas pienas', 'cukrus', 'grietinelē', 'iš pieno', 'gliukozēs sirupas', 's ardio kokosai  tizovnu kekenai', "kelaasu ļ 'ā gērimo milteliai", 'kakavos sviestas', 'kokosu riebalai', 'kakavos masē', 'nugriebto pieno milteliai', 'alyvpalmiu riebalai', 'saldintas sutirštintas nugriebtas = —pienas', 'kokosiniai sausainiai', 'cukrus', 'kokosu drožles', 'kviečiu krakmolas', 'kvietiniai miltai', 'pieno baltymai', 'tešlos kildymo medžiaga m6j natrio karbonatai', 'pieno riebalai', 'laktozē', 'išrūgu permeatas', 'iš pieno', 'emulsikliai', 'sojuy lecitinas', 'e471', 'natūrali kvapioji medžiaga', 'r āstabilizatoriai', 'e410', 'e412', 'natrio kazeinatas', 'iš pieno', 'sudetyje gali būti', 'žemes riešutu', 'migdolu', 'lazdyno riešutu', 'maistingumas 100 mi', 'ā benerginē verte 1124 kj/269 kcal', 'riebalu 16 g', 'iš kuriu uu riebalu rūgščiu 11 g', 'angliavandeniu 27 g', 'iš kuriu cukru 23 g', 'baltymu 3', '1 g', 'druskos 0', '12 g', 'laikyti', '18 ”c temperatūroje', 'atitirpinus pakartotinai neužšaldyti', 'tinka vartoti iki', 'žr', 'ant pakuotes', 'uab "mars lietuva', 'lvovo 4 āg', '101', 'lt', '08104 vilnius =', '85', '266 0726', 'informoeffem com', 'lv kokosriekstu piena saldējums  kakao glazūrā  ar kraukšķīgiem »kokosriekstu cepumiem', 'sastāvdaļas', 'vājpiens', 'cukurs', 'krējums', 'no piena', 'glikozes sīrups', 'ūdens', 'kokosrieksts', "kaltēti 'kokosrieksti",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saturēt',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</si>
  <si>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['saldintas sutirštintas nugriebtas = —pienas', '08104 vilnius =', 'lv kokosriekstu piena saldējums  kakao glazūrā  ar kraukšķīgiem »kokosriekstu cepumiem', 'vājpiens', 'krējums', 'no piena', 'kokosriekstu piena pulveris', 'kakao sviests', 'vājpiena pulveris', 'piena olbaltumvielas', 'piena tauki', 'laktoze', 'sūkalu permeāts', 'nātrija kazeināts', 'no piena', '| ossipulbe r']</t>
  </si>
  <si>
    <t>['saldintas sutirštintas nugriebtas = —pienas', '08104 vilnius =', 'lv kokosriekstu piena saldējums  kakao glazūrā  ar kraukšķīgiem »kokosriekstu cepumiem', 'kokosriekstu piena pulveris', 'kakao sviests', '| ossipulbe r']</t>
  </si>
  <si>
    <t>['ata na an tumšās šokolādes konfektes', 'kas gatavotas no7014 s j a a īstas beļģu šokolādes', 'tai pievienojot tikai pašasmz a izsmalcinātākās un garšīgākās sastāvdaļas', 'jam m i sokolādes konfektes apvieno garšas', 'kas pilnasž m ļ maiguma un reibinošas laimes sajūtas', 'ā sokolāde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</si>
  <si>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['kakao sviests', 'piena šokolāde', 'kakao sviests', 'pilnpiena pulveris', 'piena tauki', 'saldais krējums', 'kakao sviests', 'sūkalu pulveris', 'piena tauki', 'olu', 'piena', '= skatīt uz iepakojuma05 4 7d', '|', '| jata 41752256 1001011']</t>
  </si>
  <si>
    <t>['kakao sviests', 'kakao sviests', 'kakao sviests', 'olu', 'piena', '= skatīt uz iepakojuma05 4 7d', '|', '| jata 41752256 1001011']</t>
  </si>
  <si>
    <t>['at = mm am je | ūā|bs sa a s a a — 2a aa a es f', 'daudz proteina', 'bez e621', '350 =| i', 'ģ a azceptas požarska kotletes', 'sastāvdaļas', 'cāļa fileja', 'mehāniski atdalīta cāļa gaļa', 'kviešu milti', 'ūdens', 'olu baltuma masa', 'cāļu ādas', 'rīvmaize', 'satur akviešus', 'rudzus', 'miežus', 'krējums', 'sāls', 'augu valsts šķiedrvieļas', 'aromatizētāji', 'satur rauga ekstraktu', 'skābuma regulētāji', 'e262', '6331',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</si>
  <si>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['at = mm am je | ūā|bs sa a s a a — 2a aa a es f', '350 =| i', 'cāļa fileja', 'mehāniski atdalīta cāļa gaļa', 'olu baltuma masa', 'cāļu ādas', 'krējums', 'sviesta pulveris', 'tt1 = olbaltumvielas 14g', '" e', '80005100 bai? ?', 'ā |6sm „ps s aemi m | ss']</t>
  </si>
  <si>
    <t>['at = mm am je | ūā|bs sa a s a a — 2a aa a es f', '350 =| i', 'krējums', 'tt1 = olbaltumvielas 14g', '" e', '80005100 bai? ?', 'ā |6sm „ps s aemi m | ss']</t>
  </si>
  <si>
    <t>['m tu u ņ ma', 'lata mk emu iss nnita zs an a na vitata | i ” a lv mi poa " ļ \' na j |', '4 au pa ā 0', '"', 'my sruba ātri pa 1 ršas makaronu a', 'gatavojama vistas gaļas ga anajs tākaronai zupa', 'ww', '0almivriebalai', 'dehidratēts produkts', 'sastāvdaļas', 'makaroni',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</si>
  <si>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['lata mk emu iss nnita zs an a na vitata | i ” a lv mi poa " ļ \' na j |', '"', 'gatavojama vistas gaļas ga anajs tākaronai zupa']</t>
  </si>
  <si>
    <t>['a / ”4d g d —', "bd šokolādes vafeļu tortē'aršokolādes skaidiņām trifele", 'sastāvdaļascūkurs', 'kviešu milti', 'augu tauki', 'palmu', 'basijas', 'šokolādes skaidiņas', 'cukurs', 'kakao masa', 'kakao sviests', 'sausais piens', 'piena tauki', 'aromatizētājs', 'sausās sūkalas', 'sviestsi', 'piens', 'kakao pulvesis ar samazinātu tātlkt saturu', 'olu pulveris ciete', 'ēmulgators saulespuķu lecitīni', 'irdinātājs nātrija hidrogēnkarbonāts', 'sāls', 'aromatizētājs', 'var saturēt riekstu un zemesriekstu daļiņas',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</si>
  <si>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['sviests', 'olu pulveris']</t>
  </si>
  <si>
    <t>['a / ”4d g d —', 'kakao sviests', 'sausais piens', 'piena tauki', 'sausās sūkalas', 'piens',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</si>
  <si>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['sausais piens', 'piena tauki', 'sausās sūkalas', 'piens']</t>
  </si>
  <si>
    <t>['a / ”4d g d —', 'kakao sviests',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</si>
  <si>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['233', '"ass aaa a— s r rr rrr o ee r s r ss s lira aa aa a r a d tar n rrr rss ls r as —— a a r ršā r', 's r r rss r r r s ra r 2 a pt tr spp s lt tīri aa r s =ssta s sli iis rpr? tr re rs aaa as 9 smm m kk ass s prpp rrr r r š a s a s rrr', '9rss bl lš 27737',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8493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31888',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6574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</si>
  <si>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['u as na aa s a a m aa sus ma pr 3 els = lrs sr rš mm s rrrin', 'a 3 rex as s a ea em |', '| seei', 'lo spss ss ss š as a š lsģ sh rss a ae srs rs szi =', 'a pr rrr rr rrr šis rrr sdas = š 14 ppl rl fi štr rrr rs &lt; 84āā m rns melu piedevinu aatstirš',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'i ra 9999899989 r r rrr sr &gt; vs eta ls"pr spa tad o t ptt', '9 a asas essep ijz le tris emt nas 1 ki hits ——hwrot$ priš ž so rrr sos eee aa aaa d rs + eur m ces 56 el aep n t a aes a k a ea ts z rr', 'zr 2 zs ana paž $ bijā pt d tt ka a viegss a r 98 a re eri ā ņ', '=', 'la d eei td " 4 ģ 8k ēr ki h kit']</t>
  </si>
  <si>
    <t>['m a na 9 ā ā ci|  j —— "” neto masa/ 3', '0 m f ā', '7 svarīgi  "300g', 'jsm š p rodukts', 'mm | n', 'cepts lielis 2 ūgatavs lietošanai | saulespuķu eļļā | proteinafavotsder fully cooked  cooked in sunflower oil great source of protein če', 'iceptil sastāvdaļas', "cāļa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saturēt',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</si>
  <si>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'satur laktozi']</t>
  </si>
  <si>
    <t>['mm | n', 'cepts lielis 2 ūgatavs lietošanai | saulespuķu eļļā | proteinafavotsder fully cooked  cooked in sunflower oil great source of protein če', "cāļa gaļa 47'l", 'vistas due', 'a |', 'piena olbaltumvielas', '" laktozi', 'tostarp =', 'sia "gaļas nams', 'm n šāa” cāļa gaļas izcelsme ir es ci0iēss']</t>
  </si>
  <si>
    <t>['mm | n', 'cepts lielis 2 ūgatavs lietošanai | saulespuķu eļļā | proteinafavotsder fully cooked  cooked in sunflower oil great source of protein če', "cāļa gaļa 47'l", 'vistas due', 'a |', '" laktozi', 'tostarp =', 'sia "gaļas nams', 'm n šāa” cāļa gaļas izcelsme ir es ci0iēss']</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</si>
  <si>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'6460', 'e401', 'siers', 'satur pienu', 'kviešu olbaltumvielas fvar saturēt soju setu 3 a v ūū', '4 krāsvielu e170', 'kartupeļu ciete', 'kviešu šķiednvielas', 'stabilizētāji', 'e451', '6450',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'6450', 'e516', 'antioksidantas 6909',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</si>
  <si>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 ti r žie ās", 'panētas / kepti vištienos file gabaleliai su _ n v4 au daūneseuuose /kūpsetatud paneeritud kanafileenagitsad juustuga zona ž—m a vūti j ūdens', 'cāļu ādas', 'cāļa krūtiņas fileja', 'siers',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</si>
  <si>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 ti r žie ās", 'panētas / kepti vištienos file gabaleliai su _ n v4 au daūneseuuose /kūpsetatud paneeritud kanafileenagitsad juustuga zona ž—m a vūti j ūdens',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</si>
  <si>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['lerijam majonees', 'vesi', 'rapsiseemneoli', 'sunkur', 'modintseeritud', '«', 'tārklis', 'sinep', 'vesi', 'sinepiseemned', 'piiritusāādikas', 'sool', 'vūrtsid', 'ā aira an hape e260', 'sool', 'stabilisaatorid', 'e412', 'e415', 'e401', 'e410', 'm ž 1', 'glūkoosisiirup', 'marineeritud kurgid', 'kurgid', 'piiritusāādikas', 'sool', 'suhkur', 'sāilitusaine re211', 'juust', 'piim', 'sool', 'starterkultuurid', 'laap', 'arm sibulapulber', 'petersell', 'vēib sisaldada kala', 'soja', 'selleri ja seesami "i kēlblik kuni', 'vaata pakendiīt sailitada «temperatuuril +2 "c kuni +6 "c', 'toodetud leedus rimi eritellimusel', 'leiva', 'kana paritolu', 'el', 'edasimūūja +', 'eestis', 'rimi eesti food as', 'pērguvālja tee 3', 'pildikula', 'rae vald', '75308 harjumaa', 'eesti', 'infotelefon eestis', 'a w+372 6056333', 'pakendatud gaasikeskkonda', 'ce', 'skandināvu sviestmaize ar vistu', 'sastāvdaļas', 'maize',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'6401', '6410', 'glikozes sīrups', 'marinēti gurķi', 'gurķi', 'aāņņčspirta etiķis', 'sāls', 'cukurs', 'siers', 'piens', 'sāls', 'ierauga kultūras', 'siera ferments', 'ķiploku granulas', 'sīpolu m tanupulveris', 'pētersīļi', 'var saturēt zivju', 'sojas', 'selerijas un sezama sēklu daļiņas',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6260 druska', 'stabilizatoriai', 'e412', '6415', '£401', 'e410', 'gliukozēs srupāj itūros', 'reta', 'agurkai', 'spirito actas', 'druska', 'cukrus', 'sūris  ipienas', 'druska', 'u uesēlienjir i u |aaa amu pēdsaku', 'ti iiki', 'žiūrēti t pakuotes', 'ētienostemceturaa u', 'tinka vartoti ki', 'žiūrēti data aņi rimi užsakymg', 'duonos', 'vistienos m =']</t>
  </si>
  <si>
    <t>['edasimūūja +', 'skandināvu sviestmaize ar vistu', 'cepta vistas gaļa', 'vistas gaļa', 'olu dzeltenumapulveris', 'siers', 'piens', 'siera ferments', 'var saturēt zivju', 'vistas izcelsme', 'vistienos m =']</t>
  </si>
  <si>
    <t>['edasimūūja +', 'skandināvu sviestmaize ar vistu', 'olu dzeltenumapulveris', 'var saturēt zivju', 'vistas izcelsme', 'vistienos m =']</t>
  </si>
  <si>
    <t>['= — s', 'wotjavrak vi i a a me a menu tt a ņi ie esse stistettajs aa a a ms sam šāaa a i za ea is ij asa s tee ie bia a a a uziet ta a šā i 4āri pret te ta tele nā a a a a a r s', 'araa a ra tē der ti peļu n kā aa desert', 'a r s we aaa a a ca ek m ā ie i i 4 as gsa mt', 'ts et net veda s i ji ž a i tk', 'ta tau 0 00 bite a at vajcitei er n m ž šuē d aetet ret a aa aas a a ds ķ', 'nā', 'sata a eatt kaa nee t s o zanvija n az m ģ nā', 'na ku ļ ša di sū bi ju es a een tks vitidst pri | ēu', 'ou lak', 'a ie ot tr a a et j n ši š sarts cb ot ta a ņa az os ei ē', 'ad ma zaudi we t izmai so am o a a tt ad', 'auāā', 'd au a sā va a m it n as ņ', 'a aa st takts re i ee j iāā ž', 'a adtt ra ra taa a ta a žž', 'ž', 'a— j pain aa ata ta es a t', 'ž +', 'a š eu est a via da at res m er', 'r = 5', 'm aa j +ke ri es aj irt res see', '£ hart ki i a a i r eee s m', 'ā', "j' d eas 4 as jr ju saist matsras we 4 ie 2 m", 'ū pp rktt seta g ata a sm a m a', 'siers maasd lenu zu zim a m ba', 'rent', 'mae ee mass m', 's', "am 'sn šķēlītes iem i r 8 žā a kde i 8 4kr vienis ma ies os j", 'ča s s', '=', 'a tauku saturs sausnā  ua m wp 0 5', 'ā', 'mum i bp', '"i ai tt pizza iet a torti tat is = ma vē fr ā ī', 'o ieva te a j a', 'ez au pis top er i i r a šķ', 'ģ', '0', 'taa as ea tas s šš ņai s l', 'm a a a mi js m', '| 14 šā', '=', 'ii iz eisa tai a ei js ata m viašā āū pusciets', 'vidēji trekns', 'nogatavināts siers', 'sastāvdaļas', 'attie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</si>
  <si>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 — s', 'ta tau 0 00 bite a at vajcitei er n m ž šuē d aetet ret a aa aas a a ds ķ', 'na ku ļ ša di sū bi ju es a een tks vitidst pri | ēu', 'ž +', 'r = 5', 'siers maasd lenu zu zim a m ba', '=', '"i ai tt pizza iet a torti tat is = ma vē fr ā ī', '| 14 šā', '=', 'nogatavināts siers', 'araa a n a n u are pasterizēts govs piens', 'enerģētiskā vērtība 1449 | m | |', 'm k / 349 kcal', 'tauki 27 rlīna lit = aa 1 ga', "' tau", '"', 'ku 23 = oo', 'e941 aim = a ttt', "ska p j p a a m tns a a a ti ' i", 'pēc izeee a  a emeaa m mak r ts n = m t »', 'šš | 5 d |', '" pr a na ta is n', 'a ea a m s s a a ās sakt ai a 9 p jum dīt t izcel | a a n a m sana m jas s a noradito ermiņu', 'sa a _', '"', 'a s po ra a ee ss "ot k aae ea ies a j m n f " a s c ”„ n co m ie a a n r de a a peressa ea pp roduktam', 'esvaines piens', 'mau h =', 'sa āā ta rāmuļu | 25 lv', 'talrunis + a ke „ee aa', 'www | m aj „s', '= gua a a en ie €', 'm ara osx a a a a r rr rta s = o k', 'a a re s a s s — pro pre t et ide srs eitri rr rrr s rs čs 7 a022800 a a rr t ras = a jt ek a r n rs a', '" ba »', '|| t t | fiss a s as', 'a aim a s =']</t>
  </si>
  <si>
    <t>['| ē ata a  šš a āi |  —ā', 'f', 'š m s ma a ram ra ra a a sss sala', '4 vīna s 16', '02', '2023 summa', '€ bana &lt;', '" āsla aj surrs', 'kg cena', '€/kg 3 16 | bē', 'av m ms aa vē "ima 0', '182 1739 10 | ae sm i s uzglabāt', 'no 4 c līdz 8 c', 'sastāvdaļas', 'biezpiens uz / x 80 1 |', 'm', 'a an a sviests', 'vinogu lapas', 'vinogu lapas', 'antioksidanti', 'a bb', '4', 'a 5', 'e223', 'e224', 'sāls', 'skābuma regulētājs', 'citronskāba = ir ta a ai sea =', '6330',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</si>
  <si>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 ē ata a  šš a āi |  —ā', '€ bana &lt;', '" āsla aj surrs', '€/kg 3 16 | bē', '182 1739 10 | ae sm i s uzglabāt', 'biezpiens uz / x 80 1 |', 'a an a sviests', 'citronskāba = ir ta a ai sea =', 'ea m j =', '3 " bam']</t>
  </si>
  <si>
    <t>['ka', 'la —ja', 'm žļ', 'mi m m', 'i ae', 'tu', '" i', 'č', 'a a', 'i', 'ī ā abās kde kien mansakolādē', 'pēra šokolāde', 'sastāvdaļas', 'cepumu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saturēt dažādoriekstu', 'zemesriekstu zeki', 'g v okiembbles', 'nheat ābur maraariu', 'za et līks prada tee lejā raevid 7506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'12200',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nav pret', 'evtrahiovany vanilkovy prašok', 'pr avaiednidm sabre mi vate', 'd sat bai dtibia a mt pig roznyah orecox', 'arašidov a vaječnjah produktov', 'skladovat na chladnom a sudhom mieste', '18 a vienkajā!" 4 via stone 30041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</si>
  <si>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 i', 'mik ccokte rgreders"amet iinganemisā | amu coconut oil', 'a &lt; lebria', 'vie kzlmales krimas remove luks tamlēsapigjmedīaga vanlēselstektomitelai vanlēssēki else fr || |', 'gali būti jai ae me lal vesījeka |', 'pērynatop kmcnotot || aaa kana s bmtomrā', 'čenku = 7', 'pol = 301', 'jrmegoņoi = 57 1', '/ii ž | io ttunēmška kanas gprapīsadi oilosfaty']</t>
  </si>
  <si>
    <t>['taiti &lt; m kv —r—', "j j ' rei w nūin ba un", 'siera pulveris', 'piena', 'siera pulveris', 'sīpolu pi = 2 m—_ zcelsmes vieta', 'dy = notler tom maltour', "&gt; 4i a lema ategge pelotovi vejs palsi varen oi spice m ag — ties' ww lan 0", "2801 — ku co bkv c ' m cblļ m &gt;"]</t>
  </si>
  <si>
    <t>['taiti &lt; m kv —r—', "j j ' rei w nūin ba un", 'piena', 'sīpolu pi = 2 m—_ zcelsmes vieta', 'dy = notler tom maltour', "&gt; 4i a lema ategge pelotovi vejs palsi varen oi spice m ag — ties' ww lan 0", "2801 — ku co bkv c ' m cblļ m &gt;"]</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</si>
  <si>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nav la a pipēr portiem — nm',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</si>
  <si>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['5 ā „lv puni oo= aa ————— njiņas arsfera garšu = || u kartunelis', 'siera pulveri ž ts „', 'no piena', 'siera pulveris', 'as siers', "' ' z |f m —", 'whe/7 " —', 'vegetable oil di si as nanouku co brvcom ce m ? "a', "kvkvdua nm ' nn n ā | ļ"]</t>
  </si>
  <si>
    <t>['5 ā „lv puni oo= aa ————— njiņas arsfera garšu = || u kartunelis', 'siera pulveri ž ts „', 'as siers', "' ' z |f m —", 'whe/7 " —', 'vegetable oil di si as nanouku co brvcom ce m ? "a', "kvkvdua nm ' nn n ā | ļ"]</t>
  </si>
  <si>
    <t>['sūkalu pulveris', 'no piena', 'siera pulveris']</t>
  </si>
  <si>
    <t>['garsteā arden uad a 5 jb a 1 —— =„aānij a if | freešā cu gša', '= — — — — — — — — =a 3', "j = a kukurūzas bunbas =' ļ a ž", '1 v | —f j lij lv| ar načo siera gari 8 z', '| avdaļas', 'ja | —— eļa', 'sūkalu pulveris no piena', 'piena pulveris', 'piena olbaltumvielas', '|', '| nmn mt” ām 4 nacho cheese fla/g —']</t>
  </si>
  <si>
    <t>['piena pulveris', 'piena olbaltumvielas']</t>
  </si>
  <si>
    <t>['garsteā arden uad a 5 jb a 1 —— =„aānij a if | freešā cu gša', '= — — — — — — — — =a 3', "j = a kukurūzas bunbas =' ļ a ž", '1 v | —f j lij lv| ar načo siera gari 8 z', '| avdaļas', 'ja | —— eļa', 'sūkalu pulveris no piena', '|', '| nmn mt” ām 4 nacho cheese fla/g —']</t>
  </si>
  <si>
    <t>['f i aus mango ja kookospīkkuga  a im 0 k005tsosad krerhernes', 'rapsou', 'seesamipasta', 'porgand', 'v5', 'tr b fj m mangopīree', 'mango  sukkur', 'kookospimapuleer  k00kospm ā a lea” matodekstrin', 'pimavalki', 'kookospākkel  sufkur s00', 'hapeksso kuuslauk', 'saltusanedeēžiu kb', 'j —an paor', 'mūrtso', 'totumisalaneteave 100g', 'energiassaldus 298kj/314kcal rasvad 2666 mlestkullastunud 4a 7 rasvhapped4 8g sūsveskud 966', 'mllest suakrud 3', '26', 'kudaned 60 g', 'valgud 6606', '500l 10 g parīm enne', 'vaātē kāj pakendlt sāiutada tevmperatuuru 41 ac kun +7 c toodetud madalmaades rmi ertellmusel kikerferned', 'mangopureeja ņ7 kookosāhnide cle pārt madaumaadest edasmājja eests rmi eesti 1000 as', 'porguvālja tee 3', 'pldkula', 'rae valo', '75308 ma m harjumaa', 'eestlnfotelefoneestis', '+3726056333', 'ke humossar mangounkokosriekstiem', 'sastāvdaļas', 'aunazrņ a29 rapšu y7 rija sezama pasta', 'burkāni', 'ūdens', 'mango bezens', 'mango a4', 'cukurs', 'kokosriekstu pna pll 2 kokosriekstu piens',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</si>
  <si>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['kokosriekstu pna pll 2 kokosriekstu piens', '| maltodeksrīns piena olbaltumvielas', 'klja t pēcīpašarm pasūtījuma aunazrņu mangobiezeņaunkokosrekstuizcelsvmenavnīderlandeizplatītslatvjā starīmilatvi a dega en ļ i4 | rīga lv', 'nero gi ja4d | verte1o9oku 314 kcal', '&gt;', '1499 —a 4 ā ā = ”i n jā pet v', '"če4 j | o a ā | i', '4 / 4']</t>
  </si>
  <si>
    <t>['kviešu milti', 'cukurs', 'palmu eļļa', 'ūdens', 'glikozes', 'fruktozes sīrups', 'iebiezināts piens ar cukuru', 'piens', 'cukurs', 'emulgators E322', 'sojas', 'sāls', 'irdinātāji', 'E503', 'E500', 'aromatizētājs']</t>
  </si>
  <si>
    <t>['7 —ļ veši', 'oi nokia mettetrreeeeerietetetee a i jmgustatud kondenspiim  ipiim', 'suhkur', 'hu 13092 023 | «mūlgaator e322 isojal 5ool kergtusamei', '6503', 'e500', 'fīna', 'ja maitseaine', 'voib sisaldada pāhklite ja seesami', 'l0vemnete jēla „toitumisalane teave 100 g', '| 66 —aita 968 kj/ 468 kcal', 'rasvad 16', '3 g', 'millest', 'i atvllastunud te vidē sūsivesikud 70', '2 g', '| mm —aira a a u 4 752050 207385 &gt; a akohas=do0deka ee lao o ist aa is r i n vas č npanilolun ek', 'ēda imūl 2 aaa m a', '+ i banga', 'ģ anas a 4 amis — «', 'emo ad a', 'u ama mans  € c tu 4 i a il i ii ais ki im mā —— | īm kd', 'pūrguvālija tee 3', 'pildikula', 'kae vald', "75308 ha nu rr ra ' do «pp", 'ba br ii teen o oe adesu lnioielelontestis=+322', "0050333 durvim lietie nat eee memmņ '", "8 a oo a a iesms cemājnms / ' '", 'i ā', 'aai akls ra aktam bārenjas work mmm pitt fomei rt " i a ās a īri ii nat nn aknas kas s', 'kena če ii āā ģ ā a', 'kai is ja kr kka as  bērs', 'č', "ee om i s n san ' is a a kuram aa acepumi ar iebiezināto pienu", 'sastāvdaļas', 'kviešu milti', 'calm pālmu eļb', 'ūdens', 'glikozes traltētes siups iebiezīnāts piens ar cukuru  piens', 'cukurs a aemu ors 6322 veļas', 'sāls', 'irdinātāji', '6503', '6500', 'aromatizētājs', 'var saturēt riekstu un sezamasēku dainas 100 g produktauzturvērtība',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</si>
  <si>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['hu 13092 023 | «mūlgaator e322 isojal 5ool kergtusamei', '| 66 —aita 968 kj/ 468 kcal', '| mm —aira a a u 4 752050 207385 &gt; a akohas=do0deka ee lao o ist aa is r i n vas č npanilolun ek', '+ i banga', 'u ama mans  € c tu 4 i a il i ii ais ki im mā —— | īm kd', "75308 ha nu rr ra ' do «pp", "0050333 durvim lietie nat eee memmņ '", "8 a oo a a iesms cemājnms / ' '", 'aai akls ra aktam bārenjas work mmm pitt fomei rt " i a ās a īri ii nat nn aknas kas s', "ee om i s n san ' is a a kuram aa acepumi ar iebiezināto pienu", 'glikozes traltētes siups iebiezīnāts piens ar cukuru  piens', '" „ "z']</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</si>
  <si>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</si>
  <si>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'rivēts Ementāl siers', 'piens']</t>
  </si>
  <si>
    <t>['rivētā mocarella 4', 've gai rivēts ementāl siers', 'piens', 'kaltētu tomātu gabaliņi | pa+ deal linsēklas', 'provansas garšaugi 4v = "1007 produkta ražošanai', '— 4 1 vidēja uzturvērtība = — 100gmērv', 'bntostarp piesātinātās taukskābes —— 37 g | "ēi oglhidrāti sūtostarn niebiees | 14']</t>
  </si>
  <si>
    <t>['rivētā mocarella 4', 've gai rivēts ementāl siers', 'kaltētu tomātu gabaliņi | pa+ deal linsēklas', 'provansas garšaugi 4v = "1007 produkta ražošanai', '— 4 1 vidēja uzturvērtība = — 100gmērv', 'bntostarp piesātinātās taukskābes —— 37 g | "ēi oglhidrāti sūtostarn niebiees | 14']</t>
  </si>
  <si>
    <t>['aam = ā', 'š a us as = 3 — š č g w 8x kas', 'ma| v g atavot t va el ta zraugai // |', 'a m sak ba "', '”" |i |', 'āā š muao s nu m ie s sm a ms | 4 u', 'ym ta d 4\'751001"263548 jam ! š+ kaiš s n', '+4j vi | 2 3 ”']</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</si>
  <si>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</si>
  <si>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'tostarp | a m', 's jh t "', "s1 ' zs ko jzier ku jun", "a 1 iena kojuma a vēri as izlietot / dienu laika ā už abāt ma m saules sta 4 di ' uab", 'mb n ti j | asa']</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</si>
  <si>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</si>
  <si>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['a še i a', 'i"i 4= hj l = s” | nīcaņ', 'met eee oo 4 šu', 'm7 dd a i a m pa ā', 'ša a', 'zv re rai a ba = ju', '" pa i m', 'a ā ro$ sastāvdaļas', 'kviešu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</si>
  <si>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['i"i 4= hj l = s” | nīcaņ', 'zv re rai a ba = ju', '" pa i m', 'siers ahi n ē', 'tta tīrkultūra', 'pārtikas krāsvielalani | «| 4 na | ša augu dļa', 'b ob r ā d | |4ag me ds', '| āni', '| " m', "'īēceeaaeeemll a ā j | z f šā šā _š — deždzeēeezeēeze", "zedzezem cc ' a as", '| j / ā3 mmmm o žt ķ "']</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</si>
  <si>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</si>
  <si>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['zem dellu iluā 3 ul m n varm v a f', 'l = v', "atkausēts produkts ' aaārsta sastāvdaļas", 'alergēni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</si>
  <si>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['l = v', "atkausēts produkts ' aaārsta sastāvdaļas", 'olas']</t>
  </si>
  <si>
    <t>['l = v', "atkausēts produkts ' aaārsta sastāvdaļas"]</t>
  </si>
  <si>
    <t>['— cepumi "sāļās karotītes ar kaltētiem tomātiem un baziliku”', 'sastāvdaļas', 'a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'8400 k', 'vai 2000 kcal', '"lporcijasatur m aa aptuveni 5 g', 'šis iepakojums satur = 35 porcijas', 'ražotājs', 'sia „orkla latvija”', 'mieraiela 22', 'ļ m4 rīga', 'lv', '1001', 'latvija', 'tālrunis atsauksmēm +37167080700', 'www', 'staburadze', 'lv a ” šaa tk']</t>
  </si>
  <si>
    <t>['i | āsāls', 'karotīns', 'sīpolu | r 28pulveris', 'garšas pastiprinātāji | ma', 'antioksidants | zarozmarīna ekstrakts', 'aromatizētājs | ttbazilika', 'varsaturēt olu', '| t al 100g produkta uzturvērtība', 'šis iepakojums satur = 35 porcijas']</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</si>
  <si>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</si>
  <si>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8383 53 p132 5! es dzd a assbe aa 2', 's r r rrr r ie n i m t m a s kid adztia se —jas ri vē pa', 'es s sss r rs ats a a a aa s a n s a s m s 8 9008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13588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16891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45431 a x a aaa ss s', 'šes j "i ž', 'ir y', '9 p 4 ņ ķ ž', '\' i s " 47 ā', 'ļ 9 k', '4 kā r ā', 'w a š šā o jrž k a', '9', 'ws m v v kk yyf ā | v |', '"m + a la']</t>
  </si>
  <si>
    <t>['| aa', "'", 'ri re s s les aa aa aaa a a aaa m saimn m4  — ti = era', 'aš 8 v am aa da m aa da a ga īm a die am n ma aa aaa mati de taas a see tes r eet bēš vpp v us', 's ej ! — es pri ii iu ss sus ss ss es aa s ee pi a la ses s t es s la pb na it 23 jta ar md s ma s a t a ik kat mn nana i aa r in anae nm tio is vuarbu i eherdeenune vaarnu tidka 7 "„ aa te a bb imēiši sas 4',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'g a a t — krasviela beta karotīns', 'rapšu eļļa siers', "18 aus — — ——— s zzedndmmbi ieai a ska ' m t a t na ta kg u ais radā s is seinas mr ras bg aa s ' eee me mam a boss i m 8ai", '"', '= = 8 ww', '8 rs = maa s pp x 5', 'e 15 — jarikas $di5 r 3 4 = 188 ž s aaa m m nas šet 2 m ēka i pbdemā ts', 'ss zs &lt; a —— a rrr re r rs ee ee sks m $ araa sartaa a 1709481', '|', '+ 0 ee co s e piee s u', "š 84 es in ooni sc aroninc i karas a kit date kit s 3 f z kauju la pes '", '=ā seb ši ne šš erlšs arn a o ne s per rer er rrr ies s n k s s a " ē rk s', "a s — es j š hīes s lo nds d a r s a pr ps ps a s ka aa ni mammas aim ac m &lt; zs neka i eg naa da mam aš pr i i iii ii i a a a aaa aa a ae a kaka idea s a 8 s aa s | msi 's a", '3 &gt; gati ņa mua 9g', 'atm a zema iz ādde r i ne s s a int &lt;', '&lt; s sa ae ss et es as as ae ra vs ā2 š sl lrs ie s a m', 'b — avtīj + 4', '|  ņ 45431 a x a aaa ss s', '\' i s " 47 ā', 'ws m v v kk yyf ā | v |', '"m + a la']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</si>
  <si>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</si>
  <si>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"saturēt niecīgas glutēna', 'zemes',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</si>
  <si>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gaļas pulveris']</t>
  </si>
  <si>
    <t>['_ „š ga a eee', 'z liellopu gaļa', 'liellopu buljons', 'liellopu tauki', 'satur | n ! jfr „liellopu ga ās pulveris', 'y ēner āā = īha v |/l f', '|', 'šu ā čļčččččļ! tais oo ļ garu t” | og|hidrāti', 'g | ij| —č', "'", 'i 10starpeukuri 5ā = pt miami —', '4 odaltumvielas c | «pf sāls']</t>
  </si>
  <si>
    <t>['liellopu buljons', 'liellopu tauki']</t>
  </si>
  <si>
    <t>['_ „š ga a eee', 'z liellopu gaļa', 'satur | n ! jfr „liellopu ga ās pulveris', 'y ēner āā = īha v |/l f', '|', 'šu ā čļčččččļ! tais oo ļ garu t” | og|hidrāti', 'g | ij| —č', "'", 'i 10starpeukuri 5ā = pt miami —', '4 odaltumvielas c | «pf sāls']</t>
  </si>
  <si>
    <t>['šā a ga i ku nem aa ———— a', 'āān — &lt; — as i —— a r aaa as', 'j ii" i s', 'ē" _—', 'x mai āā s a', 'ass', "_ 8 — 9 aa ā '", 'ē', 'di f žž se pm h a "a aa ē', 'gs 0 a a l ā "', 'ī jj', '= sastāvdaļas', 'rīsi', 'ūdens', 'kartupeļi', 'sīpoli', 'liellopu gaļa', 'burkāni', 'sāls', 'sausais gai "rejam ž garšas pastiprinātāju nātrija glut', 'šs š j1 6100',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</si>
  <si>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['āān — &lt; — as i —— a r aaa as', "_ 8 — 9 aa ā '", 'gs 0 a a l ā "', '= sastāvdaļas', 'liellopu gaļa', 'liellopu tauki', 'satur rozi s d «— dielopu gaļas pulvēris', 'g =', '00| othidāi a 9 | _—ī g vi c m ļ ņ']</t>
  </si>
  <si>
    <t>['āān — &lt; — as i —— a r aaa as', "_ 8 — 9 aa ā '", 'gs 0 a a l ā "', '= sastāvdaļas', 'satur rozi s d «— dielopu gaļas pulvēris', 'g =', '00| othidāi a 9 | _—ī g vi c m ļ ņ']</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</si>
  <si>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saturēt niecīgas seleriju da',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</si>
  <si>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 „amu | čo | emt te a a 94', 'i a asj |', 'āj 4 n ņ ā | af ragstavdaļas', 'cūkgaļa', 'žāvētā desa', 'liellopu gaļa', 'kvieši ž ad | "4 āa 1 olīvas', 'sausais liellopu gaļas buljons',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</si>
  <si>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 „amu | čo | emt te a a 94', 'i a asj |', 'āj 4 n ņ ā | af ragstavdaļas', 'žāvētā desa', 'kvieši ž ad | "4 āa 1 olīvas',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</si>
  <si>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['kūpinātas reņģes', 'Clupea harengus membras', 'Baltijas jūra', 'rapšu eļļa', 'pārtikas sāls']</t>
  </si>
  <si>
    <t>['= mautatai ti pata am is ss', 'ei preci ameta wh ee stāvda | ”ea e61 aa i s a j |', "3 s  ' jeit a s a i", '”11750616"000258" | + jmoornas uzglabāt ledusskapī ne ilgak k pr na šūt— s a ā m 1']</t>
  </si>
  <si>
    <t>['o thunfisch in olivenol', 'zutaten', 'thunfisch', 'olivenāl', 'salz', 'distributore', 'm', 'n olutolie', 'ingrediēnten', 'tonijn”', 'olijfolie', 'zout', 'bolton nederland bv', 'k16104848 olvaolajban', 'osszerevok', 'tonhal', 'olivaolaj', 's6', 'szārmazāsi hely', '_uncis olivella', 'sastāvdaļas', 'tuncis””', 'olīveļļa', 'pārtikas sāls', 'izplatītājs', 'sia', 'mk olwa 1 oliwek', '501', 'dystrybutor', 'bolton polska sp', 'z 0', '0', 'ul', 'domaniewska', 'wmubop', 'eocij imctpvbiolu bh e001', 'rp', 'coģma 1839', 'y1', 'yenonemuko', 'ī ietribuitor', 'orbico srl', 'str', 'nicolae lorga', 'nr', '28', '30', 'clādirea c2', 'sector 1', '=22022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</si>
  <si>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['ed tunāk v olivovēm hronika ae = žublika', '=', '+ aaaa o hoboredepcbinā 5', "' pr alvu jrobca / bnpo6hmk", '= "ee auezi nou', 'konureji / produs de / ražotājs / tootja / vyrobce / vyro p  —— ss a']</t>
  </si>
  <si>
    <t>['l lsosad', 'i tikka masala mērce', 'rapšu daljs', 'vandio pora da 9770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</si>
  <si>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['krējums', 'piena olbaltumvielas']</t>
  </si>
  <si>
    <t>['jogurts', 'tomati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</si>
  <si>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['jogurts']</t>
  </si>
  <si>
    <t>['tomati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</si>
  <si>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['deee 3 h = te ē kai pr a āā ij iļ', 'iii aa | oil"= m ši a v ru dā i  t rata abarā a ara bē l', "' ii"]</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</si>
  <si>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</si>
  <si>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'6503',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</si>
  <si>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['ž bi v ā | 1 žu mu', '— | kakao pulveris ar samazinātu tauku saturu', '| sirupas', "tešlos kidni' 04 | 1845 pulveris", 'sūkalu | druska pieno milteliai', 'em am nagam a" apa jets " pam \' mina ata pis šita dt um', '| izstrādājums', 'sojasunolu |', "965 ku 009 ban 100 g aktu8''3 ' ma 1 m juus us lu", 'stmud rasvhapņed | aebkcei tauki tāpz tostarp piesētinātāstat šābes 009', 'ogļhidrāti | 468 kcal riebalai 80g 5 kurigsočīgj ebay rūga 30', 'agaminta vokietijoje paga |" /dau tee 3', 'bezmaksas tālrunis |', '+ 6056333', 'nemokamas klientu santa ant „peli " 29_—_ ms —— ā —']</t>
  </si>
  <si>
    <t>['\'saldais krējums  "m', 'lv saldais krējums', 'apstrādāts sevišķi augstātemperatūrā', 'sastāvdaļas', 'saldais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</si>
  <si>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"m', 'lv saldais krējums', 'saldais krējums', 'pries plakant atvēsinkīte + «14', '|']</t>
  </si>
  <si>
    <t>['\'saldais krējums  "m', 'lv saldais krējums', 'pries plakant atvēsinkīte + «14', '|']</t>
  </si>
  <si>
    <t>['f saldais krējums cīwd saldais krējums', 'apstrādāts sevišķi augstā sa —', 'temperatūrā', 'sastāvdaļas', 'saldais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</si>
  <si>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['f saldais krējums cīwd saldais krējums', 'saldais krējums', 'skatīt uz &gt; iepakojuma', '= grietinēlē', 'stablīzatoniai |']</t>
  </si>
  <si>
    <t>['f saldais krējums cīwd saldais krējums', 'skatīt uz &gt; iepakojuma', '= grietinēlē', 'stablīzatoniai |']</t>
  </si>
  <si>
    <t>['rr oj', 'a kd — dlbsaa āa grauzd ad š li ģ', '7 " = = f d', 'eti', 'sālīti zemesrieksti ar meduas po', '= ”dastāvdaļas', 'zemesrieksti', 'cukurs', 'medus', 'saulespuķu eļļa', 'zemesriekstu eļļa', 'sāls', 'kartupeļu ciete', 'malitodekstrīns', 'biezinātājs', 'ksantāna sveķi', 'var saturēt riekstudaļiņas', 'brīdinājums', 'mazi bērni var aizrīties ar riekstiem', 'i ražots dānijā', 'zemesriekstu izcelsme nav es',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</si>
  <si>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['7 " = = f d', '= ”dastāvdaļas', 'medus', 'moryt dotu " bicope askotd a', '= "a ij']</t>
  </si>
  <si>
    <t>['7 " = = f d', '= ”dastāvdaļas', 'moryt dotu " bicope askotd a', '= "a ij']</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</si>
  <si>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</si>
  <si>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['—_ a uzkodu mērcea', 'ad dažādu veidu uzkodām i j |7 | burgeriemun tortiljām ā a', '58 vidēja uzturvērtība 100g sastāvdaļas', 'ūdens',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</si>
  <si>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['ad dažādu veidu uzkodām i j |7 | burgeriemun tortiljām ā a', 'vājpiena', 'olu lo — —j niesatinātās dzeltenuma masa', 'karotīns', 'antioksidants | j | a8ms', 'sia spinvē babītes pac | j']</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</si>
  <si>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</si>
  <si>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11147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20000m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</si>
  <si>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["gs pss r ' jet a se m as as i a”— vidējā uzturvērtība 100g sastāvdalas ranēm sila tere a — | de 7", 'rapšu elia tomāti | mss s sf ks s p a id', 's etikis  garšviel čšvei \'"jā u gatavi āā jjvērtība maisjums maltodekstrīns sēle cīnoi | —š 11147 = m 4d ģ ils j da batana st k  iadā āā š iuaal', 'sāls sinepju pulveris =', 'la s ? hilizētāji', '|', '= &lt;difkkk', "=&gt; a a m ten ia kat dormneratiira ma' m ie ae i ati o is gia ie spieto on lane jan ajsigm sā gs mes bml=— c ss ieji 4 kuju lu u 4 nauai utt pig", 'ml | ā ta&lt;  tan tnt a n a a |1 ļ —= fr se tt tt te']</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</si>
  <si>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</si>
  <si>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krejuma unsipolu garsusastāvdaļas', 'saldskābmaize',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49300 famneratūrā pēr']</t>
  </si>
  <si>
    <t>['krējuma sīpoluaromāts', 'piena pulveris', 'siera pulveris', 'siers', 'sviests', 'olu', 'piena', 'leteicamā 1701 hādanas temneaeratūra + +290 49300 famneratūrā pēr']</t>
  </si>
  <si>
    <t>['krējuma sīpoluaromāts', 'olu', 'piena', 'leteicamā 1701 hādanas temneaeratūra + +290 49300 famneratūrā pēr']</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</si>
  <si>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</si>
  <si>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m pl lete  šs smao et roremo sas ee', 'j', 'vidējā uzturvērtī a s s amadden mama sastāvdaļas', 'rapšu eļļa', 'ūdens', 'aimerģētiskā 18644',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</si>
  <si>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 m pl lete  šs smao et roremo sas ee', 'i " jn — tostarp piesātinātās', '5g medus', 'olu pulveris', 'karotīns', 'melnie ā šēasizem i——— s sv mammu nn " natriāf———v=ēn "o t jeteirams īr 7', '0 == 53 g jakoju dp']</t>
  </si>
  <si>
    <t>['| m pl lete  šs smao et roremo sas ee', 'i " jn — tostarp piesātinātās', '5g medus', 'karotīns', 'melnie ā šēasizem i——— s sv mammu nn " natriāf———v=ēn "o t jeteirams īr 7', '0 == 53 g jakoju dp']</t>
  </si>
  <si>
    <t>['a 506611 american style hot dog mērce saps  netodaudzums 418 gsastāvdaļas', 'rapšu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</si>
  <si>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 'm |', '|ā | ogļhidrāti 11 g', 'dzirciema iela 118 " jmolues | 5', 'emer polkiersird / pos de pārim']</t>
  </si>
  <si>
    <t>['m |', '|ā | ogļhidrāti 11 g', 'dzirciema iela 118 " jmolues | 5', 'emer polkiersird / pos de pārim']</t>
  </si>
  <si>
    <t>['506610 american style burgeru mērce', '7| neto daudzums 418 g | br| sastāvdaļas', 'saulespuķu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</si>
  <si>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['7| neto daudzums 418 g | br| sastāvdaļas', 'olu dzeltenums', '| asāls', '&lt; mērce', '| j i3 ūdens', '|', 'di | uzturvērtība 100 g']</t>
  </si>
  <si>
    <t>['7| neto daudzums 418 g | br| sastāvdaļas', '| asāls', '&lt; mērce', '| j i3 ūdens', '|', 'di | uzturvērtība 100 g']</t>
  </si>
  <si>
    <t>['saulēgra? |', 'sūkalu olbaltumvielas', 'piena',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</si>
  <si>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['saulēgra? |',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</si>
  <si>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['rapšu eļļa', 'tomātu biezenis', 'etiķis', 'cukurs', 'OLU dzeltenums', 'ciete', 'sāls', 'SINEPJU sēklas', 'garšvielu un garšaugu ekstrakti', 'satur SELERIJAS', 'antioksidants', 'kalcija dinātrija EDTA']</t>
  </si>
  <si>
    <t>['506609 mērce saucy sauce d', 'neto daudzums 425g k —ņ sastāvdaļas', 'rapšu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</si>
  <si>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 ži zenis', 'olu dzeltenums bd', '"', '— brīvas turēšanas apstākļos dētas olas', 'u—4 ssta ualles 1009 a s aj "az ļļ energy 1814ku a ga =']</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</si>
  <si>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</si>
  <si>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['f nisonid', '50150', 'total ininna kooomned', 'bēlšika caune |— "pipor pune', 'kurkum', 'koriander', 'ingver', 'nē must ķipaa r vaigs pipar', 'vūrts', 'roosa pipar', 'rohelinē bipar', 'tsihi', 'a" puper m kam ranud m a dādikasē', 'paksendaja', 'guarkummi', 'ksantaankummi', 'sibul', 'kūūslauk', 'n a2 gunadādikas', 'sāilitusained', 'e202', 'e211', 'maitsetugevdaja” gģ', 'e621', 'lohna', 'ained', 's jm 1d sastāvdaļas', 'ūdens',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'6621',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</si>
  <si>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['invertcukura j = sīrups', "| | —_—i ' sinepju sēklas", '| kurkuma', '« īs | — melnie piņon', 'olu dzeltenuma pul', '_ veris', 'biezinātāji ē |', '| loksutada!sakrata!sailitamine avatuna', 't |', '"| a aavamine', 'aaa n m itoitevaārtus/100 g + uzturvielas/100 g', '| ā ā| pe rem 1327/320 kj/kcal |nerģētiskā vērtība s| rasvad / tauki 28 a d 4 i oo']</t>
  </si>
  <si>
    <t>['j i a t kn a 7', 'i f attiecībā 1', '| ku | pa3bectm b0nov b"m vāīta m „cootholughumm 1', '1a', 'šu 2', 'bapnīkb 3 mmhytb| |lv zirņu zupa ar cūkgaļua ru /i sastāvdaļas', '———',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</si>
  <si>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 ku | pa3bectm b0nov b"m vāīta m „cootholughumm 1', '| octas', '" ūdens', 'cūkgaļa kūpināta', 'cūkgaļa',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</si>
  <si>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 ku | pa3bectm b0nov b"m vāīta m „cootholughumm 1', '| octas', '" ūdens',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</si>
  <si>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</si>
  <si>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</si>
  <si>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'cūkgaļa', 'kaptod100g produkta uzturvērtība / ieteicams līdz un partijasmmuebas uehhoctb 100 r npoaykta ražošanas datums / harenerģētiskā vērtība / 986 kļ / «idmeprermueckaa ucehhoctb 140 kcal / kkatauki / kuppi 1og/rwstarp piesātinātās taukskābes / 1']</t>
  </si>
  <si>
    <t>['| cocras', 'kaptod100g produkta uzturvērtība / ieteicams līdz un partijasmmuebas uehhoctb 100 r npoaykta ražošanas datums / harenerģētiskā vērtība / 986 kļ / «idmeprermueckaa ucehhoctb 140 kcal / kkatauki / kuppi 1og/rwstarp piesātinātās taukskābes / 1']</t>
  </si>
  <si>
    <t>['lasa xa s a | a"is a a zivju un juras velšu', '"eri s a s a a cdieniem', 'garneļu tn aa s salatos', 'kaarī ar īkia i lustratīva nozime dazadiem darzeņiem', 't ij mērce tūkstošsalu _ae sastāvdaļas', 'ūdens',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20004 "a „ o']</t>
  </si>
  <si>
    <t>['lasa xa s a | a"is a a zivju un juras velšu', 'vājpiena pulveris', "| ieteicams līdzs enerģētiskā vē ' | skatītatzīmi uz iepakojuma", 'a aaa a | uzgabētiempemtīr ā ebjs k a']</t>
  </si>
  <si>
    <t>['lasa xa s a | a"is a a zivju un juras velšu', "| ieteicams līdzs enerģētiskā vē ' | skatītatzīmi uz iepakojuma", 'a aaa a | uzgabētiempemtīr ā ebjs k a']</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</si>
  <si>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</si>
  <si>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['siera aromatizētājs', 'sūkalu pulveri', 'olu dzeltenuma puveris']</t>
  </si>
  <si>
    <t>['mērcē 9 —a m m lelisku garas 7 š kmēlamriustratīva nozīme = citiem dārzeņu salātiem ? 4t mērcē cezara', 'f "', 'vājpiena pulveris', 'siers', 'siera šā saromatizētājs  aar sūkalu pulveri', 'siera pulveri', 'sinepju m olu m 0', 'klanam ndz enēlojuma —i 20 |', '2 | 0', 'ītes | lv2108']</t>
  </si>
  <si>
    <t>['vājpiena pulveris', 'siers', 'siera pulveri']</t>
  </si>
  <si>
    <t>['mērcē 9 —a m m lelisku garas 7 š kmēlamriustratīva nozīme = citiem dārzeņu salātiem ? 4t mērcē cezara', 'f "', 'siera šā saromatizētājs  aar sūkalu pulveri', 'sinepju m olu m 0', 'klanam ndz enēlojuma —i 20 |', '2 | 0', 'ītes | lv2108']</t>
  </si>
  <si>
    <t>['+', 'ies = tomātu =čili mērce m īata oastāvdaļas', 'olu dzeltenumsas jodēts sāls', '" fr fr2 — m produkta vidējā uzturvērtība 100 g', '310g | &gt;vita a " ražotājs', 'enilva |v ā | ī']</t>
  </si>
  <si>
    <t>['/ j universāla un garda pe 7ž 4 a pati deva dažādiem kartupeļu', 'ost ma pati dārzenu un gaļas ēdienem', 'merce ķiploku t "', 'piena pulveris', 'olu dzeltenuma pulveris', '| letelcamsīdz', '320 | 0', '780oru aaa aianannetnnnnaerinšākainanaceni pu pēc atvēršanas =', '1100 2 m mmajā | neīo', '$']</t>
  </si>
  <si>
    <t>['/ j universāla un garda pe 7ž 4 a pati deva dažādiem kartupeļu', 'ost ma pati dārzenu un gaļas ēdienem', 'merce ķiploku t "', '| letelcamsīdz', '320 | 0', '780oru aaa aianannetnnnnaerinšākainanaceni pu pēc atvēršanas =', '1100 2 m mmajā | neīo', '$']</t>
  </si>
  <si>
    <t>['— mur', '= gardapiedeva vma 41 b dažādu kartupeļuk mmm" pastu', 'dārzeņu un tattēlam ir ilustratīva nozīme gaļas edieniem', 'salātiem rdārza garšaugu mērce ranch fsastāvdaļas', 'ūdens',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11001 9700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</si>
  <si>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 gardapiedeva vma 41 b dažādu kartupeļuk mmm" pastu', 'dārzeņu un tattēlam ir ilustratīva nozīme gaļas edieniem', 'vājpiena pulveris', 'olu dzeltenums',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</si>
  <si>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 gardapiedeva vma 41 b dažādu kartupeļuk mmm" pastu', 'dārzeņu un tattēlam ir ilustratīva nozīme gaļas edieniem',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</si>
  <si>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['rb "ten p mango', 'ieteicama pie lebār gaļas', 'zvjuunrīsu', 'ailējam ir ilustratīva nozīme edieniem', '_merce mango karija / —sastāvdaļas', 'ūdens',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</si>
  <si>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['ieteicama pie lebār gaļas', '_merce mango karija / —sastāvdaļas', 'olu dzeltenuma masa', 'beta karotīns', '200 | pacatvēršanas =', '" daaa asmenim taa 5 g ē a', 'snussrcnetrārinis reti vu | —']</t>
  </si>
  <si>
    <t>['ieteicama pie lebār gaļas', '_merce mango karija / —sastāvdaļas', 'beta karotīns', '200 | pacatvēršanas =', '" daaa asmenim taa 5 g ē a', 'snussrcnetrārinis reti vu | —']</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</si>
  <si>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</si>
  <si>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6331',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nav latvijageaua', 'npioku e18 0', '0370',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</si>
  <si>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['rr  ? ?š €št', 'maaearžriirrčrērararāst ss r &lt; s aa a', 'si r us uorīmita tf_s sss sss sas ss lss m 2 ! ots ti es a aolņ o laura rai i www aa jn lla all s a', '?', '?', 'pos pi |"ēnā " niplajā|', "š 'i kam | det cendanc rapšu", '7na mta naa "', '= j / ā  9 a', 'paniņu pulveris',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</si>
  <si>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['rr  ? ?š €št', 'maaearžriirrčrērararāst ss r &lt; s aa a', 'si r us uorīmita tf_s sss sss sas ss lss m 2 ! ots ti es a aolņ o laura rai i www aa jn lla all s a', '?', '?', 'pos pi |"ēnā " niplajā|', "š 'i kam | det cendanc rapšu", '7na mta naa "', '= j / ā  9 a',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</si>
  <si>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['"iaid pe i ta vai m a a kas at na bē ca mama m s a bam "ās mvēla ms ii dau ā m', 'l ž', 'ā', 'ea a te m 50 aiza gai bii', '"befo ci', 'kim ji', 'a ” ši "r au v o du be ši uito', 'stbm | storuasa a bl mb', 'va i kutoa ei', 'hi n āa s a k a ka m bs &gt; mr saaais tas bus d ass ā| g v m', '" a we', 'leidā "r r em petds raka vteliek ee', '= v', 'r', 'i kai „me', '1 be au m fm julg šu f t', 'as av a78 be " ņ b', 's s bs 1 iem a sētu 90 a', 'a i va m a s ml i 4 ik', '7 āļ a a te ss ē nor še ma g a pu u ē 4 ķi uā', '"i er| a 9 i ke” n m', 'i 183 ē', '4 n ka — &lt;', '6 u aa n āā', 'vala ž id', '|', '18 k "nea iērb', '7', 'a0 ok nida tr ž', 'ļ ņa a i', 'june" upe ss', 'a s a aaa a ar 4', 'ku +', '"r r a di a', '0h 1 881s', 'ū', 'iž  esa i ā ž šāš r 33 a va vē j ser a „ ā', 'eb mm k "m m2 ae š ej', 'bs', 'vē eri g vis 6 č ļ k či ā', 'as vs z v m ve m ē', 'm i | 67 js', 'a k jā m 3 a 1', 'ka |', 'ī pia es s s', 'a vs 1 a 1m jas ka | a ī', 'cm se ā', '= sa per es če', 'm', 'a | 1 m pa koss ča j ka "', "| a ģ | ā' as vibe bo", '| m am m 8 =', 'vasa vie pe', 'ž | maa «? āā', 'b + ? a tē uve nas cuaki č', 'a8 pat a kauns veduds aa ea hard ata sek', '| māt ta sastāvdaļas 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</si>
  <si>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['stbm | storuasa a bl mb', 'hi n āa s a k a ka m bs &gt; mr saaais tas bus d ass ā| g v m', '" a we', '= v', 'as av a78 be " ņ b', '4 n ka — &lt;', '|', 'ku +', 'm i | 67 js', 'ka |', 'a vs 1 a 1m jas ka | a ī', '= sa per es če', 'a | 1 m pa koss ča j ka "', "| a ģ | ā' as vibe bo", '| m am m 8 =', 'ž | maa «? āā', 'b + ? a tē uve nas cuaki č', '| māt ta sastāvdaļas ūdens aūolu biezenis', 'ezi a sa a "3 |', 'au a er ras is ara arms pisa 4 ca nuīna rai au „i "', 'm = vu a iai r ms nasa āni 3', 'a aka tizna rs c | 4| nātrija benzeals', 'āaas 4 " ž = ptiņā maa kp mams uaoaa', "2 ss wv a ad '' ab 714", 'pa js ba ati ai kad te = ja m seka "ana 1 aēt aa 90', 'jaģ |', '3 ad ss aa ta  !', 'ammonhaa knūi oi māte a |', 'ja ja a "', 'nekagei pati =', 't i |', '"amei 04 !', 'je " apa koi t', '" 11 ka svaram tm geo uu4uec fee bam od ha bosa henzgat„ v g "208', '| lu',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 ve a mm mwwmwmtm10111440411 jas alu imkmūu nm s di']</t>
  </si>
  <si>
    <t>['|ia sastāvdaļas', 'rapšu eļļa', 'ūdens', 'olu ī ās dzeltenums', 'cukurs', 'spirta etiķis', '| |', 'sinepes', 'sāls', 'krāsviela', 'beta karotīns', '| aantioksidants', '6385', 'ss', '”  ” a ku', 'uzturvērtība 100g |', "porčija idd '", 'am nē «€ =eitim la s atostarp „lī _tostarp cukuri', 'g| 34 | 05 |', '4 ps _— m oo']</t>
  </si>
  <si>
    <t>['olu ī ās dzeltenums', '| |', 'beta karotīns', '| aantioksidants', 'uzturvērtība 100g |', "porčija idd '", 'g| 34 | 05 |']</t>
  </si>
  <si>
    <t>['pilngraudu auzu pārslas', 'oligofruktoze', 'cukurs', 'pilngraudu kviešu pārslas', 'saulespuķu eļļa', 'rīsu ekstrudāts', 'rīsu milti', 'sasaldējot kaltēti zemeņu gabaliņi', 'medus', 'sāls', 'dabīgs aromatizētājs', 'antioksidants E306']</t>
  </si>
  <si>
    <t>['bi tatresinēd antlolstidant 6306 vē seaīdoa ur ku mkulvatatud maasikatikid', 'mesi', 's00|', 'looduslikud lēhna', 'ja', '2987— — ira a makandit + 16 dear tai velšlsd data maiņā hklite', 'pāhklite', 'pilma', 'soja ja seesamiseemnete jālgi', 'parim ēme', 't', 'rata pakendilt hi ie jahedas ja kulvas kohas', 'naudi koos piima', 'jogurti vē keefiriga', 'toodetud poolas rimi eritelimusel 198ss pare aatelae ja kūmkuvatatud māasikate pāritolu', 'el ja muu kui el', 'edasimūija eestis', 'rimi eesti food a$ s', '1 pērguvalja tee 3', 'pildikula', 'rae vald', '75308 harjumaa', 'eesti', 'infotelefon eestis', '+3726056333', 'ia "raukšķīgs muslis ar zemenēm', 'sastāvdaļas', 'pilngraudu auzu pārslas', 'oligofruktoze', 'cukurs', 'pilngraudu 8', 'aaa um kviešu pārslas', 'saulespuķu eļļa', 'rīsu ekstrudāts', 'rīsu milti', 'sasaldējot kaltēti zemeņu gabaliņi', 'medus', 'sāls', 'dabīgs aromatizētājs', 'antioksidants e306', 'var saturēt zemesriekstu', 'riekstu', 'piena', 'sojas un sezama sēklu daļiņas',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29000', 'v īam «t']</t>
  </si>
  <si>
    <t>['2987— — ira a makandit + 16 dear tai velšlsd data maiņā hklite', 'medus', 'piena', 'medus', '05134 8 nā | vilnius']</t>
  </si>
  <si>
    <t>['2987— — ira a makandit + 16 dear tai velšlsd data maiņā hklite', 'piena', 'medus', '05134 8 nā | vilnius']</t>
  </si>
  <si>
    <t>['| m” pil iem', 'd | meja |', '| nēi dej erie rati', '| a n tv', 'jvairiomis amis sausā ra apalojma — — ž = =', 'ar 4 a pa ee — =x nat | kt', '? |mammas', 'uncem "t | ļ a —m u0pom” a —', '| i =']</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</si>
  <si>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</si>
  <si>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h40719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</si>
  <si>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['pleng |', '| —v ā', '8 " ngliavande j 528 kca ka', 'sai "adid _ āū kaunas www', 'ardavējas | vietoje s g', '|8 ” " jāšstāvinas', '— piena abatu atzētējs', "ķ u i j '", "' |bij", "uz iepaki ielas | 99018ai ' ī īltaitsaa 284 krā pagasls", 'vadise sibua = 1gff vu horitika nosinam 10 naatri sibulap', "a ' paiss „om ša 0m ulaator", '/ m vēsu eāl n oitumisara ota &lt;']</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</si>
  <si>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11776 klauliena 11774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</si>
  <si>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 dmā toitumisalan julaator e270', 'pērest avemast kasutadā 3 pāeva palsu teoderui laa "| pēru areas plan aecšstmuija eests', '|', 'mērce ar  maltās cats || jastāvdajas', '||  sasmalcināti tomāti', '|', 'piesātinātās rulslābe 139 | zre 060 tostarp cukun 35 g skiedrvielas 060 olbaltumvielas |7 an |98515 "pletekamsīdz saitu epalouma lēciepakojuma | pb mmatvēršanas izlietot 3 dienu laikā', "=' pasutījuma", '|| jautiena 11776 klauliena 11774 pius pamana  augu || alejus pomidoru sulīys', 'kuku || iemašs da ciņe vaoeļ mēdan revmmi | f', '| reaenu medaja lt ma a erisotīju retas v — www " energjine verte 418 k 100 kcaļ nebalā 560 5 kurgsoēja a "| "arng 1130 anglavandeniai 66 9 15 kuru cukru 35 g skaduinēs ts i']</t>
  </si>
  <si>
    <t>['piens', 'krējums', 'siera pulveris', 'no cietā siera', 'zilā siera', 'Čedaras', 'mocarella', 'modificēta kukurūzas ciete', 'sāls', 'ķiploku pulveris', 'melnie pipari', 'kurkuma']</t>
  </si>
  <si>
    <t>['ai ee', 'iga 4 juustu pastakaste 400g koostisosad', 'piim', 'kooā "sau —n aida juustupulber', 'kēva juust', 'sinihallitusjuust', 'cheddar juust', 'mi mia a 4 mozzareja', 'modiftseeritud maisitārklis', 'sool', 'kūlislaugupulber', 'must pipars kr kurkum', 'toitumisalane teave 100g', 'energiasisaldus 600kj/ 140kcal', 'ui asvad 11g', 'millest kullastunud rasvhapped 8', '29', 'sūsivesikud 5g', 'millest as suhkrud 41g', 'valgud 5', '2g', 'sool 1', '3g', 'sāilitada toatemperatuuril', 'avatud a', 'fm ioodet sāalitada temperatuuri! kuni +8 c', 'parim enne', 'vaata pakendilt', 'mē i —s loodetud itaalias', 'edasimūija eestis', 'rimi eesti food as', 'pērguvālja tee 3', 'a aa am rildkula', 'rae vald', '75308 harjumaa', 'eesti', 'infotelefon festis', '+372 va _es 60056333', 'lv', 'ica 4 sieru baltā makaronu mērce 400g sastāvdaļas', 'ss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29000 a n —']</t>
  </si>
  <si>
    <t>['piens', 'Čedaras']</t>
  </si>
  <si>
    <t>['ss ida piens', 'krējums', 'siera pulveris', 'no cietā siera', 'zilā siera', 'čedaras', 'mocarella', '8 | uz iepakojuma', '= cat 8 ccs meēlynojo sūrio', 'baltymai 4 = i2—4 5', '| spaudosg']</t>
  </si>
  <si>
    <t>['krējums', 'siera pulveris', 'no cietā siera', 'zilā siera', 'mocarella']</t>
  </si>
  <si>
    <t>['ss ida piens', 'čedaras', '8 | uz iepakojuma', '= cat 8 ccs meēlynojo sūrio', 'baltymai 4 = i2—4 5', '| spaudosg']</t>
  </si>
  <si>
    <t>['emu tem nī', '"i ar "aī a ua nr v —', 'atām n un matte lo ktm ēteri na es apr j ja 9j pu pat anu v nil', '/ vn', 'n atu mk mm jau v to v ā"iaigajjt mem aa nielmu', 'n4', '/w', 't', 'vn m hr " nt tīna', 'iiimenu m te tu mk m tākā m ira', 'pn | jket em n ma', 'ket au', 'k a mt a g t u mtp tu', 'āveā 4 j 3 1m met kidumnrisi 0', 'in 411', 'aa i', 'ranču sinepes', 'sastāvdaļas', 'oderīs',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</si>
  <si>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 vn', 'vn m hr " nt tīna', 'pn | jket em n ma', 'et gt u dj i na pa vadi 4 pu 0 viet vi "u oļu " š" tegulētāji', 'olu |', 'piena — mezāa ietranā erejuiarmsīma wv |ti 4 f 1008 pu a 71 ppp i', '\' |! "aromatizētājs', "' |j produkta", 'iiēta |', 'olbaltumvielas 25 ļ sāls 20 ģ āda dasm a', '” m ij |mmm ==" leteicams līdz']</t>
  </si>
  <si>
    <t>['m  pždugotoje nu " |', 'saulēs spinduliuy', 'žemesnēješīnei! 25 0 āperatūroje', 'daugiau informacijos ir kontaktai | mbasīteiravimui', 'www', 'estrella', 'lt', '”', 'a avari  pragesiy paruošimo instrukcija yra ant vidines', '9 ki pa uotēs', 'prašome ja atidžiai perskaityti prieš 8 „ aspraginima! spraginimas turi būti atliekamas 5 a oāt  ū4 nba cv kukurūzas popkoms ar siera garšu pagatavoša', 'la d ss” „', 'sa nai mikroviļņu krāsnī', 'sastāvdaļas', 'kukurūzas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</si>
  <si>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['m  pždugotoje nu " |', 'daugiau informacijos ir kontaktai | mbasīteiravimui', 'prašome ja atidžiai perskaityti prieš 8 „ aspraginima! spraginimas turi būti atliekamas 5 a oāt  ū4 nba cv kukurūzas popkoms ar siera garšu pagatavoša', '/ 4 o aa', 'siera pulveris', 'no |', '" ēč', 'pr |piena', '|', '„ a alasiet 10! pieaugušajiem ir jāuzrauga popkoma a + 7 z a', '« " a dd  a 608" hi palmiēli']</t>
  </si>
  <si>
    <t>['m  pždugotoje nu " |', 'daugiau informacijos ir kontaktai | mbasīteiravimui', 'prašome ja atidžiai perskaityti prieš 8 „ aspraginima! spraginimas turi būti atliekamas 5 a oāt  ū4 nba cv kukurūzas popkoms ar siera garšu pagatavoša', '/ 4 o aa', 'no |', '" ēč', 'pr |piena', '|', '„ a alasiet 10! pieaugušajiem ir jāuzrauga popkoma a + 7 z a', '« " a dd  a 608" hi palmiēli']</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</si>
  <si>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'18119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</si>
  <si>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 at a a maļi niesulu pa', 'nou | specali din', 'aus oj etuvoje | || 111', "| d '", 'mimi eesti fona a6 | mat ja j', '| verduei —', '| | pika a ņ =', '| taijulildd', 'aaa—_uaueā m v wb ntote " ā', 'eeāā a | ai u s', 'bi piepin ist rent| piivāj | ag tu a u|', 'g ai jaukusuutkku kanalun v || ma la', '|', "' a i a/ ļ", 'a v 7 ļ | aj', "'| gu vija | gadajoties vīz sertfcēt kla 9m au a jju cinu", 'jj | mi h mric ergl', 'di krelami m " a uj', '9 a | 4', 'nl \' p48 ies stanu ietekmei knazots ne oiļā imna em "a9 ul liu 02920 u lenna vūuijo', 'ļ / obž m | " l jumi dk | j |4 2 4 l "a ”', '| v | mvuju nu u', '| ļ pa', 'lūguu iec u ie a ee t luiju v ka mu | co', 'rīga aa aeā |', 'jāj u „lu te uculvu |', '/ z s', 'j = jnē ? up', 'lda imit nn $']</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</si>
  <si>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saturēt riekstu daļiņas', 'iepakots «lzsargatmosfērā', 'brīdinājums', 'mazi bē |', 'alātvija aizrīties ar riekstiem', 'ražots vācijā', 'zemesriekstu izcelsme nav es',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</si>
  <si>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'ee ” =', 'mazi bē |', '| a ru en coated peanuts with blue cheese m ras ma', 'may var encēh | ww', 'small chi " 4']</t>
  </si>
  <si>
    <t>["19 j '26 lv zemesrieksti apvalkā ar zilā siera gars! |——ļ", 'ee ” =', 'mazi bē |', '| a ru en coated peanuts with blue cheese m ras ma', 'may var encēh | ww', 'small chi " 4']</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</si>
  <si>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</si>
  <si>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['&lt; ee', 'au w', 'a iz bnm', 'm jj', 'w 41 0 44', "'", "etie id el man rie ' m — —8 je « m | kstie uztur im", 'g argarsteāmunmne amēba ikākkamaaavdalas', 'zemesrieksti saketi ba bmsastāvdaļas', 'izemesrieksti', 'saulespuķu eļļa', 'sāls', '6', 'rozīnes', 'rozi leb «1 ba', 'saulespuķu eļļa', 'indijas rieksti sl saulespuķu eļļa', 'sāls', '1', '176', 'rozīnes 1207', 'irozīnes a tebā in|', 'saulespuķu eļļa', 'indijas rieksti', 'lindijas rieksti', '9674',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saturēt citu riekstu "1phble kmcjotoi', "j 'ew uo daļiņas", 'brīdinājums', 'mazi bērni var aizrīties ar riekstiem', 'ražots dānija', 'zemesriekstu izcelsme nav es', "ogļhierāt cart ša ggss ' ici ostarp cukuri/ of which 08 &gt;š —", '8 en m ot roasted', 'salted', 'flavoured nuts and raisins', 'b tom mmcjie caxapa ļg/ringredients', 'peanuts', 'peanuts', '9596',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</si>
  <si>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['&lt; ee', "'", "etie id el man rie ' m — —8 je « m | kstie uztur im", 'medus', "ogļhierāt cart ša ggss ' ici ostarp cukuri/ of which 08 &gt;š —"]</t>
  </si>
  <si>
    <t>['&lt; ee', "'", "etie id el man rie ' m — —8 je « m | kstie uztur im", "ogļhierāt cart ša ggss ' ici ostarp cukuri/ of which 08 &gt;š —"]</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</si>
  <si>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</si>
  <si>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ka € = 5 s =', '5 = er s', 'ņ= ia sunemast8tā 3018918020 | |hd mu = ss s ds iss', 's388 mā ļlt kakaviniai sausainiai', 'su vanilēs skonio idaru', 'padengti baltu glaistu', 's d i', 'ti', 'ura era sviestmedžiuy aliejus', 'rapsu a', 'dm pieno milteliai', 'liesi kakavos milteliai', 'kviečlu krakmolas "rūgu mieti', 's pieng tlaktozē', 'iš pieno', 'gliukozēs', 'fruktozēs sirupas', 'pieno riebalai', 'emulsikliai', 'soju iecitinai', 'e492', 'tešlos kildymo medžiagos', 'amonio karbonatai kalio', 'karbonatai', 'natrio karbonatai', 'druska', 'apt uma reguliuojanti medžiaga', 'natrio hidroksidas', 'kvapiosios medžiagos', 'lv kakao cepumi', 'ar vaniļas aršas pildījumu', 'pārklāti arbaltu glazuru', 'sastāvdaļas', 'cukurs', 'kviešu milti', 'palmu ella', '=', 'šī eļļa', 'rapšu eļļa', 'vājpiena ierāaaka pulveris ar samazinātu tauku saturu', 'kviešu ciete', 'sūkalu pulveris', 'no piena', 'laktoze', 'no piena €ritma uk zoss iups', 'pl na tauki', 'emulgatori', 'sojas iecitīni', '6492',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'lv "leteicamā deva vidusmēra pieaugušajam', '8400 kj vai08 it s pusais da 6 12 sai m niu 20 5 a tapuins tepakoinīn 12 cepumi', '/ 20', '5 g = 1 kūpsis', 'pakis 12 kūpsistj0= inis', '&gt; sainiu', '/ 20', '9 g =', 'aug', 'tab', 'lt atstovas! lv pārstāvis ee esindaja uab mondelez baltic"', 'taikos pr', '88', 'lt', '51182 kaunas', 'lietuva', 'leedu', 'lt nem', 'inf', 'tel', '8 800 22323', 'ālv bezm', 'inf', 'tālr', '|', '667 1770', 'a o ņ', 'm', 'lī pes bin arm lī gerausas iki', 'žiūrēti data ant pakuotēs šono', 'lt laikyti sausoje vietoje', 'saugoti nuo karščio', 's']</t>
  </si>
  <si>
    <t>['= ka € = 5 s =', '5 = er s', 'ņ= ia sunemast8tā 3018918020 | |hd mu = ss s ds iss', '=', 'vājpiena ierāaaka pulveris ar samazinātu tauku saturu', 'sūkalu pulveris', 'no piena', 'laktoze',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</si>
  <si>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 ka € = 5 s =', '5 = er s', 'ņ= ia sunemast8tā 3018918020 | |hd mu = ss s ds iss', '=', 'vājpiena ierāaaka pulveris ar samazinātu tauku saturu', 'no piena',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</si>
  <si>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</si>
  <si>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["id 111 ea 83 iz 5ēšsv ērs 'moo pr rr ip s", 'wv „e88 izsit 1180 151002|| si s ss hs 5  šsās 883324 ss sroem m masa i m ll iiē ai sao izšbtu', 'mo aaa a id oo etlt kakaviniai sausainiai', 'su vanilēs skonio idaru u az a āut', 'padengti kakaviniu glaistu', 'sudedamosios dalys', '| maistingumas/ uzturvērtība/ toitumisalane teacukrus', 'kvietiniai miltai', 'alyvpalmiuy aliejus', 'sviestmedžiu aliejus', 'rapsy 1 čaliejus', 'liesi kakavos milteliai', 'nugriebto pieno milteliai', 'kvieciņ |1009', '2059 72059krakmolas', 'laktozē', 'iš pieno', 'gliukozēs', 'fruktozes sirupas', 'emulsikliai |energinēvertē/enerģētiskā vērtība/ |221940/ |45549/', '50ju iecitinai', 'e492', 'e476', 'tešlos kildymo medžiagos', 'amonio |energiasisaldus 330 kcal |', '109 kcalkarbonatai', 'kalio karbonatai', 'natrio karbonatai', 'druska', 'rūgštinguma āreguliuojanti medžiaga', 'natrio hidroksidas', 'kvapiosios medžiagos', 'iš kuriy sočiuju riebalu rūgščiu /', 'm lv kakao cepumi', 'ar vaniļas garšas pildījumu', "| tostarp piesātinātās taukskābes / 1g |239 ' arkas", 'nr kaka gluzdai', 'id', 'sastāvdaļas', 'cukurs',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'8400 kj / 2000vēiseemnikuēli', 'rapsiēli', 'vāhendatud rasvasisaldusega kakaopulber en pieiet edgad a 2000 kcal', 'lēssipulber', 'piimast', 'nisutārklis', 'laktoos', 'piimast', 'ae am koskmise tāiskasvanu vērdluskogus', '8400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22323',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</si>
  <si>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 maistingumas/ uzturvērtība/ toitumisalane teacukrus', 'amonio |energiasisaldus 330 kcal |', 'iš kuriy sočiuju riebalu rūgščiu /', "| tostarp piesātinātās taukskābes / 1g |239 ' arkas", 'kviešu | millest kūllastunud rasvhanped', 'kakao pulveris ar samazinātu tauku | 149', 'laktoze',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</si>
  <si>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 maistingumas/ uzturvērtība/ toitumisalane teacukrus', 'amonio |energiasisaldus 330 kcal |', 'iš kuriy sočiuju riebalu rūgščiu /', "| tostarp piesātinātās taukskābes / 1g |239 ' arkas", 'kviešu | millest kūllastunud rasvhanped', 'kakao pulveris ar samazinātu tauku | 149',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</si>
  <si>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</si>
  <si>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['mu 6', '1 m z tel', 'kd3d', '&gt;uujdd kuumuuudelta p i a a m am ju jo u', 'la bsczekoladowym', 'i a', 'rarasta ennen', 'katso s jao vali ttu lu', 'kaakao jam me retua  s migmē', 'etēremšraai šzamājus nadzieniem o smaku azkoladvrm lie make m z nadzieniem 0 smaku aim er ma rverteje', '/ā', "'", 'guszcz palmowy', 'odt! j ailmowy', 'odttuszczone kak „&lt;', 'pēt', '/ vemiddelde voedim serwatka w proszku', 'z mleka', 'soli', 's y', 'oatiuszczone kakao w proszku  i ai e kakao ww proszku | vyživovē h ngswaar5011', 'syrop glukozowo', 'frukt „', 'substancje spulchniajace', 'e500i', 'e503', 'yzivovē hodnoty ve', '/ genomsnittliwyprodukowano w ue', 'kakao z s 020wy', 'aromat', 'emulgator', 'e322', 'mož via inlajace', 'li', 'e503i1', 'stodka | priemernē nutričnē nittligt', 'poza ue', 'przechowywac ni', '242', 'moze zawierac sladowe ilošci orzechow', 'soi i si vermē nutrične hodnoty na', '/ ke8 opakowaniu', 'gr', 'mmokērta ļie kakao', '10wywwačc w suchym miejscu', 'chronič przed cieptem', 'najlepiej spožve w', 'sol i siarczyny', '| odžywcze w', '/ me aa', 'ut', 'ka yēluon |ie veb mā iepiem', 'najlepiej spožyč przed', 'zobacz z bok mw e0t oiotpoģiki am polvikēnao nirmoc', 'kakao xapundov mapa', 'n 60koaatac', 'zvoraruā', 'orda', 'c z boku na | uzturvērtības uz', '/ keskmine toitevj', 'ir puv de okovn', 'vadakt rs u oita/eupo', 'vējuon pie vebor 0okomātac', 'ļāxa aztgna ne t0ltevdārt| mapov ce okovn', 'šoykotikā apromotiac', '£500i', 'mar polo tomtt', 'g', 'e322', 'apija ovoia', 'cāxapn', 'pomvikēkao airoc', 'kakāo ta «nergie/ ēnergie/ energia / energie /|503ii', 'žk a g xalnawv|ķ = oļatikf ovoia', 'vaaaktoļatomomtic', 'e322', 'mmopei va mepiēyei kmanočnpi 0p08 vākaktoc', 'mo vada', 'akām', 'oipērm vaukočng kai ppourēļus ka ave energeticā / energia/energia| jdz gegari je 6podepo kau €npo ļiēpoc', 'avaawon karā īpotuna jīdv anb', 'baze bo āū kat berošec', 'tlapacokevācera on ee', 'kakdo ekros ša gr vertē/ enerģētiskā vērtība / enķ', 'a atī 9', 'sudedamosios dalys', 'kvietiniai miltai', 'šokolado skonio jdaru cukr o', 'ņ tl', 'lt', 'kakaviniai sausainiai su šokolado skonio ett/ matiēres grasses / grassi / vetten /w ce tiu', 's1k ds', '6322', 'kvapioji medžiaga', 'cukrus', 'palmiy riebalai', 'mažo riebumo kakavos mita j ģ ji pamata mebi kakāvas milteljai', '"ae aaun aka', 'ou milteliai', 'is piemo', 'druskos', 'gliukozēs irfruktozēs sirupas', 'kvapioji medžiaga', 'emulsiklis', '63 tešlos kildymo medžiagos', 'e500h', 'e503i', 'saldžiy | d2von gesāttigte fettsāuren/ dont| agaminta es', 'kakavos iš ne es', 'saugoti sausoje', 'vēsioje vietoje', 'geriausias kz oj', 'lv', 'k ka para pan aga ii i emji garšu', 'sastāvdaļas', 'kviešu milti', 'pildījumu ar šokolādes garšu', 'cukurs', 'palmu ta ki', 'tta', 'pagarini re iekala ram a aromatizētājs', 'cukurs', 'palmu tauki', 'attaukots kakao pulveris', 'putu dzēsējs', 'p500 e503', 'alt silaka pads ž ira a ās apriti mardg fmmuktozes sīrups', 'aromatizētājs', 'emulgators', 'e322', 'var saturēt riekstu', 'sojas un sulfīti daļiņas ražots es kak',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</si>
  <si>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'no piena',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</si>
  <si>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</si>
  <si>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'ss fe av as aoi |', '1 d 6 = &gt; € = 0=', 'pilnpiena pulveris ņa=', 'sausā vietā bo map| &gt; neatdzesētun nesasaidēt pēr atvēršanas = et a ii ns', '8 b5 —m | ieteicams līdz', 'uzturvērtība 08 | b mā a']</t>
  </si>
  <si>
    <t>['atuvēnt š z s netoatvērt seit x v 300auzu parslu cepumi ar saulespuķu sēkliņām', "' sastāvdaļas", 'auzu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</si>
  <si>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 sastāvdaļas", 'kefīrs', 'olu', 'sinformācija 100 g produkta viena porcia  vienāpar uzturvērtību satur = 13g"" — porcijā| iii i a ai ka kai ——_enerģētikā —— —&lt;nn 2160 21 au a 26 ig 4 a']</t>
  </si>
  <si>
    <t>["' sastāvdaļas", 'olu', 'sinformācija 100 g produkta viena porcia  vienāpar uzturvērtību satur = 13g"" — porcijā| iii i a ai ka kai ——_enerģētikā —— —&lt;nn 2160 21 au a 26 ig 4 a']</t>
  </si>
  <si>
    <t>['olu', 's —s informācija = = 100gprodukta viena porcja = vienā e a s= fnerģētikā 204 202', '481 kl 63kadl _ tostarppiesātinātās im = mnlhidrāti je y']</t>
  </si>
  <si>
    <t>['o  — —  neto «dl', 'g', '—| epumi ar mellenēm un avenēm', 'a s ar pārslas pilngraudu', 'cukurs', 'ogas cukurotas', 'mellenes', 'ad r ngraucu mit', 'kviešu', 'rudzu', 'sviests saldkrējuma', 'saulespuķu eļļa', 'kefīrsā mesas', 'la saturēt zemesriekstu', 'citu riekstu', 'olu', 'sezama sēklu daļiņas',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</si>
  <si>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'olu', '_ ara ingredients']</t>
  </si>
  <si>
    <t>['olu', '_ ara ingredients']</t>
  </si>
  <si>
    <t>['m', 'a k', 'a 4 neto g&lt; smetana an sokolādi', 'lazdu riekstiem', '= sastāvdaļc &gt; amuzu', 'parslas pilngraudu', 'šokolāde', 'kakao masa', 'cukurs', '&gt; kakao sviests', 'emūlgators', 'sojas iecitīns', 'cukurs', 'lazdu rieksti', 'pilngraudu milti 3', 'kviešu', 'rudzu', 'sviests saldkrējuma', 'saulespuķu eļļa', 'kefīrs', 'pārtikas sāls', 'var saturēt mzemesriekstu', 'citu riekstu', 'olu', 'sezama sēklu daļiņas',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</si>
  <si>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 sastāvdaļc &gt; amuzu', '&gt; kakao sviests', 'sviests saldkrējuma', 'kefīrs', 'olu']</t>
  </si>
  <si>
    <t>['= sastāvdaļc &gt; amuzu', '&gt; kakao sviests', 'kefīrs', 'olu']</t>
  </si>
  <si>
    <t>['i ammon lā a ie', 'aa a =sads ā', 'ss  ”', '— an "', 'būs', 's ā as ba', 'a ņ n = ua e', 'iii iii 4 ee —«4d baa inā', '| āij a tatj lv cepumi "petergailis dzērvene”', 'sastāvdaļas', 'kviešu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saturēt lazdu riekstus', 'mandeles', 'zemesriekstus un 1o isš ra j ķetes ā ēlotie produkti var nebūt šīs preces sastāvdaļas',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</si>
  <si>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t>
  </si>
  <si>
    <t>['— an "', 'a ņ n = ua e', '| āij a tatj lv cepumi "petergailis dzērvene”', 'raa saldināts iebiezināts piens', 'olu pulveris', 'ģ ji | we oh aiawm jn 140444', 'wah50 dh a a pak idiot aa pe save  imementa ča konventu āras hate = "', 'inaaaaramuomasvanmnem uonnararonmnsannano viki isos aita dte az nava aknas a a aida ormii', '| ab „vilniaus pergalē izgatavošanas da ž 1t']</t>
  </si>
  <si>
    <t>['— an "', 'a ņ n = ua e', '| āij a tatj lv cepumi "petergailis dzērvene”', 'raa saldināts iebiezināts piens', 'ģ ji | we oh aiawm jn 140444', 'wah50 dh a a pak idiot aa pe save  imementa ča konventu āras hate = "', 'inaaaaramuomasvanmnem uonnararonmnsannano viki isos aita dte az nava aknas a a aida ormii', '| ab „vilniaus pergalē izgatavošanas da ž 1t']</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</si>
  <si>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</si>
  <si>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['ulkšķīgi cepumi ar tumšo šokolādi "tn piena šokolādes gabaliņiem  sastāvdelas', 'see ra a taam2', 'vanet kviešti milti', 'cukurs', 'kakao masa', 'jap taras sīrups', 'olas', 'vājpiena pulveris', 'č— a aa aa ā su juodojo  irpienin16322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saturēt riekstu un sojas daļiņas',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</si>
  <si>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irpienin16322 sviests', 'sviesta eļļa', 'pilnpiena pulveris', 'olu baltuma pulveris', 'reta | 2604 š luriy soduku 41 g', 'piena šokolādes izcelsme']</t>
  </si>
  <si>
    <t>['ulkšķīgi cepumi ar tumšo šokolādi "tn piena šokolādes gabaliņiem  sastāvdelas', 'č— a aa aa ā su juodojo  irpienin16322 sviests', 'sviesta eļļa', 'reta | 2604 š luriy soduku 41 g', 'piena šokolādes izcelsme']</t>
  </si>
  <si>
    <t>['abadi a aa mn ai au jj ui &gt; uvd luum 1 ģdnt ru ta eet uk š daku', '—sastavdalas / coctab / ingredients', 'sausais vājpiens', 'olu pulveris', '| attēlā redzams produkta pagatavošanas un pasniegšanas veids', 'pr tražotājs /', 'lpomw3bonmtejb / producer']</t>
  </si>
  <si>
    <t>['abadi a aa mn ai au jj ui &gt; uvd luum 1 ģdnt ru ta eet uk š daku', '—sastavdalas / coctab / ingredients', '| attēlā redzams produkta pagatavošanas un pasniegšanas veids', 'pr tražotājs /', 'lpomw3bonmtejb / producer']</t>
  </si>
  <si>
    <t>['and 25 g of vegetable oil', 'thoroughly knead the dough until homogenous mat large package', '2', "put a cov a' ā repared īrom the dough — patties", 'buns', 'pastries', 'tarts or pretzelapproximately 15 min', 'before baking', 'brush with egg wash', 'pretzels', 'leaven themin awarm place for4', 'depending on the size of the product bake for 12', '20 minutes at a temperature of 190', 'c', 'arzpraņnrrjaanšņsastāvdaļas / coctab / ingredients', '|kviešu milti', 'maisījums rauga mīklai', 'salds sūkalu', 'piens', 'pulveris', 'piena cukurs', 'kviešu milti', 'kviešu lipeklis', 'sāls', 'cukurs', 'fruktoze', 'emulgatori', '£472e', '6471',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'6471', 'ģepmehtbi', 'muehmubl', 'cpejictbo juia 00pabotkm mykm', 'ackopomhobaa kmcnota', 'caxap', 'pactbopmmbie aporkm', 'hporkm', '3myibratop 6491', 'wheat flour', 'yeast dough mix', 'sweet whey', 'milk', 'powder', 'milk sugar', 'wheat flour', 'wheat gluten', 'salt', 'sugar', 'fructose', 'emulsifiers', '£472e', '6471',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saturēt olu pulvera daļiņas', 'bo03moxkho conepkahme uactmu amuhoro nopoluka', 'may contain traces of egg powder', '—aapconantraces', 'agnražotājs', 'ibo tat o rat si ei st a t i aspodrības iela 4', 'dobele']</t>
  </si>
  <si>
    <t>['arzpraņnrrjaanšņsastāvdaļas / coctab / ingredients', 'salds sūkalu', 'piens', 'piena cukurs', 'var saturēt olu pulvera daļiņas']</t>
  </si>
  <si>
    <t>['arzpraņnrrjaanšņsastāvdaļas / coctab / ingredients', 'var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</si>
  <si>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</si>
  <si>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'kakao sviests',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</si>
  <si>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['_— es |', 'kakao sviests', 'olu pulveris', 'sūkalu pulveris', '|', '—ražotājs / npom3bonmtenb / producer']</t>
  </si>
  <si>
    <t>['_— es |', 'kakao sviests', '|', '—ražotājs / npom3bonmtenb / producer']</t>
  </si>
  <si>
    <t>['šokolāde', 'cukurs', 'kakao masa', 'kakao pulveris ar samazinātu tauku saturu', 'dabīgs vaniļas aromatizētājs', 'cukurs', 'kviešu milti', 'kakao ar samazinātu tauku saturu', 'olu baltuma pulveris', 'albumīns', 'sāls', 'irdinātājs E500']</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</si>
  <si>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saturēt sojas un piena daļiņas',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290003', 'atsauksmēm latvijā', '80000 180', 'centro tel', 'a domas', 'cub gansīpowsseneno 5 fonbue nokay rm ilpoucwoxnemme']</t>
  </si>
  <si>
    <t>['a g a ā ras l kūk k | d', '| vaniļas aromatizētājs', '| kakao ar samazinātu tauku saturu', 'olu baltuma', 'albumīns', 'ja pilma a var saturēt sojas un piena daļiņas', "klien apta' ' i lv"]</t>
  </si>
  <si>
    <t>['a g a ā ras l kūk k | d', '| vaniļas aromatizētājs', '| kakao ar samazinātu tauku saturu', 'olu baltuma', 'ja pilma a var saturēt sojas un piena daļiņas', "klien apta' ' i lv"]</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</si>
  <si>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</si>
  <si>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['ee i ii i d ēēāā', 'ju', 'brownie kūka', 'maisijums cepšanai', 'brownie pyragas', 'kepimo mišinys', 'ihkur', 'nisujahu', 'rasva sastāvdaļas', 'cukurs', 'kviešu milti', 'tauku sudedamosios dalys', 'cukrus', 'kvietiookosēli', 'gluūkoosisiirup', 'pulvera maisījums', 'kokosriekstu eļļa', 'glikozes miltai', 'riebaly milteliy ruošinys', 'kokosy ali16451', 'paakumisvastane strups', 'piena olbaltumvielas', 'stabilizētājs e451', 'gliukozēs sirupas', 'pieno baltymai', 'stabilizatotud rasvasisaldusega pretsalipes vielas e551', 'kakao pulveris ar 6451', 'lipnuma reguliuojanti medžiaga e551', '|', 'suhkur', 'kakaomass', 'samazinātu tauku saturu', 'šokolāde', 'cukurs', 'kakavos milteliai', 'šokoladas', 'cukrus', 'kakai6322', 'sojast', 'looduslik kakao masa', 'kakao sviests', 'emulgators e322', 'no | mase', 'kakavos sviestas', 'emulsiklis 6322', 'iš soj„5001', 'kakao sisaldus sojas', 'dabīgais aromatizētājs', 'sāls', 'kakao saturs natūrali kvapioji medžiaga', 'druska', 'kakavsisaldada munade jalgi', 'vismaz', 'var saturēt olu daļiņas',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'platintojas15308 harjumaa', 'eesti', 'lv', '1021', 'bezmaksas tālrunis atsauksmēm latvijā', 'lietuvoje', 'uab „rimi lietuva”', 'spaudos g', '6', '1', '26056333', '80000 180', 'lt', '05132 vilnius', 'lietuva', 'nemokamas klientuā aptarnavimo centro tel', '8 800 29000', 'rownie', 'cmeco pna bbineukm', '8 1lonbue no cneumannbhomy', '= "riga m 6 ms kim n da pa et le']</t>
  </si>
  <si>
    <t>['piena olbaltumvielas', '|', 'kakao sviests', 'no | mase', 'var saturēt olu daļiņas', '= "riga m 6 ms kim n da pa et le']</t>
  </si>
  <si>
    <t>['|', 'kakao sviests', 'no | mase', 'var saturēt olu daļiņas',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</si>
  <si>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saturēt ž olas', 'sinepes', 'soju ”',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</si>
  <si>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'ar pienu', 'sūkalu pulveris', 'no piena']</t>
  </si>
  <si>
    <t>['| mīfipadras ūvudedamasios dalys', '$ pieno', 'š piena', 'k uma pulveris no piena', 'siera pulveris', 'no piena', 'vājpiena pulveris', 'maurtoki sūkalu pulveris', 'no piena', 'var saturēt ž olas', '| kuvatatud sibūlad kurkum', '/ porcijā']</t>
  </si>
  <si>
    <t>['siera pulveris', 'no piena', 'vājpiena pulveris', 'no piena']</t>
  </si>
  <si>
    <t>['| mīfipadras ūvudedamasios dalys', '$ pieno', 'š piena', 'k uma pulveris no piena', 'maurtoki sūkalu pulveris', 'var saturēt ž olas', '| kuvatatud sibūlad kurkum', '/ porcijā']</t>
  </si>
  <si>
    <t>['/ vistas zupa ar makaroniem', '/ kiirsupp kana ja nuudlitega', 'ri | aitadje cau lētu sale z" t ki agieeas gaļas ēdieniem', '| 9', 'melnie ati m iesīn līgas kaltēta vistas gaļa', '/ porcijā', '/ portsjonis']</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</si>
  <si>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saturēt g s', 'vūrs sinepes', 'soju',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009199 7900 "na "tīk', 'tne asas ili 08 m č ne m n ee ot uk! / rasvad lo t ap x āā aati us0ti  nei u ugsd „ sdšāā sat its a', 'a 8 = sā']</t>
  </si>
  <si>
    <t>['|', 'berai | apiet ar 20', '| 200 m keevat "vett_ senaneismaisvti', 'spa galma valavii b | samaisīt', 'vas leti | d er v', '— cūku —tauki', '/ porcijā', '/ portsjonis', 'pomļe 3istingumas / uzturvērtība / | reijoje / porcijā / | rl jo m maamundane ea', 'm | "tars bas in i', 'šoog „a 3nergine verte / eneraēliskā k 009199 7900 "na "tīk', 'tne asas ili 08 m č ne m n ee ot uk! / rasvad lo t ap x āā aati us0ti  nei u ugsd „ sdšāā sat its a', 'a 8 = sā']</t>
  </si>
  <si>
    <t>['mu nn īno vinju | alata l', 'udl | | nār nn lndļ šim "vame”  cored&lt;td sudedamosios dalys', 'bulviu krakmolas', 'skrebučiai  av etinia miltai', 'palmiuy aliejus', 'druska', 'mielēs', 'antioksidantas', 'rozmarinu ekstraktai', 'kis vē milteliai', 'druska', 'mielu ekstraktas', 'sausas lukssirupas', 'cukrus', 'nugriebto pieno milteliai kukurūzu krakmolas', 'pievagnybiy sultys žoļ āū medī lupienu', 'džiovinti svogūnai saulegražu _ petražoliu lapeliai', 'džiovinti grybal', 'prieskoniai', 'juodieji pipia —pimento ae', 'ae gali būti pre dlaušiniu', 'garstyčiu', 'soju', '|sd sastāvdaļas', 'kartupeļu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saturēt selerijas', 'olas', 'sinepes', 'soja a"',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</si>
  <si>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['mu nn īno vinju | alata l', 'udl | | nār nn lndļ šim "vame”  cored&lt;td sudedamosios dalys', 'džiovinti svogūnai saulegražu _ petražoliu lapeliai', 'pilnpiena uns sāls rauga ekstrakts', 'olas', '_', '/ porcijā', '/ portsjonis', '41 |  āā šisti ā reijoje / porcijā / | 74 ri ē n am nama iii ai', 'goog? sk nergine verte / enerdētis jj']</t>
  </si>
  <si>
    <t>['mesa ēti ipasi be', 'palete gali green let sa eslanē zpime epa lpa em eu', 'alne', 'vi te teravijjade', 'nisu', 'oder', 'maapāhklite', 'mandlite', 'sarapuupāhklite ja kašupahklite jalgi', 'toitumisalane teave 100 a', 'die id ē 51 a aioas', '09 ira irrējer im ja 17', '0 g', 'sūsivesikud 610 g', 'millest suhkrud 5904', 'kiudained 10 valgud 6', 'g', 'sool" 019g pain ennelēppu', '/ lot', 'azjiem de vtejara 4 so as rimi eritelimuse!', 'kakaomassi ja kakaovēi pāritolu', 'el', 'kakaooad on un vāljastpoolt el', 'i', 'edasimūlija eestis', 'rimi eesti food as', 'pērguvāļja teeala ratu', 'i mulrmēa', 'sniotelelon eestis', '+372 6056333', 'et piena šokolāde', 'kakao saturs vismaz', 'lena sausnas saturs vismaz', 'sastāvdaļas', 'cukurs', 'kakao masa', 'kalansieststu im pulveris', 'no piena', 'vājpiena pulveris', 'piena tauki', 'emulgatori', '6322', 'no sojas', '6476', 'aromatizētājs', 'var saturēt lipekli saturošu graudaugu',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kakao sviestsir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'6476',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</si>
  <si>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 lot', 'et piena šokolāde', 'no piena', 'vājpiena pulveris', 'piena tauki', '/ 519 kcal', '/| rate miear enrbrm vietā', '$ pieno', '/ lot', '/ sāls saturs ir tikai dabīgā nātrija klātbūtnes rezultāts', '/ druskos kiekj nulemia tik natūraliai jame esantis natris', '01 b1100g € a” a 4 "752050/002935!&gt;j " a aa a']</t>
  </si>
  <si>
    <t>['/ lot', 'et piena šokolāde', '/ 519 kcal', '/| rate miear enrbrm vietā', '$ pieno', '/ lot', '/ sāls saturs ir tikai dabīgā nātrija klātbūtnes rezultāts', '/ druskos kiekj nulemia tik natūraliai jame esantis natris', '01 b1100g € a” a 4 "752050/002935!&gt;j " a aa a']</t>
  </si>
  <si>
    <t>['a m oetas rem e_— m', 'iaeria kr ekr apreigamājs sviesto kj č= pi e10', 'alā', 'lecitinai', 'soju', 'vanilēs ekstraktas', 'juodajame šokolade kakavosva adas i', '„a ut zīmnes riesutu', 'riesutu', 'glītimo ir kiaušiniy pēdsaku', 'umšā šokolāde', 'sastāvdaļas', 'cukurs', 'kaka iests', 'pi iemulgators', 'lecītīni', 'soja', 'vaniļas ekstrakts', 'tumšā šokolāde — kopējā kakao sausā masa', 'vizmaz', 'var saturēt zemesriekstu', 'riekstu', 'glutēnu un olu ins " "el penatau', '» cwe', 'sv g fi ījj', '4 j', 'ģ pa ā', 'vj „rr m ls', '" d«', 'a']</t>
  </si>
  <si>
    <t>['glutēnu un olu ins " "el penatau', '" d«']</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</si>
  <si>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10913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</si>
  <si>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['kakan | var mapulber d ļa sitinid', 'bezūdens piena| ant lai fg et a pm liet supērieur au lait avec fourrage au latsoja i ucre', 'čo e l sht | | 10 ūedienten sudelieut 1"pūja j melkpoeder 1imolie', 'vanillinem nounum abdt vo v mp fr |', 'nia tr ir a varas "', 'vanillinwartosč odžyweza / wartosč odžyweza / na/pour/ nabatonik/batonēlis/ —" na batonik/ o_', 'm oo te k toitevāārtus / uzturvērtība / valeyrs nutritionnelles / per/ — batoon/batonigš/ — datonēlis/ dalopn/ —', 'voedingswaarden / nāhnwerte / atlagos tāpērtēk e1009 parpiēce/perstuk/ batonins / parņiēce', 'a m eriegel/egyszelet — per stūk / je rlegel/ a1250 egy szeletka —_ — vartosč energetvezna', '/ energinē vertē / energiasisaldus / enerģētiskā vērtība / energie / energia',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'adds a dd uu vo tva cuky 18 kuri cukry / millest suiikrud / tostarp cukuri / dont sucres / waarvan suikers / davon zucker /', 'atonnets/ repenies / k s7pje!', '&gt; amevbālaukrok', '— piem av = 3 &lt; mjalko/baltymai / valgud / olbaltumvielas / protēines / eiwitten / eiweil / fehērje mo ļi 2t 561 / druska / $00ol / sāls / sel / zout/ salz/ s6', '039 | ž 32 ker bin tid ee ip deal g amati iaat aiii "keskmise lāiskasvanu vērdluskogus', '/ "ieteicamā deva vidusmēra pieaugušajam', '/ j āapport de rēfērence pour un adulte', '/ "referentie', '/ referencia beviteli ērtēk egy ātagos felnātt szāmāra']</t>
  </si>
  <si>
    <t>['jau riešutai', 'karamelēje', 'su nugos kremu', 'aplieti šokoladu', 'hasselnedder/ sudedamosios dalys', 'cukrus', 'augaliniai riebalai', 'palmiy', 'sviestmedžiu', 'lazdyny riešutai', 'gliukozēs sirupas', "s5 'meikepulver", 'fugtighedsbevarende nugriebto pieno milteliai', 'drēgme išslaikanti medžiaga sorbitolio sirupas', 'kakavos masē', 'sutirštintasmmet melk', 'kondenseret valle/myse nugriebtas pienas', 'sutirštintos išrūgos', 'laktozē', 'mažesnio riebumo kakava', 'kakavos sviestas', 'orfedt', 'rorsukkersirup', 'vallepulver/ sviesto riebalai', 'cukranendriuy cukraus sirupas', 'išrūgu produktas', 'emulsiklis soju iecītinas', 'druska', 'kvapiosiossalt', 'aromaer', 'kan ogsāindeholde medžiagos', 'taip pat', 'gali būti migdolu', 'žemes riešuty ir kity riešutu daliu', 'pardavējas', 'gsā inneholde rester av mandel', 'uab sakalas”', 'liepkalnio g', '148', '02121 vilnius', '30', 'lietuva i', '|ontakt/forbrukerkontakt', 'box 31015', 'd lazdu rieksti', 'karamelē', 'ar riekstu krēma pildījumu', 'un šokolādi', 'sastāvdaļas', 'cukurs', 'augu tauki', 'palmu', 'šī', 'lazdu rieksti', 'glikozes sīrups', 'vājpiena pulveris', 'mitrumuzturētājs', '7och choklad', 'ingredienser', 'sorbīta sīrups', 'kakao masa', 'iebiezināts vājpiens', 'iebiezinātas sūkalas', 'laktoze', 'kakao ar pazeminātu |ap', 'skummjēlkspulver', 'fuktighets', 'tauku saturu', 'kakao sviests', 'sviests', 'niedru cukura sīrups', 'sūkalu produkts', 'emulgators', 'sojas iecitīns', '|', 'mmjēlk', 'kondenserad vassle', 'frān sāls', 'aromatizētāji', 'produkts var saturēt mandeļu', 'zemesriekstu un citu riekstu daļiņas',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</si>
  <si>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'kakao sviests', 'sviests', 'sūkalu produkts',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</si>
  <si>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['kakao sviests',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</si>
  <si>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['Cukurs', 'zemesrieksti', 'iebiezināts piens ar cukuru', 'piens', 'cukurs', 'glikozes sīrups', 'vafeles', 'kviešu milti', 'ciete', 'olu pulveris', 'irdinātājs nātrija hidrogēnkarbonāts', 'sāls', 'emulgators saulespuķu lecitīni', 'sāls']</t>
  </si>
  <si>
    <t>['oz', '— emesrie a', 'ūlti', 'ciete', 'ievijam serbets', 'sastāausā vietā', '18420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'18397 e', 'brae als „ ingredients', 'sugar', 'peanuts ar saturēt citu riekstu daļi es ikviešutemperati atas', 'druska emu krus',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22201',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</si>
  <si>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['iips = o iahkiozināmay contain t ds', 'wafers dvibes b9 orieni ēnkarbonāts g iebiezināts piens ar cukuru', 'pi— piena  other nuts kur žā — amets with oeanute', '0 " emulgaator e—', 'pa luenbhoe kopobbe | umaa', 'xmpbl = 13 1', '"', 'pēvod gals vieta neēsiktdapāhklitepāri āūzturvērtība/ nutritional valu je &lt; valmistatud lātis = līpo nie je v eu', 'maapātk ve pār" muu kui f ļritiona" value/ pom3be/neho b jīatbm + v m uenēviai']</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</si>
  <si>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</si>
  <si>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['eng marzipan in chocolate with strawberry flavour ingredients vermany', 'marzipan mass', 'sugar', 'almonds nuts', 'water humectant', 'sor "ņnutritienal valus |o', '7up', 'gucose syrup', 'humectant', 'invertase', 'white oliocolate jū/', 'sugar', 'cocoa butter whole milk powder', 'emulsifier s0y iecitnin', 'natural vanilla flavouring', 'natura toitevāārt jr 4avjer', 'coioring', 'deetroot red', 'product may contain partieles 0', 'peanuts', 'recommended storage temperature', '+182 + 37c', 'keep out of direct sunliekt d', 'tv | marcipāns šokolādē ar zemeņu garšu', 'sastāvdaļas', 'vācija', 'marcipāna masa 104', 'cukurs', 'mandeles', 'udens', 'mitrumuzturētājs', 'sorbīts', 'invertcukura 9y"ozes sīrups', 'mirumuzturētājs', 'invertāze', 'baltā šokolāde', 'cukurs', 'kakao sviests', 'pilnpiena pulveris emutgators "sojas iecitīns', 'dabīgs ranijas aromatizētājs', 'zeme', 'ommauzetajs', 'krasvieta', 'biešu sarkanais', 'produkts var saturēt zemesriekstu daļiņas', 'ieteicamā uzglabāšanas temperatūra',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'7074',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</si>
  <si>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['+182 + 37c', 'tv | marcipāns šokolādē ar zemeņu garšu', 'kakao sviests', 'pilnpiena pulveris emutgators "sojas iecitīns', '+18”c + 37c', 'vārvaine | suhkrud / hvoraf speetipunane', '+18"c + 3c', 'pratein / obaltumvāt j i', 'salt / sāls /cons/$sorbitoi', '+18 c + 3 c', '+18 "c + 3c']</t>
  </si>
  <si>
    <t>['wē 7 arklasisku garšu8 bd vafeļu torte klasika sastāvdaļas', 'kviešu milti', 'augu tauki', 'palmu', 'basijas', 'cukurs', 'm sausās sūkalas', 'kafija', 'kakao pulveris ar g _— āž ā nekā na t', 'tia olu pulveris', 'ciete', 'sāls', 'aromatizētājs', 'emulgators saulespuķu lecitīni', 'irdinātājs nātrija 18 renabnās var saturēt riekstu un zemesriekstu m sausā ē nutrition |am1',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</si>
  <si>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 c', 'c a lo ries / + akam īsts sdralenfrūdīten und erdniissen enthalten', 'a ili | ——————i ee iem mm kava', 'o emulsiklis lecitinai | total fat/lipides total 1']</t>
  </si>
  <si>
    <t>['r 4', '2kanamaitselised puljongikuubikud', 'koostisosad', 'sool', 'tārklis suhkur', 'palmirasv', 'maltodekstriin', 'kanarasv', 'vūrtsid', 'lēhna', 'ja maitseaine', 'kuivatatud ļ', 'porgandid', 'petersell', 'pārmiekstrakt', 'hape e330', 'kanaliha pulber', 'vēib sisaldada gluteeni', 'piima', 'muna', 'selleri', 'soja ja sinepi jalgi', 'toitumisalane teave n dl l', '100 g', 'energiasisaldus 1090 kj/ 261 kcal', 'rasvad 13', '7 g', 'millest kullastunud rasvhapped 6', '8 g', 'sūsivesikud 33', '3 g', 'millest suhkrud 15', '3 g', 'kiudained 0', '4 g', 'valgud 0', '5 g', 'l ad0149', '2 g parim enne', 'vaata pakendilt', 'hoida kuivas kohas', 'valmistamise juhend', 'lahustada 1 kuubik 500 ml kuumas vees', 'toodetud saksamaal rimi eritellimusel', "= pr00'a paritolu", 'el', 'edasimūūja eestis', 'rimi eesti food as pērguvālja tee 3', 'pildikūla rae vald', '75308 harjumaa', 'eesti', 'infotelefon eestis', '+372 6056333', 'valmistamisel āe lisatud lēhna', 'ja maitsetugevdajat e621 mbuljona kubiņi ar vistas gaļas garšu', 'sastāvdaļas', 'sāls', 'ciete', 'cukurs', 'palmu tauki', 'maltodekstrīns', 'vistas tauki', 'garšvielas', 'aromatizētāji', 'kaltēti burkāni', 'čž „petersiji', 'rauga ekstrakts', 'skābe e330', 'vistas gaļas pulveris', 'var saturēt lipekļa', 'piena', 'olu', 'selerijas', 'sojas un sinepju daļiņas',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nav pievienots garšas pastiprinātājs e621',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aptarnavimo centro tel', '8 800 29000', 'gaminant produkta nenaudotas aromato ir skonio stipriklis e621', '!bynbohhble kyomkm co bkycom kypmlupbi', 'pom3beneho 8 tepmahmm m en |ocneumanonom', 'sac ri" 120g9c pie 4175205016723815 |āā o', 'a j "17m', 'u j  t "', '"o  š 2āā ā', '4']</t>
  </si>
  <si>
    <t>["= pr00'a paritolu", 'ja maitsetugevdajat e621 mbuljona kubiņi ar vistas gaļas garšu', 'vistas tauki', 'vistas gaļas pulveris', 'piena', 'olu', '| jkvapioji medžiaga', 'atsargiai jmeskite 1 kubelj | 500 ml verdančio vandens', 'nemokamas | /klientu aptarnavimo centro tel', 'u j  t "']</t>
  </si>
  <si>
    <t>["= pr00'a paritolu", 'ja maitsetugevdajat e621 mbuljona kubiņi ar vistas gaļas garšu', 'piena', 'olu', '| jkvapioji medžiaga', 'atsargiai jmeskite 1 kubelj | 500 ml verdančio vandens', 'nemokamas | /klientu aptarnavimo centro tel', 'u j  t "']</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</si>
  <si>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saturēt glutēnu", 'pienu', 'olas', 'soju', 'selerijas un zivis',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</si>
  <si>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</si>
  <si>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'vista',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</si>
  <si>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</si>
  <si>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ba o', 'mrfarmte hetas u 7 mt pv', 'g001g0 u2 10', 'pieskonidi lr', 'noovnija 6/ 308', '——', 'nn ei', '6oop iberžolē', 'baltie aim agn', 'medžiagos', 'rūgštin', 'le notelion 6 177', 'vištiena', 'joduota druska antīnksidantas', 'rozmarnu aietakaji siiktje mat rambūti glitimo', 'pieno', 'kiaušiniu', 'soju', 'salieru ir žuvies', 'sada him jzturvērtība! tparuošimas', 'viena sultinio kubeli', '10 g', 'ištirinkit či so t itsģīt kd to e 0', '5 | verd', 'pantigardinkite ruošdami kita patiekala', 'sija a venleno alba pa | energine vertē/ enerģētiskā vērtība/ energiasisaldus | 1068', 'ai» riebalai/ tauki / rasvadsastāvdaļas', 'jodēta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saturēt glutēnu', 'pienu', 'olas', 'soju', 'selerijas un zivis',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</si>
  <si>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'vistas gaļa', 'vista', '| angliavandeniai/ ogļhidrāti sūsivesikud jna', 'olas', 'selerijas un zivis', '| skaidulnes medžiagos/ šķiedvielas/ kiudained li_ | baltymai/ olbaltumvielas! valgud ļļpuma vene r', 'matoigkajim  amādi i ja um | druska/ sāls/ $0ol', '/ "ri']</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</si>
  <si>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 angliavandeniai/ ogļhidrāti sūsivesikud jna', 'olas', 'selerijas un zivis', '| skaidulnes medžiagos/ šķiedvielas/ kiudained li_ | baltymai/ olbaltumvielas! valgud ļļpuma vene r', 'matoigkajim  amādi i ja um | druska/ sāls/ $0ol', '/ "ri']</t>
  </si>
  <si>
    <t>['a st a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</si>
  <si>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['eu | +371 27088881 jražots pēc sia milzu! pasūtijuma']</t>
  </si>
  <si>
    <t>['k tume šokolaad', 'kakao sisaldus vāhemalt', 'koastišosad', 'suhkur', 'k vaļi ea emm a ku m', 'm = u japuma', 'gluteeni sisaldavate att pis ale mažpānlte edit azpupārkke ja ietpīe pi turies baaaomnoēt elgaatorit |872', '0', 'last', '6476', '0h', 'fmaitseaine', 'vēlb si alda bbaappei ta sisiveskud 50 g milest suhkrud 4209 kiudzinedās maigud51 900/00', 'parimennelēppu', '/lot', 'vesta pakena lt ma a to ēkas 2904 mile klestrio =re vol un el g dr pārit ram au bizsmūija eestis', 'rimi eesti food as poruvāļa tee 3 pleikūla re', '4 kaju če meteetn ee aiaragmaesaturs vismaz', 'sastāvdaļas', 'kakao masa', 'kakao sviests', 'kakao ar samazinātu tauku saturu', 'emul atori', 'e322', 'no soj aromatizētā ieemats 33araa', 'i lamei ieksa utini āa', 'nnazmalu tauku saturu', 'sojas', '470', 'aromatizētājs var saturēt piena',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'6322', 'is soju', '6476',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</si>
  <si>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['m = u japuma', 'kakao sviests', 'aromatizētājs var saturēt piena', 'unkākao sviests ir no es', 'ga oūti piena gltimo turinč javu540a 1skuriu cukru 490 g saidūmes a dmmēšatavmas gets u ta gmiasāsii abos', "pat ar ēm āri ie ' ž ir isije vietoje", '/ sāls saturs ir tikai dabīgā nātrija klātbūtnes rezultāts', '/ druskos kiekj nuleiatik fatūra āipek va rimti ec', '4 ā _ ē „ — oo ea = „ u s ā —', "' / a"]</t>
  </si>
  <si>
    <t>['€', 'dzērvenes pūdercukurā uzturvērtība 100 g produkta/ps sastāvs', 'dzērvenes',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9717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</si>
  <si>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['„1 cdts / pow3bopmtenb / ā', 'mintojas / tootja']</t>
  </si>
  <si>
    <t>['piparkūku mīkla', 'neto daudzums 500 g |', 'atkausēts produkts', 'atkausētu produktu atkārtoti nesasaldēt!sastāvdaļas', 'kviešu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</si>
  <si>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['neto daudzums 500 g |', '| £ p']</t>
  </si>
  <si>
    <t>['kaa aa one popkom mikrolaineahju jaoks', 'maitseaine', 'a ejas isīterad', 'palmirasv', 'sool', 'lēhna', 'japakendi  dzdsa sāli kuju! parim enne', '/partii nr', 'vi mārgist1 sal', 'sāilitada jahedas ja kuivas kohas', 'valmistamine', 'asetage sisemine paberkott mikrolaineahju', 'nagu pīldilnāidatud', '2', 'laske popkornil mikrolaineahjus 2 kuni 4 minutītvalmida', 'sēltuvait vēimsusest', 'vt tabelīt',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</si>
  <si>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['lv popkorns ar sviesta garšu pagatavošanai mikroviļņukrāsnī', "' toitumisalane teave/ uzturvērtība  /100genergiasisaldus/ 1939 kj/' enerģētiskā vērtība 463 kcal rasvad/tauki 2409| millest kūllastunud rasvhapped/tostarp"]</t>
  </si>
  <si>
    <t>['&lt;', '"n ā —— — a9 pp &lt; s 258 brīot sia', '4» no m ltf pasta so z 00 wartosc odžywcza / vyživovē ūdaje / maistinē vertē 100 g kas ā tnilever po d', 'g', 'ka', 'a jerozolimskie 134', '02', '305 warszawa', '59277 based on aw', '68546872"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'6412', 'sāls', 'sributor', 'unilever slovensko', 'spol', 's t', 'a krāsviela', 'e160', 'var saturēt pieņu', 'soju un citus riekstus',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'8400 kj" u 7 ā m', 'ž', '&gt;&gt; iā', '——', 'ā', 'i a y «pf', 'j a']</t>
  </si>
  <si>
    <t>['&lt;', '"n ā —— — a9 pp &lt; s 258 brīot sia', '4» no m ltf pasta so z 00 wartosc odžywcza / vyživovē ūdaje / maistinē vertē 100 g kas ā tnilever po d', '68546872" 1 impuls za každe rozpoczele 3 mnuty &lt; vegānais vaniļas saldējums ar sokolādes glazūru', "voctāfova &lt; tauki'", '&gt;&gt; iā']</t>
  </si>
  <si>
    <t>['a', '| rim a i ea vijas c000', 'avelās lorradas', 'cacaucom balxo teor de gordura', 'dleo de girassol', 'a"rpine vert | energi / energie  —', 'emuslkante mono e diglucēridos de ācīdos gordos lsteres de sacarose de dcidos gordos lecītina', 'soja', 'estabilizadores de', 'alginato de meri', 'sodio = goma de alfaroba goma de guar', 'aromas', 'vitamina b2', 'ingredientes bolacna', 'farinha de trigo mole tipo/0', 'aglcar', 'fat / fett / grasas / lipidos / rasvad / tauki / riebalai / fett /|gorduras veģetais', 'de coco', 'sal', 'caramelo', 'emulsificante', 'lecitina', 'soja', 'aromas', 'pode center vestigios de outros frutos de casca rija e of which / hvorav / dellas cuales / dos guais / millest | tostarp /|mostarda', 'conservar nocongeladoraumatemperatura nāc superior a 187', 'consumi de preferēnca antes de', 'ver aolado da embalagem', 'salurates / mettede fettsyrer j saturadas / saturados / kūllastur', 'ee', 'taimne jāāts vanvuiga = jāātise koostisosad', 'sojaekstrakt', 'esi', 'sojaad', 'meresoo', 'sulu', 'ļpjesālinātās taukskābes / sočluju riebalu rūgščiu / māttat fett /kookospaliklšli', 'glūkoosislirup', 'rosūtud sarapuupākklid', 'vahendatud rasvasisaldusega kakao', 'paevalilleģii', 'emulgaatorid', 'arbohydrate / karbohydrater / hidratos de carbono / sūsivesrasvhapete mono» ja aiglutseridid rasvhapete sahharoosestrid', 'sojaletsitlinid', 'stabilisaatorid', 'naatriumaiginaat', 'karoobapulber = angliavandeniai / kolhydrat / glucidesguarkummi', 'lēhna» ja maitseained', 'vitamin 812', 'vakvlikoostisosad', 'nisujahu', 'suhkur', 'kookospānkliēli', '5001', 'karamellsuhikur', 'of which / hvorav / de los cuales / dos guais / millest / tostarp /iemulgaator', 'sojaletsitiin', 'lēhna jamaitseained', 'vēib sisaldada muude pāhklite jāāke ja sinep', 'sāilitada temperatuuri! kuni', '187c', 'parim sugars / sukkerarter / azūcares / agūcares / suhkrud / cukuri / cuenne', 'vi pakendi kūljele trūkitud kuupāeva', 'fibre / kostfiber / fibra alimentaria / fibra / kiudained / šķied',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saturēt citu riekstu daļiņas un sinepes',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</si>
  <si>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 rim a i ea vijas c000', 'a"rpine vert | energi / energie  —', 'sodio = goma de alfaroba goma de guar', 'fat / fett / grasas / lipidos / rasvad / tauki / riebalai / fett /|gorduras veģetais', 'pode center vestigios de outros frutos de casca rija e of which / hvorav / dellas cuales / dos guais / millest | tostarp /|mostarda', 'salurates / mettede fettsyrer j saturadas / saturados / kūllastur', 'taimne jāāts vanvuiga = jāātise koostisosad', 'ļpjesālinātās taukskābes / sočluju riebalu rūgščiu / māttat fett /kookospaliklšli', 'arbohydrate / karbohydrater / hidratos de carbono / sūsivesrasvhapete mono» ja aiglutseridid rasvhapete sahharoosestrid', 'karoobapulber = angliavandeniai / kolhydrat / glucidesguarkummi', 'of which / hvorav / de los cuales / dos guais / millest / tostarp /iemulgaator', 'parim sugars / sukkerarter / azūcares / agūcares / suhkrud / cukuri / cuenne', 'fibre / kostfiber / fibra alimentaria / fibra / kiudained / šķied', 'jūras skaidulinēs medžiagos / fiber / fibres alimentairessāls', 'protein / proteinas / valgud / olbaltumvielas / baltymai / protemulgatoni', 'ceratoniju salt / al /5ool/ sāls / druska / salt / 5elaugļu sveķi', 'kas vitamin b12/ vitamina b2 / vitamin b12/ bi2 vitamīns / vitaminas 812nepārsniedz', 'nrv = daily reference intake / referanseinntak for en vokse', 'de referencia / ingestāo de referēncia diāria / vērdluskogused', 'skrudinti lazdynoriešutai ik mmažesnio ijas vartojimo kiekio per para / nāringsreferensvārde / valeurs nutritimilteliai', 'saldžiuju ceratoniju derva = pupeniu derva', '16/5 ns packagingfrom | z + €nogmos bologna', 'it responsible sources |', '| esc £5c»c104639 mw 3']</t>
  </si>
  <si>
    <t>['mann mo', 'aptica!', 'karo pe cs 3 c050', 'gorcuras vegetals', 'ce 0co', 'avelās torradas', 'cacau com baixo teor de gordura', '6leo de girasso', 'a ra nu', 'emulsificante', 'mono e diglicēridos de ācidos gordos', 'esteres de sacarose de ācidos gordos', 'lecitina', 'soja', 'estabilizadores de', 'alginato desodio = goma de alfarroba', 'goma de guar', 'aromas', 'vitamina bi2', 'ingredientes bolacha', 'farinha detrigo moletipo 0', 'agicar | 88 / fett / grasas / lipidos / rasvad / tauki / riebalai / fettgorduras vegetais', 'de coco', 'sal', 'caramelo', 'emulsificante', 'iecitina', 'soja', 'aromas', 'pode conter vestigios de outros frutos de casca rija 1” ich / hvorav / delas cuales / dos guais / millest / tostarpmostarda', 'conservarno congeladoraumatemperatura nāosuperiora', '187c', 'consumirdepreferēnciaantesde', 'veraoladodaembalagem', '—', '&gt;?turates / mettede fettsyrer / saturadas / saturados / kūllast', 'ee', 'taimne jāātis vahvliga', 'jāātise koostisosad', 'sojaekstrakt', 'vesi', 'sojaoad', 'meresool', 'suhku', 'ļpjesātinātās taukskābes / sočiuju riebalu rūgščiu / māttat fetkookospēnklli', 'glūkoosislrup', 'rēstitud sarapuupāhklid', 'vāhendatud rasvasisaldusega kakao', 'pāevalileāi', 'emulgaatorid', '| carbohydrate / karbohydrater / hidratos de carbono / sūsivrasvhapete mono', 'ja diglūtseriidid', 'rasvhapete sahharoosestrid', 'sojaletsitiinid', 'stabilisaatorid', 'naatriumalginaat', 'karoobapulber', 'angliavandeniai / kolhydrat / glucidesguarkummi', 'lēhna', 'ja maitseained', 'vitamin bi2', 'vahvli koostisosad', 'nisujahu', 'suhkur', 'kookospāhkliēli', 'sool', 'karamellsuhkur', '| of which / hvorav / de los cuales / dos guais / millest / tostarpemulgaator', 'sojaletsitān', 'lohna', 'ja maitseained', 'vēib sisaldada muude pāhklite jāāke ja sinep', 'sāilitada temperatuuril kuni', '182c',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saturēt citu riekstu daļiņas un sinepes',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'8570',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</si>
  <si>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['alginato desodio = goma de alfarroba', 'agicar | 88 / fett / grasas / lipidos / rasvad / tauki / riebalai / fettgorduras vegetais', 'pode conter vestigios de outros frutos de casca rija 1” ich / hvorav / delas cuales / dos guais / millest / tostarpmostarda', '&gt;?turates / mettede fettsyrer / saturadas / saturados / kūllast', 'ļpjesātinātās taukskābes / sočiuju riebalu rūgščiu / māttat fetkookospēnklli', '| carbohydrate / karbohydrater / hidratos de carbono / sūsivrasvhapete mono', 'angliavandeniai / kolhydrat / glucidesguarkummi', '| of which / hvorav / de los cuales / dos guais / millest / tostarpemulgaator', 'parim sugars / sukkerarter / azūcares / agūcares / suhkrud / cukuri /enne', 'fibre / kostfiber / fibra alimentaria / fibra / kiudained / šķ', 'jūras skaidulinēs medžiagos / fiber / fibres alimentairessāls', 'protein / proteinas / valgud / olbaltumvielas / baltymai / pemulgatori', 'ceratoniju salt / sal / 5ool / sāls / druska / salt / selaugļu sveķi', 'kas vitamin b12 / vitamina b12 / vitamin b12/ bi2 vitamīns / vitaminas |nepārsniedz', 'nrv = daily reference intake / referanseinntak for en vi', 'de referencia / ingestāo de referēncia diāria / vērdluskogusecsoju pupelēs', 'mažesnio riebumo kakavos vartojimo kiekio per para / nāringsreferensvārde / valeurs numilteliai', '16/5 |4 packagingfrom |', 'it = responsible sources | |9 afor če eļintncaun m 4vo for all csfēla mus emt kiem bijā mkey_fsc c104639 a']</t>
  </si>
  <si>
    <t>['» ā |', 'a', '| cee _ kūpsised', 'koostisosad', 'nisujahu', 'suhkur', 'palmiāli', 'joogivesi', 'glūkoosi', '| fruktoosisiirup', 'lauasool', 'emulgaator', 'sojaletsitiinid', 'kergitusained', 'dinaatriumdifosfaat', '|', '| naatriumvesinikkarbonaat', 'ammooniumvesinikkarbonaat', 'lēhna', 'ja maitseaine', 'vanilliin', 'vēib| sisaldada piima', 'pāhklite ja seesamiseemnete jālgi', 'parim enne', '/partiinr', 'vt mārgist ē| pakendil', 'sāilitada kuivas kohas', 'temperatuuril kuni +25 "c', '!|19677172107 cw d cepumi', 'sastāvdaļas', 'kviešu milti', 'cukurs', 'palmu eļļa', 'ūdens', 'glikozes', 'fruktozes| sīrups', 'sāls', 'emulgators', 'lecitīni', 'no sojas', 'irdinātāji', 'dinātrija difosfāts', 'nātrijahidrogēnkarbonāts', 'amonija bikarbonāts', 'aromatizētājs', 'vanilīns', 'var saturēt piena', 'riekstu| un sezama sēklu daļiņas', 'ieteicams līdz', '/partijas nr', 'skatīt uzdruku uz iepakojuma', 'uzglabāt —sausā vietā', 'temperatūrā', 'kas nav augstāka par +25 7c', 'ķ | —netokaal', '/ m j aneto daudzums', '1 5 5 g i —sa "r w—— oo šā eta =', '" &gt;', 'vx a', 'ir5014307" ai | =']</t>
  </si>
  <si>
    <t>['» ā |', '| cee _ kūpsised', '| fruktoosisiirup', '|', '| naatriumvesinikkarbonaat', 'var saturēt piena', 'ķ | —netokaal', '/ m j aneto daudzums', '1 5 5 g i —sa "r w—— oo šā eta =', '" &gt;', 'ir5014307" ai | =']</t>
  </si>
  <si>
    <t>['mm pava aa pa t um to u rr anciu a um gaasikeskkonaa', 'molatus', 'j "auvaatamata hoolikale kontrollile ei saa kive ega nende osi tāielikult vāltida', 'c lv humuss', 'ar kalamata šķirnes olīvām', 'sastāvdaļas', 'vārīti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</si>
  <si>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['mi ē «ds kd kaā ā — "m abu 14', 'j ēda "ss s č ā', 'ā', 'kb ā ee kikaā / en hummus with n v greens', 'ingredients', 'chickpeas boiled na9', 'chick pea', 'ž sunflower oil', 's in lot no', 'n| _ or rapeseed oil', 'r in lot no', 'water', 'sesame pasta', '„ihickener', 'com starch', 'salt', 'regulators', 'citric acid', 'lactic acid', 'āspices', 'garic powder', 'herbs', 'in various proportions', 'ground white apepper', 'preservative', 'potassium sorbate', 'allergens', 'sesame', 'ut npackage use within 24 hours', 'store at a temperature of +0”c', '+62c', 'lv hummus ah ar zaļumiem', 'sastāvdaļas', 'turku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</si>
  <si>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['kb ā ee kikaā / en hummus with n v greens', 'n| _ or rapeseed oil', 'ke |', 'ā = m nķiploku pulveris', 'skirtingomis art malti dbaltieji || pipirai', "hoida temperatuuril vahemikus + | 'ka 0c kuni + 62c", 'tootja / producer / pagaminta / ražotājs', '| mucenieki', '/ ij of m', 'outside the eu / turku žimiu kilmēs šalis', '/ turku zimu izcelsme', '£5 a a jj energiasisaldus / energy value / energinē vertē / enerģetiskā 982 kj / 0 u', '237 kcal = b84 ģ ā i &lt;s', 'j |', 'wo rasvad / fat / riebalai / tauki', 'f sr oy c millest kūllastunud rasvhapped / including saturated fatty acids / 3kadā v a 0 iš kuriu sočiuju riebalu rūgščiu / tostarp piesātinātās taukskābes', 'āj n sūsivesikud / carbohydrates / angliavandeniai / ogļhidrāti', '90 mi | ām en millest suhkrud / including sugars / iš kuriy cukru / tostarp cukuri', 'm ššitik "3 valgud / protein / baltymai / olbaltumvielas', 'io dd o sool / salt / druska / sāls', '/ net weight', '/ neto masē', '/ neto masa']</t>
  </si>
  <si>
    <t>['ā i | f ma a aa ma aaa a nm||4|2 vo /4 ļ ņj', 'j 4 " g &gt; ls € 3 k']</t>
  </si>
  <si>
    <t>['a š am tarbida v paeva jooksul', 'koostisosad', 'hapendatud kaerapēhi', 'vesi', 'kaekr 1470', "ss ie re s' = 5 c neka kkartulitārklis", 'rapsiēli', 'kartuliproteiin', 'kaltsiumkarbonaat', 'kaltsiumfosfaat', 'i=', '54', 't happed', 'šunhape', 'piilmhape', 'jodeeritud s00l', 'vitamiin d2', 'riboflaviin', 'vitamiin b12', 'aa ——ž ž ds i toitumisalane teave 100g', 'energiasisaldus', '286 kj/ 68 kcal', 'rasvad 2', '2g', 'miliesta s kullastunud rasvhapped 0', '2g', 'sūsivesikud 10', '09', 'millest suhkrud ni', '"looduslikud 4 m suhkrud kaerast', 'kiudained 0', '9g', 'valgud |09 s0010', '07g', 'vitamiin d 1', '5 1g', '””', 'ž au rīboflaviin 0', '21 mg', '"”', 'vitamiin b12 0', '3 vada tos kaltsium 120 mg s oēē 1 sod osutatud etejr tāiskasvanutele', 'nrvs', 'toodetud rootsis', 'oatly ab', "a = t — '", 'stora varvsgatan6a', 's', '21119 malmē', 'š a ā | lv', 'oatly oatgurt', 'raudzēts auzu produkts', '1000 g', 'nesatur pienu un soju', '" ieteicams līdz', 'skatīt iepakojuma augšpusē', 'rada temperatūrā līdz +8 ?c', 'pēci ā a ber ma atvēršanas izlietot 5 dienu laikā', 'sastāvdaļas', 'raudzētu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</si>
  <si>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["ss ie re s' = 5 c neka kkartulitārklis", "a = t — '", 'š a ā | lv', '" ieteicams līdz', '_ mo kalcija karbonāts', '286 kj/— | 68 kcal', 'a "', 'ee a = avižos', 'ses = kalcio karbonatas', '"']</t>
  </si>
  <si>
    <t>["4 '", '" ēpa 8', 'mika " ē! ņ 23 ma j 44 iny aromat', 'let gu lā »2 em ma ra 0 a! "', 'aitu a as', 'a &gt; mo vo" dre', '| sek až k m voni 4k ku lime nasn insav zsirsav', 'ļ &lt; it ēst jtermēket nemn rai pa ž i n megērzi', '/ c']</t>
  </si>
  <si>
    <t>['čē ā | ņ ee', 'imat', 'akoloogilina kaerapēhine kaste', '251— = d koostisosad', 'vesi', 'rapsiēli"', 'kaer', 'emulgaator', 'rapnileteitii ž stabilisaator', 'ksantaankummi', 'aenankumej meresool', 'vetikad', 'lithotamnicalcareum', '"sertifitseeritud mahepēllumajanduslikud koostisostoitumisalane teave 100m', 'energiasisaldus', '604kj/146 kcal rasvadš milest kullastunud rasvhapped 1', '1g', 'sūsivesikud 5', '80', 'millest suhkrud 3| kiudained 0', '99', 'valgud 1', '09', 'sool 0', '11g', 'hoida kulmkapis', 'max +8 "c', 'paš enne', 'vasta pakendilt', 'parm enne', 'vt pakendi ilaosa', 'aura aa ua', 'avamata pakendile', 'avatud toode tuleb tarbida 5 pāeva jooksul', 'tootja', 'oat ab stora varvsgatan 6a', 'se', '211 19malmo', 'telefon', '00800228812345 lv', 'imat', 'bioloģisks', 'augu saldā krējuma aizvietotājs 250m/ sastāvdaļas', 'ūdens',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</si>
  <si>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['čē ā | ņ ee', '251— = d koostisosad', 'augu saldā krējuma aizvietotājs 250m/ sastāvdaļas', 'datuma g attiecas uz neatvē u |', '0080022881284—— 4 " lt', '"', "riebalai ' a", "gerlausia '"]</t>
  </si>
  <si>
    <t>['tavi miļāk eādošu i tats savus ps " &gt; a a m s \'"j riņķīsi ar dārzeņu garšu 224ii i mi ilti', '|', "i  a '", 't anakā with vegetable flavou = orca', "spice mix 2a t ' sugar tomato powder", 'raocei ze 9 a yy mk eu | rij acidity regulator', 'ar e āu ļ | linel']</t>
  </si>
  <si>
    <t>['| y ā4', '»', 'aš ij aa4 ni ja lt', 'ē €pi 4', 'sa as aaa', "ae va a |'", 'm kie ādas j', 'ātavi mia ija ī2 as', 'aaa', '= us?', 's', 's73vus lipo t | ļ žs oo', '8 |', 'j | | l4', '”"adažu uzi _ | | m var 2', 'ma m | |2 a', "m uuzeneeee | u m m t'", 'istāvdaļas', 'puļ jiņu milti', 'kukurūzas putraimi', 'sau espuķu eļļa', 'jauktas— sastāvdaļas', 'pupiņu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</si>
  <si>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 y ā4', "ae va a |'", '= us?', 's73vus lipo t | ļ žs oo', '8 |', 'j | | l4', '”"adažu uzi _ | | m var 2', 'ma m | |2 a', "m uuzeneeee | u m m t'", '1 ž" īfī ae ee ts im \' i| taveris', '| te liga ekstr kts', '\'er " citronskābe', '” at ae i a uin ī m nftrbrmn a ae et ieies aim ier "', 'ņee a ri " i mūki pie ea eu die ij taja iet aaa aa a an ēa i ein jā āā mantām', 'ī | ”', '| —— a me ma', '|', 'i a bg ālldadilu lu | uv', 'ki īū a i |', 'bm m a dēj j | dk 0 1 o y |', 'ā ie„&gt; — | y u a o em ū | am a', '| wm niem im', 'deja u ee bas — so =a = as" ze sie ie ee ei me isti dā rs re sašita msi ie miju ts a f i ee ememū m nija —ae hi a tee ra aaa a ale iiblati ku bites spotsarī', 'femļb fļ x 54 i u iret imiaeemji — 5 — — — tt m mn / m c mix', '|', "' 9 ' |ingredients", '| ed an our 130/0', 'spice8 |" memmmloilutiirmm i', '41 ii a ela ee at kam ana \' "veaste trac', 'spicē | suge un tva lū ivr una', 'piaja lī | at ic ac id', '1 ņ ņ led itka rk na | v lade in', 'origi ul žrom = ās pimntatni arīr it', '"el ulat | al! lauu u alu', 'm | d ij n latvia', 'urignmai ee 4 | vējā', 'f ga ā || mt parele u ne non f v _— a', 'ieee eat le bite teal ala', 'ji ej m —per porti " ”bean flour', "e ni iure in tai māja pla neieur a ielā mijā alte k ta at ai teu aaa mepertūn | | mean'tour", '|', '" l 1 "ēeov ai pi a', 'va || | | "ma', '| |',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 5', 'jj " pa | |1 aita et iae enaieī i j ii ju li', '|', '| by šn | ku || | pe a mus jet l bollc a', 'mia | man ak nu mm eiezima pa | a melājāvu mi | || an olimi aa m bi— alā n | mīļi d |', '— | ws r na di']</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</si>
  <si>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014001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</si>
  <si>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['asai tēti jinē it me a rats = 4 ž šš ž”bi aa na n ro m m ra rr rim naka', "č š t mana r a ' d", 'an n vau " udāaa', 'a ta = 3 tt r', '_', 'n rmr? nas a ieej seo r aa ss a |b m = ā vr 9 9 rts a a a tam', '" nm rkk 9 ra 0 n mata k a vē= a a s nn', 'e u " a vas kaa a 4\' ā a n', "bau mk a 3ā a a m i ' atess savā kr m aah a nņ", "kaudahetti ' a", "a '", 'juina da na ma |', 'skatītpa as | ua ras ra aaa ba', '| pakas ana atura | em aka |', 'k ? m vaka a a  aa aj 1 get to š', '0 uu via ba aaa aa a a | 4aa ā', 'aaa aaa cā lh aa s aut aaa da aaa d | " i2 s ņ ka co y anna aaa aaa + da aa mau i atspuse uz ivēmta aa kratit "cl aa ai j bij ma', 'nok m via ietnčans as k ļ am bāri | dak', '| t a21', 'nobriin +', 'ekasjalas velārs bū aaa a ua aaa aaa a | āu', 'm | =', "' infotā prince! ittēs mu aa aa aa a a u cu āāšu", '— em proinfniti nektārs iela kka | g', '= a —', 'mažiausias s | aā a + at jureim aaa aa av au navara pas aaa ģv  m n aaa ni 7', '+&gt; || sa vaisiu 4 a ša kaa aaa san tas 0098th uiu a ēda a a a š a', '|', '| i dalvet var 10', '| a jo as ju aaa tizala njalt miami a ā', '4 ? nika aaa o āa au du ma aaa m m n a|', '| re uliuojanti nama laiki aa ro', 'nuo 5 cik + kr tadiva']</t>
  </si>
  <si>
    <t>['a aj ša ee', 'yosoi virsiku', 'granadilliga', '250 g', 'pimavaba', 'sojapēhine toode elusbaktenite', 'kaltsiumi ja vtamiinidega', 'sāilitadatemperatuuril', '|', '== ij4 c kuni +4c', 'pārast avamist tarbida 2', '3 pāeva jooksul', 'kēlblik kuni', 'vaata pakendilt', 'koostisosad', 'sojajook', 'vesi', "sojacad' es", 'suhkur', 'virsikud', 'vesi', 'granadill', 'modiftseentud tārklis', 'dekstroos', 'kaltsiumfosfaat', 'paksendaja e440', 'tsilniseliste kika per100g |', 'ā___bon1 kud', 'lēhna', 'ja maitseained', 'happesuse regulaator e334', 'vitamunid', 'riboflavin', 'b2', 'b12', 'd2', 'elusbakterīd', 'toitumisalane teave 100g', '320 kj', 'a   energiasisaldus', '320 kj/ 76 kcal', 'rasvad 1', '5 g', 'milest kūllastunud rasvhapped 0', '2 g', 'sūsīvesikud 12 g', 'millest suhkrud 11 g', 'kudained 76 kcal |0', '7 g', 'valgud 3', '2 g', 'sool 0', '01 g', 'kaltsum 120 mg', 'riboflavin', 'vitamin b2', '0', '21 mg', 'vitamin b12 0', '38', '11g', 'vtamim d 1', '5 |1g', '"', '| h', '7', 'osutatud vērdluskogusest tāiskasvanutele', 'looduslikult laktoosivaba', 'gluteenīvaba', 'madala rasvasisaldusega', '| 5 g |j wosoiē valgu', 'ja kaltsiumiallikas', 'gluteenīvaba', 'edasimūūja', 'valsola spa via i', 'barontini 165 40138 bologna', 'itaalia', 'pāritolumaa', 'itaalia', '| ———un |v', 'yosoi ar persikiem un marakuju', '250 g', 'nepiena', 'sojas bāzes produkts ar dzīvajām baktērijām', 'kalciju un vtamīniem', 'uzglabāt | 0', '2', 'g —', 'iemperatūrā no 0 c līdz +4c', 'pēc atvēršanas izlietot 2', '3 dienu laikā', 'izlietot līdz', 'skat', 'uz iepak', 'sastāvdaļas', 'sojas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nav laktozes', 'nesatur lipekli', 'ar zemu | j a 14tauku saturu', 'olbaltumvielu un kalcija avots', 'izplatītājs', 'valsoja spa vial', 'barontini 1645 40138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10540138 bologna', 'italīja', 'kilmes šalis', 'italija riferimento', 'fm', 'ww | „zem |!tu am t', 'wf scoprituttiiprodottivalsas us / 10050a j s „ a ems a 5 www', 'valsoia', 'it—/ a 10900bu —_—n awi jj — a']</t>
  </si>
  <si>
    <t>['|', '== ij4 c kuni +4c', 'tsilniseliste kika per100g |', '"', '| h', '| 5 g |j wosoiē valgu', '| ———un |v', 'uzglabāt | 0', 'sojas dzēriens  | 02 gl', 'tostarp j g | | v je09 cukuri 11 g', 'ar zemu | j a 14tauku saturu', '32 | 4 aingredieni lt', '_ laikyti nuo 0 c iki +4 c temperatūroje', 'sudedamosios | āamido modi  dalys', 'pepra | «4 4 anelfamtbi vitaminai', "iš o neo mg |7 m ā ač ambito ' kuriysočujuriebalu rūgšču 0", '"', '| 9 +metabolism  kalas 120 mg', '"', '"', '| 3 šā a |daba barontini 10540138 bologna', 'ww | „zem |!tu am t', 'wf scoprituttiiprodottivalsas us / 10050a j s „ a ems a 5 www']</t>
  </si>
  <si>
    <t>['da bb as nn4 ļ 0 |', 'dk " a a a ll ā', '67/154 ši', 's be 6 hab', 'ra o hummus olivdega', 'koostisosad', '3 m nss os kkerhernes', 'rapsēli', 'seesamiseemned', 'es', 'rokelseo "la aa id mo us ” olmd', 'mustad olimd', 'sdrunmahl', 'sool', 'kuuslauk', 'hape 630', 'a 6 na vē"ai a č—_ 1 a 4 fr sautusaned', 'e211', 'e202', 'vūrtsid', 'toitumisalane teave 100 g', 'energasisaldus 3 ņ| s j 11800 288 kcal', 'rasvad 24 2g', 'millest kullastunudrasvhapped 2', '6g', 'susīvesikud7 5g millest kb" ka š kd"kas 7 suhkrud 06 g', 'kudaned 69 g', 'valgud 65 g', '500l 14 g', 'kolblik kuni', 'vaata pakendilt', 'sailtada "20 a 4', 'a āa', 'j j 87 temperatuuri +1 c kun +7 c', 'toodetud madalmaades rimi eritellimusel', 'kkerherned', 'olimd ei ole parīt s s ā āļ a m nadamaadest', 'edasimuuja eests', 'rimi eesti food as', 'porguvalja tee 3', 'pildikula', 'rae vald', '75308 harjumaa m', '|', 'im test inotelefon eestis', '3726056333', 'iletz humuss arolīvām', 'sastāvdaļas', 'aunazirņi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nav | 4',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22358 m a kes naderlandju', 'platintojas letuvoje uab', 'rimi lietuva"', 'spaudos g', '6', '1', 'lt 05132', 'vilnius', 'lietuva', 'nemokamas klientu 2 0 j ho', 'aptarnavimo centro tel 8800 29000', 'm', '| " 4 17520504998702 7 ld', '—ā s m ”ž k', 'ga a', '1 m s']</t>
  </si>
  <si>
    <t>['da bb as nn4 ļ 0 |', 'dk " a a a ll ā', '|', 'sā " za o pasta ūdens zaļas olīvas', '9 uzglabāt temperatūrā no +1 &lt; līdz +7 &lt;', 'olīvu izcelsme nav | 4', '/ 288 kcal riebalai 242 g', '| — ās na 15g iskuru cukru 06 g', '| " 4 17520504998702 7 ld']</t>
  </si>
  <si>
    <t>['m oj', '=', 'ņseemēams sa man  ——', '„ |ao 9eu asbia koostisosad', 'nisujahu', 'suhkur', 'palmioli', 'vesi', 'glūkoos', 'fruktoosisirup', 'emulgaator e322', 'sojast', 'kergitus ained', '6503', '6500', '6450', '500 lorda', 'kbrasvhapped 636', 'sūsvesiud te mm ruute ja seesamiseemnete jālg', 'tottumisalane teave 100 g', 'enehgassaldus 191241/454 kcal rasvad 14 2g', 'mllestkollastnud āsrasvhapped 6', '3 g', 'sūsivesikud 70', '8 g', 'millest suhkrud 17', '5 g', 'kiudained 2', '3 g', 'valgud 97 g', '5001 0', '4 g', 'parīm enne', 'vaata pakendilt', 'hoida kuivas kohas toodetud leedus rimi «eritellimusel', 'jahu pāritolu', 'el', 'edasimūūja eestis', 'rimi eesti food as', 'porguvālja tee 3', 'pildikūla', 'rae vald', '75308 harjumaa', 'eesti', 'infotelefon eestis', '+372 6056333', 'm |', 'cepumi klasika', 'sastāvdaļas', 'kviešu milti', 'cukurs', 'palmu eļļa', 'ūdens', 'glikozes', 'fruktozes sīrups', 'emulgators e322', 'sojas', 'irdinātāje e503', 'e500', '£450', 'sāls', '"m', 'aromatizētāji', 'var saturēt piena', 'riekstu un sezama sēklu daļiņas',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29000', 'eib neuehbe k/taccmka', 'npom3bejieho b jimtbeno cnelimajiehomy 3aka3y rimi', '4 1', '&gt;20501906718a ua" ka a', 'n tma 1558 01111661', '|', 'a']</t>
  </si>
  <si>
    <t>['=', 'm |', 'var saturēt piena', '|']</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</si>
  <si>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</si>
  <si>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['"m', 'bagātinātas ar vitamīniem', 'sastāvdaļas', 'kviešumilti',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 saturēt piena']</t>
  </si>
  <si>
    <t>['var saturēt piena']</t>
  </si>
  <si>
    <t>['r khe i imē j oo vu ee', 'm mmik a —_—ommikusēāa eeerikastatud vita elbed chocoshelis "oo', 'suhkur', 'glūkons', '+ "dega', 'koostisosad', 'u nm tops mkaāendātu', 'as utoosisjrup kakaonui 7', 'nēa odralinnāseekst/akt p isaldusega kakaopulče! 4 4 āā/', 'emulgaator e32?', 'la wmeliseeritud suhkut', '59', '„mt lvitamin c', 'tom bi vitamiinisegu', 'vitamin &lt; | ājjat = | foolhape vitemin o evin', 'natsīn', 'viemin x |49 ča lhna', 'ja maitseained? tin', 'pantoteenhape kanpc |parim enne', '4  voib sisaldada pilma ja a ttis! m kimmmm kaitstuna otsese la pakendilt', 'horda kuivas konas', '? | ka€ pima', 'keefr', 'palkesevalguse eest', 'soovitatav sūta! lu „miy', 'ma', 'keefiri', 'joourti vēi maklaga', 'toodetud ledus rim! āa eritelimusel', 'nu', 'uamrē ti tdasimūūja eestis', "„' rimi te tī fe rinu pāritolu", 'el', 'm eestis', '| tmu ae valdīs 00d as', 'pērguvālja tee 3', 'ildikūla', 'g ms 308 harjumaa', 'eesti', 'infotelefon eestis', 'dpi " 036333', 'korge vitamiinide sisaldusega', '=', 'sausās brokastis choco shells', '| =', 'bagātinātas ar vitamīniem', 'sastāvdaļas', 'kviešuje”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saturēt piena ||',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'|07046322', 'rapsu', 'vitaminu mišinys', 'vitaminas e', 'vitaminas c', '| —tiaminas', 'riboflavinas', 'niacinas', 'vitaminas/b', "fo'0 |citos ket so ripa", 'pedsaku', 'geriaus &gt;', 'os', 'liepu "m anēvima 2 os jaa bo centro "0 1m sa s', 'ru 054 0 te/ |']</t>
  </si>
  <si>
    <t>['+ "dega', 'vitamin &lt; | ājjat = | foolhape vitemin o evin', '? | ka€ pima', '| tmu ae valdīs 00d as', 'dpi " 036333', '=', '| =', 'kakao =', 'kakao pulveris ar samazinātu |', 'karamelizēts =', '+4 | cukurs', 'vitamīnu || maisījums', 'var saturēt piena ||', '"=', '| —tiaminas', 'geriaus &gt;', 'ru 054 0 te/ |']</t>
  </si>
  <si>
    <t>['z', 'm', 'šajķ da "i v k š', '| a ž ! š m f a a', '| 47', 'āj |', 'md u „ yesss$s! j 42 mu', '| \' |v 8 ā m„ \' 4 v 14 nb 1 "68”', '_n dā klasiskas burgeru maizītes«ta = žū atkausētas o 95', 'raim ta td pa | sastāvdaļas', 'kviešu bu', '4d š ēm — zz lar saturēt piena olu', 'sojas', 'zem t een a n | inforinācija pa', 'ē', 'aga n ā uzturvērtību', 'mu']</t>
  </si>
  <si>
    <t>['| a ž ! š m f a a', '| 47', 'āj |', '| \' |v 8 ā m„ \' 4 v 14 nb 1 "68”', '_n dā klasiskas burgeru maizītes«ta = žū atkausētas o 95', 'raim ta td pa | sastāvdaļas', '4d š ēm — zz lar saturēt piena olu', 'zem t een a n | inforinācija pa']</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</si>
  <si>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saturēt piena', 'olu', 's0', 'ds', 'zemesriekstu', 'riekstu', 'lupīnu produkti baliņās', 'ai dā cmmtū a kcal |ļ enerģētiskā vērtība', '0', '0 g mi niesātinātāstaukskābes r hl r +', 'v', 'a —', '| ā', '_ mb s', 'a ya', 'ž|4', 'čukuri —č + ka o — j']</t>
  </si>
  <si>
    <t>['\' a u m | "', 'da a mu a m ā j a wii 4 0 |', 'as ā| m a fm" še o a ai | i a ui " xm sar', '—— āū 0 ” uw—_ + n a "a', '—a ar saturēt piena', 'olu', '0 g mi niesātinātāstaukskābes r hl r +', '| ā', '_ mb s', 'čukuri —č + ka o — j']</t>
  </si>
  <si>
    <t>['" ūč', '$ a', 'a &gt;ā d mma + m m', 'a | a a t ā i nu', '"', '|', 'd u a72 " « \' / i iz', 'ēd  \' y ļklasiskās burgeru maizītes 0"em r hikausētas 2', '|', 'olu', 'ā rģētiskā vērtībā aa” ? j 2', '"wm āā |f \'esātinātās taukskānes 47 &gt; j i 06g ij14 nama arm am jo/ n sa s d 1 n aiu as | bum n 0007 mpte aa att a ra gs mv īnaši klasiskie burgeri', "kad silti a ' 320 911 189"]</t>
  </si>
  <si>
    <t>['"wa j r | snikaxi', "aa ui '", 'ļ', 'delicately thin rye crispbread', 'pl chleb chrupki žytniwa redients', 'wholegrain rye flour', 'sourdough   sktadniki', 'maka žytnia peņ 1', 'wholegrain rye flour', 'water', 'salt', 'yeast', 'maka žytnia petnoziarnisfj', 'may contain sesame seeds', 'contains  zawiera  maki žytniekim wholegrain rye flour', 'zawierac ziarna sezamu', 'ar storein a dry and dark place', 'chtodnym miejscu', '"7 co onēhuke nākileib rukkist', 'd', 'vēkony', 'ropogos', 'teljes ki"er 7 koostisosad', 'taisteraline rukkijahu', 'lapkenyērmu juuretis', 'taisteraline rukkijahu', 'osszetevok', 'teljes kiorlēsvesi', 'sodl', 'pārm', 'sisaldab  taisteralist', 'teljes kiorlēsu rozsliszt', 'i rukkijahu', 'vēlb sisaldada seesamiseemneid', 'teljes kiorlēsu rozslisi sailitada kuivas ja pimedas', 'szezāmmagot tartalmazh0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</si>
  <si>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['"wa j r | snikaxi', "aa ui '"]</t>
  </si>
  <si>
    <t>['„', "ā'  ēru", 'h', 'ligb "whole', 'grain rye crispbread i"dngredients', 'wholegrain rye flour', 'rye flour', '|', '"mater', 'veast', 'salt', 'emulsifier', 'e 471', '|"giotnd caraway', 'may contain sesame seeds', '"mena dry and dark place', 'aa', 'mibapi 43 uenbhosephoboli pikaholi mykm a| 1 nbho3ephobaa prkahas myka', '||» da i myka', 'boaa', 'apoaaum', 'cojib', '9myjibratop abte', 'monotbim tmmh', 'moryt conep', 'katb cemeha 1kp', 'xpanmtb b cyx0m', "baumuļēhhom ot cbetac tāistera rukkijahust nākileivad 'koostisosad", 'taistera rukkijahu  rukkijahu', 'vesi', 'pārm', 'sool', 'emulgaator', 'e 471', 'jkoomned', 'vēib sisaldada seesamiseemneid', 'hoida kuivas ja pimedas', '€ pilngraudu rudzu sausmaizītes 2', '|sastāvdaļas', 'pilngraudu rudzu milti', 'rudzu milti', 'ūdens', 'raugs', 'sāls', 'emulgators', 'e 471', 'maltasķimenes', 'var saturēt sezama sēkliņas',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</si>
  <si>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['c', 'wholegrain rye crispbreadingredients', 'wholegrain rye flour', 'rye flour', 'water', 'yeast', 'salt', 'emulsifier', 'e 471', 'ground caraway', 'may contain sesame seeds', 'jastore in a dry and dark place', '9ru', 'xnegupbi m3 uejbho3ephobon pikahom mykm acocta5', 'uejibho3ephoobaa prkahas myka', 'bēpakas myka', 'boma', 'hppommkm', 'cojib', '9my/ibratoop =', 'e471', 'monotbim tmmh', 'moryt copepkatb cemmeha', 'kyhkyta', 'xpahmtb b cyxom', '3allmlliļēhhom ot cbetamecte', 'g tāistera rukkijahust nākileivad |koostisosad', 'taistera rukkijahu  rukkijahu', 'vesi', 'pārm', 'sool', 'emulgaator', 'e 471', '|| koomned', 'vēib sisaldada seesamiseemneid', '| hoida kuivas ja pimedas', 'lv', 'pilngraudu rudzu sausmaizītes ssastāvdaļas', 'pilngraudu rudzu milti', 'rudzu milti', 'ūdens', 'raugs', 'sāls', 'emulgators', 'e 471', 'maltas"ķimenes', 'var saturēt sezama sēkliņas',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</si>
  <si>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['9my/ibratoop =', '|| koomned', '| hoida kuivas ja pimedas', '=']</t>
  </si>
  <si>
    <t>['kviešu milti', 'ūdens', 'SEZAMA sēklas', 'pilngraudu RUDZU milti', 'pilngraudu KVIEŠU milti', 'medus', 'jūras sāls']</t>
  </si>
  <si>
    <t>['ee ss se aeīvad seesamiseemnete ja meres00laga', 'koostisosad', 'nisujahuvesi', 'see 5amiseemned”', 'taisterarukkijahu riigas mesi', 'meresool', 'mahepēllumajanduslikud koostisosad', 'vēib sisaldada piima', 'mandlite ja sarapuupāhklite jālgi', 'toitumisalane teave 100 g', 'energiasisaldus 1750 |j/ 420 kcal', 'rasvad 170 g', 'milleta', '7kūllastunud šņor', '10', '0 g', 'sūsivesikud 61', '0 g', 'millest suhkrud 6', '6 g', 'kiudained 19', '0 g', '4 a avalgud 16', '0 j 5001 2', '3', 'parim enne', 'vaata pakendilt', 'valmistatud leedus', 'edasimiija eestis', 'ie —rimi eesti food as', 'orguvālja tee 3', 'pildikula', 'rae vald', '75308 harjumaa', 'eesti', 'infoteleton aeestis', '+3726056333', 'piltonesitatud vaid serveerimissoovituse eesmārgil', 'niālv', 'ica blo sausmaizītes ar sezama sēklām un jūras sāli', 'sastāvdaļas', 'kviešu =milti"', 'ūdens', 'sezama sēklas', 'pilngraudu rudzu milti', 'seja rīmu kviešu milti"', 'pamedus"', 'jūras sāls', 'bio sastāvdaļas', 'var saturēt piena', 'mandeļu un lazdu riekstu daļiņas',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</si>
  <si>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['var saturēt piena', '/ uab kim algeriausias iki']</t>
  </si>
  <si>
    <t>['Kviešu milti', 'ūdens', 'pilnagraudu rudzu milti', 'sezama sēklas', 'linsēklas', 'raugs', 'rapšu eļļa', 'magoņu sēklas', 'jūras sāls', 'cukurs']</t>
  </si>
  <si>
    <t>['ee | nākileivad mooni', 'seesami', 'ja linaseemnetega toitumisalane teave 100 g koriakoostisosad', 'nisujahu', 'vesi', 'tāisterarukkijahu', 'seesamiseemned', '| uzturvērtība uz 100 g gala produktalinaseemned', 'pārm', 'rapsiēli', 'mooniseemned oo meresool', 'suhkur', '| energia/enerģija', '1842401439 kcalallergeenid', 'vēlb sisaldada piima ja pāhklite', 'mandlid ja sarapuupāhklid', '| rasvad/tauki', 'ee 1593jādke', 'millest xillastunud rasvhapped/ a |x t', 'urī iesātinātie tauki', 'reeenooerrerr— d0lv | kviešu sausmaizītes ar magonēm', 'sezamu un linseklam sisvesikud/ogļhierāt', 'sastāvs', 'kviešu milti', 'ūdens', 'pilnagraudu rudzu milti', 'sezama sēklas', 'milest suhkrud/culā', 'linsēklas', 'raugs', 'rapšu eļļa', 'magoņu sēklas', 'jūras sāls', 'cukurs', '| kiudained/šķiedealergēni', 'var saturēt piena', 'riekstu', 'mandeļu un lazdu riekstu', 'produkta valgud/olbaltusdaļiņas', 'sool/sāls']</t>
  </si>
  <si>
    <t>['ee | nākileivad mooni', '| uzturvērtība uz 100 g gala produktalinaseemned', '| energia/enerģija', '| rasvad/tauki', 'reeenooerrerr— d0lv | kviešu sausmaizītes ar magonēm', '| kiudained/šķiedealergēni', 'var saturēt piena']</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</si>
  <si>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24188',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11148',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</si>
  <si>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 'knta  a n | | ļ | |uti pilī jaa a a ja jai hanu ļ ii |', '|v | | jul a vēra ši', '|', '| el jj feja ira aa eee ea btl', "!b ten filtiti lp ja it jj ji ie tajā tī ii' / | ' m paaesanujjau", '— — — em " " " "m padleei aka lm aa tea abas um 18 ek ae t et aita piltttjis m', 'j m / a uen nju i | ņ ē | ja jj ki tīra', 'rīti ļpiisti hits eee ti umti jai beta aa a itatsi isos bi des peri jam iii iz as aitu ēzes hu ab ata aa ads m omu om a', '"m | y dhe4 dil ja bu dil m |', 'ju | un a ja a aa a ai', '————_rns ie betlsl ei iesieta ds keita das desa aši aarpus hmm iu tsita', 'de ja aj a |', 'bi fi | ut 1',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 garēvi 56 īp', 'sr hi ai prāt jāj ie eaaus la une umg "jan ž |a| | "  vai rapšu e i d bit bi', 'tus hflt pi 1 ji g je i h neie ai pad |', '&gt;  va |4 alm', '| 8', '" r kaa pi apavi al a aug', 'la kpija ms / eoimda tej eh hi wi to 1 āmvemklītii jas biie per fi t et tim ui i ž ris/', '|| to a m ātu pu v au dirs dat a ru ee ae a lēta s', '+ 4 | apritie ira a im ju bl | da th pu pat 1040 a vetrdes its its test tt te jiem a ejat ir ais tti1111', 'him u | īm "ai a a a a nt sk de ot ji mamma m im', 'ulvētis 9/7 |', 'm 77 | g pi lī j | | | sr al | adm 1 a —', '"', '06 at ma ja j a jai sidra romu | maja ein vu wi 4 ! ua a ka a aa tiem poeieue a eetrita', 'iu ž i " di a aatrterrer drei ra aprit vaira ocdč iz jl lg bašia” jausjak i ai a kara nat t t t ūņ n r eee mela', 'a " t"ant oērnma ju ido', 'ag uti bs batt maju nr eio tomu mucu mt " "m " ņ | t us"04 jilllo huti! dati wtubrhutumtu 11148', 'iii mmm t "—————————llrr ma īm if ied | j', 'hmm 4 nn —ouīn || t ītāji mm', 'pi hit tūnī jj ī | ši ilu kn | | vspināju tat kde lrā mmm mimi o 192111131', 'ī ūūamnnnai īri | ļ', 'li ! ļ li m | ! 2m ——— aaa a t na ialaa ee re ti t te itttīrjii i i a en nitu " igora gprs m', '| mad 0', '" " | " | 4 | azin ji "m hmm itt iu u', 'jū | a ma | g mr n', '"', '| 101 " || | bitt ņ | | n inā ana u m vi m j m um m a  mustēsi | | tttnennnnināja n', '| lu mm oj mau m om wa aa a a be a| | | im t bu bm njētījji mm a viitbuintt utt', "ngjā mi  uutu jas| | | | | mina ardiļi hu kaa m t rmaebem ame tnmgbam eibaga pri tt g pr i bi '", '| iet', 'ii o i m imo ji m iu pal | d git 8', '"m pipari it poniiju jim / 40" | ļ a me | v | ļ | | |', 'ktm m ma č i | um m " u m ūd u 14t', 'aastth ņ il lo ņ mikj u aj m m ā uu | y | medirnīu y il kam |', 'ī j my v ru j ! m f 1', 'tsj rātā ida ļ | m j jļ', '/ apr u ā au n 5 u_ ā a uv mī ūdri bama itt ada st po wa w ļ ibm fu utt _ļ ja it att', 'cncn—n—ļ———— =_', 'm—_ņzloneēāēāēoāeonet —e tā pu kenko n mmt — |', 'i nn ram un na ļ ta na nigra a ņa 1 =', 'j itt tr st tt tt "mmm iu tiju le m tt li itt pea | nalmji | eka tā on att i m rati it t tt m āj k u nfiru a', '| us or', 'ipo nba rf || ā', '" o', '1 i / 44']</t>
  </si>
  <si>
    <t>['BIO rudzu milti bīdelētie', 'BIO kviešu milti', 'BIO kviešu klijas pārtikas', 'pārtikas sāls']</t>
  </si>
  <si>
    <t>['£', '3 daudz šķiedrvielu a uilrs cv im pa igg bezpievienotacukura m 5 m ua šeatur dabigu cukuru ma js pdsastāvdaļas', 'bio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</si>
  <si>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['bio "= i | —kviešu klijas pārtikas', 'enerģētiskā vērtība 1554 kj /367 kcal | 18', '37 | 110 ao ma t tauki 1', '67 g | 2', '15g | 0', '—oe / h tostarp', '10 = js a']</t>
  </si>
  <si>
    <t>['kakao glazūra', 'cukurs', 'pilnīgi hidrogenizētie palmu kodolu tauki', 'kakao pulveris ar samazinātu tauku saturu', 'emulgators E322', 'sojas lecitīns', 'sāls', 'aromatīzētājs vanilīns', 'griķi']</t>
  </si>
  <si>
    <t>['j "4 e "a vo dem tt — tr— a m nn rds i d a„ gr a brad ā s āda dd ja 9 „ee a &lt; tk 6a uehhoctb 100 g', '„ a',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</si>
  <si>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['j "4 e "a vo dem tt — tr— a m nn rds i d a„ gr a brad ā s āda dd ja 9 „ee a &lt; tk 6a uehhoctb 100 g', 'olas', '654 74440 aa di veel ateicams līdz a mrnetomasa = m 97 cc', 'ams c2 se |', '_ naa mausi']</t>
  </si>
  <si>
    <t>['au a ms ——————————— _ —', '= zm', "— '", '" 2', "kā das ——— '", '=', '" p', 'ka ja  ļ i p 4 ā |', 'jši i  sā ņ = as |', '| kj | ē | di”', '= r', 'as "ērnu a s ar |', 'ās iš j ļ | br vu s 4m', "ļ '  e", "ļ ' a  m sa ja ik", 'ām ss m? $ i ļ 200 i 4 x m', 'aas _', '"', '" da \'  "m āā tas ar tt m', '_ n', 'o = kadri ģ me 3 as', 'ai ē ir da r ms6 rr 2 es ē / iv', "' a a", '" " i &lt; " | „oo', '|', '4 | u4 | | ļ', '4 ļ | 1', 't m  /', '| aa', '" aim|', "ei  4 ' 9 a o ļ ' u ē j usa š rum a «4 340 | lh uj md dm a kdaļ aku", 'tsj ļ + 44 |', 'em |', '| | veļudi vs mm || tā |1 des kat amma sa aa "aa ada ns krec |']</t>
  </si>
  <si>
    <t>['idarzeņu sausmaizītes bukāni', 'spoki 4 rdārzeņu sausmaizītes 120 g tsastāvdaļas',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</si>
  <si>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['riekstu un piena produktu daļiņas', 'saturj enerģētiskā vērtība / 3hepretm4ueckaa lliehhoct 1747 kļ / 418 kcal 26 kļ / 6 kcal www']</t>
  </si>
  <si>
    <t>['ms 4 bez e', 'bez e vielām pi lngrau dukas raugā u', '0', 'daudz šķiedrvielu milti itsz n 9', 'ar zemu tauku «=', 'a — saturu dtr', 'pta', 'rudzu atā nu r v', '2', 'gatavota 25 stundas ejaszems pest sastāvdaļas', 'rupjā maluma rudzu pilngraudi', 'rudzu bas', 'ma s = drupinātie graudi', 'rudzu pilngraudu milti', 'esee s dzeramais ūdens', 'rudzu milti', 'cukurs', 'rudzu sarkanais pa t ?2 str iesals', 'sāls', 'rudzu baltais iesals', 'ķimenes', 'ii n |', 'a me produkts var saturēt nekstu', 'piena', 'olu sojas produktu', 'ies ad au', 'sera seleniju', 'lupīnu', 'sinepju un sezama sēklu daļiņas', 'paši j |', '|ba informācija par uzturvērtību', '100 g ēž „amaske produkta satur', 'enerģētiskā vērtība 975 kj/sa kērts 231 kcal', 'tauki 0', '9 g', 'tostarp piesātinātāsm ta taukskābes 0', '2 ogļhidrāti 460', '4ka']</t>
  </si>
  <si>
    <t>['ma s = drupinātie graudi', 'ii n |', 'piena', 'olu sojas produktu', 'paši j |']</t>
  </si>
  <si>
    <t>['0” ba " āā', '= a ip 4 lu lž &gt;', '=', "j ž '", 'šā bi m ”  " m j 3', "sh a a š ē '", '| ba jāt ža ž 2', '" "g ča 4 ā š m 5" še 8', '= j r a a na', "č1 tu nm ie ravēa m am esā ā i č ten sa n — ' š o ā '", 'bebrs i &gt; ž ee ” a = ms', 'j z ti o j 3 = za a3f', "tei m a 8 m '", 'a 2 " pēna 4 em0 4', 'ž= via ce " mes pa r ies aa', 'ždr &gt; moipiketiji " ei " a at a ž = €', 'as k a «4 =', '|', 'ms ds = "= 9 a', '= am j ž et "ba m', 'ž = x =', '=', 'k a &lt; m kd x 1 7 a mm a', '= 4 are» tm  im —_ īb 1 1 58 kj/ 274 k | tr s ve n ad c', '0 3 _', '3 g es s" ta z &gt; va z abi a ž š 78 " dis us n  2 —', "8 9 a aa ' = vi aa as meta t n ie ņ", '=', 'z ma a m ts ideas 4 = 0 āā ā', 'ž —3ž kie 3 āā pēri ti z ša a āā " gar"a ļu„/3ņji', '=_—+e—3salaēerorooeet es =', "0užčžčeguas 3 ' a + bi&gt; = 88  y"]</t>
  </si>
  <si>
    <t>['| jurkkaines |', 'ma tam ēdasimūjja eestis', 'otis', 'v | taa eja 0', 'lv 1046', 'rīga', 'latvija  pilvetee nē talinn', '1261706ku ma vppājajaa ou "prima foods"', '12618', 'estbs urkalnes tn', '6', 'lv', '1046', 'riia', 'lāti 4 0 —u gamintojas', 'uab "prima foods"', 'ra produkts satur', '/1008 produkta', '+37127186202', '| enerģētiskā vērtība /| m ekspedicijaoprimafoods', 'lv | energinē vertē / / |1130| | s s dat d a ds „ j energeetiline vāārtus', 'lv', 'sastāvdaļas', 'a',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</si>
  <si>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 jurkkaines |', 'v | taa eja 0', '| enerģētiskā vērtība /| m ekspedicijaoprimafoods', 'lv | energinē vertē / / |1130| | s s dat d a ds „ j energeetiline vāārtus', '|', 'tauki / riebalu / rasvad 0', 'raugs = |————|', '=', 'piesātinātās taukskābes /= eejkoostisosad i jam ju', 'pārm | riebaliniy rūgščiy / 0', '| irr k a i au  milest kūllastunud|', '&gt; hoglļhidrāti / angliavandeniy 56', 'mielēs / sūsivesikudt', 'cukuri / tarp ju', '/ millest suhkrud |']</t>
  </si>
  <si>
    <t>['vamintojas', 'uab "prima foods"', '6 produkta satur', '/jūrkalnes g', '6', 'lv', '1046', 'ryga', 'latvija — 100g toote', '+371 27186202', 'irbes', 'enerģētiskā vērtī', 'ekspedicijaoprimafoods', 'lv enercinē aiguae eeeeeeeeeeeeeeeeeeeeeeeneeeeeeeeeeeeeeeeee  o', "o es eo o s o o os '", 'f', 'lv', 'sastāvdaļas', 'art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</si>
  <si>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["o es eo o s o o os '", 'tauki / riet| kviešu miltīķūdens', 'pārm riebaliniy rūgščiu /', '/ andruska', 'cukuri / tarp ju', '/ millest suhkrudparim enne']</t>
  </si>
  <si>
    <t>['masta 20920990000 otas u00 000905', '104?aa oteeao 00000000076 9', '414 4rā an o rao cotoaotoečfnaoolot ” 0404000a 6004a 0', 'e ka a tāvdaļas', 'kviešu milti', 'ūdens', '+', 'ā "emu |ov', 'l 2 rs', 'sāls', 'rapšu eļļa', 'spinātu pulveris var saturēt selerijas daļiņas/gali pasitaikyti salieru pēdsakuy/ |!9 2aue $ ka bib si |č č ā',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</si>
  <si>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 'spinātu pulveris var saturēt selerijas daļiņas/gali pasitaikyti salieru pēdsakuy/ |!9 2aue $ ka bib si |č č ā', 'imeļe jvw | žiūrēti ant pakuotēs']</t>
  </si>
  <si>
    <t>['m =&gt;k piknika grauzdiņ ī ar ķiplokiemj sastāvdaļas', 'saldskābmaize',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</si>
  <si>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</si>
  <si>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['&lt; ā idē trasties zemesriekstu', 'olu', 'piena']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</si>
  <si>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29000', 'du eller annat gryn']</t>
  </si>
  <si>
    <t>['+ 8?c', "=ekologišskosar ' sudedamosios dalys", '"| riebalai 2']</t>
  </si>
  <si>
    <t>['msk teī nergy | tnerane vere | enarnas lett', '" energiasisadus —', 'au riebalai / tauki | raovaģ loa kokosu kremas”', 'of which saturates / iš kurie |', 'aida as ja ān wn ates | s kuru sočuju reka', 'čaroohydrate / anglievandeniei/ tbiga 7 75—— i ūdens', '0! which sugars / iš kurie cukru uslemokai |millest suhkrud |€ mahetoode suhkrumaisisupp', 'dūre / skaidulinēs medžiegus/ šietrijākoostisosad', 'meresool protein / baltymai / olbaltumvielas! lāgāvūrtsid', 'alt / druska / sāls / soal', '"organic products / ekologišķi produktai / ekoloģiski produkti / mahetooted | "=2506', '5 porus s lu open "&gt; l', 'keep cool after |', 'aniee —uzslebētno oc lidz gocas didarius laikyti šaltai ir suvartotiper2dī/ | ielefonas / telefona 105']</t>
  </si>
  <si>
    <t>['ata 4 am ma', 'i alci', 'com tour?', 'sea salt 1006 uztverta ma', '„ izoo na eneroy | enerajne lentē | reč', '2 cnergjasisaldus bi', '= t ekologiška saldžiuju kukurūzu sriuba', 'air |” judedamosios dalys', 'vanduo', 'saldieji kukurūzai', 'gr kokosu kremas', 'kokosu ekstraktas', 'vanduo', 'oi which saturates/ š kuri saēg a skukurūzu miltai', 'jūros druska', 'prieskoniai', 'timu | tostarp piesšināt la', 'milest kullastunud rasvhagges', 'wv ekoloģiska saldās kukurūzas zupa', 'mwsastāvdaļas', 'ūdens',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</si>
  <si>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 izoo na eneroy | enerajne lentē | reč', '= t ekologiška saldžiuju kukurūzu sriuba', 'timu | tostarp piesšināt la', 'millest sihkrudfibre / skaidulinēs medais pr', 'ā "« organic products / ekologiški produktai / eko dģiski produkti /mahetooted m”zz irom u"c to +25c']</t>
  </si>
  <si>
    <t>['guis""oasted onions"', 'onions"', 'sunfomer ies du', 'red', 'black fg', 'anion | "795 uzturvēktga ga«ā mu sugar”', 'corl +', 'ro', 'garlic powder', 'us īij la g e koti jalapeno chilli peppers dam sea salt', 'rice dem', 'e we e———če t ekologiska veganiška aštri pupeliu sriuba su vērtība / energasisaijis svali 2mosios dalys', 'vanduo', 'miri ēra astē eio nī fat / riebalai / tauki', 'kai', 'ms za!', 'raudonosios pupelēs', 'juodosios pupelēs  rapsu aliejus', '| ofwhich saturates "sk = aa f š  lolvinēs balandos mišinys', 'baltos', 'raudonos', 'juodos', '| "iebalu rūgšču/ toslampesānas', 'ddem — sogūnu milteliai', 'kepinti svogūnai', 'svogūnai', 'saulēgražu aliejus"', 'česnaku taukskābes / milest kulestti |m mitelal”', 'jūros druska', 'ryžiy miltai', 'cukrus', 'kalendros lapeliai', 'chalapos rasvhapped —_ g', 'j ā', 'ogļhidrāti / sūsvesius| l/ ekoloģiska asā pupiņu zupa ar kvinoju vegāniem', 'sastāvdaļas', '—d—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</si>
  <si>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['anion | "795 uzturvēktga ga«ā mu sugar”', 'corl +', 'e we e———če t ekologiska veganiška aštri pupeliu sriuba su vērtība / energasisaijis svali 2mosios dalys', 'miri ēra astē eio nī fat / riebalai / tauki', '| ofwhich saturates "sk = aa f š  lolvinēs balandos mišinys', '| "iebalu rūgšču/ toslampesānas', 'česnaku taukskābes / milest kulestti |m mitelal”', 'ogļhidrāti / sūsvesius| l/ ekoloģiska asā pupiņu zupa ar kvinoju vegāniem', 'sarkanās of which sugars | spun rinas 4 1 ae nininas a reila kvingi šums  tostarp cukuri / millest sukanupiņas”', 'kvinojas maisījums "', '| fībre | skaidulmēs medžags”wulespuķu eļla', 'cukurs „koriandra | šķiedvielas/ ku ad „——apas', '| — | balymei/ o "€ mahetoode vegan vūrtsikas oasupp kinoaga', 'vesi — " |iomatid', 'om salt / druska/ pili', 'kuuislaugupu " "| asos malas a 0"', 'im meet" €2 ti ekologiški produktai / ekoloģiski produkti /mametooted', '——— mm aisalsmēm |" "']</t>
  </si>
  <si>
    <t>['a 9 aa "', 'pazbectm bonoji 8z | attiecībā! zoo tholiemum 1', 'bapnīr+ 3 mmhņytb|ļ tinis! | lv ā', '_',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</si>
  <si>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['id m 1 mm a a„', '7192',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</si>
  <si>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['m 100g produkta uzturvērtība / —nuwesas uehhoct5 100 r nponykkta ieteicams līdz manķ selģētiskā vērtība / | 345 kl / kid ražošanas datu4 "pien ec kas uehhoctb 82 kcal / kkajā ik r tā 52g/r ī= au bēsstinātās taukskābes / 0', '8 8 / rf ļ 4olbaltumvielas "s tom mumccne caxan= jo m']</t>
  </si>
  <si>
    <t>['t bb _', 'a a lb = &lt;', '|', 'n | nc t', 'ta ieteicams līdz un | "t', 'n ražošanas datums! +', '4 en a 345 kl / kid f', 'tināt "taukskābes / 0',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</si>
  <si>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</si>
  <si>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['ma', 'zazpacno spp', '2779', 'kooslisosad', 'vesi', 'tomatid', 'kurk  tomatipūree', 'sību', "'pa iu pikai 7", 'r0 ohio', 'ieib', 'misujanu', 'pārm', 'sos', 'kūustauk', 'suhkur', 'sool', 'valge i ad a|', 'paisamaaoikas', 'aādikas', 'kontsentieentud vinamanamahi', 'basūlik', 'gavennelpiparvātb e', '——ī sisaidada soja jālgi', 'toitumisaiane teave 1009', 'energiasisaldus 230kl/60kcal rasvad 3', '1 g |', 'aina asu rasvhapped 0', '49', 'sūsivesikud', 'millest suhkrud 3', '5g', 'valgud 0', '93', 'sool u ļjājj ā| v ki a', 'amistamienihend', 'serve enda hāsti iahutatult', 'āvatud nakendīt hoida klīlmikus', 'max', '| li oo c', 'panm enne', 'vaata pakendilt', 'toodetud liaalias', 'edasmiūja eestis', 'rimi eesti food asč', 'ūrguvālja tee 3', 'pildikūla', 'rae vald', '75308 harjumaa', 'eesti', 'lnfotelefon eestis', '+37260563338 mpa | š aaa oo zu 390g', 'sastāvdaļas', 'ūdens', 'tomāti', 'gurķi', 'tomātu biezenis', '1” š rk pn a rta "0', 'olivela', 'maize', '«viesu raiti', 'raugs', 'sā ls', 'ķiploki', 'cukurs', 'sāls', '|1', 'ā |', 'a m s jetīna', 'ii', 'sul as koncentrēts', 'baziliks', 'a ars pipan', 'var saturēt sojas',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29000 āj m']</t>
  </si>
  <si>
    <t>['1 g |', '| li oo c', '+37260563338 mpa | š aaa oo zu 390g', 'ā |', "'", 'patiekite gerai | 11 a"atsaidta alida yyta produkta laikyti saidytuve', 'žlūrēti ant pakuotēs || sma pagaminta italijoje']</t>
  </si>
  <si>
    <t>['konservētas skābenes', 'skābenes', 'ūdens', 'sāls', 'ES', 'kartupeļi', 'ūdens', 'miežu putraimi', 'sāls']</t>
  </si>
  <si>
    <t>['j | ž', "da ' ' um", '| s niežu putraimi', '”v | — ja 2274j/ 54kcal', '_', '2 _', 'un partijas žm m | ī sū ad || na id ā sast aa" kā " —— j']</t>
  </si>
  <si>
    <t>['ūdens', 'zirņi', 'ES', 'kartupeļi', 'burkāni', 'ES', 'sīpoli', 'rapšu eļļa', 'grūbas', 'sāls', 'garšas pastiprinātājs', 'nātrija glutamāts', 'kviešu milti', 'kartupeļu šķiedras', 'garšvielas', 'dilles', 'pētersīļi', 'ārpus ES']</t>
  </si>
  <si>
    <t>['pa! ā « + ģvr', '| ea cee', '_ ri tamne', 'ku mi a s m afi | 13 ļas', 'a | ba |', '518k/ ma gt |', 'tostarp 0/9 ad1d | |piesātinātās taukskābes', '2g ogļhidrāti „ o am a = |', 'sžw "', 'n |']</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</si>
  <si>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</si>
  <si>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16104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20414', 'aa adam | 47502117 cc c"— g kb šā nn" šā', 'e „i pa" va  o a']</t>
  </si>
  <si>
    <t>['| aa jas |100g produkta uzturvērtība', 'un partijas _ ””us 20414', 'aa adam | 47502117 cc c"— g kb šā nn" šā']</t>
  </si>
  <si>
    <t>['a0 "1 = j a', 'iā vņā = koostisosad', '—ee | |', '— ņ = almslākls magus punane gk bm 1a7', 'saldžiosios runā īši kia ā " tālās aun ie', '1 g energinē v i a &lt; v mā daši a dt enne', '| ļ 5 kur ailņšk "—', 'pērast = u š leteicams līdz', 'pa m mā āū = „ētrar', '—— ao "+ oi ļ infotelefon laviā sa rimštati ot melt „per ša gav vē ā g', '— bezmaksas" 18 ""= sauksmēm latvijā']</t>
  </si>
  <si>
    <t>['a m s', '”j', 'ezis es', '=', 'ā j aa j ad ija lv tabasc0 sarkano piparu mērce', '60ml', 'a am tā ās 2a sastāvdaļas', 'destilēts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</si>
  <si>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 'pudelē 12 | |a porcijas']</t>
  </si>
  <si>
    <t>['destilēts etiķis', 'Jalapeno pipari', 'ūdens', 'sāls', 'kukurūzas ciete', 'stabilizētājs', 'ksantāna sveķi', 'skābuma regulētājs', 'askorbīnskābe']</t>
  </si>
  <si>
    <t>['= šā edusskapī', "pudelis 12 portsjoni! '' 'uzturvērtība/maistinē vertē/toitumisalaneteave |", 'enerģētiskā vērtība/energine vertē/ energiasisaldus j a |']</t>
  </si>
  <si>
    <t>['čipotles', 'kaltēti sarkanie Jalapeno', 'pipari', 'destilēts etiķis', 'ūdens', 'sāls', 'cukurs', 'sīpolu pulveris', 'ķiploku pulveris', 'garšvielas', 'piparu mīkstums', 'destilēts etiķis', 'sarkanie pipari', 'sāls']</t>
  </si>
  <si>
    <t>['a ——— |', '| s = slss pērs sroč s lv tabas', '| s', '=', '|', '|', 'prieš km a” š + +4 iki', 'ee ē”on =', 'mā re — m a” | „ ara', "viivē '", "' s iā &gt; ”  l4", 's aidā s&gt; x + «']</t>
  </si>
  <si>
    <t>['rapšu eļļa', 'ūdens', 'cukurs', 'spirta etiķis', 'sinepes', 'sāls', 'modificēta ciete', 'stabilizētāji', 'guāra sveķi', 'ksantāna sveķi', 'krāsviela', 'beta karotīns', 'antioksidants', 'E385']</t>
  </si>
  <si>
    <t>['i &gt;astāvdaļas', 'rapšu eļļa', 'ūdens', 'cukurs', 'da 4spirta etiķis', 'tema sāls', 'modificēta aciete', 'stabilizētāji', 'guāra sveķi', 'ksantāna', 'to māsveķi', 'krāsviela', 'beta karotīns', 'lā aantioksidants', '6385',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</si>
  <si>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'v | āā a!uzturvērtība 100g 1 porčija idd a v aaerģētiskā 2590/ | 389/ ju a” mt a a ravertība', 'kj/kcal | 630 | 95 —y a” ——— atauki', 'g 68 10 | 1/98', '|', '4 ts —m ā ipiesātinātās v nm n "i a ataukskābes a ī/ņ li an a” |ogļhidrāti bn ni v mi | 4 n| sāls m mvielas', '4 | 0 f z ē']</t>
  </si>
  <si>
    <t>['| 4 "a44 j | $is "1 mb jura! j mm l', 'ryžiy ļ= | miltai', '= 1 salvkliniai miltai', 'skrudinti 4 | add']</t>
  </si>
  <si>
    <t>['"m |', '€ e| | aid', '|', "pilnaraud _ | 'ē", 'rīga | v', 'bezmaksas tālrunis = 4be traškūs dribsniai su riešutais', '= m 4 —z ea te dribsniai', 'palmiu s a | | a āls ra r vert pa 10 es aāa | re ak as ev', '= | aliejus', '0 oga 8 j= | miltai', 'miežiniai ir kvietiniai | |']</t>
  </si>
  <si>
    <t>['kartupeļi', 'augu eļļa', 'saulespuķu eļļa', 'S', 'vai palmu eļļa', 'P', 'vai rapšu eļļa', 'R', 'sāls']</t>
  </si>
  <si>
    <t>['wi i"iii iet \' j | |', '|', "ri is p0j | nm a a = os j '5 | | —u jumi—", "š sij ee pp ķ ' u mn otato sticks classic with sat 3", '| ingredients', 'p " jāf s iratm oo gu lnformation regarding used', '$ | pi a| ru apyersiit4a kaproben 27—— eee a „a t kia ccmueckwm', 'ēku zzurkdasit = s nom 30bahhoro macna cmotpetb bo3ne mhbopmalimm o cpoke ra s a” ai']</t>
  </si>
  <si>
    <t>['ā = as šā o', '/ am a ācon ogs lsl jj ho', 'žiūreti na jani aps ij a4 a artu &lt; x + š z n', "1 ēs viršuja nomaa kartupeli au ' m &lt;sals", '| i', 'lrs det a x s &lt;', 's šmeā | au', 'vo |', 'dei da a "al e e = ———— apmeklējiet mūsu n 6', 'a | ma', 'ffetokogus | keskmisel toate ra uau siooni ning kontakti sāatnis potmise kulnāev', '= eks palun kulasta  ata naken iž es  pa ae še jūrgi potņlli r v']</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</si>
  <si>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 'r', 'u', '|m', '2 1 es rss s res']</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</si>
  <si>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t>
  </si>
  <si>
    <t>['diff pp s "ja |', 'm srauzdētas | roasied —', 'fxkapehhie— / pupas | beans bobbi4 a aroregano |withoregano |', '| aķiplokiem | 8garuc |"auecuokona 4s cocras', 'm  grauzdētascūku | roastedfavabeans | xapentwe',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t>
  </si>
  <si>
    <t>['| | m karamelizuotis 7 pp i', 'j sneieje', 'prasome atidžiaj | i', 'w hh » | ģsr pakuotesir nepalikti produkto be 4 ” "afuji 2 aginimo metu', 'neturint patirties', 'spraginim', '| ā $ āj ad a ijatarūna baigū anksčau', 'normalu', 'kad po spraginimo lieka 4 au 4 "m |ek tiek neišpūstu kukurūzu', 'spraginimas turi būti t = pp „itliekamas suaugusiuju priežiūroje', '| a” „" "mka vd saldais m onaams pagatavošanai mikroviļņu t pa |ma krāsnī', 'sastāvdaļas', 'kukurūzas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</si>
  <si>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 | m karamelizuotis 7 pp i', 'prasome atidžiaj | i', 'w hh » | ģsr pakuotesir nepalikti produkto be 4 ” "afuji 2 aginimo metu', '| ā $ āj ad a ijatarūna baigū anksčau', 'spraginimas turi būti t = pp „itliekamas suaugusiuju priežiūroje', '| a” „" "mka vd saldais m onaams pagatavošanai mikroviļņu t pa |ma krāsnī', '| palmu eļļa', 'no tiešiem | | "2amr saules stariem „pasargātā vietā', 'temperatūrā kas | | ”', 'lūdzu apmeklējiet mūsu mājas lapu pa 2" = 4sana www', 'pagatavošanas procesa laika mikroviļņu krasi bo &lt; dtna var piedegt un karamelizēties', 'lūdzu tetējiet prodūrtu | | āā»ā instrukcijām uz papīra maisiņa un neplsīju pamat | rr m 1pat i pagatvošanas lai', "_» ” = 5 jaunu 'ņ"]</t>
  </si>
  <si>
    <t>['a aapakta paruošimo instrukcija yra ant vidinēs = 17 „mā', 'raginimai same ja atidžiai perskaityti prieš | 205k amd" opraginimas turi būti atliekamas &lt; ” ad šiķis popkomspažatmmiona mikroviļņu k ģ” "m', 'ļ \' "krāsnī', 'palmu |', 'no tiešiem saules 4" &gt; adjv stariem pasargātā vietā', 'j " "apopkorna pagatavošanas process', "alla tempē! s leks l olun ' ”t informatsiooni ning kontakti saamises f | gpiris am iii aeēenijā 60"]</t>
  </si>
  <si>
    <t>['be', '| —perl /', 'm2083', 'ļ —— | ļ| |as ja /m 0 wv zemesrieksti apvalkā ar meksikāņu salsas garšu', '4 n sastāvdaļas', 'zemesrieksti',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saturēt riekstu daļiņas',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</si>
  <si>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 —perl /', 'ļ —— | ļ| |as ja /m 0 wv zemesrieksti apvalkā ar meksikāņu salsas garšu', '=', '4 ļ en coated peanuts with "mexican salsa" fa 4 \' \'ta', 'may contain tracēij4 | ”oo — packaged in a protective atmosphere', 'peanutoriginisnoti 4 ” "']</t>
  </si>
  <si>
    <t>['n', 'jj', 'mu — ā 1 j', 's jā ā sastāvs', 'cidonijas', 'zemenes', 'cukurs', '—', 'a šā fr ā', 'aa j', '— j č', 'a—— | — 4 €če " s 4 j ā', 'š', 'ā', 'ba jā ” a | ā', '4 ā j']</t>
  </si>
  <si>
    <t>['a—— | — 4 €če " s 4 j ā', 'ba jā ” a | ā']</t>
  </si>
  <si>
    <t>['„ i mi 9pd', 'ž rs eteicama gaļas', 'zivju', 'dārzeņu | a| m m a uzkodām un kartupeļiem frī', '|4 vidējā uzturvērtība 100g sastāvdaļas', 'rapšu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'6385', 'as aii ieteicams līdz', 'skatīt atzīmi uz iepakojuma — ģ jja „ uzglabāt temperatūrā no +2 līdz +20 7', 'jā a4 a pēc atvēršanas uzglabāt ledusskap! +2 = 1ūīēdu pm aa to is nrklā food latvija']</t>
  </si>
  <si>
    <t>['ž rs eteicama gaļas', 'zivju', 'dārzeņu | a| m m a uzkodām un kartupeļiem frī', "8 ģ '", 'jā a4 a pēc atvēršanas uzglabāt ledusskap! +2 = 1ūīēdu pm aa to is nrklā food latvija']</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</si>
  <si>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</si>
  <si>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['a kad ” 5 tt u', 'ja 1 ja 0', 'wg 4 4j £', '2 4', 's mms merce ar balzamiko etiķi n ia ā et a se a snt gabaliņiem', '£ā j t dārzeņu salātupagatao', 'm u a _i', 'aiēam ir ilustratīva nozīme šanai un gaļas marinēšana "i', '/  mērcebalzamiko a  a', 'j sastāvdaļas', 'ūdens',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</si>
  <si>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['aiēam ir ilustratīva nozīme šanai un gaļas marinēšana "i', '/  mērcebalzamiko a  a', 'vīnogu mām | sula', "t varomaiizzēams | p idējā ērti ' j ieteicams līdz", 'n | rodukta vidējā uzturvērtība 100 g', '0g | 9', '782rk s | km', 'pēc a a nmkapirs 1 | kerija! cukur rmiiteminieriricimirs 90 1 uzglabāt 0 90', '9 j | 4is ae ea h — ne i i — —— u āt n tam s', '» rrēst a | r  tae ņ lv', 'ļ "']</t>
  </si>
  <si>
    <t>['s 000 zz na nmnk "ee i wm jv0', 'maš m puundārzeņu 5', 's a kamaiga marināde āā arīn — klēlem ir lustratīva nozīme se gaļas un zivju edieniem', 'šj — t om erce s alatu ietu a „ačs sastāvdaļas', 'ūdens',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</si>
  <si>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['s a kamaiga marināde āā arīn — klēlem ir lustratīva nozīme se gaļas un zivju edieniem', '| leteicams iezi maamu s zunim ies ezi skatīt atzīmi uz iepako', '2d pēc atvēršanasla saeima 80 | zglabāt ledusskapi']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</si>
  <si>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'9898']</t>
  </si>
  <si>
    <t>['&gt; mērcesalātudārzeņu waaa daļas', "' |", '| nero']</t>
  </si>
  <si>
    <t>['ww om šā =— salātu mērce arcitroniem un olveļļu 1 ī', 'sastāvdaļas', 'ūdens',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</si>
  <si>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['ī cer a enakojuma &lt; z" enerģētiskā vērība', '270 kj/ 65 kcal + temperatūrā at aa a taatostarp piesātinātās taukskābes', '029 | 53 aršanasā i dalī a ana as | pēa an odusskapi |i a set', 'ouku t č 290 | || ā aa lumvieas anti ā šāz | rasa ii a i 220 neto', 'a "', 'ed as as | ņ', '" ražotājs']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</si>
  <si>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28888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</si>
  <si>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 be aea ž ri 4 2 yy a a m c kenabeka as oma aieeā = bamasašt ss iv aa n a vr na as demat is jer bis pr ss 9 aiz 2', 'ša id i a ļo ot au 90 va r r r sbents lī at rd 8s a ae vo af ei m m naa a u +', 'm ā8 js +14 s = 5 bea 8 6', '5 5d + 7 bi', 'm ag imti simi &lt; ž" š 28888 ģ ņa s', "č 4 m aš ' 4  ī", '=| lronskābe', 'nātrija |spotus ets ps eos i sets dz ta 34 ? 9ma cmd 4 sr a 93 28 vekkas', 'v 4 " ā to na pat ie aa atl', '5"niss va ts + a nā 50 g d 6 kika', "3 in ot 4 era me ee ie» ' sll c ca k reno rr r t perteno", 'es v r ā 1 = rns vo ir āā', "āā c lla eee ra ' ā4 š lat k k r ps esa a as 7ac addā ga svativ 44t aiēfit vali ka p", 's š " ktssnās', 'a āj  gi a a 0 č ž f o sū aa lk m 54 8974098 =', "s '", '18 05 gre "', 'šā 4 cat laa lks ga &lt; pr', 'maa ām ā a pp via d ča uacetnetars kine kdinātas | |']</t>
  </si>
  <si>
    <t>['— i tume šokolaad', 'kakao sisaldus vāhemalt', 'koostisosad', 'suhkur', 'kakaomass', 'kakaovē!', 'vāhiendatud rasvasisaldusega kakaopulber', 'emulgaatorid 6322 mr 6476', 'lohna', 'ja maitseaine', 'vēib sisaldadapilma', 'gluteeni sisaldavate a īīna', 'nisu', 'ir riga mandlite', 'sarapuupāhklite ja lekupāmidte ag toitumisalane teave 100 g', '— 2150 4v/ 515 kcal', 'rasvad 290 g', 'millest kūlastunudrasvhapped 170 ienes 09', 'millest suhkrud 4 9 kludalned 85 ļ valgud 6', '1 g', '500/" 0', 'n parim enne pa "lot', 'vaata lb pida i jahedas kohas', 'toodetud poolas rim! eritelimuseloe kakaovē poeēn el', 'kakaooad on pārlt valjastpoolt ela', 'dasimūlija eestls rimi eesti food as', 'porguvāļja tee 3', 'pildiklila', 'rae vald', '7530 šrpem eesti', 'infotelefon eestis', '+372 6056333', 'kr tumšā šokolāde', 'kakao saturs vismaz', 'sastāvdaļas', 'cukurs', 'kakao masa', 'kakao sviests', 'kakao ar samazinātu tauku saturu', 'm e322', 'no sojas', 'e476', 'aromatizētājs', 'var saturēt piena', 'lpekli saturošuraudaugu',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'032024 lcyl14', '38 b24 ana 4 752050 002928 &gt;100 cp', 'd', 'pap alu']</t>
  </si>
  <si>
    <t>['kakao sviests', 'var saturēt piena', '/ lot', 'kakavossauguju medžiagu = ne mažlau kalp', 'kakavos sviesta', '/ lot', '/ druskos kiekj nulemia tik natūraliai jame esantis natris']</t>
  </si>
  <si>
    <t>['tomātu biezenis', 'bez mizām un sēklām', 'sāls', 'skābuma regulētājs E330']</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</si>
  <si>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15808 tiešam bs ā iet s tas', 'piguv ja i ryta', 'aaa', 'nac vada', '19000 hanumaa', 'eesti', 'infoldefon eestis', '+372 6056333 v ņ| | ri iaba ri j', 'eslis', '+372 6056333', 'lv', 'jā ckoloģisks tomātu biezenis', '5004', 'sastā īda', 'nālnhiezeniet fnemi āā j "eve aktar nv tēla et sb cito', '9uug', 'sastlavdd as', 'tomātu biezenis', 'bez mizām striml a',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'bezmaksas tālrunis atsauksmēm latvijā',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29000 «sroran', 'strost', 'gratinera = aa adatum gāller ooppnad forpackning', '|2259 c i 10', '15 min', 'servera zz —eerrrosorteras som pappersforpackning', 'vainformation']</t>
  </si>
  <si>
    <t>['pūreestatud mahetomatid 500 kk1 aa | lima i a as 10', '| inanata sesemneiela', '| uv pureestatud tomalidkaadam', 'j | 499', '| vēaudi a sod 048 a vara 9', '+372 6056333 v ņ| | ri iaba ri j', '| —— am', 'krav sertificēta ekdoģiska sastāvdaļa imaen vj produkta uzturvērtība 4 renarā ties iārtība oe u a a a n a1 |', '+ c', 'ne ijī ce $ rr k == kaujā „ a', "4 ' vēdetuva", 'gratinera = aa adatum gāller ooppnad forpackning']</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</si>
  <si>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'6410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</si>
  <si>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['va " ee', 'āda a m', 'iu " ta', '? t 4', '81 | ci 4 s a ai aa a', 'or doc kuiastu! vuntavo || 1 8 i j _ netam ā i za =00 miesī kuias  rebhat atemperatuun! avaluc purki he ua kuummikus mitie ūlsa | ac ka hi mad ei kitēji ve—', 'n 727n0pa = tr \' j c va ēd m " xž n mm zi dju"c latarmbiba su pāe f', 'fk =efecdmūūia besis 4hāni cesui | ma aro one s vivo dgisko keoids ācuasmuija ces 5 modem +2 dūudbs 2', '+372 cites  eliks sāls &lt;īnal kinirāmē repecfīi uuiīviccio ju 7 az ā " 0 i ch khanun āā loti \'', 'na bai va akumo es nais „hit ni ēuimijju m =', 'con astavosjias iemali pad i apķa 4 100 &gt;vi asiskais s0a jas ivu d di ī āra ma m cimin $ all wa s a amana', 'vug 100 a kešunbu rk zmantoti apmelam £30 g sva = daakit ana  šā ad a | "m', "na ' i kena uu pa mma da = ar bn šamam bu", "41414141 ga „ '", 'šada " hidrāk 104 tosiarp cukum 180', '_', '"dārcniedz + uj un izlietot u ci a donbwva iela īr1 njaāā ā m  imderatirā kac nedbarsniedz «&lt; 1 aaa tava a lenlavaleta 10 a', '"=', '= oga dr da hh uu mjēvac sj', 'fr j ģ = ž on', "42 | his i aiā' die aa m nn k '", '= 2900 19 lt ekrulujim ka', "veneme it i ' jz 0 u j 1 ļ dem mma ām _  ra", 'deznaksas tārunis &lt;  — jalus', "| 'a aaa tedamnsins dalus dontmhuu | m šu irainai a = = epa cd", '&lt; ” miro f ” j im', 'šī | ninrmiekos duutum u su o istingumasj', 'ur na” faecnoabai c kdioģiskosu dult ! isin gumšis pt as” pr vi vvonlunai cesnakal ubuuu na dpodukto maisn ai a una s vuguliai tu f o ku ndniu vu bn šāa a iā — m "', 'to ē &gt;? an', 'pn driš &lt; fi eu en cdaāc vu', 'ha i | av da', 'ne auksies id ā =ms &lt; mr 41 4 ha mm mu a', '| io anu vu zīmi tā kia via abans', '$', 'role "atniojas | ietiju je', '1g nou  lici tuju " m o ma "vu|', 'ra „a č ž +', '= _ ž sis', "' t fore"]</t>
  </si>
  <si>
    <t>['ā tomato ketchup a n', "tomatoes grown from heinz seeds g | ād you 'kečupas", 'sudedamosios dalys', 'm4 m pomidorai', '100 gkečupo gaminamaiš 148g pomidoru', 'šad', 'jenu šo', 'druska', 'ae i iii ekstraktaiz', 'sudētyjeyra salieru', 'prieskoniai', 'prieš vartojima pakratykite', 'po atidarymollaikyti šaldvtuve', 'geriausiasiki3', '2 data ant dangtelio', '«cb tomātu kečups', 'sastāvdaļas', 'tomēti',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'10242 —— |ā o +37052397739', 'infodeugesta', 'lt', '«sia eugesta un partneri', 'dzidiem s is š"tgtktm', 'ofieceumst e', '€400ml', '460ggb fugesta eesti as', 'rukki tee 5', '| lehmja "75306', '43726827782', 'per tt r iuifodeugestaee www', 'heinzeu', 'at vau" šo pa ū rasas']</t>
  </si>
  <si>
    <t>["tomatoes grown from heinz seeds g | ād you 'kečupas", '| lehmja "75306']</t>
  </si>
  <si>
    <t>['iii i i a ss a ā— a a a |a el rem stiliausbarbekiupaz dažas su sknidinto cukraus sirupu', 'sudedamosios dalys', 'ņr ā aaaī ba et a rulete druska', 'skrudinto cukraussinīpas u', 'a', 'priesko as ss ar saki apm stak kejr 0"1', 'pagamint jaaat', 'laraetu mebeeinpammae kai argromodita allva ju a sa', 'amerikāņu gaumē', 'sastāvdaļas tomātu biezenis 6676',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</si>
  <si>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['sipmaekata v um |', '100 g toote valmistamiseks on kasutatud 1999 5 ” ža maistingumas/ uzturvērtība/ | jrī" 2 m os loitumisalane teave 1009 109', 'ērtība! energiasisal us 110 kcal | 1 kcal', 'j c rba "e0ala tauki rasvad | ga 1d pk v 0” n iistari sgi niedalu rūgsčiu ou āt este piesātnātās taukskābes! 0', 'v ī | —']</t>
  </si>
  <si>
    <t>["ee t ām— ' fr", 'td nekokietikostijasskopakinu mu 9', '/', 'aitriosiomis chipotle paprikomis', 'sudedamosios dalys', 'pomi', 'āj veks', 'cukrus', 'spirito actas', 'druska', 'paprikos', 'svogūnai', 'prieskoniai', 'su rūkytu aitriuju gan aaīkēt „zoleles', 'zalivju veā tes', 'koncentratas', '100', 'produkto pagamintais 160 g pomidoru', 'cd salsa mērce ar a e pipariem meksikā', '"nu gaumē', 'sastāvdaļas', 'tomātu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</si>
  <si>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["ee t ām— ' fr", '/', '|maistingumas/ uzturvērtība/ | be n č| toitumisalane teave 1009 | 109', 'energiasisaldus bo kcal | 9kcal| paa a |nievalai! tauki rasvad ta ltlaļ ūn d', 'jo ka k | van  egilā', 'mi 05iarp piesātinātas taukskābes! | u', '| n sm 3 m klāstu rasvhapped', '9 |', '= brr wa good', 'tostarp cukuri | te t anebju bc 41ē mē', '| ju  ņ āā āū |']</t>
  </si>
  <si>
    <t>['ms 2000 kcati fakuclēje vi t at valko', '|0 7/3 a ea sa ta tns s s isas lsi san ana se r ni', '«d sudedamosios dalys', 'pomidoru iyre', '100 g produkto pagamīta i nou pamana', 'cukrusssprta eosa antuo7 oruska', 'natūfaos kvapiosios medžiegos', 'prieskoniu ekstraktai prieskonlats venauslas" iki pabaigos', 'žr', 'ana m| lengielo', 'largju sausoje il vesioje vietoje=r 0 atidarymo laikyti šaldytuve', 'prieš vartojant gerai sukratvt', 'atstovas', 'nth=lietuvoje', 'uab „nestle baltics"', 'j', 'jasinskio g', '164', 'lt', '03163', 'vilnius', '«cd sastāvdaļas', 'tomātu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'11419 talina', '71613037\'"05663115', 'llaosi', 'a', 'an | kaiakkis a aga ds j 1ļ']</t>
  </si>
  <si>
    <t>['vab „nesile baltics as&lt; = pastāvīgā pārstāvniecība katvijā', '1009—i =&gt; ķetšupit valmistatakse=190 g tomatitest', 'an | kaiakkis a aga ds j 1ļ']</t>
  </si>
  <si>
    <t>['ūdens', 'tomātu pasta', 'sāls', 'saulespuķu eļļa', 'cukurs', 'baziliks', 'raudene', 'sīpoli', 'melnie pipari', 'skābuma regulētājs E330']</t>
  </si>
  <si>
    <t>['eesti ifoteln gets | 41k mt dina mār = as m īk ra picas mērce', '| 4ma = enerģētiskā vērtība 173 ku/ 41 kcal tauki —', 'tostarp cu ur 46 g šķiedrvielas | āā 4a a g olbaltumvielas 17 g', '||', "izplatītājs latvijā sia rimi latvia 4 — ' 's jegeva iela 161", '3"aa | eet vodažaspicoms', 'rūgštnauma | f']</t>
  </si>
  <si>
    <t>["amd am m is veag 100 g energjasisaldus 2 1 ma 4 ā rasvad artaieta kuliastunud rasvhapped 03 ' tiekat", '| or — ein kr a mī hoida kulmikus ja tarbida 3 1bm peeva 00xsu', '3 j | šf modincēta kukurūzas ciete', "'", '100 g pro or im a | a']</t>
  </si>
  <si>
    <t>['ūdens', 'tomātu pasta', 'sāls', 'skābuma regulētājs E330']</t>
  </si>
  <si>
    <t>['ām = šis = pr būt bi dei i s sss ss aa rrr rr rrr rr īre rr re rs ms ui', 'etgrasisaidus 13 k 31 kcal rasvad 000 milest kilstina |ps lesvhapped u0 g', 'susīvesikud s4 0', 'milest suliknud 36 j kludainedao', 'ta 19 g 500105 9', 'parim enne', 'vaata pakendilt pārast |', '_ki mvamsi kasutada 3 paeva jooksul toodetud ltaalas rim | is', 'emtelimuse! rdasimūuja estis rimi eestifood as', 'pērguvaļaree am |', '| &lt; pildikula', 'ras vald 75308 harjumaa', 'eesti', 'infotelion ferts 4w', 'ā "a i', 's', 'mas 0 bm j| i ba tomātu passata', 'sastāvdaļas', 'udens',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</si>
  <si>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['ām = šis = pr būt bi dei i s sss ss aa rrr rr rrr rr īre rr re rs ms ui', 'vaata pakendilt pārast |', '_ki mvamsi kasutada 3 paeva jooksul toodetud ltaalas rim | is', 'pērguvaļaree am |', '| &lt; pildikula', 'omāu nasa 4 ma + pp y lu ia i sāls', '100 g produkta uzturvērtība a m a esr &lt; enerģētiska vērība 131 4 31 kca tauki 00 g tostarp piesātnātās c whm—a „a per taukskābes 00 g', 'oglnidrat 34 gtostarp cukuri 36 g skiedmieas | sāes f', 'ražots taa a ī— | pēc īpaša rīmi pasūtijuma', '_', 'rūgštinguma regu vari t |', 'nebalai 0d g is kuru sočuju rebal rūgču 00 a aaraa ās \' m"34 skumicuknu 309 karduins taa tdammosuvartot | mpiper3 a lietuvoje uab', '110132 |']</t>
  </si>
  <si>
    <t>['tomātu pasta', 'sasmalcināti tomāti tomātu sulā', 'tofu', 'ūdens', 'soja', 'čili pipari', 'sīpoli', 'sarkanā paprika', 'neapstrādāta', 'extra virgin', 'olīveļļa', 'ķiploki', 'sāls', 'pētersīļi', 'skābuma regulētājs', 'E 330']</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</si>
  <si>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6102',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'6530',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</si>
  <si>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 aaa', 'toitumisalane 4a ā " ieave 100g energlasisaldus 300 kj/ 70 kcal', 'valgud29 rm o f | 9', 'toodetud itaalias edasimūūja eestisoo 4 | rimi eesti food as', '" 4 t ž vald', 'eesti „infotelefon eestis„o d | | 3/2 6056333', "pastas mērce arrabiata aa ' | ar tofu vegāniem", "j ' maziem tofu gabaliņiem", 'sasmalcināti tomāti ieijam ma iekning ar framtagen med + ā', 'ās 74 h olu', 'če č ? a ē', '| enerģētiskā vērtība 300 kj/ 1 kcal lauki 3  = g samtidigt ār den &lt;| tostarp piesātinātāstaukskābes 0', '" fr tostarp cukuri 3 6 olbaltumvielas lvu', '| g j dē mucā gar leteicems līdz', 'as ņ č ļ oh a s |» ji a aa " = sp mj iepak ražots itālijā aaemr os 6102', 'produkto eller hemmalagad | a —juliuojanti medziaāga', '&gt; 300 kj/', '| rībeppar | |maistingumas 608', '1$ kumu sociuju ! cukruy 3']</t>
  </si>
  <si>
    <t>['per s " 14 | dega a 4 usp', '=', 'a ”7 = sineņes klasiskās']</t>
  </si>
  <si>
    <t>['+ 2070', '+ j c']</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</si>
  <si>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</si>
  <si>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['a ā | ķ —', 'ila aa —č x s da', 'aiaēa au rs —', 'pvidā m oo', 'vi br \' vo =" sāk', '|', 'a u ā ! ara mia dā žā 2 m a ā s j', 'ra os "', 'i i š m a tj n ts w ms arts gab iki', '4 tē ba ee a āā oo aj a ee gts " bi 62 lāā i ski č š ei is er i aa z w 4 če vida va 4 žfr ds di š če en a t i ai a \' di', 'x', 'yy', 'go', 'f li ē', 'j| \' "sastāvdaļas', 'ūdens',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</si>
  <si>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 ā | ķ —', 'vi br \' vo =" sāk', '|', 'a u ā ! ara mia dā žā 2 m a ā s j', 'ra os "', '4 tē ba ee a āā oo aj a ee gts " bi 62 lāā i ski č š ei is er i aa z w 4 če vida va 4 žfr ds di š če en a t i ai a \' di', 'j| \' "sastāvdaļas', 'cukurs at ā"2 \' m 5 ā', '1 lavas ņ f +', '!', 'f | vonesteras mērce', '| t4 te 1 ee sakt us mai pm i', 'ra a ne rt ai i teem a i tim siknnu gdabs ale no &lt; |', 'konservanti | swwlie fe a a a a a s a m n p sales ār a ar a no pa ejat rt šai', 'so jbo u mai | j j', "iš tart '  zils i ļ  nbodiemija ra", '» ! kpa la " ša tā a', 'ē ama = a" as 4 šu "i n da ča na k ž ļ', 'alā " — i ši ā _ iši et a”']</t>
  </si>
  <si>
    <t>['grauzdēti zemesrieksti', 'Argentīna', 'cukurs', 'zemesriekstu eļļa', 'jūras sāls 0', '7g']</t>
  </si>
  <si>
    <t>['ra we um a| |or a pi cemmmmāāēāāēāēāēāēāllāa /ūc— \' | ua j—e a = a "m', 'ā lo lgamoaaat', 'o s sts a', '+', 'a k ka', 'ā — a eti oe', "— s'ķma aa", 'ms t lt uya pc', 'a ea gg ē', '——u— n! m', 'i ipemekotu krēms 250g', 'sastāvs grauzdēti zenesriekstiargentīna', 'cukurs', 'zemesriekstu eļļa', 'jūras sāls 070 alert ļiteriesti', 'var saturēt citu riekstu uzglabāšanas +514 | |50 pēc atvēršanas glabāt',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</si>
  <si>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['ra we um a| |or a pi cemmmmāāēāāēāēāēāēāllāa /ūc— \' | ua j—e a = a "m', '+', 'var saturēt citu riekstu uzglabāšanas +514 | |50 pēc atvēršanas glabāt', '0 līdz + un izlietot 60 dienu lalā |1wrsniedot derīguma termiņu', "' locras", 'j ___', "00090 mb|reaaua s 4i ———— b ' stav lest before", '+ 4', 'aati m bus aka ee closure / g fin  — m ig nl 4 iļ uieuerum ļ nponasonaten', '| i v i | | | 0', '| apēgasts']</t>
  </si>
  <si>
    <t>['j b + šš m "= i ž', 'm nike bas sekas m a amājāt "m vju 9 0jā |', 'meresoa', '"u vpaa bs jūrs ruska sudētjegau būt kturiešutu', 'pākkled des sūs āmējma ant stklano', 'lak sausoje jahedas ja pmedisvojispepga ij00 se r tamsoje vetoje daugau', 'nng konta ut ja |—_— i p nedrmcijas r kontakta pasteravmue', 'wniesreluem', 'jai 28 en peanut butter', 'reno s4 em— 5 lv zemesriekstu krēms', 'gatavs smērēšanai', '= need to stir', 'ingredes pma= 200 nav nepieciešams maisīt', 'sastāvdaļas', '— cocoa butter', 'vegenbleml as8ās iemesrieksti', 'kakao sviests', 'augueļļa = sova oll', 'sea sal ron alā"a s rapšu sēkuu eļļa', 'sojas eļļa', 'jūras sāls', 'nuts', 'best beforebondutujesj 3 var saturēt citus riekstus', 'ieteicams līdz', 'printing on the jr stenaī m jour partijas nr', 'skat', 'ž and iim ba s udrukātu uz burciņas', 'uzglabāt sausā', 'ms n manns n kovkmneormāciju', 'lūdzu apmeklējei 76s s ms ms pu wwwestrel au ju00€i a', 'm', 'ā fi']</t>
  </si>
  <si>
    <t>['j b + šš m "= i ž', 'm nike bas sekas m a amājāt "m vju 9 0jā |', '= need to stir', 'kakao sviests', 'augueļļa = sova oll']</t>
  </si>
  <si>
    <t>['nunu mu s js', 'tostarp piesātnā m aa m 4 = ogļhidrāti', '597 |', 'nn b£ lostarpcukuri', '28 g |rr ki m olbaltumvielas', '18 ņ āj s a ši i āt ieteicams izmantot kopā ar saldējumu', '—pudiņiem', 'pankūkām un augļiem | sastāvdaļas', 'glikozes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'8000j www', 'spilva', 'lv ss4 4750022003065 neto masa ve aievāž vs a a']</t>
  </si>
  <si>
    <t>['tostarp piesātnā m aa m 4 = ogļhidrāti', '597 |', 'pankūkām un augļiem | sastāvdaļas', 'l oo| | mārupes nov']</t>
  </si>
  <si>
    <t>['ak zita aaa aa dn ju', 'siukozo', 'iruktozovy sirup', 'kyprici lātky /m" golove', 'ver uhličitany draselnē', 'uhličitany sodnē', 'jedlā ram i /m regulātor kyselosti', 'hydroxid sodny', 'aroma', 'mūže |5', '4 g ka obsahovat mlēko', 'go zioženie', 'pšeničnā mūka', 'cukor', 'palmovy tuk', '|repkovy olej', 'kakaovy prāšok so zniženjm množstvom tuku', 'pšeničny |68g  ae glukēzo', 'fruktozovy sirup', 'kypriace lātky', 'uhličitany amēnne', 'uhličitanytt z "raselnč', 'uhličitany sodne', 'jedlā sol', 'emulgātor', 'sojovē iecitiny', 'regulātor +mana better szlosti', 'hydrovid sodn', 'arēma', 'može obšahovat mlieko', 'cd osszetevēk', '&gt; va 1 atari cukor', 'šā pālmaolaj', 'repceolaj', 'zsirszegēny kakaopor', '&lt;', '3', '1 0109 0 būzakem nyitē', 'glūkoz', 'fruktoz szirup', 'tērfogatnāvelē szerek', 'ammēnium', 'karbonātok', '=', '39 | 0', '08g |  kālium', 'karbonātok', "'nātrium", 'karbonātok', 'čētkezēsi', 's6', 'emulgeāloszer', 'szojalecitinek', '18 dospēlē osoby savanyūsāgot szabālyozo anyag', 'nātrium', 'hidroxid', 'aroma', 'tartalmazhat tejet', 'aeātlāgos felnētt szāmāra oo sudedamosios dalys', 'kvietiniai miltai', 'cukrus', 'alyvpalmiy aliejus', 'rapsu aliejus', 'liesi kakavos=vidusmēra pieaugušajam milteliai', 'kviečiļņ krakmolas', 'gliukozēs', 'fruktozēs sirupas', 'tešlos kildymo medžiagos |', 'amonio karbonatai', 'kalierāfbbnatai', 'natrio karbonatai', 'druska', 'emulsiklis', 'soju iecitinai', 'piaa rūgštinguma reguliuojanti medžiaga', 'natrio hidroksidas', 'kvapioji medžiaga', 'gali būti pieno', 'an bd sastāvdaļas', 'kviešu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saturēt pienu',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</si>
  <si>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['&gt; va 1 atari cukor', '&lt;', '=', '39 | 0', '08g |  kālium', 'tešlos kildymo medžiagos |',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</si>
  <si>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'8400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</si>
  <si>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'liesi kakavos = rt aae near ta oitumisalaneteave | 1009ā lamonio karbonatai', '| taukskābes! millest kllastunud rasvhapped', 'skābuma regulētājs = gu', '|  imcš', '1 klipsis == 11\'g1"relrendnisv|']</t>
  </si>
  <si>
    <t>['Filipīnas', 'ASV', 'kokosriekstu piens', 'nerafinēts cukurniedru cukurs', 'glikozes sīrups', 'kakao sviests', 'dedzināts cukurs', 'aromatizētājs', 'karameļu', 'vanilīns', 'sāls']</t>
  </si>
  <si>
    <t>['ee', 'vegan toffee', 'ingredients', 'philippines', 'usa', 'coconut milk', 'unrefined sugarcane sugar ītiglucose syrup', 'cocoa butter', 'carmelised sugar', 'favouring', 'caramel', 'vanillin', 'sal product a', 'īoevšārtus/masiks ara "acontain traces of nut', 'peanut', 'sesame', 'recommended storage temperature', '+18c + 3”c', 'do not —', 'expose to sunlight', 'freezing', 'energy value / enerģētiskā vērtība / 3ueprema', 'm', 'energeetiline vāārtus / energine vertē0 vegan toffee', 'sastāvdaļas', 'filipīnas', 'asv', 'kokosriekstu piens', 'nerafinēts cukurniedru fat/ tauki / kupe / rasvad / riehalacukurs', 'glikozes sīrups', 'kakao sviests', 'dedzināts cukurs', 'aromatizētājs', 'karameļu', 'vanilīns', 'sāls', 'pr eridiisard ris a ie škāļa te| produkts var saturēt riekstu', 'zemesriekstu', 'sezama daļiņas',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</si>
  <si>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['+18c + 3”c', 'energy value / enerģētiskā vērtība / 3ueprema', 'energeetiline vāārtus / energine vertē0 vegan toffee', 'kokosriekstu piens', 'nerafinēts cukurniedru fat/ tauki / kupe / rasvad / riehalacukurs', 'kakao sviests', '+18"c + 3"c', 'fmhmpobahhbii | carbohydrates / oglhidrāti / yrnesogsi / sūsii tpocthmkobbim c8xap', 'of which sugars / tostarp cukuri / 43 koropbahvjimh', 'pekommehnyemas | suhkrud/iš kuriy cukrutemneparypa xpahehus', "+18 c + 3'c", '| protein / olbaltumvielas / beni / valgud / be3 vegan toffee', 'salt / sāls /conb/sool/druskai glūkoosisiirup', 'soovitav sāilitustemperatum+18”c + 3”c', "+18”c + 3'c"]</t>
  </si>
  <si>
    <t>['psised', 'kupsetussegu', 'koos isosadi = "speltas cepumi', 'maisījums cepšanai', 'spelta sausainiai', 'miltini', '1', 'kooritud pāevali eseepinet 8 " sastāvdaļas', 'speltas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'kakao sviests', 'emulgators e322', 'no lukštentos moliūgu seklos', 'šokolada450', 'e500', 'voib sisaldada pimaci = 4 sojas', 'pilngraudu kviešu milti', 'irdinātāji', '450', 'kakavos masē', 'kakavos sviestas', 'emulsparim enne', 'vaata pakendilt', '=7', '| e500', 'var saturēt piena un olu daļiņas', 'ieteicams', 'iš sojos', 'visy grūdo daliy kvietinikasutada 15 pāeva jooksul', '| līdz', 'skatīt uz iepakojuma', 'pēc iepakojuma tešlos kildymo medžiagos', '6450',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29000', 'pineuku', 'ipow3beneho 8 flonbiue10my 3aka3y rimi']</t>
  </si>
  <si>
    <t>['koos isosadi = "speltas cepumi', 'kooritud pāevali eseepinet 8 " sastāvdaļas', 'kakao sviests', 'voib sisaldada pimaci = 4 sojas', '| e500', 'var saturēt piena un olu daļiņas', '| līdz']</t>
  </si>
  <si>
    <t>['| čimas', 'dakelo tunn/ užpilti tavošana', 'iepakojuma saturu | vaumistamine', 'va ki siner giniots be iek kpgu gari?išmaišvā', 'šn valgyt! po | samaisi jralikult', 'supo onca č pr anu | minūtēm', 'minuti parast', '"m', 't', 'sudedamosios dalys', 'cukrus', 'koncentruotos burokēliu sultys', 'maltodekstrs oniča  kvietiniei miltai', 'palmiy aliejus', 'druska', 'mel antioksidantai', 'rozmarinuekstraktai', 'druska', 'ir aun', 'rūgštis', 'mieliu ekstraktas kvapiosios medžiagos', 'saulegražualiejus', 'preskoniai', 'žoleles', 'knenai', 'sudētyje gali būti saliery', 'kiaušiniu', 'pieno', 'garstyčiu', 'sojum sastāvdaļas', 'cukurs', 'biešu sulas koncentrāts', 'maltodekstrīns', 'grauzdīni 210 lkviošumilti', 'palmu eļļa', 'sāls', 'raugs', 'antioksidanti', 'ekstrakti no rozmarīna', 'sāls', 'gate', 'citronskābe', 'raugaekstrakts', 'aromatizētāji', 'saulespuķu eļļa', 'garšvielas', 'garšaugi', 'mārrutki', 'var saturēt selerijas', 'olas',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</si>
  <si>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 čimas', 'iepakojuma saturu | vaumistamine', 'šn valgyt! po | samaisi jralikult', 'supo onca č pr anu | minūtēm', 'olas', '/ porcijā', '/ portsjonis', 'zs asī 6 ? auns aa mi v 100 g bila', 'goog/ = a', 'namemne vērtē | eneraētiska']</t>
  </si>
  <si>
    <t>['tvo | csu m| | ā dajuurviljapuljongikuubikud', 'koostisosad', 'sool', 'suhkur', 'palmirasv', 'tārklis', 'kuivatatud koēgiviljad', 'sibul', 'porgand', 'seller', 'vūrtsid', 'leeskputk', 'selleriseemned', 'šā i— kurkum', 'pipar', 'muskaat', 'pārmiekstrakt', 'petersell', 'nape e330', 'karamelliseeritud suhkrusiirup', 'maltodekstriin', 'vēib sisaldada gluteeni', 'piima', 'muna', 'soja ja sinepi jalgi', 'toitumisalane teave 100 g', 'energiasisaldus 1141 kj/ 274 kcal', 'rasvad 16', '8 g', 'millest kullastunud rasvhapped 8', '6 g', 'sūsivesikud 27', '6 g', 'millest suhkrud 19', '7 g', 'kiudained i1', '9 g', 'valgud 1', '7 g', 's001 49', '4 g', 'parim enne', 'vaata pakendilt', 'hoida kuivas kohas', 'valmistamise juhend', 'lahustada 1 kuubik 500 ml kuumas vees', 'toodetud saksamaal rimi 9eritellimusel', 'soola pāritolu', 'el ja maja el', 'edasimūūja eestis', 'rimi eesti food as', 'pērguvālja tee 3', 'pildikūla', 'rae vald', '75308 harjumaa', 'eesti', 'infotelefon eestis', 'a+372 6056333', 'valmistamisel ei ole lisatud lēhna', 'ja maitsetugevdajat e621', '„buljona kubiņi ar dārzeņiem', 'sastāvdaļas', 'sāls', 'cukurs', 'palmu tauki', 'ciete', 'kaltēti dārzeņi', 'sīpoli', 'burkāni', 'selerijas', 'garšvielas', 'lupstāja sakne', 'seleriju sēklas', 'pamturmeriks', 'pipari', 'muskatrieksts', 'rauga ekstrakts', 'pētersīļi', 'skābe e330', 'karamelizēts cukura sīrups', 'maltodekstrīns', 'var saturēt lipekļa', 'piena', 'olu', 'sojas un sinepju edaļiņas',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nav pievienots garšas pastiprinātājs e621',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29000', 'gaminant produkta nenaudotas aromato ir skonio stipriklis e621', 'a abyunbotikbie kvomkm c oboujamm', 'īdom3beneho b īedmahmm no za | ā| ieva hooumy 3aka3y rimi', '120 g &gt; „ sā en 4 "4 5 " 0 8 0 6 f', '2 3 f', '4 ž | šāo aas ā pu a ā']</t>
  </si>
  <si>
    <t>['tvo | csu m| | ā dajuurviljapuljongikuubikud', 'piena', 'olu', 'īdom3beneho b īedmahmm no za | ā| ieva hooumy 3aka3y rimi', '120 g &gt; „ sā en 4 "4 5 " 0 8 0 6 f', '4 ž | šāo aas ā pu a ā']</t>
  </si>
  <si>
    <t>['m at ekstrakta', 'kvapiosios medžiagos', 'su salie', '| lt', 'infolinija 8 riii ”', 'rais', 'kukurūzu krakmolas', 'daršoves 194', 'svogūnai', '| ee m0unja 67 308056 aekcie', '666sssl torkos', 'česnakai', 'salierai', 'porai pomidorai', 'saulēgražu cr ntoteiēlon6 177 441 1imo', 'pieno', 'kiaušiniu', 'soju davis o "es cukrus', 'petražolēs', 'sudetjegalibūbglis atimo', 'pieno', 'kiaušiniu', 'soju ir žuvies', 'a —čči vomparuošimas', 'viena sultinio kubelj', '10 g', 'ištirpinkite 0', '5 | verdančio vandens arba pa= |', 'm i ž en', 'gardinkite ruošdami kita patiekala', 'energine vertē enerģētiskā vērtība! energjasisaldus |1001 251 kaa| riebalai/ tauki / rasvad gsastāvdaļas', 'ē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saturēt glutēnu', 'pienu', 'olas', 'soju un zivis',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</si>
  <si>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 lt', '| ee m0unja 67 308056 aekcie', '5 | verdančio vandens arba pa= |', 'energine vertē enerģētiskā vērtība! energjasisaldus |1001 251 kaa| riebalai/ tauki / rasvad gsastāvdaļas', '| iškuriu sočiuju riebalu rūgščiu', "tostarp piesātinātās | 'sidants", '| kaukskābes! miles kilastin rasvhagpesč  ira paju ž— selerijas', 'grauzdēts |', 'arglavandemii ghidrāt siseskut =', 'olas', 'soju un zivis', '5 | vāroša ūdens vai pievieno', '| skaidulinēs medžiagos! šķiedielas! kiudzined |jiet garšas uzlabošanai', '| balmai! olbaltumvielas! velgas | maienneici', '| druska/ sāls/ s00l | 341i', 'j | |']</t>
  </si>
  <si>
    <t>['sviesta', 'karotins', 'smarārie pien', 'sūkatu pulveris']</t>
  </si>
  <si>
    <t>['karotins', 'smarārie pien']</t>
  </si>
  <si>
    <t>['cāļa fileja', 'mehāniski atdalīta cāļa gaļa', 'olu baltuma masa', 'cāļu ādas', 'krējums', 'sviesta pulveris', 'e331']</t>
  </si>
  <si>
    <t>['krējums', 'e331']</t>
  </si>
  <si>
    <t>['i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</si>
  <si>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47'l", 'vistas due', 'piena olbaltumvielas', '" laktozi', 'sia "gaļas nams', 'm n šāa” cāļa gaļas izcelsme ir es ci0iēss']</t>
  </si>
  <si>
    <t>['vistas due', '" laktozi', 'sia "gaļas nams', 'm n šāa” cāļa gaļas izcelsme ir es ci0iēss']</t>
  </si>
  <si>
    <t>['cepta vistas gaļa', 'vistas gaļa', 'olu dzeltenumapulveris', 'siers', 'piens', 'siera ferments', 'vistas izcelsme', 'e471', 'sīpolu pulveris', 'e401', 'spirito actas']</t>
  </si>
  <si>
    <t>['olu dzeltenumapulveris', 'vistas izcelsme', 'e471', 'sīpolu pulveris', 'e401', 'spirito actas']</t>
  </si>
  <si>
    <t>['araa a n a n u are pasterizēts govs piens', 'esvaines piens', 'a — =aaa aa dā taa a 2 bi krama s i otas a mm —m', 'e941 aim = a ttt', 'pa ea a a s n r t s i bits bua er pr er r s rs']</t>
  </si>
  <si>
    <t>['esvaines piens', 'a — =aaa aa dā taa a 2 bi krama s i otas a mm —m', 'e941 aim = a ttt', 'pa ea a a s n r t s i bits bua er pr er r s rs']</t>
  </si>
  <si>
    <t>['cepumu bumbas  ikviešu mīti', 'vitamīns a', 'cukurs sausaspiens', 'kalao sies lalaomasa', 'arā pnosp rome an s a da lg nana staceb anda et anas', 'vitamīns as i', 'pšeničnā mūka', 'daļa 1497101 prievidza']</t>
  </si>
  <si>
    <t>['cepumu bumbas  ikviešu mīti', 'vitamīns a', 'kalao sies lalaomasa', 'arā pnosp rome an s a da lg nana staceb anda et anas', 'vitamīns as i', 'pšeničnā mūka', 'daļa 1497101 prievidza']</t>
  </si>
  <si>
    <t>['siera pulveris', 'piena', 'siera pulveris', 'satur pienu', 'sīpolu pi = 2 m—_ zcelsmes vieta']</t>
  </si>
  <si>
    <t>['piena', 'sīpolu pi = 2 m—_ zcelsmes vieta']</t>
  </si>
  <si>
    <t>['1 v | —f j lij lv| ar načo siera gari 8 z', 'sūkalu pulveris no piena', 'piena pulveris', 'piena olbaltumvielas', 'kuku īzas putraimu izcelsmes vieta']</t>
  </si>
  <si>
    <t>['1 v | —f j lij lv| ar načo siera gari 8 z', 'kuku īzas putraimu izcelsmes vieta']</t>
  </si>
  <si>
    <t>['glikozes traltētes siups iebiezīnāts piens ar cukuru  piens', 'aita piesātinātās taukskābes 7']</t>
  </si>
  <si>
    <t>['aita piesātinātās taukskābes 7']</t>
  </si>
  <si>
    <t>['karotīns', 'varsaturēt olu', 'es s os4 krāsviela karotīni', 'ieteicamā deva vidusmēra pieaugušajam']</t>
  </si>
  <si>
    <t>['aš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</si>
  <si>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</si>
  <si>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['z liellopu gaļa', 'liellopu buljons', 'liellopu tauki', 'aa ga garšas pastiprinātāju nātrija g āļ m e100', 'satur | n ! jfr „liellopu ga ās pulveris', 'šu ā čļčččččļ! tais oo ļ garu t” | og|hidrāti']</t>
  </si>
  <si>
    <t>['aa ga garšas pastiprinātāju nātrija g āļ m e100', 'šu ā čļčččččļ! tais oo ļ garu t” | og|hidrāti']</t>
  </si>
  <si>
    <t>['cūkgaļa', 'žāvētā desa', 'liellopu gaļa', 'sausais liellopu gaļas buljons', 'cuku', 'cūkaa! ts di»  71| 18 garšvielas']</t>
  </si>
  <si>
    <t>['žāvētā desa', 'cūkaa! ts di»  71| 18 garšvielas']</t>
  </si>
  <si>
    <t>['sūkalu | druska pieno milteliai']</t>
  </si>
  <si>
    <t>['enerģētiskā 1826 pasta 54 cuku a a k i s ps lr tr ss bj š']</t>
  </si>
  <si>
    <t>['olu dzeltenums bd', '— brīvas turēšanas apstākļos dētas olas']</t>
  </si>
  <si>
    <t>['— brīvas turēšanas apstākļos dētas olas']</t>
  </si>
  <si>
    <t>['ost ma pati dārzenu un gaļas ēdienem', 'piena pulveris', 'olu dzeltenuma pulveris', '/ j universāla un garda pe 7ž 4 a pati deva dažādiem kartupeļu']</t>
  </si>
  <si>
    <t>['ost ma pati dārzenu un gaļas ēdienem', '/ j universāla un garda pe 7ž 4 a pati deva dažādiem kartupeļu']</t>
  </si>
  <si>
    <t>['medus', 'medus', 'baudiet kopā ar pienu', 'jogurtu vai kefīru', 'visu grūdo daliy avižu dribsniai', 'pieno', '4 i mēgaukites su pienu', 'jogurtu ar kefyru', 'visu grūdo daliy avižiniu ēnadribsniu irliofilizuotu braškiu kilmē']</t>
  </si>
  <si>
    <t>['medus', 'baudiet kopā ar pienu', 'jogurtu vai kefīru', 'visu grūdo daliy avižu dribsniai', 'pieno', '4 i mēgaukites su pienu', 'jogurtu ar kefyru', 'visu grūdo daliy avižiniu ēnadribsniu irliofilizuotu braškiu kilmē']</t>
  </si>
  <si>
    <t>['ss ida piens', 'krējums', 'siera pulveris', 'no cietā siera', 'zilā siera', 'čedaras', 'mocarella', 'pienas', 'mozzarella']</t>
  </si>
  <si>
    <t>['čedaras', 'pienas', 'mozzarella']</t>
  </si>
  <si>
    <t>['| at a a maļi niesulu pa', 'sukalu — rirkaami vīz sertfkut liūg 3r', '2ujo coliiekolu ul citu viekstu dallhas']</t>
  </si>
  <si>
    <t>['| at a a maļi niesulu pa', '2ujo coliiekolu ul citu viekstu dallhas']</t>
  </si>
  <si>
    <t>['satur piena produktus', 'saldo sūkalu pulveris', 'siera pulveris', 'mazi bē |']</t>
  </si>
  <si>
    <t>['mazi bē |']</t>
  </si>
  <si>
    <t>['laktoze', 'no piena', 'vajpiena pulveris', 'nātrija karbonāti', 'org dz ž le — gala alēs0n0']</t>
  </si>
  <si>
    <t>['no piena', 'vajpiena pulveris', 'nātrija karbonāti', 'org dz ž le — gala alēs0n0']</t>
  </si>
  <si>
    <t>['kefīrs', 'olu', 'sinformācija 100 g produkta viena porcia  vienāpar uzturvērtību satur = 13g"" — porcijā| iii i a ai ka kai ——_enerģētikā —— —&lt;nn 2160 21 au a 26 ig 4 a']</t>
  </si>
  <si>
    <t>['sviests saldkrējuma', 'ogas cukurotas', 'kefīrsā mesas', 'grietinēlēs sviestas', 'gali būti žžemēes ir kitu riešutu']</t>
  </si>
  <si>
    <t>['sviests saldkrējuma', 'kefīrsā mesas']</t>
  </si>
  <si>
    <t>['ogas cukurotas', 'grietinēlēs sviestas', 'gali būti žžemēes ir kitu riešutu']</t>
  </si>
  <si>
    <t>['sviests saldkrējuma', 'kefīrs', 'grietinēlēs sviestas', 'dcelis kas mas ir litu rianzčītu bkbiatučiniti clce7zamo cēlijj bneaeddacal']</t>
  </si>
  <si>
    <t>['kefīrs', 'grietinēlēs sviestas', 'dcelis kas mas ir litu rianzčītu bkbiatučiniti clce7zamo cēlijj bneaeddacal']</t>
  </si>
  <si>
    <t>['olas', 'vājpiena pulveris', 'č— a aa aa ā su juodojo  irpienine10322 sviests', 'sviesta eļļa', 'pilnpiena pulveris', 'olu baltuma pulveris', 'piena šokolādes izcelsme', 'emulgators e322 sviestas']</t>
  </si>
  <si>
    <t>['č— a aa aa ā su juodojo  irpienine10322 sviests', 'sviesta eļļa', 'piena šokolādes izcelsme', 'emulgators e322 sviestas']</t>
  </si>
  <si>
    <t>['salds sūkalu', 'piens', 'piena cukurs', 'e471', 'emulgators e491', '3myibratop e491', 'emulsifier e491']</t>
  </si>
  <si>
    <t>['e471', 'emulgators e491', '3myibratop e491', 'emulsifier e491']</t>
  </si>
  <si>
    <t>['olu baltuma', 'albumīns', 'albuminas']</t>
  </si>
  <si>
    <t>['olu baltuma', 'albuminas']</t>
  </si>
  <si>
    <t>['piena olbaltumvielas', 'stabilizētājs e451', 'pieno baltymai', 'kakao pulveris ar e451']</t>
  </si>
  <si>
    <t>['stabilizētājs e451', 'pieno baltymai', 'kakao pulveris ar e451']</t>
  </si>
  <si>
    <t>['— cūku —tauki', 'ziņu mīti 06k', 'tne asas ili 08 m č ne m n ee ot uk! / rasvad lo t ap x āā aati us0ti  nei u ugsd „ sdšāā sat its a']</t>
  </si>
  <si>
    <t>['no piena', 'vājpiena pulveris', 'piena tauki', 'pieno rr ž ne mažiau kaip', 'nenugriebto pieno milteliai ei milteliai', '$ pieno', 'mii pieno milteliai', 'pieno riebalai', 'legaminta kijoje pagal speciālu rimi izāoma lala masē ir kakavos sviestas yra is es']</t>
  </si>
  <si>
    <t>['pieno rr ž ne mažiau kaip', 'nenugriebto pieno milteliai ei milteliai', '$ pieno', 'mii pieno milteliai', 'pieno riebalai', 'legaminta kijoje pagal speciālu rimi izāoma lala masē ir kakavos sviestas yra is es']</t>
  </si>
  <si>
    <t>['vistas tauki', 'vistas gaļas pulveris', 'pieno', 'gaminant produkta nenaudotas aromato ir skonio stipriklis e621']</t>
  </si>
  <si>
    <t>['pieno', 'gaminant produkta nenaudotas aromato ir skonio stipriklis e621']</t>
  </si>
  <si>
    <t>['vājpiens', 'cukurs', 'krējums', 'no piena', 'glikozes sīrups', 'ūdens', 'kokosrieksts', "kaltēti 'kokosrieksti",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</si>
  <si>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'piena olbaltumvielas', 'piena tauki', 'laktoze', 'sūkalu permeāts', 'nātrija kazeināts', 'no piena', 'e471']</t>
  </si>
  <si>
    <t>['cāļa fileja', 'mehāniski atdalīta cāļa gaļa', 'olu baltuma masa', 'cāļu ādas', 'krējums', 'sviesta pulveris']</t>
  </si>
  <si>
    <t>['e331']</t>
  </si>
  <si>
    <t>['piena šokolāde', 'pilnpiena pulveris', 'piena tauki', 'saldais krējums', 'sūkalu pulveris', 'piena tauki', 'piena', 'saldaiskrējums']</t>
  </si>
  <si>
    <t>['olu', 'e471', 'vājpienapulveris']</t>
  </si>
  <si>
    <t>['siera pulveris', 'piena', 'siera pulveris', 'satur pienu']</t>
  </si>
  <si>
    <t>['sūkalu pulveris', 'no kura 50% ir baltais čedaras siers']</t>
  </si>
  <si>
    <t>['sīpolu pi = 2 m—_ zcelsmes vieta']</t>
  </si>
  <si>
    <t>['no piena', 'siera pulveris', 'as siers', '"tsūkalu 17', 'satur pienu']</t>
  </si>
  <si>
    <t>['siera pulveri ž ts „', 'vaē u izcelsmes vieta']</t>
  </si>
  <si>
    <t>['vājpiena']</t>
  </si>
  <si>
    <t>['olu lo — —j niesatinātās dzeltenuma masa', 'karotīns']</t>
  </si>
  <si>
    <t>['m |ls bolu etiķis', 'e621']</t>
  </si>
  <si>
    <t>['olu baltuma', 'albumīns']</t>
  </si>
  <si>
    <t>['albuminas']</t>
  </si>
  <si>
    <t>['k uma pulveris no piena', 'siera pulveris', 'no piena', 'vājpiena pulveris', 'maurtoki sūkalu pulveris', 'no piena', 'ar pienu']</t>
  </si>
  <si>
    <t>['š piena', '$ pieno', '8 pieno']</t>
  </si>
  <si>
    <t>['| š am', '=', 'di "a4', 'āj', 'n', '&gt; wa 4d', 'sh ā']</t>
  </si>
  <si>
    <t>['| š am', '=', 'n', 'sh ā']</t>
  </si>
  <si>
    <t>['sviesta',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</si>
  <si>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</si>
  <si>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['m dau iš 14 i', 'en', 'enirahmie milch', 'e442', 'e476', 'pakartotinio spaudimo vanīlēs pupeliu gabaliukai', 'stabilizatoriai”', 'saldživju derafonjiu laloniu dena', 'penis',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'm', '"a', 'a= wēt š', 'š ā es', '"', '» | ā74 o', "pi 4 va aa k ' n vi u o cs j t ' ā"]</t>
  </si>
  <si>
    <t>['ir saldējums ar madagaskaras vaniļu un piena šokolādes glazūru', 'atjaunots vājpiens', 'sviesta eļļa', 'sūkalu sausna', 'piens', 'm dau iš 14 i', 'e442', 'saldživju derafonjiu laloniu dena', 'd ”iup', 'su pienu', '16 u iemperetūroja', '” asaltbar bis ende', 'vajpiena iēs esadatami', 'e471', 'cam i2 mleko w proszku', 'ar pienu', 'karotīni', '18 "celeleicams 0 k pus a', '81 1 a as', 'm', '"a', 'a= wēt š', 'š ā es', '"', '» | ā74 o', "pi 4 va aa k ' n vi u o cs j t ' ā"]</t>
  </si>
  <si>
    <t>['atjaunots vājpiens', 'sviesta eļļa', 'sūkalu sausna', 'piens', 'm dau iš 14 i', 'd ”iup']</t>
  </si>
  <si>
    <t>['ir saldējums ar madagaskaras vaniļu un piena šokolādes glazūru', 'e442', 'saldživju derafonjiu laloniu dena', 'su pienu', '16 u iemperetūroja', '” asaltbar bis ende', 'vajpiena iēs esadatami', 'e471', 'cam i2 mleko w proszku', 'ar pienu', 'karotīni', '18 "celeleicams 0 k pus a', '81 1 a as', 'm', '"a', 'a= wēt š', 'š ā es', '"', '» | ā74 o', "pi 4 va aa k ' n vi u o cs j t ' ā"]</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</si>
  <si>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'ieteicams līdz', '= skatīt uz iepakojuma05 4 7d', '9', '|', '| jata 41752256 1001011']</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</si>
  <si>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</si>
  <si>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['olu', 'piena',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</si>
  <si>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['cāļa fileja', 'mehāniski atdalīta cāļa gaļa', 'olu baltuma masa', 'cāļu ādas', 'krējums', 'sviesta pulveris', 'e331',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</si>
  <si>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</si>
  <si>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['a / ”4d g d',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'cavap', 'kakao teptoe', 'kakao mac1o', 'cgaoe lieibhoe monoko', 'monouhbili xp', '| $odium/sodium 45mg  ā| apomamuzatop', 'gas oibopotka', 'cimbouhoe mao', 'monoko', 'kakao nopolok c |total carbohydrate/glucides 28g ā nokvkehhbim copepkahmem xmpa', 'amuhbij mopollok', 'kpakmaji', '3myabratop',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'1070 kl', '/ 256 krāni i ia', 'genku', '26 1', 'xupoi', '15 r', 'yrmegojibi kr', '806', 'aa „protein 88 _', '|']</t>
  </si>
  <si>
    <t>['sausais piens', 'piena tauki', 'sausās sūkalas', 'piens', 'olu pulveris ciete', 'a / ”4d g d', 'sviestsi',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</si>
  <si>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['a / ”4d g d',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</si>
  <si>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['233', '"ass aaa a', 's r rr rrr o ee r s r ss s lira aa aa a r a d tar n rrr rss ls r as', 'a a r ršā r', 's r r rss r r r s ra r 2 a pt tr spp s lt tīri aa r s =ssta s sli iis rpr? tr re rs aaa as 9 smm m kk ass s prpp rrr r r š a s a s rrr', '9rss bl lš e21737',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</si>
  <si>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['"ass aaa a', 's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</si>
  <si>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t>
  </si>
  <si>
    <t>['s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</si>
  <si>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'piena olbaltumvielas', '" laktozi', 'sia "gaļas nams', 'm n šāa” cāļa gaļas izcelsme ir es ci0iēss', 'a |',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</si>
  <si>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'a |', 'n detiskā vērtība 910 kji 218 kcal']</t>
  </si>
  <si>
    <t>['vistas due', '" laktozi', 'sia "gaļas nams', 'm n šāa” cāļa gaļas izcelsme ir es ci0iēss', 'g j', 'o 100 g ar vidēji satur', '0 g', 'tostarp piesātinātās taukskābes 2', '3 a 17', '8 g', 'cukuri 0', 'sāls 16 f a temperatūrā +2 c līdz +6 "c', 'pēc iepakojuma atvēršanas izlietot 48 h laikā', 'ādaži" parka iela 8']</t>
  </si>
  <si>
    <t>['asa tava', '_', 'ļ če rer re oas o es a a r r a n n m 7', '2 dn', 'n o ēd bnk', 'asās s', 'a na č', 'ie', "' ti r žie ās", 'ās', 'oa x', 'ģ g ls 2', 'a a m 178 9', 'dati otu sia a a oti m a vē i š', 'db aa a 4me', 'gaannees nagetes ar sieru', 'ceptas', 'panētas / kepti vištienos file gabaleliai su _ n v4 au daūneseuuose /kūpsetatud paneeritud kanafileenagitsad juustuga zona ž', 'm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</si>
  <si>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['cāļu ādas', 'cāļa krūtiņas fileja', 'siers', '_', 'ļ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</si>
  <si>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'_']</t>
  </si>
  <si>
    <t>['ļ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</si>
  <si>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</si>
  <si>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dzeltenumapulveris', 'siers', 'piens', 'siera ferments', 'vistas izcelsme', 'e471', 'e401', 'sīpolu m tanupulveris', '_uzglabāt temperatūrā no +2 c līdz +6 "c', 'a', 'kvietiniai ž', 'česnalo gran i kuotas', 's kiaušini un 4 |krakmolas', 'spirito actas', 'a marinucimilteliai', 'u uesēlienjir i u |aaa amu pēdsaku', 'žiūrēti t pakuotes', 'ētienostemceturaa u', 'vistienos m =']</t>
  </si>
  <si>
    <t>['olu dzeltenumapulveris', 'vistas izcelsme', 'e471', 'e401', '_uzglabāt temperatūrā no +2 c līdz +6 "c', 'a', 'kvietiniai ž', 'česnalo gran i kuotas', 's kiaušini un 4 |krakmolas', 'spirito actas', 'a marinucimilteliai', 'u uesēlienjir i u |aaa amu pēdsaku', 'žiūrēti t pakuotes', 'ētienostemceturaa u', 'vistienos m =']</t>
  </si>
  <si>
    <t>['attie a tan m a', 'v', 'araa a n a n u are pasterizēts govs piens', 'pārtikas ražošanas sā mm m ll| da et i ma te m a', 'ž', 'p sāls a a m a šu bs', 'ā ieraugs', 'mikrobioloģiskais f', 'r me dm ds a', '=a o a r i kura ga pa', '9 gs', 'mikrobioloģiskais ferments', 'rt a ad |a a', 'peei a ea', 'a kemm',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'olbaltumvielas 25g', 'sāls 1', '2 labā mp es em', 'uzieas a n ss m zielk b0s iuaaana', 'šā ea x žž', '8 a s', 'b8 uzg a at temperatūra eks m', 'ae s s a', 'a', '=aaa aa dā taa a 2 bi krama s i otas a mm', 'm', 'ku 23 = oo', 'ii tes sie o srs r ā a a', 'ē via» m no+2 c līdz +69 c', 'iepakots aizsa rgatmosfērā', 'e941 aim = a ttt', 'aaa', 'a e ietot lī a aa a ba', 'ses kkaa s y a m ā', '290', 'izlie |0', 'līdz', 'k 2', "katie a ze de rss be a a za red ttm a abas'", 'ta bb', "ska p j p a a m tns a a a ti ' i", 'tīt_ uz iepakojuma', 'pēc izeee a  a emeaa m mak r ts n = m t »', 'pa ea a a s n r t s i bits bua er pr er r s rs', 'šš | 5 d |', 'k b a i d as r ss s r s as enret',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'vika', 'aa a r r s rr sts ā3', '" ba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</si>
  <si>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['araa a n a n u are pasterizēts govs piens', 'esvaines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</si>
  <si>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</si>
  <si>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'ēa a', 'a om a ābm 0 » j i', '„', '3 " bam']</t>
  </si>
  <si>
    <t>['biezpiens uz / x 80 1 |', 'a an a sviests', 'm', 'a bb', '4', 'a 5', 'citronskāba = ir ta a ai sea =', 'n mi na a ivi es ž pn e415', 'konservants kālija as m s a a =pe', 'enerģētiskā ew ba "bi j ān', 'aa s a', 'a', 'lu piesātinātās taukskābes', 'g', '0', 'ea m j =', 'ēa a', 'a om a ābm 0 » j i', '„', '3 " bam']</t>
  </si>
  <si>
    <t>['m', 'a bb', '4', 'a 5', 'citronskāba = ir ta a ai sea =', 'n mi na a ivi es ž pn e415', 'konservants kālija as m s a a =pe', 'enerģētiskā ew ba "bi j ān', 'aa s a', 'a', 'lu piesātinātās taukskābes', 'g', '0', 'ea m j =', 'ēa a', 'a om a ābm 0 » j i', '„', '3 " bam']</t>
  </si>
  <si>
    <t>['cepumu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</si>
  <si>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</si>
  <si>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['taiti &lt; m kv', 'r', 'zoo', "j j ' rei w nūin ba un", 'nio las', 'g',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 '_ zcelsmes vieta', 'es un ārpus bo velas', 'augu eļļa', 'rapšuji', 'ražots latvijā', 'piņņi', 'ā', "an and corn sli '", 'm arelif', '9', 'salā zīm', 'with cheese fa 4  ā', 'dy = notler tom maltour', 'corn arits 2 m ba /b nr šā ū s', 'm tri h j ņ', '7', '&gt; 4i a lema ategge pelotovi vejs palsi varen oi spice m ag', "ties' ww lan 0", 'marie inlatvm power', 'of which  white crecdar cleese! fiavoura n', 'i ma', 'origin or bea tegulator', 'citric acid', 'anīca', 'veaetabie oil laēa', 'w', 'ā mn four eu and nor ed', 'spice', 'vegetetē t s na', 'ww n and non', 'eu', 's bb ma5 m od jūr 12', 'sādā n a ma', '2801', "ku co bkv c ' m cblļ m &gt;"]</t>
  </si>
  <si>
    <t>['siera pulveris', 'piena', 'siera pulveris', 'taiti &lt; m kv', 'r', "j j ' rei w nūin ba un", 'nio las', 'g', 'iņas aršfēra narsu "a liavdalas',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</si>
  <si>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['siera pulveris', 'siera pulveris', 'taiti &lt; m kv', 'r', "j j ' rei w nūin ba un", 'iņas aršfēra narsu "a liavdalas']</t>
  </si>
  <si>
    <t>['piena', 'nio las', 'g',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</si>
  <si>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['cu a', '5 ā „lv puni oo= aa',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'_', 'viet j"ml en bean and corn stick jgs', 'ln cheese', 'dean 90', 'j', 'et ā j ata from mi', 'maks acer', 'grits', 'sunflower oil spice mix', 'whe/7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'name', 't myka', "kvkvdua nm ' nn n ā | ļ"]</t>
  </si>
  <si>
    <t>['siera pulveri ž ts „', 'no piena', 'siera pulveris', 'as siers', 'cu a', '5 ā „lv puni oo= aa', 'njiņas arsfera garšu = || u kartunelis', '"tsūkalu 17', '49 3',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</si>
  <si>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['no piena', 'siera pulveris', 'cu a', '5 ā „lv puni oo= aa', 'njiņas arsfera garšu = || u kartunelis', '49 3']</t>
  </si>
  <si>
    <t>['siera pulveri ž ts „', 'as siers', '"tsūkalu 17',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</si>
  <si>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['garsteā arden uad a 5 jb a 1', '=„aānij a if | freešā cu gša', '=', '=a 3', '„', 'saj ūžnvi0', '5', "j = a kukurūzas bunbas =' ļ a ž", 'ši v', '1 v |', 'f j lij lv| ar načo siera gari 8 z', '| avdaļas', 'kukurūzas putraimi', 'augu eļļa', 'saulespuķu eļļa', 's', 'vai palmu eļā u', 'ja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'"formācijas', 'ražots latvijā', 'kuku īzas putraimu izcelsmes vieta', 'es', 'jo 8 z| 224 dd p kr', '|', 'a corn balls wiarea” mm inā!', '| nmn mt” ām 4 nacho cheese fla/g', 'f', 'a corn i', 'pil', 'p ” 4im ra 3 mēli', 'r', 's picemis apm oil', 'sunflower oil', 's', 'or palm t jan ļm i poider', 'milk pretējs daltodextrin', 'maize', 'potato', 'whey pg', 'a a n maize', 'sen', 'cheese powder', 'salt', 'tomato pgpoj bs k', 'ads laprika ma" spice', 'flavouring', 'onion powder', 'acidity g a', 'm ma m latvia ui information regarding used oi 78 w', 'n no m', 'tigin of corn grits', 'eu', '|14 j', '13 a']</t>
  </si>
  <si>
    <t>['f j lij lv| ar načo siera gari 8 z', 'sūkalu pulveris no piena', 'piena pulveris', 'piena olbaltumvielas', 'garsteā arden uad a 5 jb a 1', '=„aānij a if | freešā cu gša',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</si>
  <si>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['sūkalu pulveris no piena', 'piena pulveris', 'piena olbaltumvielas', 'garsteā arden uad a 5 jb a 1', '=„aānij a if | freešā cu gša']</t>
  </si>
  <si>
    <t>['f j lij lv| ar načo siera gari 8 z',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</si>
  <si>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</si>
  <si>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</si>
  <si>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</si>
  <si>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</si>
  <si>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['glikozes traltētes siups iebiezīnāts piens ar cukuru  piens', 'cukurs a aemu ors e322 veļas', 'er ētsl vērtība la1968 m aeg kai tauki 16', 'aita piesātinātās taukskābes 7', '3 g', '2 g', '5 g', 'šķiedrvielas 2', 'g', 'olbaltumvielas 9', '1 g', 'leteicams 0 mlīdz', 'ražots lietuvā ķ ipaša rimi pasutījuma', 'a', '" „ "z', 's', '8 6 āā a ā ā', 'i „']</t>
  </si>
  <si>
    <t>['er ētsl vērtība la1968 m aeg kai tauki 16', 'aita piesātinātās taukskābes 7', '3 g', '2 g', '5 g', 'šķiedrvielas 2', 'g', 'olbaltumvielas 9', '1 g', 'leteicams 0 mlīdz', 'ražots lietuvā ķ ipaša rimi pasutījuma', 'a', '" „ "z', 's', '8 6 āā a ā ā', 'i „']</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</si>
  <si>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'4 1 vidēja uzturvērtība =', '100gmērv', 'ruf enerģetiskā vērtība', '17161u/409kcadl milaj tauki', '13g9', 'bntostarp piesātinātās taukskābes', '37 g | "ēi oglhidrāti sūtostarn niebiees | 14']</t>
  </si>
  <si>
    <t>['rivētā mocarella 4', 've gai rivēts ementāl siers', 'piens', 'm tomātu 8 mocarellas "4s anerauou sausnazītes kam voši ns ilngraudu kviešu milti', 'sezama sēklas 8 711 aainuras sāls', '4 1 vidēja uzturvērtība =', '37 g | "ēi oglhidrāti sūtostarn niebiees | 14']</t>
  </si>
  <si>
    <t>['rivētā mocarella 4', 'piens', 'sezama sēklas 8 711 aainuras sāls', '4 1 vidēja uzturvērtība =']</t>
  </si>
  <si>
    <t>['ve gai rivēts ementāl siers', 'm tomātu 8 mocarellas "4s anerauou sausnazītes kam voši ns ilngraudu kviešu milti', '37 g | "ēi oglhidrāti sūtostarn niebiees | 14']</t>
  </si>
  <si>
    <t>['cd naa bvay 7', 'maaas sr aa i a a', '” r„asa a at a a _', 's ee” de ok pr aj', 'aam = ā', 'ļ', 'i da ā', 'š a us as = 3',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</si>
  <si>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['cd naa bvay 7', 'maaas sr aa i a a', '”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</si>
  <si>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t>
  </si>
  <si>
    <t>['”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</si>
  <si>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'ā čā a', 'i ļ d', 'aj a', 'j ū č a t s mn ka ž']</t>
  </si>
  <si>
    <t>['ā ā 1 i f kb siika dā + i aa "3 f4', "' | ili a aa |m u h", 'ča cr entaā 2', 'h',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</si>
  <si>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['ā ā 1 i f kb siika dā + i aa "3 f4', "' | ili a aa |m u h", 'ča cr entaā 2', 'h', '2']</t>
  </si>
  <si>
    <t>['ē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</si>
  <si>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 'c', 'cee d', '| " m', '£', 'kad c i ki 28', '8 g', 'no', 'saja ās ķ', 'gg5»ķ5hxk"g"ķ5"ķ5 "5 00 j m', '5s', 'hhiedrā vm a', 'm u še m ā ē', '"ā mmmm ja a', 'ž vw', 'kč j i', 'is p ēri', '|', '_|ļ', "'īēceeaaeeemll a ā j | z f šā šā _š", 'deždzeēeezeēeze', "zedzezem cc ' a as", '| j / ā3 mmmm o žt ķ "', 'ģ a āā g a']</t>
  </si>
  <si>
    <t>['siers ahi n ē', 'tta tīrkultūra', 'pārtikas krāsvielalani | «| 4 na | ša augu dļa', 'am 2 nas „ 4es', 'ū', 'a 2',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</si>
  <si>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['pārtikas krāsvielalani | «| 4 na | ša augu dļa', 'am 2 nas „ 4es', 'ū', 'a 2']</t>
  </si>
  <si>
    <t>['siers ahi n ē', 'tta tīrkultūra',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</si>
  <si>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</si>
  <si>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'palmu ž rapšu aa ūdens', 'un e471', 'f| ziļem nama e322', '100 g', 'tauki 21 g', 'tostarp kurzemes taukskābes 9', '63 g', '|ogļhidrāti 55 g', '7 g', 'šķiedrvielas 2', '3 g', '|olbaltumvielas 6', '4 g', 'sāls 0', '90 g', '85 g c| ij ļ ”c izlietot līdz']</t>
  </si>
  <si>
    <t>['un e471', 'f| ziļem nama e322', '100 g', 'tauki 21 g', 'tostarp kurzemes taukskābes 9', '63 g', '|ogļhidrāti 55 g', '7 g', 'šķiedrvielas 2', '3 g', '|olbaltumvielas 6', '4 g', 'sāls 0', '90 g', '85 g c| ij ļ ”c izlietot līdz']</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</si>
  <si>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'199', 'ogļhidrāti 504', 'tostarp cukuri 3', '49', 'olbaltumvielas', '6', '7 9', 'a i isāls',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</si>
  <si>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'a aijīm kviešu miiti',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</si>
  <si>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['karotīns', 'varsaturēt olu',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</si>
  <si>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 vkau ž j', '| aa', 'j ā| j ļ a ģ', "'", '07', 'a r n n s au 6731744114', '2 z 13 10nevvaanusj', 'ri re s s les aa aa aaa a a aaa m saimn m4',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 '_', 'g a a t', 'krasviela beta karotīns', 'rapšu eļļa siers', '18 aus',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'33', '= = 8 ww', '8 rs = maa s pp x 5', '1 s a miss z aa i dara ata ai as ” arābu a s', 'i', '4', 'e 15', 'jarikas $di5 r 3 4 = 188 ž s aaa m m nas šet 2 m ēka i pbdemā ts', 'rns rrr kā fr t r ē ā" ja s res s dt', 'ss zs &lt; a',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'4', '1 ž "ae e10891 igs altu šo i ee en ari aaass a le m sia am m lašāss tt +4 z 18 ž a a a', 'a a s a a ta šā _', '_7 hg', '5g 14/097',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'r', 'a em', 'b', 'avtīj + 4', '3', 'to vēzi ž', '|  ņ e39431 a x a aaa ss s', 'šes j "i ž', 'ir y', '9 p 4 ņ ķ ž', '\' i s " 47 ā', 'ļ 9 k', '4 kā r ā', 'w a š šā o jrž k a', '9', 'ws m v v kk yyf ā | v |', '"m + a la']</t>
  </si>
  <si>
    <t>['aš 8 v am aa da m aa da a ga īm a die am n ma aa aaa mati de taas a see tes r eet bēš vpp v us', 'krasviela beta karotīns', 'rapšu eļļa siers', 'k vkau ž j', 'j ā| j ļ a ģ', "'", 'a r n n s au 6731744114', '2 z 13 10nevvaanusj',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</si>
  <si>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['rapšu eļļa siers', 'k vkau ž j', 'j ā| j ļ a ģ', "'", 'a r n n s au 6731744114', '2 z 13 10nevvaanusj']</t>
  </si>
  <si>
    <t>['aš 8 v am aa da m aa da a ga īm a die am n ma aa aaa mati de taas a see tes r eet bēš vpp v us', 'krasviela beta karotīns',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</si>
  <si>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['a"', 'u', 'a t ra', 'š m rem la aaa', '_ „š ga a eee', 'emer āū"',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 'i "', 'o', 'produkta vidējā uzturvērti', 'ts reo sa vaemaenans', 'y ēner āā = īha v |/l f', '|', 'nerģētiskā vērtība', 'kj/kcal”', 'šu ā čļčččččļ! tais oo ļ garu t” | og|hidrāti', 'g | ij|', 'č', "'", 'i 10starpeukuri 5ā = pt miami', '4 odaltumvielas c | «pf sāls', 'e', '2', '"', 'wwr  a']</t>
  </si>
  <si>
    <t>['z liellopu gaļa', 'liellopu buljons', 'liellopu tauki', 'a"', 'u', 'a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</si>
  <si>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['z liellopu gaļa', 'liellopu buljons', 'liellopu tauki', 'a"', 'u']</t>
  </si>
  <si>
    <t>['a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</si>
  <si>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['rīsi', 'ūdens', 'kartupeļi', 'sīpoli', 'liellopu gaļa', 'burkāni', 'sāls', 'sausais gai "rejam ž garšas pastiprinātāju nātrija glut', 'šs š j1 e100', 'du ēļļa', 'sēlerijas', 'sausais liel!', '71p', 'piliellopu r', 'liellopu tauki', 'satur rozi s d «', 'dielopu gaļas pulvēris', 'maltodekstr vi', '|ste riet als to tronskābe', 'ga', 'aā lūfēt niecīgas glutēna', 'zemesriekst e', 'clļ', 'sradukta vidējā uzturvērtibs esenerģētiskā vērtība', 'k', '/kcal  =eae pp', '_', 'hlā 4 tauki', 'g =', '00| othidāi a 9 | _', 'ī g vi c m ļ ņ']</t>
  </si>
  <si>
    <t>['liellopu gaļa', 'liellopu tauki', 'dielopu gaļas pulvēris', 'sausais gai "rejam ž garšas pastiprinātāju nātrija glut', 'šs š j1 e100', 'piliellopu r', 'satur rozi s d «', 'ga', 'zemesriekst e', 'k', '_', 'hlā 4 tauki', 'g =', '00| othidāi a 9 | _', 'ī g vi c m ļ ņ']</t>
  </si>
  <si>
    <t>['liellopu gaļa', 'liellopu tauki', 'sausais gai "rejam ž garšas pastiprinātāju nātrija glut', 'piliellopu r', 'satur rozi s d «']</t>
  </si>
  <si>
    <t>['dielopu gaļas pulvēris', 'šs š j1 e100', 'ga', 'zemesriekst e', 'k', '_', 'hlā 4 tauki', 'g =', '00| othidāi a 9 | _', 'ī g vi c m ļ ņ']</t>
  </si>
  <si>
    <t>['a n a lems 1 i”', '| „amu | čo | emt te a a 94', 'g £ 4 a', 'kis', 'asus dā āā? v m m 0',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'iv tostarp cukuri', 'a m da„siet ak een', '" ipa olbaltumvielas', 'a a ||', 'sāls', 'g a c 4', 'ē | padotājs vrkla eesti as', 'pēltsamaa factory', 'oo jā a„ | ēinna mnt1', '48103 poltsamaa', 'igaunija =', '_', '00016 ne ss']</t>
  </si>
  <si>
    <t>['cūkgaļa', 'žāvētā desa', 'liellopu gaļa', 'sausais liellopu gaļas buljons', 'a n a lems 1 i”', '| „amu | čo | emt te a a 94', 'g £ 4 a', 'asus dā āā? v m m 0',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</si>
  <si>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['cūkgaļa', 'liellopu gaļa', 'sausais liellopu gaļas buljons', 'a n a lems 1 i”', '| „amu | čo | emt te a a 94', 'asus dā āā? v m m 0']</t>
  </si>
  <si>
    <t>['žāvētā desa', 'g £ 4 a',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</si>
  <si>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['a a a a nn z', 'aoo', '= mautatai ti pata am is ss', 'rs sas s', 'j ā j i 9', 'ua 1', 'nonās n', 'ei preci ameta wh ee stāvda | ”ea e61 aa i s a j |', 'bei', "3 s  ' jeit a s a i", 'aba š dun', 'ērti hi a', '”11750616"000258" | + jmoornas uzglabāt ledusskapī ne ilgak k pr na šūt', 's a ā m 1', 'ā ā d']</t>
  </si>
  <si>
    <t>['a a a a nn z', 'rs sas s', 'j ā j i 9', 'ua 1', 'nonās n', 'ei preci ameta wh ee stāvda | ”ea e61 aa i s a j |', "3 s  ' jeit a s a i", 'aba š dun', 'ērti hi a', '”11750616"000258" | + jmoornas uzglabāt ledusskapī ne ilgak k pr na šūt', 's a ā m 1', 'ā ā d']</t>
  </si>
  <si>
    <t>['a a a a nn z', 'rs sas s']</t>
  </si>
  <si>
    <t>['j ā j i 9', 'ua 1', 'nonās n', 'ei preci ameta wh ee stāvda | ”ea e61 aa i s a j |', "3 s  ' jeit a s a i", 'aba š dun', 'ērti hi a', '”11750616"000258" | + jmoornas uzglabāt ledusskapī ne ilgak k pr na šūt', 's a ā m 1', 'ā ā d']</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</si>
  <si>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'ss a', 'e!', '4', '39031779111', 'm  ” a']</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</si>
  <si>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</si>
  <si>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</si>
  <si>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['l lsosad', 'i tikka masala mērce', 'rapšu daljs', 'vandio pora da e3770', '_a bulksdla kaste', 'koostisosaa', 'āti', 'jogurts', 'rapš ls', 'deju mina', 'm m v', 'rapsiēli', 'ūdens', 'tomati  krējums', 'tapsy', 'aleju', 'īu |', 'o sij vegmājgm ši eļa', 'tomātu pasta', 'oa nis', 'grietinēlē vaameta s', '4 4 001 sai aaēttaas kit kurs', 'ingvera mi a ra  „m m aj= pi de gab lāpa kee ā', 'ku nl 900', 'sioruni as z', 'uu su a', 'g', 'bus lai okosļ ča a', '4  lseired', 'klūslauk', 'am as', 'sierāboliņa lapas', 'ožragiy lapēlā', 'mm m j am x antalātelehed', 'punane koriandra', 'lapas', 'ikas ekstrakts', '100 g apriky ekstrakts', 'au ģ', 'ā', 'baistt toitumisalane sarkanais čili', 'mainu enerģētiskā p istingumas', 'reg ā”u ouma ss k uzturvērtība', 'p', 'malst! 5 kunļ ij a m j', '_', 'a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'oraja tee 3', 'ražots beļģijā pēc īpaša rimi latvi vijas peeno " |"na retumaa', 'kapi ražots be jā', 'āja ri to', '"ua63', 'cesti', 'izplatītājs latvijā lv', '10e at k āsu su ab 161 ksmēm la jbezmaksas tālrunis atsau i a kad jā 80000 180', 'ar ā āā']</t>
  </si>
  <si>
    <t>['jogurts', 'tomati  krējums', 'l lsosad', 'i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</si>
  <si>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</si>
  <si>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['4 ā vad', 'n', '1knvir i a a', 'ž 5" « pr 4', 'ģ 4', 'š ļ', 'mm', 'ž bi v ā | 1 žu mu', '107170', 'bu akaodi ats 2? 1 taka ant av a +03 0', 'peinins 6 |01', 'mi etgtusanec',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 '_ ms', 'ā']</t>
  </si>
  <si>
    <t>['sūkalu | druska pieno milteliai', '4 ā vad', 'n',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</si>
  <si>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['sūkalu | druska pieno milteliai',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</si>
  <si>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</si>
  <si>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'pirms putošanas atdzesēt +2', 'c', '+0 c acetd rēēsk koor', 'dm m a snaatriumtosfaadid', '+6 c', 'd grietinele', 'ā', 'tinka vartoti m', '|', '4 5p0cpatbi hatpma', 'ji i uf gmtb jo n j rem oxjraimte o']</t>
  </si>
  <si>
    <t>['pirms putošanas atdzesēt +2', 'c', '+0 c acetd rēēsk koor', 'dm m a snaatriumtosfaadid', '+6 c', 'd grietinele', 'ā', 'tinka vartoti m', '|', '4 5p0cpatbi hatpma', 'ji i uf gmtb jo n j rem oxjraimte o']</t>
  </si>
  <si>
    <t>['saldais krējums', 'stabilizētāji a a a ķkaragināns', 'polifosfāti', 'rr" fosfāti', 'izlietot līdz un a īāe', 'ražošanas datums', 'skatīt uz &gt; iepakojuma', 'm', 'ay', 'sa t au m a', 'ed rēāskkoor', '«a koostisosad', 'roēsk koor', 'stabilisaatorid', 'karmrageen', 'polifosfaat', '"', 'naatriumfosfaadid', 'kēlblik kuni ja tootmise kuupāev', 'vt', 'mkendilt', 'aa ž ī aa grietinēlē', 'apdorota itin aukstoje temperatūroje', 'as "asudedamosios', 'dalys', '= grietinēlē', 'stablīzatoniai |', 'karageninas', 'polifosfatai', 'natno fosfatai', 'tinka vartoti iki ir pp 2pa minimo data', 'žr', 'ant pakuotēs', 't| fd cimbkm', 'yibrparnactepv30bahhoe', 'octab', 'jimbkm', 'cta6wnw3atopbi', 'kapparviāa', 'nonmpocpatbi', '"lubocpatbi hatpva', 'ņnorpeowīb', '0 m āra npovsbopcība', 'aacmotpetb ha yakobke', 'm mi r nie derīguma termina', 'a']</t>
  </si>
  <si>
    <t>['saldais krējums', 'stabilizētāji a a a ķkaragināns', 'izlietot līdz un a īāe', 'm', 'sa t au m a', '"', 'aa ž ī aa grietinēlē', 't| fd cimbkm', '0 m āra npovsbopcība', 'm mi r nie derīguma termina', 'a']</t>
  </si>
  <si>
    <t>['stabilizētāji a a a ķkaragināns', 'izlietot līdz un a īāe', 'm', 'sa t au m a', '"', 'aa ž ī aa grietinēlē', 't| fd cimbkm', '0 m āra npovsbopcība', 'm mi r nie derīguma termina', 'a']</t>
  </si>
  <si>
    <t>['zemesrieksti',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</si>
  <si>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['medus', 'mazi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</si>
  <si>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</si>
  <si>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['ūdens', 'rapšu eļļa t', 's narinēt dārzeņi', 'gurķi', 'burkāni aa', '«nergetiskā', '1945kj sīpoli', 'paprika', 'ziedkāposti etikis', 'ž m |vertība', '325kcal aromatizētāji', 'cukurs', 'wm āstauku', '30m modieicēta ciete', 'vājpiena', 'tostarp pulveris', 'sinepes', 'olu lo',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'kad jeteicams līdz', 'skatīt atzīmi uz iepakojuma a', '"zglabāt temperatūrā no +2 līdz +20 "c” vēl atvēršanas uzglabāt ledusskapi +2', '+8"celt razotajs', 'sia spinvē babītes pac | j']</t>
  </si>
  <si>
    <t>['vājpiena', 'olu lo', 'karotīns', 'rapšu eļļa t', 's narinēt dārzeņi',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</si>
  <si>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['rapšu eļļa t', 's narinēt dārzeņi']</t>
  </si>
  <si>
    <t>['vājpiena', 'olu lo', 'karotīns',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</si>
  <si>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</si>
  <si>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['ranēm sila tere a',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</si>
  <si>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['ranēm sila tere a', '| de 7']</t>
  </si>
  <si>
    <t>['rapšu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</si>
  <si>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['rapšu eļļa', 'ūdens', 'aimerģētiskā e12644', 'sinepes 357', 'ūdens sinepju ai', '_', 'vērtība', 'kdkcal pulveris', 'cukurs', 'rapšu eļļa', 'j', 'tauki', '4 g 58ls', 'skābuma regulētājs etiķskābe', 'i " jn', 'tostarp piesātinātās', 'konservants kālija sorbāts', 'etiķis', '|a', 'taukskābes', '3', '5g medus', 'olu pulveris', 'modificēta', 'j', 'oglnidrāti', '5 g ciete', 'sāls', 'cukurs', 'stabilizētāji', 'iiā tostarp cukuri', '3', '3g', 'ksantāna', 'guāra sveķi', 'krāsviela', 'dd', 'olhaltumvielas', '1', '4g deta', 'karotīns', 'ķiploku pulveris', 'asāls', 't 06', 'konservants kālija sorbāts', 'melnie ā šēasizem i', 's sv mammu nn " natriāf', 'v=ēn "o t jeteirams īr 7', 's a ū aim ua adas i', '0 == 53 g jakoju dp', 'pēc atvēršanas uzglabā m m']</t>
  </si>
  <si>
    <t>['5g medus', 'olu pulveris', 'karotīns', '_', 'j', '4 g 58ls', 'i " jn', '|a', '3', '5 g ciete', '1', '4g deta', 't 06', 'melnie ā šēasizem i', 's sv mammu nn " natriāf', 'v=ēn "o t jeteirams īr 7', 's a ū aim ua adas i', '0 == 53 g jakoju dp', 'pēc atvēršanas uzglabā m m']</t>
  </si>
  <si>
    <t>['karotīns', '_', 'j', '4 g 58ls', 'i " jn', '|a', '3', '5 g ciete', '1', '4g deta', 't 06', 'melnie ā šēasizem i', 's sv mammu nn " natriāf', 'v=ēn "o t jeteirams īr 7', 's a ū aim ua adas i', '0 == 53 g jakoju dp', 'pēc atvēršanas uzglabā m m']</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</si>
  <si>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 'dd olbaltumvielas 1', '2 g8', 'sals 1', '2 g', 'šā sar ii', 'ā pēc atvēršanas izlietot 8 nedēļu laikā', 'sdhitteh ij f leteicams līdz', 'skatīt uz ie pakojuma', '|104 colza 6d a', '_', 'a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'spanien/ espage „', 's', 'in nem s']</t>
  </si>
  <si>
    <t>['olu dzeltenums', 'v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</si>
  <si>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</si>
  <si>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</si>
  <si>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['olu dzeltenums', 'a|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</si>
  <si>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</si>
  <si>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 'ččččč', 'elussapi «gb kiiislaugukaste', 'koostisosad', 'vesi', 'pāevalileāli', 'dādikas', 'suhkur', 'klldskuk  vadakuvalkplmast', 'iemeumodliseertud', 'tārklis', 'sool', 'virtsid', 'sisaldab sinepit', 'murulauk', 'hape fidrunhape', 'paksendoja', 'ksartaankumn', '| ā _', 'b guarkummi', 'iooduslik lāhna', 'ja maitseaine', 'parim enne', 'vt korgilt', 'pārast avarnist sāilitada ui ou jc',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'īskurigsočiju rebal rūgta m', 'č', 'a ss s alt ēss= tostarp piesātinātās taukskābes! 224 a']</t>
  </si>
  <si>
    <t>['sūkalu olbaltumvielas', 'piena', 'actas',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</si>
  <si>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</si>
  <si>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['rapšu eļļa', 'tomātu bie', '| ži zenis', 'etiķis', 'cukurs', 'olu dzeltenums bd', '"', 'ciete', 'sāls', 'sinepju sēklas', 'garšvieu sv zbjn garšaugu ekstrakti', 'satur selerijas', '14 i apantioksidants', 'kalcija dinātrija edta', 'ļ m', 'brīvas turēšanas apstākļos dētas olas', '"ti', 'gprs bai uzturvērtība', '100g produkta satur', 'am t a', 'mm energētikā vērtība 18124j/ 432kcal', 'a aaa oxx tauki 40', '8g', 'tostarp piesātin', 'taukskābes ge eggs', 'p', 'l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 '4 ssta ualles 1009 a s aj "az ļļ energy 1814ku a ga =']</t>
  </si>
  <si>
    <t>['olu dzeltenums bd', 'brīvas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</si>
  <si>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</si>
  <si>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['ūdens', 'rapšu eļļa', 'invertcukura j = sīrups', 'sarkanvīna etiķis', 'konservēts sarkana ā', 'ā jb paprika', 'ananāsu sulas koncentrāts', '| |', '_', "i ' sinepju sēklas", 'kornišoni', 'cukurs', 'garšvielas i o', 'lķķimenes', 'paprika', 'kajēnas pipari', 'oregano', '| kurkuma', 'koriandrs', 'ingvers', 'krustnagliņas', '« īs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</si>
  <si>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 'invertcukura j = sīrups',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</si>
  <si>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['olu dzeltenuma pul',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</si>
  <si>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</si>
  <si>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</si>
  <si>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</si>
  <si>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</si>
  <si>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['cūkgaļa kūpināta', 'cūkgaļa', 't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</si>
  <si>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</si>
  <si>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</si>
  <si>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['vājpiena pulveris', 's biezinātāji', 'a konservants', '4 produkta vidējā uzturvērtība 100 g', 'a aaa a | uzgabētiempemtīr ā ebjs k a', 'ātdi domu area eeeeoenennnne bļ u uzglabāt ledusskapi', '_ž apalumvielas een ūz', 'zvaigžņu u ves tas rkla spive', 'latvija e14004 "a „ o']</t>
  </si>
  <si>
    <t>['s biezinātāji', 'a konservants', '4 produkta vidējā uzturvērtība 100 g', 'a aaa a | uzgabētiempemtīr ā ebjs k a', 'ātdi domu area eeeeoenennnne bļ u uzglabāt ledusskapi', '_ž apalumvielas een ūz', 'zvaigžņu u ves tas rkla spive', 'latvija e14004 "a „ o']</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</si>
  <si>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</si>
  <si>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 'dzeltenuma pulveris', 'biezinātāji ņ', 'ij āni i ekiee k o', 'produkta vidējā uzturvērtība 100 g', 'i 20 |', '2 | 0', '780 ākm a n pēc atvēršanas ītostarp cukuri', 'tismtms airi kās eit bp ū uzglabāt ledusskapi', 'a 7 0o ražotājs', 'zvaigžņu iela 1', 'nea ī', 't spi 5']</t>
  </si>
  <si>
    <t>['sinepju m olu m 0', 'dzeltenuma pulveris', 'produkta vidējā uzturvērtība 100 g', 'i 20 |', '2 | 0', '780 ākm a n pēc atvēršanas ītostarp cukuri', 'tismtms airi kās eit bp ū uzglabāt ledusskapi', 'a 7 0o ražotājs', 'zvaigžņu iela 1', 'nea ī', 't spi 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</si>
  <si>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</si>
  <si>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</si>
  <si>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</si>
  <si>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'|lpma omnia 8', 'oja „oki dahkhītaa paš', 'ae latvia', '$']</t>
  </si>
  <si>
    <t>['ost ma pati dārzenu un gaļas ēdienem', 'piena pulveris', 'olu dzeltenuma pulveris',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</si>
  <si>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['ost ma pati dārzenu un gaļas ēdienem',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</si>
  <si>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 'nčč', 'aa j ā', 'ražotājs', 'sia „orkla foods latvija”', 'zveigānu ea', 'bi |ve', 'babītes pag', 'babītes nov', 'lv', '2101', 'lava', 'ās']</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</si>
  <si>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 'aa j ā']</t>
  </si>
  <si>
    <t>['satur piena sukalu pulveri', 'v', 'rauga eks» 4 |traktu', 'biezinātājs a', 'mprodukta vidējā uzturvērtība 100 g', '269 0', 'asobānāā a ssasaaemmaseeeeeeeee= 070 | picas 5 |', 'e es 480 | uzglabāt edusskap jodbalumvieas 198 3 " nā&lt; a', '0g s', 'aa j ā']</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</si>
  <si>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'na 4g nemo ormm turn ielā 1', 'rotās', 'latvija”', 'zvaigžņu »', 'ražotājs', 'sia „orkla foods latvija p717 lava']</t>
  </si>
  <si>
    <t>['olu dzeltenuma masa', 'beta karotīns', '1', 'ļ«rh hļļņnprodukta vidējā uzturvērtība 100 g', 'f m |oglnidrāl', '" daaa asmenim taa 5 g ē a', 'na 4g nemo ormm turn ielā 1', 'zvaigžņu »']</t>
  </si>
  <si>
    <t>['beta karotīns', '1', 'ļ«rh hļļņnprodukta vidējā uzturvērtība 100 g', 'f m |oglnidrāl', '" daaa asmenim taa 5 g ē a', 'na 4g nemo ormm turn ielā 1', 'zvaigžņu »']</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</si>
  <si>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'd3', 'š oaa lira!', '= y', "si ne bti a vēer+ ” t0177 hi j ' j s luuu oi ub", '124k1 ej', 'f', 'j uyuoka vēttīda', '130/ 0', '7 kcal', '|ā nt im iz i', 'katf |8 huituotti n ts a a 1 pa i ā', '3', '54', 'ķ bes', 'a a uaulvertība', '33', '4 g tauki', 'tostarp 3', '2 g piesātinātas tau kskades',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'di', 'asā ā re a a']</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</si>
  <si>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</si>
  <si>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</si>
  <si>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</si>
  <si>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</si>
  <si>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</si>
  <si>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</si>
  <si>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 '”  ” a ku', 'am nē «€ =eitim la s atostarp „lī _tostarp cukuri', 'g| 34 | 05 |', '4 ps _', 'm oo']</t>
  </si>
  <si>
    <t>['olu ī ās dzeltenums', 'beta karotīns', 'am nē «€ =eitim la s atostarp „lī _tostarp cukuri', 'g| 34 | 05 |', '4 ps _', 'm oo']</t>
  </si>
  <si>
    <t>['medus', 'medus',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</si>
  <si>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</si>
  <si>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'ž = =', '4', 'j n lm ak |sutibie ms vidam alimis', 'kviečiu mil', 'ar 4 a pa ee',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i =']</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</si>
  <si>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</si>
  <si>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</si>
  <si>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'puķu elja', 'kviaē ss', 'wr',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'iauksra m tšētiskā pirija ors iativai a atumi kak ašā latāt a vie 82', '8 ba 2 sā ma regulētāij m ies las g', 'ogļhi 195 8', 'krāsvie tājs',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</si>
  <si>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</si>
  <si>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</si>
  <si>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 'a a s| ba pastas mērce bolognese', 'mērce ar  maltās cats || jastāvdajas', 'ūdens tomātu pasta  lelopa gala', '||  sasmalcināti tomāti', 'olveļa', 'tomātu sula', 'selerija', '|', 'j',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'a', 'mmēsos', 'sudedamosios dalys', '"anda pomidoni pasta', '|| jautiena e5776 klauliena e5774 pius pamana  augu || alejus pomidoru sulīys', 'salierai', 'morkos ūsvoguna', 'kuku || iemašs da ciņe vaoeļ mēdan revmmi | f', '| reaenu medaja lt ma a erisotīju retas v', 'www " energjine verte 418 k 100 kcaļ nebalā 560 5 kurgsoēja a "| "arng 1130 anglavandeniai 66 9 15 kuru cukru 35 g skaduinēs ts i']</t>
  </si>
  <si>
    <t>['ā da', "tomatia ras ukeldatud 's sb", 'j a a| reta dakendt',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</si>
  <si>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['ā da',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</si>
  <si>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'es! 180', 'lt', 'ica baltuju makaronu padažas 4 sūriai 400g sudedamosios',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 '4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t>
  </si>
  <si>
    <t>['ss ida piens', 'krējums', 'siera pulveris', 'no cietā siera', 'zilā siera', 'čedaras', 'mocarella', '=',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</si>
  <si>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['ss ida piens', 'krējums', 'siera pulveris', 'no cietā siera', 'zilā siera', 'mocarella', '=']</t>
  </si>
  <si>
    <t>['čedaras',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</si>
  <si>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['oderīs', 'aria sinepju pulveris', 'skābuma', '"4', 'et gt u dj i na pa vadi 4 pu 0 viet vi "u oļu " š" tegulētāji', 'etikskābe', 'citronskābe', 'askorbīnskābe', 'ābolskābe', 'sāls', 'olu |', '"dzeltenuma pulveris', 'piena',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</si>
  <si>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 'piena', 'olbaltumvielas 25 ļ sāls 20 ģ āda dasm a', '"4', 'et gt u dj i na pa vadi 4 pu 0 viet vi "u oļu " š" tegulētāji', '"dzeltenuma pulveris', 'mezāa ietranā erejuiarmsīma wv |ti 4 f 1008 pu a 71 ppp i',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</si>
  <si>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'mezāa ietranā erejuiarmsīma wv |ti 4 f 1008 pu a 71 ppp i']</t>
  </si>
  <si>
    <t>['olu |', 'piena', 'olbaltumvielas 25 ļ sāls 20 ģ āda dasm a',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</si>
  <si>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['w aapa k te ja a ae nā 0', 'mēbaau r| sn ja a mac 04', 'ā', '| at a a maļi niesulu pa', 'nearg ad vakenoa', 'ulatai ž e', 'bē! ņ', 's58', 'ass viela', 'satan nm i jne s', 'ļ esi kaltetijļ', '2 au na ba 3n', 'nou | specali din', 's', 'a vē la kr ma i', 'f pirra ks a a muinu udl i jā', '16 m a āā tām i vo', 'ļaus', 'aus oj etuvoje | || 111', "| d '", 'mimi eesti fona a6 | mat ja j', '| verduei', 'vu m9', 'mar ae li', '| | pika a ņ =', 'a je 9 ij', 'rap lī  n "ndll1a3 k cl ant a on', 'k 7', 'j v j lina ot z otmj', '| taijulildd', 'cesu n kā jjv vāj f', 'madšāi lav pēr', 'aaa', '_uaueā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'rirkaami vīz sertfkut liūg 3r', 'o', '9 iocniia armamatimataie 1/4 rata dum baba āj 4m ju judu', 'du juku', 'dlomali cidjs', 'var', 'emla lvaru kakavos am 9ma |900 uņcng', '2ujo coliiekolu ul citu viekstu dallhas', 'www', 'u12', '010mms 54', '14', 'runaiž 1/7 botītiiztanainijma |amlahāt u', 'š', '9 a | 4', 'ž', 'a mu d jn u ul iejan uju!i 1d u lu apal i',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'„v uzi', 'dezmaksas talrunis atsauksmēm latvija', 'guuvu 10u', '74 |ma', '/ z s', 'j = jnē ? up', '3 4', 'lda imit nn $']</t>
  </si>
  <si>
    <t>['w aapa k te ja a ae nā 0', 'mēbaau r| sn ja a mac 04', 'ā',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</si>
  <si>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</si>
  <si>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</si>
  <si>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['satur piena produktus', 'saldo sūkalu pulveris', 'siera pulveris', 'a', 'ee ” =', 'a karbonāts', 'mazi bē |', '| a ru en coated peanuts with blue cheese m ras ma', 'sunfiower oil m', '2', '9adzzu c', 'rr g', '”', 'ā a', 'packaged in a protective atmosphere', 'small chi " 4', 's nail 9n nuts', 'aabb pa dda pi ā a', 'tāvn ru apaxuc 8 o6onouke co bkņcom', 'tt ka r d']</t>
  </si>
  <si>
    <t>['a', 'ee ” =', 'a karbonāts', 'mazi bē |', '| a ru en coated peanuts with blue cheese m ras ma', 'sunfiower oil m', '2', '9adzzu c', 'rr g', '”', 'ā a', 'packaged in a protective atmosphere', 'small chi " 4', 's nail 9n nuts', 'aabb pa dda pi ā a', 'tāvn ru apaxuc 8 o6onouke co bkņcom', 'tt ka r d']</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</si>
  <si>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</si>
  <si>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['medus', '6', '1',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</si>
  <si>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</si>
  <si>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</si>
  <si>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'gala alēs0n0', 'lv ieteicams līdz', 'skatīt d lumupap uz pakas malas', 'ee parim enne', 'vaata kuupae a nāt |šu aria pa a it sibuticanicnie vietoje', '3augoti nud']</t>
  </si>
  <si>
    <t>['laktoze',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</si>
  <si>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</si>
  <si>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</si>
  <si>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['no piena', 'pagarini re iekala ram a aromatizētājs', 'alt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</si>
  <si>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</si>
  <si>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'0', '_ a m', 'ss fe av as aoi |', '1 d 6 = &gt; € = 0=', '3', 'od 9 0 »==32cm d oo', 's',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'aa" =8 2448kj/588cal', 'tauki 40g tai skaitā piesātinātās 1', '9 a', 'c_ps', 'la i taukskābes 139g', 'ogļhidrāti 55g', 'tai skaitā 8 r a”', 'cukurs 42g', 'proteīns 2', '8g', 'sāls 0', '13g ražots', '&gt;&gt;j', 'eu', 'izplatītājs latvijā', 'sia "ccf baltija"', 'sē', 'an piedrujas liela 22 rīga', 'latvija', 'lv', '1073” at', 'att i dd', 'jona 4 kab a', 'r', '_', 'iu']</t>
  </si>
  <si>
    <t>['pilnpiena pulveris ņa=', '5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</si>
  <si>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</si>
  <si>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['auzu pārslas pilngraudu', 'augu eļļa', 'kokosriekstu', 'omā cukurs', 'kviešu milti', 'saulespuķu sēklas', 'kefīrs', 'pārtikas sāls', 'sia7 produkts ražots darba vidē', 'kur nevar izslēgt alergēnu', 'zemesriekstu', 'kas t"== dituriekstu', 'olu', 'sezama sēklu', 'ietekmi', 'sinformācija 100 g produkta viena porcia  vienāpar uzturvērtību satur = 13g""', 'porcijā| iii i a ai ka kai', '_enerģētikā', '&lt;nn 2160 21 au a 26 ig 4 a']</t>
  </si>
  <si>
    <t>['kefīrs', 'olu', 'kas t"== dituriekstu', 'sinformācija 100 g produkta viena porcia  vienāpar uzturvērtību satur = 13g""', 'porcijā| iii i a ai ka kai', '&lt;nn 2160 21 au a 26 ig 4 a']</t>
  </si>
  <si>
    <t>['olu', 'kas t"== dituriekstu', 'sinformācija 100 g produkta viena porcia  vienāpar uzturvērtību satur = 13g""', 'porcijā| iii i a ai ka kai', '&lt;nn 2160 21 au a 26 ig 4 a']</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</si>
  <si>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</si>
  <si>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</si>
  <si>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</si>
  <si>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'sudedamosios dalys', 'pilno grūdo avižiniai dribsniai', 'cukrus', 'cukrintuy uogu', 'mēlynēs', 'avietes', 'viso grūdo miltai', 'kvietiniai', 'ruginiai', 'grietinēlēs sviestas', "saulēgražu a' alieius kefvras", 'druska', 'gali būti žžemēes ir kitu riešutu', 'kiausiniu', 'sezamo sēklu pēdsak']</t>
  </si>
  <si>
    <t>['sviests saldkrējuma', 'o', 'g', 'a s ar pārslas pilngraudu', 'ogas cukurotas', 'ad r ngraucu mit', 'kefīrsā mesas', 'r', 'a', 'ww m', 'grietinēlēs sviestas', "saulēgražu a' alieius kefvras", 'gali būti žžemēes ir kitu riešutu']</t>
  </si>
  <si>
    <t>['sviests saldkrējuma', 'o']</t>
  </si>
  <si>
    <t>['g', 'a s ar pārslas pilngraudu', 'ogas cukurotas', 'ad r ngraucu mit', 'kefīrsā mesas', 'r', 'a', 'ww m', 'grietinēlēs sviestas', "saulēgražu a' alieius kefvras", 'gali būti žžemēes ir kitu riešutu']</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</si>
  <si>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'„iš 20 ēna is sd s aim', 'u', 'unrlāā', '| ” tums', 'neto svira', '| ab „vilniaus pergalē izgatavošanas da ž 1t', '02241 vilnius', 'lithuania ā šis i i', 'ā tel', '+3705275131 0 ņ', 'izlietot līdz', 'i ir mi emk www', 'pergale', 'lt cm toreh a0', 'na i eta a a']</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</si>
  <si>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</si>
  <si>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</si>
  <si>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</si>
  <si>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'a aa aa ā su juodojo  irpienine10322 sviests', 'sviesta eļļa', 'pilnpiena pulveris', 'olu baltuma pulveris',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</si>
  <si>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['ulkšķīgi cepumi ar tumšo šokolādi "tn piena šokolādes gabaliņiem  sastāvdelas', 'a aa aa ā su juodojo  irpienine10322 sviests', 'sviesta eļļa',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</si>
  <si>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['abadi a aa mn ai au jj ui &gt; uvd luum 1 ģdnt ru ta eet uk š daku', 'henpepblbho nomelimbaa behumkom mjim pyuhbim mmkcepom&lt;', 'uctabmtb tecto noahmmatb6ca b tennom mecte ha 40', '60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</si>
  <si>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 'abadi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</si>
  <si>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</si>
  <si>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 'ļ', 'č', 'var', 'bo03moxkho conepkahme uactmu amuhoro nopoluka', 'may contain traces of egg powder', 'aapconantraces', 'agnražotājs', 'ibo tat o rat si ei st a t i aspodrības iela 4', 'dobele']</t>
  </si>
  <si>
    <t>['salds sūkalu', 'piens', 'piena cukurs', 'e471', 'emulgators e491', '3myibratop e491', 'emulsifier e491', 'ha pmcyhke npencrabnek npmmephbii cnoco6 npmrotobjiehma m cepbmpobkm npojiņkta', 'a e_', 'ļ', 'č', 'ibo tat o rat si ei st a t i aspodrības iela 4']</t>
  </si>
  <si>
    <t>['e471', 'emulgators e491', '3myibratop e491', 'emulsifier e491', 'ha pmcyhke npencrabnek npmmephbii cnoco6 npmrotobjiehma m cepbmpobkm npojiņkta', 'a e_', 'ļ', 'č', 'ibo tat o rat si ei st a t i aspodrības iela 4']</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</si>
  <si>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'ražotājs / npom3bonmtenb / producer', 'ieteicams līdz', 'as „dobeles dzirnavnieks” togeh no', 'spodrības iela 4', 'dobele', 'best before', 'jdobeles nov', 'lv', '3701', 'latvija 16 1 2 20 23', 'tālr', '+371 63723289', '450 gā www', 'dzirnavnieks', 'lv l 1 0 0 9 9 6 3 a']</t>
  </si>
  <si>
    <t>['olu pulveris', 'sūkalu pulveris', 'vnakobka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</si>
  <si>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</si>
  <si>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['olu baltuma', 'albumīns', '„ miltinis mišinys', 'kakavosa a am j pulveris ar samazinātu tauku saturu', 'sunku s nistjahu', 'ja pilma a var', 'a', 'spaudos g', '6', '1', '0513b pērguvālija tee 3 pildīikūla', "klien apta' ' i lv", 'a domas', 'cub gansīpowsseneno 5 fonbue nokay rm ilpoucwoxnemme']</t>
  </si>
  <si>
    <t>['olu baltuma', 'kakavosa a am j pulveris ar samazinātu tauku saturu', 'sunku s nistjahu', 'ja pilma a var', 'a', 'spaudos g', '6', '1', '0513b pērguvālija tee 3 pildīikūla', "klien apta' ' i lv", 'a domas', 'cub gansīpowsseneno 5 fonbue nokay rm ilpoucwoxnemme']</t>
  </si>
  <si>
    <t>['piena olbaltumvielas', 'stabilizētājs e451', 'pieno baltymai', 'kakao pulveris ar e451', '|', 'kakavos sviestas', 'pērguvālja tee 3', 'a', 'spaudos g', '6', '1', '8 800 e23000', '8 1lonbue no cneumannbhomy', '= "riga m 6 ms kim n da pa et le']</t>
  </si>
  <si>
    <t>['stabilizētājs e451', 'pieno baltymai', 'kakao pulveris ar e451', '|', 'kakavos sviestas', 'pērguvālja tee 3', 'a', 'spaudos g', '6', '1', '8 800 e23000', '8 1lonbue no cneumannbhomy',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</si>
  <si>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</si>
  <si>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</si>
  <si>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</si>
  <si>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'aij', 'idge', 'kowstsosat', 'kirundid 33 34', 'manna durumnisujahust', 'muna', 'soc', 'kulvatatud glūlkoosisirup', 'sunkur', 'kartultārkls a', 'virtsid', 'kurkum', 'must pipar', 'petersellilehed', 'kuivatatud kanaliha', 'hape', 'sidrunhape', 'vēlb sisapima si iepit', 's', 'ja', '1 8 āporcijoje', '/ porcijā', '/ portsjonis', 'ee” ttele berus aja']</t>
  </si>
  <si>
    <t>['/ vistas zupa ar makaroniem', 'ri | aitadje cau lētu sale z" t ki agieeas gaļas ēdieniem', 'melnie ati m iesīn līgas kaltēta vistas gaļa', 'ž vistienos snuba su makaronais', 'ic m ar aniēs', 'linnuli i', 'rabīna anas imaras 294', 'vagu m', '| 9', 'pienu', 'kartultārkls a', 's', '1 8 āporcijoje']</t>
  </si>
  <si>
    <t>['/ vistas zupa ar makaroniem', 'ri | aitadje cau lētu sale z" t ki agieeas gaļas ēdieniem', 'linnuli i', 'rabīna anas imaras 294', 'vagu m', '| 9', 'pienu', 'kartultārkls a', 's', '1 8 āporcijoje']</t>
  </si>
  <si>
    <t>['ziņu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</si>
  <si>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</si>
  <si>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['cūku',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</si>
  <si>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</si>
  <si>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uns sāls rauga ekstrakts', 'vāpiena pulveris', 'o sula', 'ar pienu', 'kaltētassēnes j garšvielas', 'go koostisosad', 'krutoonid  g palmiāli', 'kuvetatusseened u skapvirtsio', '_', '41 |  āā šisti ā reijoje / porcijā / | 74 ri ē n am nama iii ai', 't "bars gan tt', 'f &lt;eo00d', 't 9 te n rea ērībe/ kr f kca 01 kča «aā ietaa egli mr li mu nn nu piem te "v']</t>
  </si>
  <si>
    <t>['pilnpiena uns sāls rauga ekstrakts', 'vāpiena pulveris', 'go koostisosad', 'krutoonid  g palmiāli', 'kuvetatusseened u skapvirtsio', '_', '41 |  āā šisti ā reijoje / porcijā / | 74 ri ē n am nama iii ai', 't "bars gan tt', 'f &lt;eo00d', 't 9 te n rea ērībe/ kr f kca 01 kča «aā ietaa egli mr li mu nn nu piem te "v']</t>
  </si>
  <si>
    <t>['no piena', 'vājpiena pulveris', 'piena tauki', '100 vikrirner drrer imjeem 2169 k', 'tauki 270 g', '0 g ap onādtvnia i cukuri 590 g', 'šķiedrvielas 27 g', 'olbaltumvielas 61 gads 0 dgletecams lidztermiņa beigām',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</si>
  <si>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['tauki 270 g', '0 g ap onādtvnia i cukuri 590 g', 'šķiedrvielas 27 g',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</si>
  <si>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['cukurs', 'kaka iests', 'pi iemulgators', 'lecītīni', 'soja', 'vaniļas ekstrakts', 'tumšā šokolāde', 'kopējā kakao sausā masa', 'vizmaz', 'var', '» cwe', 'sv g fi ījj', '4 j', 'ģ pa ā', 'vj „rr m ls', '" d«', 'a']</t>
  </si>
  <si>
    <t>['» cwe', 'sv g fi ījj', '4 j', 'ģ pa ā', 'vj „rr m ls', 'a']</t>
  </si>
  <si>
    <t>['» cwe']</t>
  </si>
  <si>
    <t>['sv g fi ījj', '4 j', 'ģ pa ā', 'vj „rr m ls',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</si>
  <si>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</si>
  <si>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</si>
  <si>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</si>
  <si>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['oz', 'emesrie a', 'ūlti', 'ciete', 'ievijam serbets', 'sastāausā vietā', 'e12420 mu udinā stāvdaļas', 'csugar', 'glu', '18+3', 'c tem nātājs nātrija tre zemesrieksti', 'iips = o iahkiozināmay contain t ds', 'wafers dvibes b9 orieni ēnkarbonāts g iebiezināts piens ar cukuru', 'pi', 'piena  other nuts kur žā',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'69 f', 'vmnopt orjach apyre o ok', 'pa luenbhoe kopobbe | umaa', 'eesti5 bacmnbebckoro octp0ba', 'nom 70 jronsavoveniaā 1 e16201', 'one īpakimo som mecre', 'ptpokān at katdaa', 'monono', 'cep', 'arašidovy šerbet', 'ruikrovinka a', '1om', '69m otto ha edouto lehhoctb',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</si>
  <si>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'piena  other nuts kur žā',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</si>
  <si>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'emesrie a', 'glu']</t>
  </si>
  <si>
    <t>['piena  other nuts kur žā',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</si>
  <si>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</si>
  <si>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 'ē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</si>
  <si>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</si>
  <si>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['m sausās sūkalas', 'tia olu pulveris', 'āž ā nekā na t', '"r fat']</t>
  </si>
  <si>
    <t>['kakao pulveris ar g _',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</si>
  <si>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['vistas tauki', 'vistas gaļas pulveris', '100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</si>
  <si>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</si>
  <si>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['i i i ut iu es 0 ļ 1', '|', 'lamatas', 'dinatrio 5', 'ribonukleotidai', 'kukurūzu krakmolas', '| ee nounija 67 3080| i si dekstroze', 'cukrus', 'ir t', 'kvapiosios medžia', 'le imotelefon 6 177 4a 1108', 'tiberzolē', 'vištiena wištiena', 'joduota druska', 'p_a', 'ņ', 'ņ', 'aao aae emša map dīantioksidantas', 'rozmarinu ekstraktai', 'petražoles', 'oudetyje gali būti glitimo', 'pieno', 'maistingumas/ uzturvērtība', 'kiaušiniu', 'soju',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</si>
  <si>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['miles vūlastunut rasvhepped ņvistas gaļa', 'vista', 'i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</si>
  <si>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</si>
  <si>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['jodēta sāls', 'maltodekstrīns', 'palmu tauki', 'garš iprinātāji a iek eat retā aeēfnātrija glitamāts', 'dinātrija 6', 'ribonuklaotīdi',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'iepak āres', 'sidrunhape', 'kana', 'kana', 'jodeeritud sool', 'antioksidant', 'rosmariiniekstrakt', 'amēn "r ļ', 'v m', 'ds ņ ž odu mvēlb sisaldada gluteeni', 'piima', 'muna', 'soja', 'sellerit ja', 'iki iepakojums satur 24 porcijas', 'forcjas belumi |i ine', 'i ionaikuubi ūi kasutada vecumam', '/ "ri', 'keskmise tal', 't attie ee dr a aēā ei pakis on 24 portsjonit', 'portsjoni suurus tuleks valic']</t>
  </si>
  <si>
    <t>['vistas gaļa', 'vista', 'garš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</si>
  <si>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</si>
  <si>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'oo ea = „ u s ā', "' / a"]</t>
  </si>
  <si>
    <t>['unkākao sviests ir no es', 'ga oūti piena gltimo turinč javu540a 1skuriu cukru 490 g saidūmes a dmmēšatavmas gets u ta gmiasāsii abos',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'oo ea = „ u s ā', "' / a"]</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</si>
  <si>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'n', 'joogivesi', 'ogļhidrāti /yrs "bo/ļbl /vervēt latvija hoida kuivas kohas temperatuuri! +37+187 ja ng lavainta latvijoje ciekis /netokamitoodetud lāti netodau dzums/ grynasis kia| m']</t>
  </si>
  <si>
    <t>['toitumisalane teave 100 g toote kohta', '9 co', 'wniokba b caxaphom nyppē enerģētiskā vērtība”m m cocras', 'to verte e3717 kcalxpanmtb b cyx0m', 'npoxnaahom mecte ot +3"c go +187', '„1 cdts / pow3bopmtenb / ā', '0', 'oo deck kaoto doo osamu iwww iadasspulu o losis johvikad', 'n', 'ogļhidrāti /yrs "bo/ļbl /vervēt latvija hoida kuivas kohas temperatuuri! +37+187 ja ng lavainta latvijoje ciekis /netokamitoodetud lāti netodau dzums/ grynasis kia| m']</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</si>
  <si>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</si>
  <si>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 £ p', 'c ” +', 'ja s ās a 4', 'āa lb "n s nī', 'gaju! jo bieja šie s os']</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</si>
  <si>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'ā', 'i a y «pf', 'j a']</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</si>
  <si>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'pantofsemavalesesa', '| esc £5c»c104639 mw 3']</t>
  </si>
  <si>
    <t>['ž', '9', 's "5 i', 'š ee', 'j karamelizēts cukurs', '18 "c', '4 cones', '300g 480m! »| kvietiniai miltai', '8', '”oy valsoja s', 'p', 'a', 'via l', '16/5 ns packagingfrom | z + €nogmos bologna', '«4 rv 2', '| esc £5c»c104639 mw 3']</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</si>
  <si>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</si>
  <si>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['kviešu miti', '4 cones', '2mo soy valsoja s', 'p', 'a', '16/5 |4 packagingfrom |', '851no g bologna', 'it = responsible sources | |9 afor če eļintncaun m 4vo for all csfēla mus emt kiem bijā mkey_fsc c104639 a', '„', 'f a']</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</si>
  <si>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</si>
  <si>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['ķ |', '/ m j aneto daudzums', '1 5 5 g i', 'sa "r w', 'vx a']</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</si>
  <si>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</si>
  <si>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</si>
  <si>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['alit „ auzas', 'ge olbaltumvielas', 'vitamīns g', 'i 8 d2', '100 g produkta uzturvērtība', 'tostarp piesātinātās taukskābes 0', 'tostarpi 4 cukuri 4', 'šķiedrvielas 0', 'olbaltumvielas 1', 't 07', 'd vitamīns 1', '5 g or riboflavīns 0', 'b12 vitamīns 0', 'a "', 'kalcijs 120 mg adas „no uzturvielu atsauces vērtības', 's', '|', '1000 g', 'be pieno ir sojos', '9| ša geriausias iki', 'laikyti iki +8 c temperatūroje', 'atidarius«&lt; 0',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</si>
  <si>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['aa', 'ā ž a"',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</si>
  <si>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['aitu a as', 'ā ž a"', 'ā" ja', "4 '", 's ot', 'a i eeā', 'a', '2', '" ēpa 8', 'mika " ē! ņ 23 ma j 44 iny aromat', '€', 'let gu lā »2 em ma ra 0 a! "', 'ļ  j 3 r ķ vi ž 5', '8', 'vi! mm šā v2 š s k j id', 'ā g', '"a', 'h vie ītsau vannas ia mzifcieermm all vēl /oviz', 'ā', 'a &gt; mo vo" dre', '4 em my', '| sek až k m voni 4k ku lime nasn insav zsirsav', 'vitaminok"c a', 'ļ &lt; it ēst jtermēket nemn rai pa ž i n megērzi', 'r', 'š 4 b i a 0', 'i a csomagolas tetejēn', '/ c', 'a z']</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</si>
  <si>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</si>
  <si>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['4', 'lithotamni| 1! aalcareum', 'tauki game piesātinātās taukskābes 1!ft! ogļhidrāti 5', 'tostarp cukun 3', 'šķiedrvielas 0', 'olbaltumvielas 1', 'datuma g attiecas uz neatvē u |', 'f rs iepakojumu', 'bēc atvēršanas izlietot 5 dienu laikā', 'stodi 3 varvsgatan ga', '4 " lt', '250m a sudedamosios dalys', '"', 'a eoakiitas kai nenati 180', 'mia m aš produkto aaa rotēt viribaja verte', "riebalai ' a", 'm a sočiuju riebaly rūgščiu 119', 'angliavandeniai 9', 'maaukščiau +8 ?c', 'paktā r ie rs gomintojas', 'suvartoti per 9 di anas']</t>
  </si>
  <si>
    <t>['āā', 's/ a īnij', 'a', 'a', 'tavi miļāk eādošu i tats savus ps " &gt; a a m s \'"j riņķīsi ar dārzeņu garšu 224ii i mi ilti', 'kukurū imi', 'aoronētas 1d īsāls', 'cukurs', 'lommētu puvotu', '1690', 'dekširams ievu ala', 'jauta', 'īa',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</si>
  <si>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['s/ a īnij', 'a', 'tavi miļāk eādošu i tats savus ps " &gt; a a m s \'"j riņķīsi ar dārzeņu garšu 224ii i mi ilti', 'iersī 2 āā a ielu ekstrakts', '|', 's erismes vieta', 'š ta', "i  a '", 'ī a', 't anakā with vegetable flavou = orca', "spice mix 2a t ' sugar tomato powder", 'raocei ze 9 a yy mk eu | rij acidity regulator', 'ar e āu ļ | linel', 'parsles 6', '4lo merge i teaniourtuandnore mr jj ā']</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</si>
  <si>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'ā', 'amu ea u bel bee t a ai coocoeee', 'une jz', 'ureijijjt', 'freimani ienesa ae ts cina ie aja ruma mine mē el ga', 'ī | ”', 'm ietu ee eee paija m j br', '|', 'a me ma', 'mana ca ij', '|', 't č ba9', 'i a bg ālldadilu lu | uv', 'en s im det oj pi a', 'tetra', 'b', 'ki īū a i |', 'bm m a dēj j | dk 0 1 o y |', 'le mi b0', 'ā ie„&gt;', '| y u a o em ū | am a', 'l ī', '| wm niem im',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'sal', 'oā ā ā', '|', 'i nn m a0/', 'tl! ai 8 flooy t0 „sp ce dzitatumi an bsv 8 u emo minnta', "ko ae co 'corn", 'rits  „ sunnower 0 ai ma to d ext rinl alze', 'a a k ui alla jēja ha ij 1 fl ir', '367 j', 'cot ata ina a ea et te a ari 8 m', 'lt ktrin', 'maize',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ws r na di', 'j o iz ļ', 'ņūvjāj vd tallija k nē m u š i r heneati grēurest i baveigra a nee aja aikittiets ars a ammtnstāīrt21 a nai imi karatē6', 'ji ļāluum i u čģ"ģh"»', 'awmuwmumuusmusu tēja0 dk r su n u ruāīt']</t>
  </si>
  <si>
    <t>['ieee eat le bite teal ala',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'ā', 'amu ea u bel bee t a ai coocoeee', 'freimani ienesa ae ts cina ie aja ruma mine mē el ga', 'ī | ”', 'm ietu ee eee paija m j br', '|', 'a me ma', 't č ba9', 'i a bg ālldadilu lu | uv', 'en s im det oj pi a', 'b', 'ki īū a i |', 'bm m a dēj j | dk 0 1 o y |', 'ā ie„&gt;', '| y u a o em ū | am a', 'l ī',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'oā ā ā', 'i nn m a0/', 'tl! ai 8 flooy t0 „sp ce dzitatumi an bsv 8 u emo minnta', 'rits  „ sunnower 0 ai ma to d ext rinl alze', 'a a k ui alla jēja ha ij 1 fl ir', '367 j', 'cot ata ina a ea et te a ari 8 m',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'f ga ā || mt parele u ne non f v _', 'a', 'piel eta ln aa ej taa ej aj a at m u', 'braila t at a eee', 'ji ej m',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 ws r na di', 'j o iz ļ', 'ņūvjāj vd tallija k nē m u š i r heneati grēurest i baveigra a nee aja aikittiets ars a ammtnstāīrt21 a nai imi karatē6', 'ji ļāluum i u čģ"ģh"»', 'awmuwmumuusmusu tēja0 dk r su n u ruāīt']</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</si>
  <si>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'āā', 'a pts nobea ne paaamn a', 'f', 'em proinfniti nektārs iela kka | g', '= a', 'roini tutu', 'plāu', 'mažiausias s | aā a + at jureim aaa aa av au navara pas aaa ģv  m n aaa ni 7', "'suiat a edotomnin", 'a w a+r bs raga e8001 ā ata aa aaa aa n mne m 4 šāē 1 m s koncē paa aaa', 'm o het ni 0s kaa $2',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 geriausiasikt', 'nuo 5 cik + kr tadiva', 'as o kas kajas aa aaa kd ī ru saie he| aaa sā a "atilas ku7 ea a eu mad akte ainass', 'ee tn ma std m ga īpleiai']</t>
  </si>
  <si>
    <t>['”',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'a pts nobea ne paaamn a', 'f', 'em proinfniti nektārs iela kka | g', '= a', 'mažiausias s | aā a + at jureim aaa aa av au navara pas aaa ģv  m n aaa ni 7', "'suiat a edotomnin", 'a w a+r bs raga e8001 ā ata aa aaa aa n mne m 4 šāē 1 m s koncē paa aaa', 'm o het ni 0s kaa $2',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a kr tb', 's ma n da m', 'nuo 5 cik + kr tadiva', 'as o kas kajas aa aaa kd ī ru saie he| aaa sā a "atilas ku7 ea a eu mad akte ainass', 'ee tn ma std m ga īpleiai']</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</si>
  <si>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 a e4900bu', '_', 'n awi jj', 'a']</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</si>
  <si>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3 šā a |daba barontini 105e34138 bologna', 'ww | „zem |!tu am t', 'wf scoprituttiiprodottivalsas us / e4050a j s „ a ems a 5 www', '/ a e4900bu', '_', 'n awi jj', 'a']</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</si>
  <si>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</si>
  <si>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'a', '8 |ļ t |4 humusas su alyvuogemis', 'zalosios= 9 |a aocēs', 'preskonal 100 6 200 š', 's produktomaistingumas', 'energine verte 1189 k', '/ 288 kcal riebalai 242 g', '18 kuriu socivju riebalu rug5ciļu 26 g angliavandeniai r', '|', 'ās na 15g iskuru cukru 06 g', 'skaidulinēs medziagos 69 g', 'baltymai 65 g', 'druska 14 g', 'a žd 4 lakvtnuo +1 c kl +7 c temperatūroje', 'avinžirniai alyvuogesnēra e16358 m a kes naderlandju', 'spaudos g', '6', '1', 'nemokamas klientu 2 0 j ho', '| " 4 17520504998702 7 ld', 'ā s m ”ž k', 'ga a', '1 m s']</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</si>
  <si>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</si>
  <si>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['"m', '100 g produkta uzturvērtība', 'tostarp piesātinātās js taukskābes 6', '3 g', '8 g', '5 g', 'šķiedrvielas 23 g', 'olbaltumvielas 9', '7 g', 'sāls 04 g', 'a', 'm esj vanduo', 'n', 'gali būti pieno', '100 g produkto', 'riebalai 142 g', 'i kuriu cukru 17', 'skaidulinēs medžiagos 23 g', 'baltymai 9', 'spaudos g', '6', '1', '8 800 e23000', 'npom3bejieho b jimtbeno cnelimajiehomy 3aka3y rimi', '4 1', '&gt;20501906718a ua" ka a', 'n tma 1558 01111661', '|']</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</si>
  <si>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'pantotēnskābe', 'kanēlis', 'aromatizētāji', 'var']</t>
  </si>
  <si>
    <t>['e vitamīns', 'c vitamīns', 'b',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</si>
  <si>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</si>
  <si>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['i sīrups', 'ļ ša pulveris', '+4 | cukurs', 'e vitamins', '€ vitamīns', 'b', 'biotins', 'ieteicams pasniegt ar pienu', 'jogurtu vai sulu', 'izp s ā latvijā', 'a', 'japšj a mažesnio rriebumo kakavos milteliai', 'vitaminas e', 'vitaminas c', '|', 'liepu "m anēvima 2 os jaa bo centro "0 1m sa s', 'ru 054 0 te/ |']</t>
  </si>
  <si>
    <t>['kviešu bu', '4d š ēm', 'zz lar', 'ē', 'aga n ā uzturvērtību', 'mu']</t>
  </si>
  <si>
    <t>['4d š ēm', 'ē', 'aga n ā uzturvērtību']</t>
  </si>
  <si>
    <t>['\' a u m | "', 'da a mu a m ā j a wii 4 0 |', 'as ā| m a fm" še o a ai | i a ui " xm sar', 'fy c m mi "una j m4 vv 27 p3 "t8ē', 'āū 0 ” uw', '_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ā', '_ mb s', 'a ya', 'ž|4', 'čukuri', 'č + ka o', 'j']</t>
  </si>
  <si>
    <t>['\' a u m | "', 'da a mu a m ā j a wii 4 0 |', 'as ā| m a fm" še o a ai | i a ui " xm sar', 'fy c m mi "una j m4 vv 27 p3 "t8ē', 'āū 0 ” uw', '_ + n a "a', '"a n m aībītes s ojs ausēta m ku n g āā ki āā nau i a arnas tk m ūdens', '1 ugs', 'l"', 'cana n anctrāfies līdzeklis e300', 'a vmm vanservants e208 apstāties |67', 'ā 4', 'a ar', 'ai dā cmmtū a kcal |ļ enerģētiskā vērtība', '0', '0 g mi niesātinātāstaukskābes r hl r +', 'v', 'a', '| ā', '_ mb s', 'a ya', 'č + ka o', 'j']</t>
  </si>
  <si>
    <t>['" ūč', 'ā jj ā ž žē', 'pa', '$ a', 'j u nm a a', 'a', 'a &gt;ā d mma + m m', "nī' y f", 'ž', 'j', 'a | a a t ā i nu', 'if m', 'd', 'ž v tv', '"', '|', 'āsi 4 a', 'd u a72 " « \' / i iz', 'ij ļ pī', 'm 4 ģ', 'čč frs u 8 j aa a! t| 4 ee yessss" beitzd!l', 'č',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</si>
  <si>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['olu', 'ā jj ā ž žē', '$ a', 'j u nm a a', 'a', 'a &gt;ā d mma + m m', "nī' y f", 'ž', 'j', 'a | a a t ā i nu', 'if m', 'd', 'ž v tv', '"', '|', 'āsi 4 a', 'd u a72 " « \' / i iz', 'ij ļ pī', 'm 4 ģ', 'čč frs u 8 j aa a! t| 4 ee yessss" beitzd!l', 'č',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</si>
  <si>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</si>
  <si>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['100 g aprodukta uzturvērtība', 'enerģētiskā vērtība 1750 |j/ 420 kcal', '0 g', 'tostarp cukuri 6', '6 g', '0 1335"olbaltumvielas 16', 'sāls 2', '3 ale cams līdz', 'a', 'ruginiai pilno ž šimiltai', 'medus”', 'ekologiškos sudedamosios da yegali būti dirra migdolu ir lazdyn riešutu pēdsaku', 'riebalai ūū 0 g', '0 g angliavandē j010 g iš kuriy cukru 6', 'skaidulīnēs medžiagos 9', '0 g baltymai 16', 'uab „rim ”']</t>
  </si>
  <si>
    <t>['=', 'knta  a n | | ļ | |uti pilī jaa a a ja jai hanu ļ ii |', '|v | | jul a vēra ši', 'j', '|', '| el jj feja ira aa eee ea btl', "!b ten filtiti lp ja it jj ji ie tajā tī ii' / | ' m paaesanujjau", 'et e relle as  emnediema kianu thieiaji| a it auna iu far fiētētum ae ee en eee ee me v enim un a', 'tikt',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 'llrr ma īm if ied | j', 'iv sļaļ fr vidusfai tufs  jastrit', 'hmm 4 nn', 'ouīn || t ītāji mm', 'pi hit tūnī jj ī | ši ilu kn | | vspināju tat kde lrā mmm mimi o 192111131', 'mmm a tt 11', 'ī ūūamnnnai īri | ļ', 'li ! ļ li m | ! 2m', 'aaa a t na ialaa ee re ti t te itttīrjii i i a en nitu " igora gprs m', 'a', 'u a', '| mad 0', '" " | " | 4 | azin ji "m hmm itt iu u', 'um wi',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'|i nu ikreite iem ire ie rīti ti tt jj iii', 'au t t a t tā', 'oo oo om āzāc', 'cncn', 'n', 'ļ', '=_', 'l', 'm', '_ņzloneēāēāēoāeonet', 'e tā pu kenko n mmt',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</si>
  <si>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 'knta  a n | | ļ | |uti pilī jaa a a ja jai hanu ļ ii |', '|v | | jul a vēra ši', 'j', '|', "!b ten filtiti lp ja it jj ji ie tajā tī ii' / | ' m paaesanujjau", 'et e relle as  emnediema kianu thieiaji| a it auna iu far fiētētum ae ee en eee ee me v enim un a',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'ga imdb a vadam dan ee a ala upi pi jj i |6 att mg uci mmmmjūliju ki li', 'dub ld ž "aut maltu bon ac', 'm 77 | g pi lī j | | | sr al | adm 1 a',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 'llrr ma īm if ied | j', 'hmm 4 nn', 'ouīn || t ītāji mm', 'pi hit tūnī jj ī | ši ilu kn | | vspināju tat kde lrā mmm mimi o 192111131', 'mmm a tt 11', 'ī ūūamnnnai īri | ļ', 'li ! ļ li m | ! 2m', 'aaa a t na ialaa ee re ti t te itttīrjii i i a en nitu " igora gprs m', 'a', 'u a', '| mad 0', '" " | " | 4 | azin ji "m hmm itt iu u',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'|i nu ikreite iem ire ie rīti ti tt jj iii', 'au t t a t tā', 'n', 'ļ', 'l', 'e tā pu kenko n mmt', 'i nn ram un na ļ ta na nigra a ņa 1 =', 'j itt tr st tt tt "mmm iu tiju le m tt li itt pea | nalmji | eka tā on att i m rati it t tt m āj k u nfiru a', 'a pl 0', 'ipo nba rf || ā', 'edu t eu um', 'ea da', '" o', '1 i / 44', 'a tuc? vil']</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</si>
  <si>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'4 4| mononepiesātinātās taukskābes 0', '348 t', '«se polinepiesātinātās taukskābes 0g 167', 've4 ogļhidrāti 72', '41 g 0', '07', 'oe / h tostarp', 'cukuri 1008', '2', '10 = js a']</t>
  </si>
  <si>
    <t>['bio "= i |', 'izgatavotas tikai no augu valsts 1', 'm a t n4 izcelsmes izejvielām', 'g', '04 ra  100 g produkta satur |gda| gda 1 gab 16gab', 'n či', '37 | 110 ao ma t tauki 1', '67 g | 2', '38 0', '14 gs šn ej tostarp', 'piesātinātās taukskābes 0', '15g | 0', '77 0', '4 4| mononepiesātinātās taukskābes 0', '348 t', '41 g 0', 'oe / h tostarp', '2', '10 = js a']</t>
  </si>
  <si>
    <t>['tā |aa j asaak tje a a a nm', 's', '_a a eee pa na aero', 'au a ms', '_', '"una _', 'dee ee ka', '= zm', 'ša ši', 'tina če s»', "'", 'ā', 'kri livi”', '" 2', 'š 3', 'ie', 'kā das', "'", '=', 'i aaa m smā', '" p', 'i', '_', 'čž', 'ās', 'aaa a', 'a', 'a ube', 'ša s2 s', 'ž i', 'j as j n "a a', 'č', 'r', '4 u', 'ka ja  ļ i p 4 ā |', 'jši i  sā ņ = as |', 's m ma m4 žž"u a ģ', "ēo ž' ka 5 „ž š lu ma", 'a', 'f', 'd', 'ķ bi 4 m tap', 'ā', 'a „ j īx ā', 'ff', '| kj | ē | di”', 'tu m a as', 'ā',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</si>
  <si>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['tā |aa j asaak tje a a a nm', 's', '_a a eee pa na aero', 'au a ms', '_', "'", 'ā', '" 2', 'š 3', '=', 'i aaa m smā', '" p', 'i', 'aaa a', 'a', 'a ube', 'ša s2 s', 'ž i', 'j as j n "a a', 'č', 'r', '4 u', 'ka ja  ļ i p 4 ā |', 'jši i  sā ņ = as |', 's m ma m4 žž"u a ģ', "ēo ž' ka 5 „ž š lu ma", 'f', 'd', 'ķ bi 4 m tap', 'a „ j īx ā', '| kj | ē | di”', 'tu m a as', 'ū āā ļ a', '= r', 'ž', 'as "ērnu a s ar |', 'ās iš j ļ | br vu s 4m', "ļ '  e", 'a ļ', "ļ ' a  m sa ja ik", 'ā aka a', 'sia m ts mrr aaa m', 'ps x', 'ām ss m? $ i ļ 200 i 4 x m', 'y „ a ns ļ m fine is al', 'sis mā i ms ka ma m a rit 4 ā', '4 če is', '"', 'mara i', '" da \'  "m āā tas ar tt m', '_ n', 'h', 'o = kadri ģ me 3 as', 'ai ē ir da r ms6 rr 2 es ē / iv', 'a a es i ļ', "' a a", '" " i &lt; " | „oo', '|', 'rr ā » was', 'ma r i  ļ i', 'j h u j ga mia i', '4 | u4 | | ļ', 'ē la as a ” ae a g i a es ar »ji 4 f', '4 ļ | 1', '1 š', 't m  /', 'šā m', 'š kāij!', '4', '"dd h', 'ā as', 'ž ē', "ei  4 ' 9 a o ļ ' u ē j usa š rum a «4 340 | lh uj md dm a kdaļ aku", 'm 6 ņ paa s', 'tsj ļ + 44 |', '| | veļudi vs mm || tā |1 des kat amma sa aa "aa ada ns krec |']</t>
  </si>
  <si>
    <t>['druvas iela 2', 'opex0b m monoyuhbix npo', 'produkta uzturvērtība 100gsatur/100rcoaepxur viena šķēle', '1', '5 g', 'saturj enerģētiskā vērtība / 3hepretm4ueckaa lliehhoct 1747 kļ / 418 kcal 26 kļ / 6 kcal www', 'xwpb āā ā a ā ā dg 0', '2 e 1 dfazerlatv', 'a']</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</si>
  <si>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'7 iš a', 'bar ra pe i md', '€gazi s rudzu iesals kim zemas a ra āāž', 'šā', 'as k a «4 =', 'aa m diizeao', '|', 'ms ds = "= 9 a',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'„x « m pe', 'k pa b', '0 3 _', '"a urā bi', '„ m ž  s a”', 'ams kas tauki 1', '5 g no tiem piesātinātas taukskābes 0', '3 g es s" ta z &gt; va z abi a ž š 78 " dis us n  2',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 '+e', '3salaēerorooeet es =', 's » ma daā', 'u', "0užčžčeguas 3 ' a + bi&gt; = 88  y", 'ēd t aa „ ā']</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</si>
  <si>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'7 iš a', 'bar ra pe i md', '€gazi s rudzu iesals kim zemas a ra āāž', 'as k a «4 =', 'aa m diizeao', '|', 'ms ds = "= 9 a',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'„x « m pe', 'k pa b', '0 3 _', '"a urā bi', '„ m ž  s a”', 'ams kas tauki 1', '5 g no tiem piesātinātas taukskābes 0', '3 g es s" ta z &gt; va z abi a ž š 78 " dis us n  2',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'+e', 's » ma daā', 'u', "0užčžčeguas 3 ' a + bi&gt; = 88  y", 'ēd t aa „ ā']</t>
  </si>
  <si>
    <t>['a', '|', 'a as i', 'tauki / riebalu / rasvad 0', '9|', 'kviešu miltīnūdens', 'cukurs', 'sāls', 'raugs = |', '|', 'ja eeeeeeeeeeeeeeeeeeēeeeeeeeeeeeeneeeeeeedezezeēeēeeenee eee',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</si>
  <si>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 'a as i', 'tauki / riebalu / rasvad 0', '9|', '=', 't', 'piesātinātās taukskābes /= eejkoostisosad i jam ju', 'pārm | riebaliniy rūgščiy / 0', '1', '| irr k a i au  milest kūllastunud|', '0 gdruska']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</si>
  <si>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</si>
  <si>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['art eo vaartusņa o', 'a tiebalu i rata', 'a aņņņņ t', 'tā o iadarati', 'vaata paken 18 šķiedrviela s /lastelienos']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</si>
  <si>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'ļ', '500', 'rapsiāli', 'spinati pulber', 'pār', 'rp cuku sm medžiab o 71 jā š „rap a', 'pi', 'p', 'deac kohas', 'tosteri aidu ag j gatt 44']</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</si>
  <si>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'ļ', 'rp cuku sm medžiab o 71 jā š „rap a', 'p', 'tosteri aidu ag j gatt 44']</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</si>
  <si>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</si>
  <si>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'pries naudojima da', 'spaudos g', '6', '1', '8 800ā e23000']</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</si>
  <si>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 'a']</t>
  </si>
  <si>
    <t>['a med lot llout"', 'sea salt', '__""turvērtība 10t st veza spicēs', 'msk teī nergy | tnerane vere | enarnas lett', '" energiasisadus',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 '_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 'voakosekstrakt”',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</si>
  <si>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['a med lot llout"', 'aida as ja ān wn ates | s kuru sočuju reka', 'au loslarp piesātinātās takās tm milest kullastunud rasvhapes 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</si>
  <si>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 'apas', 'jalapeno karstie pipari', '|', '| balymei/ o "€ mahetoode vegan vūrtsikas oasupp kinoaga', 'koostisosad', 'vesi',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'mm aisalsmēm |" "']</t>
  </si>
  <si>
    <t>['d', 'sarkanās of which sugars | spun rinas 4 1 ae nininas a reila kvingi šums  tostarp cukuri / millest sukanupiņas”', 'cukurs „koriandra | šķiedvielas/ ku ad „', '|', '| balymei/ o "€ mahetoode vegan vūrtsikas oasupp kinoaga', 'id s tieami', 'kuuislaugupu " "| asos malas a 0"']</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</si>
  <si>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</si>
  <si>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</si>
  <si>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</si>
  <si>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['j coctas', '5 amase', 'a', 'nanpaa 3on ga',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</si>
  <si>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</si>
  <si>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</si>
  <si>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['1” š rk pn a rta "0', '|1', 'ā |', 'a m s jetīna', 'a ars pipan', 'ii s i aņas', 'tauki 3', 'piesātinātās taukskābes 0', 'oghidrāti 5', "'", 'tostarp cukum 3', '9a sāls 1 ūū', 'sia rimi 1', 'a',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</si>
  <si>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'not ldens', 'sāls', 'es', '| s niežu putraimi', 'sāls', '”v |', 'ja 2274j/ 54kcal', '1009', '_', 'er bb ērtība', 'f rtt a o', 'j', 'ed rtība', '0', '39 tauki', 'tostarp st', 'las', '_ gar esatinātās taukskābes', '10', '69 i "m €', '2 _', 'a 4 c', 'v', 'zarā i', 'sa a" aa', 't ar ūdeni attiecībā 1', '1 vāni jj isaa lt', 'lūtes', 'ieteicams līdz dat', 'un partijas žm m | ī sū ad || na id ā sast aa" kā "', 'j']</t>
  </si>
  <si>
    <t>['ē ad tanu a ā tu a', 'o a', 'a aas', 'j | ž', "da ' ' um", 'ka ā i a āā', 'ī b', 'radām aa ļ', 'rvētas skābenes j', '| s niežu putraimi', '_', 'f rtt a o', 'j', '0', 'las', '69 i "m €', '2 _', 'a 4 c', 'v', 'zarā i', 'sa a" aa', 't ar ūdeni attiecībā 1', '1 vāni jj isaa lt', 'un partijas žm m | ī sū ad || na id ā sast aa" kā "']</t>
  </si>
  <si>
    <t>['ž', 'da', 'ps ai', 'pa! ā « + ģvr', 'ā', '| ea cee', '_ ri tamne', 'rij a"0', 'ku mi a s m afi | 13 ļas', 'ūdens', 'zirņi', '9', 'a | ba |', 'burkāni', 'es', 'sīpoli', 'rapšu ā ad a n', 'tau bas', 'sāls', 'garšas pastiprinātājs',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'as', 'ā', 'ālai a0115']</t>
  </si>
  <si>
    <t>['ž', 'da', 'pa! ā « + ģvr', 'ā', 'ku mi a s m afi | 13 ļas', '9', 'a | ba |', 'rapšu ā ad a n', 'mm ū', '4 ļ aria', 'alut 3 lae mm', 'g', 'o', 'a s āpv', 'u pētersīļi', '100g produkta mma f ā au', '518k/ ma gt |', '5', '2g ogļhidrāti „ o am a = |', 'tostarp 1', '3', '6 ņč', '|1', 'sajaukt ar i lāj n x', 'pri |attiecībā 1', '1 vārīt 3 minūtes', 'ieteicams līdz |a ta jun partijas numuru skatīt uz iepakojuma', 'n |', 'd a aan n ša ī a a o']</t>
  </si>
  <si>
    <t>['ma as a mia a 2 m ja v ga „aā m i" ēras as', 'm m', '»ge a oastavaajas', 'kartupeļi', 'es', 'sālīti m', '1 e10104 mr att m', 's m "r', 'fr', 'mau a gurķi', 'gurķi', 'sāls', 'dilles', 'es', 'm «&gt;', 'čč paokīs a jidens', 'šampinjoni', 'es', 'burkāni', 'sīpoli', '”', 'u« r”', 'ea |rapsu eļļa', 'tomātu pasta', 'sāls', 'cukurs', 'am ā a', 'pea', 'kviešu milti', 'garšas pastiprinātājs', 'nātrija „” "', 'oo aņ ad ibm dei pod ” a', 'ļ "a sii a sai a', '|glutamāts', 'ķiploki', 'es', 'melnie pipari', '| aa jas |100g produkta uzturvērtība', 'enerģētiskā', 'ssva ērtība', '386/ 92kcal', '47g tauki', 'tostan ad „j', 'a 039 piesātinātās taukskābes', '10', '49 sa |tē ghidrāti', 'tostarp 3', '49 cukuri', '2', '09 kā aa aal', 'olbaltumvielas', '1', '8g sāls', 'pagatavošana', '4 apja a dzeīlis dl udei', 'm id m m', 'āj n d |3 minūtes', 'ieteicams līdz dat', 'un partijas _ ””us e14414', 'aa adam | 47502117 cc c"', 'g kb šā nn" šā', 'e „i pa" va  o a']</t>
  </si>
  <si>
    <t>['ma as a mia a 2 m ja v ga „aā m i" ēras as', 'm m', '»ge a oastavaajas', 'sālīti m', '1 e10104 mr att m', 's m "r', 'mau a gurķi', 'm «&gt;', 'čč paokīs a jidens', '”', 'am ā a', 'oo aņ ad ibm dei pod ” a', 'ļ "a sii a sai a', 'a 039 piesātinātās taukskābes', 'tostarp 3', '2', '1', '4 apja a dzeīlis dl udei', 'm id m m', 'āj n d |3 minūtes', 'aa adam | 47502117 cc c"', 'g kb šā nn" šā', 'e „i pa" va  o a']</t>
  </si>
  <si>
    <t>['a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</si>
  <si>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['a ā', 'ju o tomatipasta ūdens', 'rem ri i t', 'mul m velniaadikas', 'uns m sad', 'ņ = almslākls magus punane gk bm 1a7', 'm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'ao "+ oi ļ infotelefon laviā sa rimštati ot melt „per ša gav vē ā g', 'adi ss eaauu t', 'i',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</si>
  <si>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</si>
  <si>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['ļ za servingideas ” "4 mix with ci ij a n aaž name ntro in sou a" dā', '3 lv 1abasc0 zaļo piparu mērce', 'mē i= &gt;astavdaļas', 'j', 'a 1', 'pēc atvēršanas uzglabāt a', 'j uu jlt tabasco greenpeppersauce padažas', '4 iosudedamosios dalys', 'actas', 'askorbo v arūgštis', 'm', '60ml a a', 'destilleeritu dādikas jalapenoķipānāēm g', 'ennekasutamistloksutage ā ”korralikult', 'enerģētiskā vērtība/energine vertē/ energiasisaldus j a |']</t>
  </si>
  <si>
    <t>['j pr s eks 2 aa a rrr rrr s s rr ks lesee r t nin s s 2 a s s r pi s sp ritus ā ņj enims 8 srs rs rs as "', 'a', 'ss rr  irnunmēna', 'a',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'ma', '„ i', 'a', 'še « aa a » m jum ž š ”', 'druska rs"  ari cukr 15', '51 ogūnuy milteliai', 'nana mi lteliai', 'a', 'vē pipiru tyrē', 'distiliuotas actas', 'raudonieji pipirai', 'prieš km a” š + +4 iki', 'm', 'ka', 'a m', 'ee ē”on =', 'pr brem ā  j j', 'mā re', 'm a” | „ ara', "viivē '", "' s iā &gt; ”  l4", 's aidā s&gt; x + «', 'f2 pakendit hoida ja kuivas', 'avatuna kllmkapis', 'vv', '” š  uksportsjon5mi', '12 portsjonit', 'parimenne', 'vt', 'ča']</t>
  </si>
  <si>
    <t>['j pr s eks 2 aa a rrr rrr s s rr ks lesee r t nin s s 2 a s s r pi s sp ritus ā ņj enims 8 srs rs rs as "', 'a',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'v ž mr ē72porcij i ienakni a i« m  &gt;m', 'ši a', 'r i', '„ i', 'še « aa a » m jum ž š ”', 'distiliuotas actas', 'prieš km a” š + +4 iki', 'm', 'a m', 'pr brem ā  j j', 'm a” | „ ara', "' s iā &gt; ”  l4", 's aidā s&gt; x + «', '” š  uksportsjon5mi']</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</si>
  <si>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</si>
  <si>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['beta karotīns', 'da 4spirta etiķis', 'tema sāls', 'v | āā a!uzturvērtība 100g 1 porčija idd a v aaerģētiskā 2590/ | 389/ ju a” mt a a ravertība', 'y a”', 'g 68 10 | 1/98', '|', '4 ts', 'm ā ipiesātinātās v nm n "i a ataukskābes a ī/ņ li an a” |ogļhidrāti bn ni v mi | 4 n| sāls m mvielas', '4 | 0 f z ē']</t>
  </si>
  <si>
    <t>['a a a', '| 4 "a44 j | $is "1 mb jura! j mm l', 'dt x', '1', '1 a a a i m| aiejus skrucinti smulkintir sirucint lazdu riešutai', 'ud5 bg atveru dribsniai', 'ryžiy išspaudos', 'ryžiy ļ= | miltai', 'cukrus', 'glitimas', 'miežiniai ir kvietiniai', '= 1 salvkliniai miltai', 'druska', 'miežiu salvklo ekstraktas', 'skrudinti 4 | add']</t>
  </si>
  <si>
    <t>['a a a', '| 4 "a44 j | $is "1 mb jura! j mm l', 'dt x', '1', '1 a a a i m| aiejus skrucinti smulkintir sirucint lazdu riešutai', 'ryžiy ļ= | miltai', '= 1 salvkliniai miltai',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</si>
  <si>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'1 we" 8', '0 oga 8 j= | miltai', 'cukrus', 'kviečiu glitimas', 'miežiniai ir kvietiniai | |']</t>
  </si>
  <si>
    <t>['"m |', '€ e| | aid', '|', '£', 's', "pilnaraud _ | 'ē", 'rīga | v', '= m 4', 'z ea te dribsniai', 'palmiu s a | | a āls ra r vert pa 10 es aāa | re ak as ev', 's āā saiālā', 'j', 'eee a im aj 5', 'as ve "ev vs 3| visy grūdo daliy kviečiy dribsniai', 'ryži jdre a ka ž vw', '1 we" 8', '0 oga 8 j= | miltai']</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</si>
  <si>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'aawimijākiekaau bi cocras', 'kaproderb', 'pacīmīenbhoe macno', 'nonconheuhoe', 's', 'ka m”s savus č petu ww ocraa', 'up 5 vnm pancoboe', 'r', 'macno', 'conb', 'o6oauagē s a', 'ēku zzurkdasit = s nom 30bahhoro macna cmotpetb bo3ne mhbopmalimm o cpoke ra s a” 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</si>
  <si>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'ka m”s savus č petu ww ocraa', 'up 5 vnm pancoboe', 'r', 'o6oauagē s a', 'ēku zzurkdasit = s nom 30bahhoro macna cmotpetb bo3ne mhbopmalimm o cpoke ra s a” ai']</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</si>
  <si>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'apmeklējiet mūsu n 6', 'lal iegulu vairāk infens', 'a | ma', '8 med? ee rns rr rest lvk ataust ptz ae sr', 'poa ra a s aa jee kar ši', 'teklējiet mūsu mājas lap vairāk inlomēna', 'ma ar tulikrēps id',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</si>
  <si>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'a', "1 ēs viršuja nomaa kartupeli au ' m &lt;sals", 'augu s ma rent mu la ras gu ela', 'y a r a ē', 'r', '| i', 'lrs det a x s &lt;', 'oliaitāi sada izevetet eee ron ģ+ kontāktinformā atumis', 'm pacin', 's šmeā | au', '4m m liormāciju', 'lūdzu a nas a ašnusē', 'dei da a "al e e =', 'apmeklējiet mūsu n 6', 'a | ma', '8 med? ee rns rr rest lvk ataust ptz ae sr', 'poa ra a s aa jee kar ši',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</si>
  <si>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ingrediens', '|', 'cocras', "| n  uzturvielas / nutrition facts / mmlliebas liehhoct5 / 1009 a mā ' | enerģētiskā vērlība/ energy/ 1715k/ka bheprermwyueckas liehhoctb 323a ogļhidrāti/ carbohydrates/ yresonpi |_", 'jt tostarp/ of which/ 5', 'r', 'u', '|m', '2 1 es rss s res']</t>
  </si>
  <si>
    <t>['|', "| n  uzturvielas / nutrition facts / mmlliebas liehhoct5 / 1009 a mā ' | enerģētiskā vērlība/ energy/ 1715k/ka bheprermwyueckas liehhoctb 323a ogļhidrāti/ carbohydrates/ yresonpi |_", 'jt tostarp/ of which/ 5', 'r', 'u', '|m', '2 1 es rss s res']</t>
  </si>
  <si>
    <t>['diff pp s "ja |', 'm srauzdētas | roasied',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's / ubi lait m l "epretwweckas uehhoctb "1 | ppab 9 ogļhidrāti/ carbohydrates/ ymeson»! t „rrivr m | j |', 'tostarp / of which/ 8', '1', '4', 'a m']</t>
  </si>
  <si>
    <t>['diff pp s "ja |', 'm srauzdētas | roasied',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's / ubi lait m l "epretwweckas uehhoctb "1 | ppab 9 ogļhidrāti/ carbohydrates/ ymeson»! t „rrivr m | j |', 'tostarp / of which/ 8', '1', '4', 'a m']</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</si>
  <si>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</si>
  <si>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</si>
  <si>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['zemesrieksti', 'ciete', 'kviešu milti', 'saulespuķu eļļa', 'cukurs l', 'sāls', 'modificēta ciete', 'aromatizētājs', 'satur rauga ekstraktu', 'maltodekstrīns', 'jna i  tīsi pulveris', 'irdinātāji', 'difosfāti', 'nātrija karbonāts', 'čili puli 4 4du', 'sīpolu pulveris', 'kūpināta dekstroze', 'kumīna pulveris', 'ķiplotī «&gt;m" pulveris', 'skābuma regulētājs', 'citronskābe', 'krāsviela', 'paprikas eksirakts! m', 'var', 'lepakots aizsargatmosfērā', 'brīdinājums', 'mazi bēri 198 |£ 9', '_varaizrīties ar riekstiem', 'ražots vācijā', 'zemesriekstu izcelsmenavēs', '=', '4 ļ en coated peanuts with "mexican salsa" fa 4 \' \'ta', '|ingredients', 'peanut kernels', 'starch', 'wheat flour', 'sunflower oil', 'suga d', 'p', 'modified starch', 'flavouring', 'contains yeast extract', 'maltodextrin', 'paprīka ti', 'ē', 'a', 'jas', 'agents', 'diphosphates', 'sodium carbonates', 'chili powder', '7 2 j', 'onion powder', 'smoked dextrose', 'cumin powder', 'garlic powdēji jt weģ', 'acidifier', 'citric acid', 'colour', 'paprika extract', 'may contain tracēij4 | ”oo', 'packaged in a protective atmosphere', 'warning', 'small children 1 6” a j', 'nuts', 'producedingermany', 'peanutoriginisnoti 4 ” "']</t>
  </si>
  <si>
    <t>['cukurs l', 'jna i  tīsi pulveris', 'čili puli 4 4du', 'paprikas eksirakts! m', 'mazi bēri 198 |£ 9', '=', '4 ļ en coated peanuts with "mexican salsa" fa 4 \' \'ta', 'suga d', 'p', 'ē', 'a', '7 2 j', 'packaged in a protective atmosphere', 'small children 1 6” a j', 'peanutoriginisnoti 4 ” "']</t>
  </si>
  <si>
    <t>['cidonijas', 'zemenes', 'cukurs', 'a šā fr ā', 'aa j', 'j č', 'a', '|', '4 €če " s 4 j ā', 'š', 'ā', 'ba jā ” a | ā', '4 ā j']</t>
  </si>
  <si>
    <t>['a šā fr ā', 'aa j', 'j č', 'a', '|', '4 €če " s 4 j ā', 'š', 'ā', 'ba jā ” a | ā', '4 ā j']</t>
  </si>
  <si>
    <t>['rapšu eļļa', 'ūdens', 'š', 'marinēti gurķi', 'gurķi', 'skābuma w 3enerģētiskā',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'ģ jja „ uzglabāt temperatūrā no +2 līdz +20 7', 'jā a4 a pēc atvēršanas uzglabāt ledusskap! +2 = 1ūīēdu pm aa to is nrklā food latvija']</t>
  </si>
  <si>
    <t>['š', 'skābuma w 3enerģētiskā', 'sinepes ē ak', '"8 tauki', 'spirta y āā d', '3', '9', 'ksantāna j aara cukuri', "8 ģ '", '_', 'ģ jja „ uzglabāt temperatūrā no +2 līdz +20 7', 'jā a4 a pēc atvēršanas uzglabāt ledusskap! +2 = 1ūīēdu pm aa to is nrklā food latvija']</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</si>
  <si>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'ts |ab', 'a ražotājs', 'sia „orkla foods latvija adīt tvija', '» rrēst a | r  tae ņ lv', '2101', 'la', 'ļ "', '4ku opilve', 'babītes pag', 'babītes nov', '04450', 'a', '4kr at orkla bezmaksas tālrunis atsauksmēm', '+371', '800 la šā', 'da']</t>
  </si>
  <si>
    <t>['krāsviela e 150d',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'a ražotājs', '» rrēst a | r  tae ņ lv', 'ļ "', 'a', 'da']</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</si>
  <si>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'mē sia „orkla foods laimē mt', 'šī', 'latvia kb', 'ī tvss orklei spilve', 'babītes pag', 'babītes nov', '"08 ano04455', 'i']</t>
  </si>
  <si>
    <t>['skābuma a', '1 ām inkālija  citrāts', 'aa produkta vidējā uzturvērtība 100 g', '| leteicams iezi maamu s zunim ies ezi skatīt atzīmi uz iepako', '140 kj/ 30 kca uzglabāt temperatūrām a ed |s kerli piesātinātās taukskābes', 'a ik n aa a ām', '85 g x ts', 'šī', 'ī tvss orklei spilve', 'i']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</si>
  <si>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'u', 'sīpoli', 'burkāni', 'paprika', 'tomāti mainīgās proporcijās', 'ķiploki', 'stabilizētājs', 'karagināns', 'konservants', 'kālija sorbāts', 'i a',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'vma em 25', '| nero', 'e3898']</t>
  </si>
  <si>
    <t>['t', '9 ai ļaaa mērcē ietecama j bzz e\'a ma a tas dārzeņu salātu ās j "a', 'rē j', '&gt; mērcesalātudārzeņu waaa daļas', 'u', 'i a', 'produkta vidējā uzlunēmos pi skefi atzīmi uz iepakojuma ī verikperskā vērtība', '100 4 0g uzgebā', '08 1 amas ci', 'wwa iem uzglabāt iedusskap! ā č_']</t>
  </si>
  <si>
    <t>['gabaliņi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</si>
  <si>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'ata iii sā wp ua att', 'j', 't', 'alte žļj ii lla lsl lla tt tt oss iet',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</si>
  <si>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'j', 't', 'alte žļj ii lla lsl lla tt tt oss iet',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</si>
  <si>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</si>
  <si>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'lazd ela ne kan pirka arena vie eimjr ei edge riebalai 2904', 'is m "ee de gana a540 kur cukru 490 skaidulnēs čž',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</si>
  <si>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</si>
  <si>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['imaen vj produkta uzturvērtība 4 renarā ties iārtība oe u a a a n a1 |', 'ol ukta uz', 'urvertība 100 g', 'enerģētiskā vērtība 85 kj/ 20kcal tauki &lt;050 €n morot kaka ab a0siarp piesatnālās laukskābes &lt;0', 'ogļhidrāti 3', 'tostarp cukuri 2 9g akerna', 'e', '"', '7', 'ļ_', 'ķ', 'abalumvieas 1', 'sāls 0', '+ c', 'ne ijī ce $ rr k == kaujā „ a', 'm ieleicams līdz', 'a elemjoāū iea 181', '144 1 y', 'namam gu ā', 'a', 'ž ekologiski trinti pomidorai', 'trinti pomidorai koka i 10', 'riebalai &lt;0', 'iš kuriy sočiuju riebalu rūgščiu &lt;0', 'anglavandeniai 3', 'iš kuriu cukru 2', 'baitymai 1', 'druska 0', 'spaudos g', '6', '1', "4 ' vēdetuva", '8 800 e23000 «sroran', '|2259 c i 10']</t>
  </si>
  <si>
    <t>['se s s t as ssde a eee', '„t', 'ap',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</si>
  <si>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'se s s t as ssde a eee',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'iem cikui 18a nl u aciās 1', 'olba asķ 4 a a hoc jān oaihiūrat iu u u u m', 'rdaki =4 lenusaa” 4 necalinalac tai hokhabvus uz vs ma', 'o 3 etc nas', 'uu icuu s', 'ma ola dl d', 'labas tomnerstūrā pēu aveisanas uzg o', 'āā lama krš s wetā istabas ii pola c iu ā ā dlabomao lid', 'skail uz se ā', '4', 'uzolabai auda vioi a 5 3d dienu ieikā ieiil ls i sbūbā š m tt', 'm ta um izlietoi 51',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</si>
  <si>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'|ā o +37052397739', 'infodeugesta', 'lt', '«sia eugesta un partneri', 'dzidiem s is š"tgtktm', 'ofieceumst e', '€400ml', '460ggb fugesta eesti as', 'rukki tee 5', '| lehmja "75306', '43726827782', 'per tt r iuifodeugestaee www', 'heinzeu', 'at vau" šo pa ū rasas']</t>
  </si>
  <si>
    <t>['1004 mura nota t', 'pirms lietošanas a a sakratīt', 'skatīt datumu uz vāciņa da i i a a a a amatē «gd tomatiketšup', '4 |e 500', 'peale a āāžž j avamist hoida kulmkapis', 'kibirkšties 9', '8', '|ā o +37052397739', 'dzidiem s is š"tgtktm', 'ofieceumst e', 'rukki tee 5', 'per tt r iuifodeugestaee www', 'at vau" šo pa ū rasas']</t>
  </si>
  <si>
    <t>['tomātu biezenis e676', 'cikurs spirtaetīgs sās gar', 'dēta cukura sīrups', 'garvielas', 'kūpināšanas aromatīzētās', 'sipmaekata v um |', 'duktaizgatavošanā izmantoti 185 g tomātu', 'ce', 'ameerika stiilis grillkaste rostitudsi f 6', 'sirupiga', 'koostisosad', 'tomatipūree', 'suhkur', 'veiniaādikas', '00', 'rostitud iesnoi bd dš',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t>
  </si>
  <si>
    <t>['sipmaekata v um |', 'duktaizgatavošanā izmantoti 185 g tomātu', 'ameerika stiilis grillkaste rostitudsi f 6',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</si>
  <si>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 'i =&gt; ķetšupit valmistatakse=190 g tomatitest', 'sutkur', 'pimtusaadikas', 'vēsi', 'sol', 'loodusliku', 'one hi |s', 'maitseajned', 'virtsiekstraktid', 'vurtsid', 'parīmenne loppeb', 'vt toote kaanelt sallitāda jahedās jas', '„', 'kuivas kofias? avatuna sailitada kulmkapis', 'loksutada anna', 'psindāja eestis', 'uab', '„nestlē baltics pusiv tegevuskoht eestis', 'loētsa 84', 'e5419 talina', '71613037\'"05663115', 'llaosi', 'a', 'an | kaiakkis a aga ds j 1ļ']</t>
  </si>
  <si>
    <t>['tomātu biezēris 0/4 m a', '100g produkta ir saražoti no 188 g tomātu', 'duntes 3', 'lve! j hd', 'gb koostisosad', '4', 'i =&gt; ķetšupit valmistatakse=190 g tomatitest', 'one hi |s', '„', 'a', 'an | kaiakkis a aga ds j 1ļ']</t>
  </si>
  <si>
    <t>['ūdens',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</si>
  <si>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['100 g produkta iznērta', 'ja uukskābes &lt;0', '1 g', 'ogļhidrāti 6', '2 g', 'tostarp cu ur 46 g šķiedrvielas | āā 4a a g olbaltumvielas 17 g', 'sāls 09 g', 'pēc iepakojumaatvēršanas izlietot 3 dienās ražots teljā ats', 'izplatītājs latvijā sia rimi latvia 4', "' 's jegeva iela 161", '_ko rest 47 7 dusk', 'rūgštnauma | f']</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</si>
  <si>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</si>
  <si>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'a', '3', '1 i t"m mr padažas makaronamssu česnakais', '7 i n', '570 pomicoru a', 'n mm ki o o', "'", 'k cukrus', '100 g pro or im a | a', 'š maistingumas', 'energinē vertē 251 1/60 kcai toma! j akušā sočiuju riebalu rūgšču 03 g', 'angliavandeniai 85 g', '45 g skaidulinēs medziagos idrīs otas ni rt saldytuvēgeriausiasiki', 's pdt pats upo pe pe']</t>
  </si>
  <si>
    <t>['udens', 'omāu nasa 4 ma + pp y lu ia i sāls', 'skābuma regulētājs e330', '100 g produkta uzturvērtība a m a esr &lt; enerģētiska vērība 131 4 31 kca tauki 00 g tostarp piesātnātās c whm', 'a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t>
  </si>
  <si>
    <t>['omāu nasa 4 ma + pp y lu ia i sāls', '100 g produkta uzturvērtība a m a esr &lt; enerģētiska vērība 131 4 31 kca tauki 00 g tostarp piesātnātās c whm', 'a „a per taukskābes 00 g', 'oglnidrat 34 gtostarp cukuri 36 g skiedmieas | sāes f', '18 g olbaltumvielas 15 g', 'sals 05 g', 'skatīt 2 ass ienakojuma pēc iepakojuma atvēršanas izlietot 3 dienas', 'ražots taa a ī', 'i m 3deglava iela 161', '_', '0', 'k pomidoru pasta', 'rūgštinguma regu vari t |', 'enegreier a adm', 'nebalai 0d g is kuru sočuju rebal rūgču 00 a aaraa ās \' m"34 skumicuknu 309 karduins taa tdammosuvartot | mpiper3 a lietuvoje uab', '6']</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</si>
  <si>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</si>
  <si>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 'aļas', 'sasmalcināti tomāti ieijam ma iekning ar framtagen med + ā', 'čili piņar v', 'če č ? a ē', 'atom ā iegai jienom att den kan staplas aja',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'a', 'i mms tatuts atsauksmēm latvi 80000 kort sagt!bezmaksas iepiianās sa on w u adaz oārrabiata su sa apainkars', 'veganiškas hpadažas su 071 varam g m nofu tv e', '3 žjsvogūnai', 'rūgštinguma n', 'a aaaliejus', 'produkto eller hemmalagad | a', 'reguliuojanu m a', 'sočnjuriebakprūgšēu 0', '7 1alen svartpepp a ākcal', 'riebalai 3', '8 g', '1$ kumu sociuju ! cukruy 3', '0 9', '4ieiet ļ ndenial 49 g', 'ds kuru g je vietoje š d m a1 angliravanūcina ā aikvti sauso v ās', 'i gabaltvmai 2', '9 g', 'druska 0', 'pagaminta 8850m grun m das šas iki', 'a a a ačienausias iki s aa m 111d dmi ae aja']</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</si>
  <si>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</si>
  <si>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</si>
  <si>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'i ši ā _ iši et a”', 'ž']</t>
  </si>
  <si>
    <t>['cukurs at ā"2 \' m 5 ā', 'i', 'ā  v 3', 'dte a s', 'ž', 'a ”', '2', '1 lavas ņ f +', '!', 'f | vonesteras mērce', '| t4 te 1 ee sakt us mai pm i', 'ra a ne rt ai i teem a i tim siknnu gdabs ale no &lt; |', 'ā', 'm ao ui cams rannulntnae 4 auc ba vaga ea ti jotiemā gam yi c',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'i ši ā _ iši et a”']</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</si>
  <si>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 'ēs a "00', 'wopckas cn07?r', 'penutā ap ap vorker capeprrars 8', '10 ww „/ t', 'anneprekbi apaxmc', '00090 mb|reaaua s 4i', "b ' stav lest before", 'f topa js ie', '410', '|4', '+ 4', 'aati m bus aka ee closure / g fin', 'm ig nl 4 iļ uieuerum ļ nponasonaten', '| i v i | | | 0', '| apēgasts', 'talsu nava', 'aunpagasts', '1d m', 'āū', 'a es v m']</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</si>
  <si>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 'ēs a "00', 'penutā ap ap vorker capeprrars 8', '10 ww „/ t', '00090 mb|reaaua s 4i', "b ' stav lest before", 'f topa js ie', '|4', '+ 4', 'aati m bus aka ee closure / g fin', 'm ig nl 4 iļ uieuerum ļ nponasonaten', '| i v i | | | 0', '1d m', 'a es v m']</t>
  </si>
  <si>
    <t>['cocoa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</si>
  <si>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['augueļļa = sova oll', 'sea sal ron alā"a s rapšu sēkuu eļļa', 'best beforebondutujesj 3 var', 'printing on the jr stenaī m jour partijas nr', 'ž and iim ba s udrukātu uz burciņas', 'ms n manns n kovkmneormāciju', 'lūdzu apmeklējei 76s s ms ms pu wwwestrel au ju00€i a', 'm', 'ā fi']</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</si>
  <si>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</si>
  <si>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['iii san 9', 'glikozes sīrupa izcelsmes vieta', 'uzglabāttemperatūrā +2', '+25 "c', '+8"', 'šķirot kā plastmasu kms „ ražotājs', 'o ūū avi a a orkla zvaigžņu iela 1', 'l oo| | mārupes nov', 'm', 'o a', 'č', 'lv ss4 4750022003065 neto masa ve aievāž vs a a']</t>
  </si>
  <si>
    <t>['kālija"= n karbonāti', 'gb koostisosad',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</si>
  <si>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</si>
  <si>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'i proaramos kuuma eest', 'kas ir iegūts ilgtspējības x i', 'cocoa meri a lvaros', 'morieguls i gispējidas r cīd brownie pyrago skonis', 'ctd brownie kūkas garša', "mis on saadud d ij ds la tacocoa life'i jātkusuutlikkuse programmi kaudu", 'c 1 76 g cn aae oem itt 2']</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</si>
  <si>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 'rnrnrsr„lscsxltrpst pt', 'wwe vūib sisaldada pāhkleid', 'maapāhkleid', 'seesamiosakesi', 'soovitav sāilitustemperatum+18”c + 3”c', 'mitte hoida pāikese kāes ega sūgavkūlmutada', 'a', '_', 'vegan toffee', 'filipinai', 'jav', 'kokosy pieno', 'nerafinuotas cukranendriv', 'sirupas', 'kakavos sviestas', 'degintas cukrus', 'kvapiosios medžiagos', 'aaprodukte gali būti riešuty', 'žemēs riešutu', 'sez', 'temperatūra', "+18”c + 3'c", 'saugoti nuo tiesioginiy s']</t>
  </si>
  <si>
    <t>['pr eridiisard ris a ie škāļa te| produkts var', "+18 c + 3'c", 'a', '_', 'kokosy pieno', 'kakavos sviestas', 'saugoti nuo tiesioginiy s']</t>
  </si>
  <si>
    <t>['kooritud kāry seemia m +1 saulespuķu sēklas', 'voib sisaldada pimaci = 4 sojas', 'kakavos sviestas', '=7', 's ja jahedas kohas', 'uzglabāt vēsā un pieno ir kiaušiniy pēdsaku', 'pērguvālja tee 3', 'a', 'uab „rimi lispaudos g', '6', '1', '8 800 e23000', 'ipow3beneho 8 flonbiue10my 3aka3y rimi']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</si>
  <si>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</si>
  <si>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['100 g produkta uzturvērtība', '8 g', 'tostarp piesātinātās taukskābes 8', '6 g', '7 g', 'ājšķiedrvielas 1', '9 g', 'olbaltumvielas 1', '4 g', 'izšķīdināt 1 kubiņu 500 ml iverdoša ūdens', 'a',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</si>
  <si>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'zggg kcal', 'pakuotēje yra 24 porēijos', 'pērnā čerāsttud suhkur', 'pelersēlt volb sisaldada gluteeni', 'piima', 'muna', 'soja ja kala', 'jo lu salēa onotās omon ph laug nembi dl', 'ise taiskasvanu vērdluskogu!emer s 12 a', 'lakuslada d5 leāles vas jā pakison dk prlsomē ratsonislamus tuleks valida vateiste toitude maitsestamiseks', 'j']</t>
  </si>
  <si>
    <t>['ē sāls', '| kaukskābes! miles kilastin rasvhagpesč  ira paju ž', 'g tomāti', 'ij a āj nn ma', '10 g', 'izšķīdiniet 0', '5 | vāroša ūdens vai pievieno', 'gatavojot citu ēdienu', 'j | |', 'soja ja kala', 'jo lu salēa onotās omon ph laug nembi dl', 'ise taiskasvanu vērdluskogu!emer s 12 a', 'j']</t>
  </si>
  <si>
    <t>['cepta vistas gaļa', 'vistas gaļa', 'olu dzeltenumapulveris', 'siers', 'piens', 'siera ferments', 'vistas izcelsme']</t>
  </si>
  <si>
    <t>['olu dzeltenumapulveris', 'vistas izcelsme']</t>
  </si>
  <si>
    <t>['araa a n a n u are pasterizēts govs piens', 'esvaines piens']</t>
  </si>
  <si>
    <t>['esvaines piens']</t>
  </si>
  <si>
    <t>['siera pulveris', 'piena', 'siera pulveris']</t>
  </si>
  <si>
    <t>['piena']</t>
  </si>
  <si>
    <t>['f j lij lv| ar načo siera gari 8 z', 'sūkalu pulveris no piena', 'piena pulveris', 'piena olbaltumvielas']</t>
  </si>
  <si>
    <t>['f j lij lv| ar načo siera gari 8 z']</t>
  </si>
  <si>
    <t>['karotīns', 'varsaturēt olu']</t>
  </si>
  <si>
    <t>['aš 8 v am aa da m aa da a ga īm a die am n ma aa aaa mati de taas a see tes r eet bēš vpp v us', 'krasviela beta karotīns', 'rapšu eļļa siers']</t>
  </si>
  <si>
    <t>['aš 8 v am aa da m aa da a ga īm a die am n ma aa aaa mati de taas a see tes r eet bēš vpp v us', 'krasviela beta karotīns']</t>
  </si>
  <si>
    <t>['liellopu gaļa', 'liellopu tauki', 'dielopu gaļas pulvēris']</t>
  </si>
  <si>
    <t>['dielopu gaļas pulvēris']</t>
  </si>
  <si>
    <t>['cūkgaļa', 'žāvētā desa', 'liellopu gaļa', 'sausais liellopu gaļas buljons']</t>
  </si>
  <si>
    <t>['žāvētā desa']</t>
  </si>
  <si>
    <t>['rr oj', 'a kd',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</si>
  <si>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['vājpiena', 'olu lo', 'karotīns']</t>
  </si>
  <si>
    <t>['ta n |s mt ie', "gs pss r ' jet a se m as as i a”", 'vidējā uzturvērtība 100g sastāvdalas 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</si>
  <si>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['olu dzeltenums bd', 'brīvas turēšanas apstākļos dētas olas']</t>
  </si>
  <si>
    <t>['brīvas turēšanas apstākļos dētas olas']</t>
  </si>
  <si>
    <t>['a adi m” umi', '2', 'vārīt 3', 'ainu 2', 'bapmīb 3 mmhytl', 'w zirņu zupa ar cūkgaļu ru', 'opoxossii«a_ņppļpn a _', 'ļ', '8sastāvdalas', 't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</si>
  <si>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</si>
  <si>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</si>
  <si>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t>
  </si>
  <si>
    <t>['ost ma pati dārzenu un gaļas ēdienem']</t>
  </si>
  <si>
    <t>['medus', 'medus']</t>
  </si>
  <si>
    <t>['piena abatu atzētējs']</t>
  </si>
  <si>
    <t>['ss ida piens', 'krējums', 'siera pulveris', 'no cietā siera', 'zilā siera', 'čedaras', 'mocarella']</t>
  </si>
  <si>
    <t>['čedaras']</t>
  </si>
  <si>
    <t>['olu |', 'piena', 'olbaltumvielas 25 ļ sāls 20 ģ āda dasm a']</t>
  </si>
  <si>
    <t>['m a 0 t t hi', 'f u 1gr', "19 j '26 lv zemesrieksti apvalkā ar zilā siera gars! |", 'ļ', 'a', 'sastāvdalas', 'zemesrieksti',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</si>
  <si>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["19 j '26 lv zemesrieksti apvalkā ar zilā siera gars! |", 'satur piena produktus', 'saldo sūkalu pulveris', 'siera pulveris']</t>
  </si>
  <si>
    <t>["19 j '26 lv zemesrieksti apvalkā ar zilā siera gars! |"]</t>
  </si>
  <si>
    <t>['laktoze', 'no piena']</t>
  </si>
  <si>
    <t>['ulkšķīgi cepumi ar tumšo šokolādi "tn piena šokolādes gabaliņiem  sastāvdelas', 'olas', 'vājpiena pulveris', 'a aa aa ā su juodojo  irpienine10322 sviests', 'sviesta eļļa', 'pilnpiena pulveris', 'olu baltuma pulveris', 'piena šokolādes izcelsme']</t>
  </si>
  <si>
    <t>['ulkšķīgi cepumi ar tumšo šokolādi "tn piena šokolādes gabaliņiem  sastāvdelas', 'a aa aa ā su juodojo  irpienine10322 sviests', 'sviesta eļļa', 'piena šokolādes izcelsme']</t>
  </si>
  <si>
    <t>['olu baltuma']</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</si>
  <si>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</si>
  <si>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</si>
  <si>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</si>
  <si>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['wafers dvibes b9 orieni ēnkarbonāts g iebiezināts piens ar cukuru', 'piena  other nuts kur žā']</t>
  </si>
  <si>
    <t>['piena  other nuts kur žā']</t>
  </si>
  <si>
    <t>['unkākao sviests ir no es', 'ga oūti piena gltimo turinč javu540a 1skuriu cukru 490 g saidūmes a dmmēšatavmas gets u ta gmiasāsii abos']</t>
  </si>
  <si>
    <t>['aitu a as']</t>
  </si>
  <si>
    <t>['ieee eat le bite teal ala']</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</si>
  <si>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</si>
  <si>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</si>
  <si>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'sļņjččččiļ_ sk', 'sastāvdalas', 'j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</si>
  <si>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'j ā āā ā w ā', 'iā vņā = koostisosad', 'le saldskābā mērce', 'sastāvdalas', 'a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</si>
  <si>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</si>
  <si>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</si>
  <si>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</si>
  <si>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</si>
  <si>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</si>
  <si>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'ņ nappesuse regulaator', 'e330', 'toitumisalane 4a ā " ieave 100g energlasisaldus 300 kj/ 70 kcal', 'oilā nm ll rasvad 3', '8 g', 'millest kūllastunud rasvhapped 0', '7 g', '"a\'m',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</si>
  <si>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</si>
  <si>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</si>
  <si>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original Lev</t>
  </si>
  <si>
    <t>original Jac</t>
  </si>
  <si>
    <t>original Ove</t>
  </si>
  <si>
    <t xml:space="preserve"> B&amp;W Lev</t>
  </si>
  <si>
    <t>B&amp;W Jac</t>
  </si>
  <si>
    <t>B&amp;W Ove</t>
  </si>
  <si>
    <t>GS Lev</t>
  </si>
  <si>
    <t>GS Jac</t>
  </si>
  <si>
    <t>GS Ove</t>
  </si>
  <si>
    <t>GS noise remove Lev</t>
  </si>
  <si>
    <t>GS noise remove Jac</t>
  </si>
  <si>
    <t>GS noise remove Ove</t>
  </si>
  <si>
    <t>BG remove Lev</t>
  </si>
  <si>
    <t>BG remove Jac</t>
  </si>
  <si>
    <t>BG remove Ove</t>
  </si>
  <si>
    <t>BG remove + BW Lev</t>
  </si>
  <si>
    <t>BG remove + BW Jac</t>
  </si>
  <si>
    <t>BG remove + BW Ove</t>
  </si>
  <si>
    <t>BG remove + GS Lev</t>
  </si>
  <si>
    <t>BG remove + GS Jac</t>
  </si>
  <si>
    <t>BG remove + GS Ove</t>
  </si>
  <si>
    <t>Noise remove Lev</t>
  </si>
  <si>
    <t>Noise remove Jac</t>
  </si>
  <si>
    <t>Noise remove Ove</t>
  </si>
  <si>
    <t>AVERAGE</t>
  </si>
  <si>
    <t>COUNT 0</t>
  </si>
  <si>
    <t>Levenshtein</t>
  </si>
  <si>
    <t>Jaccard</t>
  </si>
  <si>
    <t>Overlap</t>
  </si>
  <si>
    <t xml:space="preserve">original </t>
  </si>
  <si>
    <t xml:space="preserve"> B&amp;W </t>
  </si>
  <si>
    <t xml:space="preserve">GS </t>
  </si>
  <si>
    <t xml:space="preserve">GS noise remove </t>
  </si>
  <si>
    <t xml:space="preserve">BG remove </t>
  </si>
  <si>
    <t xml:space="preserve">BG remove + BW </t>
  </si>
  <si>
    <t xml:space="preserve">BG remove + GS </t>
  </si>
  <si>
    <t xml:space="preserve">Noise remove </t>
  </si>
  <si>
    <t xml:space="preserve"> Jaccard</t>
  </si>
  <si>
    <t xml:space="preserve"> Overlap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</si>
</sst>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71" formatCode="0.000"/>
  </numFmts>
  <fonts count="4">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3" fillId="0" borderId="0" xfId="0" applyFont="1" applyAlignment="1">
      <alignment vertical="center"/>
    </xf>
    <xf numFmtId="9" fontId="0" fillId="0" borderId="0" xfId="1" applyFont="1"/>
    <xf numFmtId="164" fontId="0" fillId="0" borderId="0" xfId="1" applyNumberFormat="1" applyFont="1"/>
    <xf numFmtId="9" fontId="0" fillId="0" borderId="0" xfId="1" applyNumberFormat="1" applyFont="1"/>
    <xf numFmtId="0" fontId="0" fillId="2" borderId="0" xfId="0" applyFill="1"/>
    <xf numFmtId="0" fontId="0" fillId="2" borderId="0" xfId="1" applyNumberFormat="1" applyFont="1" applyFill="1"/>
    <xf numFmtId="9" fontId="0" fillId="3" borderId="0" xfId="1" applyNumberFormat="1" applyFont="1" applyFill="1"/>
    <xf numFmtId="9" fontId="0" fillId="2" borderId="0" xfId="1" applyFont="1" applyFill="1"/>
    <xf numFmtId="164" fontId="0" fillId="2" borderId="0" xfId="1" applyNumberFormat="1" applyFont="1" applyFill="1"/>
    <xf numFmtId="1" fontId="0" fillId="2" borderId="0" xfId="1" applyNumberFormat="1" applyFont="1" applyFill="1"/>
    <xf numFmtId="165" fontId="0" fillId="0" borderId="0" xfId="1" applyNumberFormat="1" applyFont="1"/>
    <xf numFmtId="165" fontId="0" fillId="3" borderId="0" xfId="1" applyNumberFormat="1" applyFont="1" applyFill="1"/>
    <xf numFmtId="0" fontId="2" fillId="0" borderId="0" xfId="0" applyFont="1" applyAlignment="1">
      <alignment wrapText="1"/>
    </xf>
    <xf numFmtId="164" fontId="0" fillId="0" borderId="0" xfId="0" applyNumberFormat="1"/>
    <xf numFmtId="164" fontId="2" fillId="0" borderId="0" xfId="0" applyNumberFormat="1" applyFont="1" applyAlignment="1">
      <alignment wrapText="1"/>
    </xf>
    <xf numFmtId="164" fontId="0" fillId="0" borderId="0" xfId="0" applyNumberFormat="1" applyFont="1" applyAlignment="1">
      <alignment wrapText="1"/>
    </xf>
    <xf numFmtId="171" fontId="0" fillId="0" borderId="0" xfId="0" applyNumberFormat="1"/>
    <xf numFmtId="2" fontId="0" fillId="0" borderId="0" xfId="0" applyNumberFormat="1"/>
    <xf numFmtId="2" fontId="3" fillId="0" borderId="0" xfId="0" applyNumberFormat="1" applyFont="1" applyAlignment="1">
      <alignment vertical="center"/>
    </xf>
    <xf numFmtId="171" fontId="2" fillId="0" borderId="0" xfId="0" applyNumberFormat="1" applyFont="1"/>
    <xf numFmtId="2" fontId="3" fillId="0" borderId="0" xfId="0" applyNumberFormat="1" applyFont="1" applyAlignment="1">
      <alignment vertical="center" wrapText="1"/>
    </xf>
    <xf numFmtId="2" fontId="0" fillId="0" borderId="0" xfId="0" applyNumberFormat="1" applyAlignment="1">
      <alignment wrapText="1"/>
    </xf>
    <xf numFmtId="2" fontId="2" fillId="0" borderId="0" xfId="0" applyNumberFormat="1" applyFont="1" applyAlignment="1">
      <alignment wrapText="1"/>
    </xf>
    <xf numFmtId="164" fontId="0" fillId="4" borderId="0" xfId="1" applyNumberFormat="1" applyFont="1" applyFill="1"/>
    <xf numFmtId="164" fontId="0" fillId="3" borderId="0" xfId="1" applyNumberFormat="1" applyFont="1" applyFill="1"/>
    <xf numFmtId="164" fontId="0" fillId="4" borderId="0" xfId="1" applyNumberFormat="1" applyFont="1" applyFill="1" applyAlignment="1">
      <alignment wrapText="1"/>
    </xf>
    <xf numFmtId="164" fontId="0" fillId="3" borderId="0" xfId="1" applyNumberFormat="1" applyFont="1" applyFill="1" applyAlignment="1">
      <alignment wrapText="1"/>
    </xf>
    <xf numFmtId="164" fontId="2" fillId="4" borderId="0" xfId="1" applyNumberFormat="1" applyFont="1" applyFill="1"/>
    <xf numFmtId="164" fontId="2" fillId="3" borderId="0" xfId="1" applyNumberFormat="1" applyFont="1" applyFill="1"/>
    <xf numFmtId="164" fontId="2" fillId="4" borderId="0" xfId="1" applyNumberFormat="1" applyFont="1" applyFill="1" applyAlignment="1">
      <alignment wrapText="1"/>
    </xf>
    <xf numFmtId="164" fontId="2" fillId="3" borderId="0" xfId="1" applyNumberFormat="1" applyFont="1" applyFill="1" applyAlignment="1">
      <alignment wrapText="1"/>
    </xf>
    <xf numFmtId="1" fontId="0" fillId="0" borderId="0" xfId="1" applyNumberFormat="1" applyFont="1"/>
    <xf numFmtId="1" fontId="0" fillId="4" borderId="0" xfId="1" applyNumberFormat="1" applyFont="1" applyFill="1"/>
    <xf numFmtId="1" fontId="0" fillId="3" borderId="0" xfId="1" applyNumberFormat="1" applyFont="1" applyFill="1"/>
    <xf numFmtId="1" fontId="2" fillId="4" borderId="0" xfId="1" applyNumberFormat="1" applyFont="1" applyFill="1"/>
    <xf numFmtId="1" fontId="2" fillId="3"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05A-36BF-4574-BD60-99AD40FCB8B9}">
  <dimension ref="A1:AB204"/>
  <sheetViews>
    <sheetView tabSelected="1" workbookViewId="0">
      <selection activeCell="I9" sqref="I9"/>
    </sheetView>
  </sheetViews>
  <sheetFormatPr defaultRowHeight="14.5"/>
  <cols>
    <col min="1" max="1" width="2.6328125" style="18" bestFit="1" customWidth="1"/>
    <col min="2" max="2" width="10.1796875" style="18" bestFit="1" customWidth="1"/>
    <col min="3" max="3" width="9.90625" style="24" bestFit="1" customWidth="1"/>
    <col min="4" max="4" width="10.7265625" style="25" bestFit="1" customWidth="1"/>
    <col min="5" max="5" width="8.7265625" style="18" bestFit="1" customWidth="1"/>
    <col min="6" max="6" width="8" style="24" bestFit="1" customWidth="1"/>
    <col min="7" max="7" width="8.81640625" style="25" bestFit="1" customWidth="1"/>
    <col min="8" max="8" width="10.1796875" style="18" customWidth="1"/>
    <col min="9" max="9" width="11" style="24" customWidth="1"/>
    <col min="10" max="10" width="7.81640625" style="25" bestFit="1" customWidth="1"/>
    <col min="11" max="11" width="10.26953125" style="18" customWidth="1"/>
    <col min="12" max="12" width="10.7265625" style="24" customWidth="1"/>
    <col min="13" max="13" width="10" style="25" customWidth="1"/>
    <col min="14" max="14" width="9.1796875" style="18" customWidth="1"/>
    <col min="15" max="15" width="7.90625" style="24" customWidth="1"/>
    <col min="16" max="16" width="9.36328125" style="25" customWidth="1"/>
    <col min="17" max="17" width="11.08984375" style="18" customWidth="1"/>
    <col min="18" max="18" width="11.7265625" style="24" customWidth="1"/>
    <col min="19" max="19" width="9.36328125" style="25" customWidth="1"/>
    <col min="20" max="20" width="11.90625" style="18" customWidth="1"/>
    <col min="21" max="21" width="7.81640625" style="24" customWidth="1"/>
    <col min="22" max="22" width="10.7265625" style="25" customWidth="1"/>
    <col min="23" max="23" width="9.81640625" style="18" customWidth="1"/>
    <col min="24" max="24" width="11.54296875" style="24" customWidth="1"/>
    <col min="25" max="25" width="9.453125" style="25" customWidth="1"/>
    <col min="26" max="26" width="11" style="18" customWidth="1"/>
    <col min="27" max="16384" width="8.7265625" style="18"/>
  </cols>
  <sheetData>
    <row r="1" spans="1:28" s="17" customFormat="1">
      <c r="A1" s="17" t="s">
        <v>2590</v>
      </c>
      <c r="B1" s="17">
        <f>AVERAGE(B5:B204)</f>
        <v>1431.03</v>
      </c>
      <c r="C1" s="24">
        <f>AVERAGE(C5:C204)</f>
        <v>7.7604662430708737E-2</v>
      </c>
      <c r="D1" s="25">
        <f>AVERAGE(D5:D204)</f>
        <v>0.52528733948778683</v>
      </c>
      <c r="E1" s="17">
        <f>AVERAGE(E5:E204)</f>
        <v>1553.9</v>
      </c>
      <c r="F1" s="24">
        <f>AVERAGE(F5:F204)</f>
        <v>7.6818705852623445E-2</v>
      </c>
      <c r="G1" s="25">
        <f>AVERAGE(G5:G204)</f>
        <v>0.53733926437205781</v>
      </c>
      <c r="H1" s="17">
        <f>AVERAGE(H5:H204)</f>
        <v>1394.7449999999999</v>
      </c>
      <c r="I1" s="24">
        <f>AVERAGE(I5:I204)</f>
        <v>8.3999430220761367E-2</v>
      </c>
      <c r="J1" s="25">
        <f>AVERAGE(J5:J204)</f>
        <v>0.58578285656490225</v>
      </c>
      <c r="K1" s="17">
        <f>AVERAGE(K5:K204)</f>
        <v>1221.3699999999999</v>
      </c>
      <c r="L1" s="28">
        <f>AVERAGE(L5:L204)</f>
        <v>9.4679769457736734E-2</v>
      </c>
      <c r="M1" s="29">
        <f>AVERAGE(M5:M204)</f>
        <v>0.59424595686489201</v>
      </c>
      <c r="N1" s="17">
        <f>AVERAGE(N5:N204)</f>
        <v>1219.7449999999999</v>
      </c>
      <c r="O1" s="24">
        <f>AVERAGE(O5:O204)</f>
        <v>7.6892473467589845E-2</v>
      </c>
      <c r="P1" s="25">
        <f>AVERAGE(P5:P204)</f>
        <v>0.49097118470622797</v>
      </c>
      <c r="Q1" s="17">
        <f>AVERAGE(Q5:Q204)</f>
        <v>1195.74</v>
      </c>
      <c r="R1" s="24">
        <f>AVERAGE(R5:R204)</f>
        <v>7.4029026745549634E-2</v>
      </c>
      <c r="S1" s="25">
        <f>AVERAGE(S5:S204)</f>
        <v>0.46274702556171049</v>
      </c>
      <c r="T1" s="17">
        <f>AVERAGE(T5:T204)</f>
        <v>1257.175</v>
      </c>
      <c r="U1" s="24">
        <f>AVERAGE(U5:U204)</f>
        <v>7.789048484206415E-2</v>
      </c>
      <c r="V1" s="25">
        <f>AVERAGE(V5:V204)</f>
        <v>0.50687075646511526</v>
      </c>
      <c r="W1" s="20">
        <f>AVERAGE(W5:W204)</f>
        <v>1115.4749999999999</v>
      </c>
      <c r="X1" s="24">
        <f>AVERAGE(X5:X204)</f>
        <v>8.8029178727501461E-2</v>
      </c>
      <c r="Y1" s="25">
        <f>AVERAGE(Y5:Y204)</f>
        <v>0.54713006267722608</v>
      </c>
      <c r="Z1" s="34">
        <f t="shared" ref="Z1:AB1" si="0">AVERAGE(Z5:Z204)</f>
        <v>1100.95</v>
      </c>
      <c r="AA1" s="25">
        <f t="shared" si="0"/>
        <v>8.5019654391300145E-2</v>
      </c>
      <c r="AB1" s="25">
        <f t="shared" si="0"/>
        <v>0.50694821856234151</v>
      </c>
    </row>
    <row r="2" spans="1:28" s="32" customFormat="1">
      <c r="A2" s="32" t="s">
        <v>2591</v>
      </c>
      <c r="B2" s="32">
        <f>COUNTIF(B5:B204,0)</f>
        <v>0</v>
      </c>
      <c r="C2" s="33">
        <f t="shared" ref="C2:Y2" si="1">COUNTIF(C5:C204,0)</f>
        <v>25</v>
      </c>
      <c r="D2" s="34">
        <f t="shared" si="1"/>
        <v>25</v>
      </c>
      <c r="E2" s="32">
        <f t="shared" si="1"/>
        <v>0</v>
      </c>
      <c r="F2" s="33">
        <f t="shared" si="1"/>
        <v>17</v>
      </c>
      <c r="G2" s="34">
        <f t="shared" si="1"/>
        <v>17</v>
      </c>
      <c r="H2" s="32">
        <f t="shared" si="1"/>
        <v>0</v>
      </c>
      <c r="I2" s="35">
        <f t="shared" si="1"/>
        <v>12</v>
      </c>
      <c r="J2" s="36">
        <f t="shared" si="1"/>
        <v>12</v>
      </c>
      <c r="K2" s="32">
        <f t="shared" si="1"/>
        <v>0</v>
      </c>
      <c r="L2" s="33">
        <f t="shared" si="1"/>
        <v>17</v>
      </c>
      <c r="M2" s="34">
        <f t="shared" si="1"/>
        <v>17</v>
      </c>
      <c r="N2" s="32">
        <f t="shared" si="1"/>
        <v>0</v>
      </c>
      <c r="O2" s="33">
        <f t="shared" si="1"/>
        <v>24</v>
      </c>
      <c r="P2" s="34">
        <f t="shared" si="1"/>
        <v>24</v>
      </c>
      <c r="Q2" s="32">
        <f t="shared" si="1"/>
        <v>0</v>
      </c>
      <c r="R2" s="33">
        <f t="shared" si="1"/>
        <v>26</v>
      </c>
      <c r="S2" s="34">
        <f t="shared" si="1"/>
        <v>26</v>
      </c>
      <c r="T2" s="32">
        <f t="shared" si="1"/>
        <v>0</v>
      </c>
      <c r="U2" s="33">
        <f t="shared" si="1"/>
        <v>21</v>
      </c>
      <c r="V2" s="34">
        <f t="shared" si="1"/>
        <v>21</v>
      </c>
      <c r="W2" s="32">
        <f t="shared" si="1"/>
        <v>0</v>
      </c>
      <c r="X2" s="33">
        <f t="shared" si="1"/>
        <v>26</v>
      </c>
      <c r="Y2" s="34">
        <f t="shared" si="1"/>
        <v>26</v>
      </c>
      <c r="Z2" s="34">
        <f t="shared" ref="Z2:AB2" si="2">COUNTIF(Z5:Z204,0)</f>
        <v>0</v>
      </c>
      <c r="AA2" s="34">
        <f t="shared" si="2"/>
        <v>28</v>
      </c>
      <c r="AB2" s="34">
        <f t="shared" si="2"/>
        <v>28</v>
      </c>
    </row>
    <row r="3" spans="1:28">
      <c r="Z3" s="25"/>
      <c r="AA3" s="25"/>
      <c r="AB3" s="25"/>
    </row>
    <row r="4" spans="1:28" s="22" customFormat="1" ht="43.5">
      <c r="A4" s="21" t="s">
        <v>0</v>
      </c>
      <c r="B4" s="22" t="s">
        <v>2566</v>
      </c>
      <c r="C4" s="26" t="s">
        <v>2567</v>
      </c>
      <c r="D4" s="27" t="s">
        <v>2568</v>
      </c>
      <c r="E4" s="22" t="s">
        <v>2569</v>
      </c>
      <c r="F4" s="26" t="s">
        <v>2570</v>
      </c>
      <c r="G4" s="27" t="s">
        <v>2571</v>
      </c>
      <c r="H4" s="22" t="s">
        <v>2572</v>
      </c>
      <c r="I4" s="30" t="s">
        <v>2573</v>
      </c>
      <c r="J4" s="31" t="s">
        <v>2574</v>
      </c>
      <c r="K4" s="22" t="s">
        <v>2575</v>
      </c>
      <c r="L4" s="30" t="s">
        <v>2576</v>
      </c>
      <c r="M4" s="31" t="s">
        <v>2577</v>
      </c>
      <c r="N4" s="22" t="s">
        <v>2578</v>
      </c>
      <c r="O4" s="26" t="s">
        <v>2579</v>
      </c>
      <c r="P4" s="27" t="s">
        <v>2580</v>
      </c>
      <c r="Q4" s="22" t="s">
        <v>2581</v>
      </c>
      <c r="R4" s="26" t="s">
        <v>2582</v>
      </c>
      <c r="S4" s="27" t="s">
        <v>2583</v>
      </c>
      <c r="T4" s="22" t="s">
        <v>2584</v>
      </c>
      <c r="U4" s="26" t="s">
        <v>2585</v>
      </c>
      <c r="V4" s="27" t="s">
        <v>2586</v>
      </c>
      <c r="W4" s="23" t="s">
        <v>2587</v>
      </c>
      <c r="X4" s="26" t="s">
        <v>2588</v>
      </c>
      <c r="Y4" s="27" t="s">
        <v>2589</v>
      </c>
      <c r="Z4" s="1" t="s">
        <v>2592</v>
      </c>
      <c r="AA4" t="s">
        <v>2603</v>
      </c>
      <c r="AB4" t="s">
        <v>2604</v>
      </c>
    </row>
    <row r="5" spans="1:28">
      <c r="A5" s="19" t="s">
        <v>13</v>
      </c>
      <c r="B5" s="18">
        <v>946</v>
      </c>
      <c r="C5" s="24">
        <v>0.23193916349809801</v>
      </c>
      <c r="D5" s="25">
        <v>0.64210526315789396</v>
      </c>
      <c r="E5" s="18">
        <v>7544</v>
      </c>
      <c r="F5" s="24">
        <v>1.1538461538461501E-3</v>
      </c>
      <c r="G5" s="25">
        <v>3.1578947368420998E-2</v>
      </c>
      <c r="H5" s="18">
        <v>809</v>
      </c>
      <c r="I5" s="24">
        <v>0</v>
      </c>
      <c r="J5" s="25">
        <v>0</v>
      </c>
      <c r="K5" s="18">
        <v>819</v>
      </c>
      <c r="L5" s="24">
        <v>0</v>
      </c>
      <c r="M5" s="25">
        <v>0</v>
      </c>
      <c r="N5" s="18">
        <v>2165</v>
      </c>
      <c r="O5" s="24">
        <v>9.1743119266054999E-3</v>
      </c>
      <c r="P5" s="25">
        <v>7.3684210526315699E-2</v>
      </c>
      <c r="Q5" s="18">
        <v>975</v>
      </c>
      <c r="R5" s="24">
        <v>0.24521072796934801</v>
      </c>
      <c r="S5" s="25">
        <v>0.673684210526315</v>
      </c>
      <c r="T5" s="18">
        <v>793</v>
      </c>
      <c r="U5" s="24">
        <v>0</v>
      </c>
      <c r="V5" s="25">
        <v>0</v>
      </c>
      <c r="W5" s="18">
        <v>970</v>
      </c>
      <c r="X5" s="24">
        <v>0.22761194029850701</v>
      </c>
      <c r="Y5" s="25">
        <v>0.64210526315789396</v>
      </c>
      <c r="Z5">
        <v>831</v>
      </c>
      <c r="AA5">
        <v>0</v>
      </c>
      <c r="AB5">
        <v>0</v>
      </c>
    </row>
    <row r="6" spans="1:28">
      <c r="A6" s="19" t="s">
        <v>14</v>
      </c>
      <c r="B6" s="18">
        <v>544</v>
      </c>
      <c r="C6" s="24">
        <v>0.15675675675675599</v>
      </c>
      <c r="D6" s="25">
        <v>0.42028985507246303</v>
      </c>
      <c r="E6" s="18">
        <v>490</v>
      </c>
      <c r="F6" s="24">
        <v>4.3209876543209798E-2</v>
      </c>
      <c r="G6" s="25">
        <v>0.101449275362318</v>
      </c>
      <c r="H6" s="18">
        <v>541</v>
      </c>
      <c r="I6" s="24">
        <v>0.13186813186813101</v>
      </c>
      <c r="J6" s="25">
        <v>0.34782608695652101</v>
      </c>
      <c r="K6" s="18">
        <v>382</v>
      </c>
      <c r="L6" s="24">
        <v>0.28676470588235198</v>
      </c>
      <c r="M6" s="25">
        <v>0.56521739130434701</v>
      </c>
      <c r="N6" s="18">
        <v>492</v>
      </c>
      <c r="O6" s="24">
        <v>2.8901734104046201E-2</v>
      </c>
      <c r="P6" s="25">
        <v>7.2463768115942004E-2</v>
      </c>
      <c r="Q6" s="18">
        <v>508</v>
      </c>
      <c r="R6" s="24">
        <v>1.6949152542372801E-2</v>
      </c>
      <c r="S6" s="25">
        <v>4.3478260869565202E-2</v>
      </c>
      <c r="T6" s="18">
        <v>484</v>
      </c>
      <c r="U6" s="24">
        <v>2.94117647058823E-2</v>
      </c>
      <c r="V6" s="25">
        <v>7.2463768115942004E-2</v>
      </c>
      <c r="W6" s="18">
        <v>486</v>
      </c>
      <c r="X6" s="24">
        <v>0.15527950310558999</v>
      </c>
      <c r="Y6" s="25">
        <v>0.36231884057970998</v>
      </c>
      <c r="Z6">
        <v>504</v>
      </c>
      <c r="AA6">
        <v>1.3986013986013899E-2</v>
      </c>
      <c r="AB6">
        <v>2.8985507246376802E-2</v>
      </c>
    </row>
    <row r="7" spans="1:28">
      <c r="A7" s="19" t="s">
        <v>15</v>
      </c>
      <c r="B7" s="18">
        <v>503</v>
      </c>
      <c r="C7" s="24">
        <v>0</v>
      </c>
      <c r="D7" s="25">
        <v>0</v>
      </c>
      <c r="E7" s="18">
        <v>1261</v>
      </c>
      <c r="F7" s="24">
        <v>0.118320610687022</v>
      </c>
      <c r="G7" s="25">
        <v>0.52542372881355903</v>
      </c>
      <c r="H7" s="18">
        <v>495</v>
      </c>
      <c r="I7" s="24">
        <v>0</v>
      </c>
      <c r="J7" s="25">
        <v>0</v>
      </c>
      <c r="K7" s="18">
        <v>500</v>
      </c>
      <c r="L7" s="24">
        <v>0</v>
      </c>
      <c r="M7" s="25">
        <v>0</v>
      </c>
      <c r="N7" s="18">
        <v>500</v>
      </c>
      <c r="O7" s="24">
        <v>0</v>
      </c>
      <c r="P7" s="25">
        <v>0</v>
      </c>
      <c r="Q7" s="18">
        <v>499</v>
      </c>
      <c r="R7" s="24">
        <v>0</v>
      </c>
      <c r="S7" s="25">
        <v>0</v>
      </c>
      <c r="T7" s="18">
        <v>500</v>
      </c>
      <c r="U7" s="24">
        <v>0</v>
      </c>
      <c r="V7" s="25">
        <v>0</v>
      </c>
      <c r="W7" s="18">
        <v>500</v>
      </c>
      <c r="X7" s="24">
        <v>0</v>
      </c>
      <c r="Y7" s="25">
        <v>0</v>
      </c>
      <c r="Z7">
        <v>501</v>
      </c>
      <c r="AA7">
        <v>0</v>
      </c>
      <c r="AB7">
        <v>0</v>
      </c>
    </row>
    <row r="8" spans="1:28">
      <c r="A8" s="19" t="s">
        <v>16</v>
      </c>
      <c r="B8" s="18">
        <v>1489</v>
      </c>
      <c r="C8" s="24">
        <v>9.1228070175438603E-2</v>
      </c>
      <c r="D8" s="25">
        <v>0.56521739130434701</v>
      </c>
      <c r="E8" s="18">
        <v>1441</v>
      </c>
      <c r="F8" s="24">
        <v>5.9561128526645697E-2</v>
      </c>
      <c r="G8" s="25">
        <v>0.41304347826086901</v>
      </c>
      <c r="H8" s="18">
        <v>1141</v>
      </c>
      <c r="I8" s="24">
        <v>0.10593220338983</v>
      </c>
      <c r="J8" s="25">
        <v>0.54347826086956497</v>
      </c>
      <c r="K8" s="18">
        <v>1452</v>
      </c>
      <c r="L8" s="24">
        <v>8.7108013937282194E-2</v>
      </c>
      <c r="M8" s="25">
        <v>0.54347826086956497</v>
      </c>
      <c r="N8" s="18">
        <v>1610</v>
      </c>
      <c r="O8" s="24">
        <v>7.2072072072072002E-2</v>
      </c>
      <c r="P8" s="25">
        <v>0.52173913043478204</v>
      </c>
      <c r="Q8" s="18">
        <v>1518</v>
      </c>
      <c r="R8" s="24">
        <v>7.1207430340557196E-2</v>
      </c>
      <c r="S8" s="25">
        <v>0.5</v>
      </c>
      <c r="T8" s="18">
        <v>1598</v>
      </c>
      <c r="U8" s="24">
        <v>7.1651090342679094E-2</v>
      </c>
      <c r="V8" s="25">
        <v>0.5</v>
      </c>
      <c r="W8" s="18">
        <v>1449</v>
      </c>
      <c r="X8" s="24">
        <v>8.6021505376343996E-2</v>
      </c>
      <c r="Y8" s="25">
        <v>0.52173913043478204</v>
      </c>
      <c r="Z8">
        <v>1301</v>
      </c>
      <c r="AA8">
        <v>7.8066914498141196E-2</v>
      </c>
      <c r="AB8">
        <v>0.45652173913043398</v>
      </c>
    </row>
    <row r="9" spans="1:28">
      <c r="A9" s="19" t="s">
        <v>17</v>
      </c>
      <c r="B9" s="18">
        <v>2259</v>
      </c>
      <c r="C9" s="24">
        <v>0.12</v>
      </c>
      <c r="D9" s="25">
        <v>0.68181818181818099</v>
      </c>
      <c r="E9" s="18">
        <v>2007</v>
      </c>
      <c r="F9" s="24">
        <v>0.115681233933161</v>
      </c>
      <c r="G9" s="25">
        <v>0.68181818181818099</v>
      </c>
      <c r="H9" s="18">
        <v>2191</v>
      </c>
      <c r="I9" s="24">
        <v>0.12201591511936299</v>
      </c>
      <c r="J9" s="25">
        <v>0.69696969696969702</v>
      </c>
      <c r="K9" s="18">
        <v>1999</v>
      </c>
      <c r="L9" s="24">
        <v>0.10761154855643</v>
      </c>
      <c r="M9" s="25">
        <v>0.62121212121212099</v>
      </c>
      <c r="N9" s="18">
        <v>2267</v>
      </c>
      <c r="O9" s="24">
        <v>0.111392405063291</v>
      </c>
      <c r="P9" s="25">
        <v>0.66666666666666596</v>
      </c>
      <c r="Q9" s="18">
        <v>2243</v>
      </c>
      <c r="R9" s="24">
        <v>0.115384615384615</v>
      </c>
      <c r="S9" s="25">
        <v>0.68181818181818099</v>
      </c>
      <c r="T9" s="18">
        <v>2243</v>
      </c>
      <c r="U9" s="24">
        <v>0.11508951406649599</v>
      </c>
      <c r="V9" s="25">
        <v>0.68181818181818099</v>
      </c>
      <c r="W9" s="18">
        <v>2279</v>
      </c>
      <c r="X9" s="24">
        <v>0.115979381443298</v>
      </c>
      <c r="Y9" s="25">
        <v>0.68181818181818099</v>
      </c>
      <c r="Z9">
        <v>2247</v>
      </c>
      <c r="AA9">
        <v>0.11508951406649599</v>
      </c>
      <c r="AB9">
        <v>0.68181818181818099</v>
      </c>
    </row>
    <row r="10" spans="1:28">
      <c r="A10" s="19" t="s">
        <v>18</v>
      </c>
      <c r="B10" s="18">
        <v>1183</v>
      </c>
      <c r="C10" s="24">
        <v>0.150877192982456</v>
      </c>
      <c r="D10" s="25">
        <v>0.55128205128205099</v>
      </c>
      <c r="E10" s="18">
        <v>1143</v>
      </c>
      <c r="F10" s="24">
        <v>0.155797101449275</v>
      </c>
      <c r="G10" s="25">
        <v>0.55128205128205099</v>
      </c>
      <c r="H10" s="18">
        <v>1142</v>
      </c>
      <c r="I10" s="24">
        <v>0.153024911032028</v>
      </c>
      <c r="J10" s="25">
        <v>0.55128205128205099</v>
      </c>
      <c r="K10" s="18">
        <v>1066</v>
      </c>
      <c r="L10" s="24">
        <v>0.166023166023166</v>
      </c>
      <c r="M10" s="25">
        <v>0.55128205128205099</v>
      </c>
      <c r="N10" s="18">
        <v>1099</v>
      </c>
      <c r="O10" s="24">
        <v>0.15925925925925899</v>
      </c>
      <c r="P10" s="25">
        <v>0.55128205128205099</v>
      </c>
      <c r="Q10" s="18">
        <v>1127</v>
      </c>
      <c r="R10" s="24">
        <v>0.15693430656934301</v>
      </c>
      <c r="S10" s="25">
        <v>0.55128205128205099</v>
      </c>
      <c r="T10" s="18">
        <v>1069</v>
      </c>
      <c r="U10" s="24">
        <v>0.16538461538461499</v>
      </c>
      <c r="V10" s="25">
        <v>0.55128205128205099</v>
      </c>
      <c r="W10" s="18">
        <v>1088</v>
      </c>
      <c r="X10" s="24">
        <v>0.16538461538461499</v>
      </c>
      <c r="Y10" s="25">
        <v>0.55128205128205099</v>
      </c>
      <c r="Z10">
        <v>1148</v>
      </c>
      <c r="AA10">
        <v>0.150877192982456</v>
      </c>
      <c r="AB10">
        <v>0.55128205128205099</v>
      </c>
    </row>
    <row r="11" spans="1:28">
      <c r="A11" s="19" t="s">
        <v>19</v>
      </c>
      <c r="B11" s="18">
        <v>776</v>
      </c>
      <c r="C11" s="24">
        <v>0.198895027624309</v>
      </c>
      <c r="D11" s="25">
        <v>0.8</v>
      </c>
      <c r="E11" s="18">
        <v>866</v>
      </c>
      <c r="F11" s="24">
        <v>0.19796954314720799</v>
      </c>
      <c r="G11" s="25">
        <v>0.86666666666666603</v>
      </c>
      <c r="H11" s="18">
        <v>841</v>
      </c>
      <c r="I11" s="24">
        <v>0.2</v>
      </c>
      <c r="J11" s="25">
        <v>0.844444444444444</v>
      </c>
      <c r="K11" s="18">
        <v>841</v>
      </c>
      <c r="L11" s="24">
        <v>0.19565217391304299</v>
      </c>
      <c r="M11" s="25">
        <v>0.8</v>
      </c>
      <c r="N11" s="18">
        <v>845</v>
      </c>
      <c r="O11" s="24">
        <v>0.17647058823529399</v>
      </c>
      <c r="P11" s="25">
        <v>0.73333333333333295</v>
      </c>
      <c r="Q11" s="18">
        <v>846</v>
      </c>
      <c r="R11" s="24">
        <v>0.18378378378378299</v>
      </c>
      <c r="S11" s="25">
        <v>0.75555555555555498</v>
      </c>
      <c r="T11" s="18">
        <v>891</v>
      </c>
      <c r="U11" s="24">
        <v>0.17241379310344801</v>
      </c>
      <c r="V11" s="25">
        <v>0.77777777777777701</v>
      </c>
      <c r="W11" s="18">
        <v>804</v>
      </c>
      <c r="X11" s="24">
        <v>0.19101123595505601</v>
      </c>
      <c r="Y11" s="25">
        <v>0.75555555555555498</v>
      </c>
      <c r="Z11">
        <v>858</v>
      </c>
      <c r="AA11">
        <v>0.176165803108808</v>
      </c>
      <c r="AB11">
        <v>0.75555555555555498</v>
      </c>
    </row>
    <row r="12" spans="1:28">
      <c r="A12" s="19" t="s">
        <v>20</v>
      </c>
      <c r="B12" s="18">
        <v>763</v>
      </c>
      <c r="C12" s="24">
        <v>0.14056224899598299</v>
      </c>
      <c r="D12" s="25">
        <v>0.57377049180327799</v>
      </c>
      <c r="E12" s="18">
        <v>826</v>
      </c>
      <c r="F12" s="24">
        <v>0.13857677902621701</v>
      </c>
      <c r="G12" s="25">
        <v>0.60655737704918</v>
      </c>
      <c r="H12" s="18">
        <v>518</v>
      </c>
      <c r="I12" s="24">
        <v>0.198830409356725</v>
      </c>
      <c r="J12" s="25">
        <v>0.55737704918032704</v>
      </c>
      <c r="K12" s="18">
        <v>626</v>
      </c>
      <c r="L12" s="24">
        <v>0.20304568527918701</v>
      </c>
      <c r="M12" s="25">
        <v>0.65573770491803196</v>
      </c>
      <c r="N12" s="18">
        <v>366</v>
      </c>
      <c r="O12" s="24">
        <v>0.20799999999999999</v>
      </c>
      <c r="P12" s="25">
        <v>0.42622950819672101</v>
      </c>
      <c r="Q12" s="18">
        <v>401</v>
      </c>
      <c r="R12" s="24">
        <v>0.26277372262773702</v>
      </c>
      <c r="S12" s="25">
        <v>0.59016393442622905</v>
      </c>
      <c r="T12" s="18">
        <v>441</v>
      </c>
      <c r="U12" s="24">
        <v>0.2</v>
      </c>
      <c r="V12" s="25">
        <v>0.49180327868852403</v>
      </c>
      <c r="W12" s="18">
        <v>369</v>
      </c>
      <c r="X12" s="24">
        <v>0.31355932203389802</v>
      </c>
      <c r="Y12" s="25">
        <v>0.60655737704918</v>
      </c>
      <c r="Z12">
        <v>498</v>
      </c>
      <c r="AA12">
        <v>0.18292682926829201</v>
      </c>
      <c r="AB12">
        <v>0.49180327868852403</v>
      </c>
    </row>
    <row r="13" spans="1:28">
      <c r="A13" s="19" t="s">
        <v>21</v>
      </c>
      <c r="B13" s="18">
        <v>3224</v>
      </c>
      <c r="C13" s="24">
        <v>5.7259713701431403E-2</v>
      </c>
      <c r="D13" s="25">
        <v>0.68292682926829196</v>
      </c>
      <c r="E13" s="18">
        <v>2976</v>
      </c>
      <c r="F13" s="24">
        <v>5.7142857142857099E-2</v>
      </c>
      <c r="G13" s="25">
        <v>0.68292682926829196</v>
      </c>
      <c r="H13" s="18">
        <v>3391</v>
      </c>
      <c r="I13" s="24">
        <v>5.57768924302788E-2</v>
      </c>
      <c r="J13" s="25">
        <v>0.68292682926829196</v>
      </c>
      <c r="K13" s="18">
        <v>3480</v>
      </c>
      <c r="L13" s="24">
        <v>5.7199211045364802E-2</v>
      </c>
      <c r="M13" s="25">
        <v>0.707317073170731</v>
      </c>
      <c r="N13" s="18">
        <v>3536</v>
      </c>
      <c r="O13" s="24">
        <v>5.7199211045364802E-2</v>
      </c>
      <c r="P13" s="25">
        <v>0.707317073170731</v>
      </c>
      <c r="Q13" s="18">
        <v>3639</v>
      </c>
      <c r="R13" s="24">
        <v>5.3231939163497999E-2</v>
      </c>
      <c r="S13" s="25">
        <v>0.68292682926829196</v>
      </c>
      <c r="T13" s="18">
        <v>3524</v>
      </c>
      <c r="U13" s="24">
        <v>5.7312252964426803E-2</v>
      </c>
      <c r="V13" s="25">
        <v>0.707317073170731</v>
      </c>
      <c r="W13" s="18">
        <v>3389</v>
      </c>
      <c r="X13" s="24">
        <v>5.6451612903225798E-2</v>
      </c>
      <c r="Y13" s="25">
        <v>0.68292682926829196</v>
      </c>
      <c r="Z13">
        <v>3500</v>
      </c>
      <c r="AA13">
        <v>6.4000000000000001E-2</v>
      </c>
      <c r="AB13">
        <v>0.78048780487804803</v>
      </c>
    </row>
    <row r="14" spans="1:28">
      <c r="A14" s="19" t="s">
        <v>22</v>
      </c>
      <c r="B14" s="18">
        <v>631</v>
      </c>
      <c r="C14" s="24">
        <v>9.0090090090090003E-3</v>
      </c>
      <c r="D14" s="25">
        <v>9.0909090909090898E-2</v>
      </c>
      <c r="E14" s="18">
        <v>2232</v>
      </c>
      <c r="F14" s="24">
        <v>2.7434842249657002E-3</v>
      </c>
      <c r="G14" s="25">
        <v>9.0909090909090898E-2</v>
      </c>
      <c r="H14" s="18">
        <v>4160</v>
      </c>
      <c r="I14" s="24">
        <v>1.5661707126076699E-3</v>
      </c>
      <c r="J14" s="25">
        <v>9.0909090909090898E-2</v>
      </c>
      <c r="K14" s="18">
        <v>1558</v>
      </c>
      <c r="L14" s="24">
        <v>4.3383947939262396E-3</v>
      </c>
      <c r="M14" s="25">
        <v>9.0909090909090898E-2</v>
      </c>
      <c r="N14" s="18">
        <v>2773</v>
      </c>
      <c r="O14" s="24">
        <v>2.3337222870478398E-3</v>
      </c>
      <c r="P14" s="25">
        <v>9.0909090909090898E-2</v>
      </c>
      <c r="Q14" s="18">
        <v>3380</v>
      </c>
      <c r="R14" s="24">
        <v>1.7497812773403299E-3</v>
      </c>
      <c r="S14" s="25">
        <v>9.0909090909090898E-2</v>
      </c>
      <c r="T14" s="18">
        <v>2831</v>
      </c>
      <c r="U14" s="24">
        <v>2.3310023310023301E-3</v>
      </c>
      <c r="V14" s="25">
        <v>9.0909090909090898E-2</v>
      </c>
      <c r="W14" s="18">
        <v>167</v>
      </c>
      <c r="X14" s="24">
        <v>3.125E-2</v>
      </c>
      <c r="Y14" s="25">
        <v>9.0909090909090898E-2</v>
      </c>
      <c r="Z14">
        <v>339</v>
      </c>
      <c r="AA14">
        <v>2.1052631578947299E-2</v>
      </c>
      <c r="AB14">
        <v>9.0909090909090898E-2</v>
      </c>
    </row>
    <row r="15" spans="1:28">
      <c r="A15" s="19" t="s">
        <v>23</v>
      </c>
      <c r="B15" s="18">
        <v>2453</v>
      </c>
      <c r="C15" s="24">
        <v>0</v>
      </c>
      <c r="D15" s="25">
        <v>0</v>
      </c>
      <c r="E15" s="18">
        <v>818</v>
      </c>
      <c r="F15" s="24">
        <v>0.17766497461928901</v>
      </c>
      <c r="G15" s="25">
        <v>0.71428571428571397</v>
      </c>
      <c r="H15" s="18">
        <v>920</v>
      </c>
      <c r="I15" s="24">
        <v>0.14953271028037299</v>
      </c>
      <c r="J15" s="25">
        <v>0.65306122448979498</v>
      </c>
      <c r="K15" s="18">
        <v>851</v>
      </c>
      <c r="L15" s="24">
        <v>0.16753926701570601</v>
      </c>
      <c r="M15" s="25">
        <v>0.65306122448979498</v>
      </c>
      <c r="N15" s="18">
        <v>928</v>
      </c>
      <c r="O15" s="24">
        <v>0.12831858407079599</v>
      </c>
      <c r="P15" s="25">
        <v>0.59183673469387699</v>
      </c>
      <c r="Q15" s="18">
        <v>656</v>
      </c>
      <c r="R15" s="24">
        <v>1.68776371308016E-2</v>
      </c>
      <c r="S15" s="25">
        <v>8.16326530612244E-2</v>
      </c>
      <c r="T15" s="18">
        <v>940</v>
      </c>
      <c r="U15" s="24">
        <v>0.137777777777777</v>
      </c>
      <c r="V15" s="25">
        <v>0.63265306122448906</v>
      </c>
      <c r="W15" s="18">
        <v>571</v>
      </c>
      <c r="X15" s="24">
        <v>5.2083333333333296E-3</v>
      </c>
      <c r="Y15" s="25">
        <v>2.04081632653061E-2</v>
      </c>
      <c r="Z15">
        <v>515</v>
      </c>
      <c r="AA15">
        <v>3.1645569620253097E-2</v>
      </c>
      <c r="AB15">
        <v>0.10204081632653</v>
      </c>
    </row>
    <row r="16" spans="1:28">
      <c r="A16" s="19" t="s">
        <v>24</v>
      </c>
      <c r="B16" s="18">
        <v>3400</v>
      </c>
      <c r="C16" s="24">
        <v>3.8269550748751997E-2</v>
      </c>
      <c r="D16" s="25">
        <v>0.42592592592592499</v>
      </c>
      <c r="E16" s="18">
        <v>3224</v>
      </c>
      <c r="F16" s="24">
        <v>3.6144578313252997E-2</v>
      </c>
      <c r="G16" s="25">
        <v>0.38888888888888801</v>
      </c>
      <c r="H16" s="18">
        <v>3360</v>
      </c>
      <c r="I16" s="24">
        <v>4.7540983606557299E-2</v>
      </c>
      <c r="J16" s="25">
        <v>0.53703703703703698</v>
      </c>
      <c r="K16" s="18">
        <v>2992</v>
      </c>
      <c r="L16" s="24">
        <v>4.2000000000000003E-2</v>
      </c>
      <c r="M16" s="25">
        <v>0.38888888888888801</v>
      </c>
      <c r="N16" s="18">
        <v>3084</v>
      </c>
      <c r="O16" s="24">
        <v>3.8167938931297697E-2</v>
      </c>
      <c r="P16" s="25">
        <v>0.37037037037037002</v>
      </c>
      <c r="Q16" s="18">
        <v>3115</v>
      </c>
      <c r="R16" s="24">
        <v>5.2141527001862198E-2</v>
      </c>
      <c r="S16" s="25">
        <v>0.51851851851851805</v>
      </c>
      <c r="T16" s="18">
        <v>3066</v>
      </c>
      <c r="U16" s="24">
        <v>3.5514018691588697E-2</v>
      </c>
      <c r="V16" s="25">
        <v>0.35185185185185103</v>
      </c>
      <c r="W16" s="18">
        <v>3073</v>
      </c>
      <c r="X16" s="24">
        <v>5.1625239005736102E-2</v>
      </c>
      <c r="Y16" s="25">
        <v>0.5</v>
      </c>
      <c r="Z16">
        <v>2913</v>
      </c>
      <c r="AA16">
        <v>4.6511627906976702E-2</v>
      </c>
      <c r="AB16">
        <v>0.407407407407407</v>
      </c>
    </row>
    <row r="17" spans="1:28">
      <c r="A17" s="19" t="s">
        <v>25</v>
      </c>
      <c r="B17" s="18">
        <v>2216</v>
      </c>
      <c r="C17" s="24">
        <v>0.14184397163120499</v>
      </c>
      <c r="D17" s="25">
        <v>0.625</v>
      </c>
      <c r="E17" s="18">
        <v>2231</v>
      </c>
      <c r="F17" s="24">
        <v>0.14018691588785001</v>
      </c>
      <c r="G17" s="25">
        <v>0.625</v>
      </c>
      <c r="H17" s="18">
        <v>2214</v>
      </c>
      <c r="I17" s="24">
        <v>0.14150943396226401</v>
      </c>
      <c r="J17" s="25">
        <v>0.625</v>
      </c>
      <c r="K17" s="18">
        <v>2204</v>
      </c>
      <c r="L17" s="24">
        <v>0.14218009478672899</v>
      </c>
      <c r="M17" s="25">
        <v>0.625</v>
      </c>
      <c r="N17" s="18">
        <v>2312</v>
      </c>
      <c r="O17" s="24">
        <v>0.1415313225058</v>
      </c>
      <c r="P17" s="25">
        <v>0.63541666666666596</v>
      </c>
      <c r="Q17" s="18">
        <v>2255</v>
      </c>
      <c r="R17" s="24">
        <v>0.14386792452830099</v>
      </c>
      <c r="S17" s="25">
        <v>0.63541666666666596</v>
      </c>
      <c r="T17" s="18">
        <v>2242</v>
      </c>
      <c r="U17" s="24">
        <v>0.14186046511627901</v>
      </c>
      <c r="V17" s="25">
        <v>0.63541666666666596</v>
      </c>
      <c r="W17" s="18">
        <v>2203</v>
      </c>
      <c r="X17" s="24">
        <v>0.14218009478672899</v>
      </c>
      <c r="Y17" s="25">
        <v>0.625</v>
      </c>
      <c r="Z17">
        <v>2248</v>
      </c>
      <c r="AA17">
        <v>0.144208037825059</v>
      </c>
      <c r="AB17">
        <v>0.63541666666666596</v>
      </c>
    </row>
    <row r="18" spans="1:28">
      <c r="A18" s="19" t="s">
        <v>26</v>
      </c>
      <c r="B18" s="18">
        <v>3219</v>
      </c>
      <c r="C18" s="24">
        <v>0</v>
      </c>
      <c r="D18" s="25">
        <v>0</v>
      </c>
      <c r="E18" s="18">
        <v>4438</v>
      </c>
      <c r="F18" s="24">
        <v>2.4213075060532602E-3</v>
      </c>
      <c r="G18" s="25">
        <v>0.33333333333333298</v>
      </c>
      <c r="H18" s="18">
        <v>4402</v>
      </c>
      <c r="I18" s="24">
        <v>6.2015503875968896E-3</v>
      </c>
      <c r="J18" s="25">
        <v>0.88888888888888795</v>
      </c>
      <c r="K18" s="18">
        <v>2335</v>
      </c>
      <c r="L18" s="24">
        <v>0</v>
      </c>
      <c r="M18" s="25">
        <v>0</v>
      </c>
      <c r="N18" s="18">
        <v>1021</v>
      </c>
      <c r="O18" s="24">
        <v>4.1237113402061799E-2</v>
      </c>
      <c r="P18" s="25">
        <v>0.88888888888888795</v>
      </c>
      <c r="Q18" s="18">
        <v>1470</v>
      </c>
      <c r="R18" s="24">
        <v>1.8018018018018001E-2</v>
      </c>
      <c r="S18" s="25">
        <v>0.66666666666666596</v>
      </c>
      <c r="T18" s="18">
        <v>1009</v>
      </c>
      <c r="U18" s="24">
        <v>4.0404040404040401E-2</v>
      </c>
      <c r="V18" s="25">
        <v>0.88888888888888795</v>
      </c>
      <c r="W18" s="18">
        <v>1127</v>
      </c>
      <c r="X18" s="24">
        <v>3.09734513274336E-2</v>
      </c>
      <c r="Y18" s="25">
        <v>0.77777777777777701</v>
      </c>
      <c r="Z18">
        <v>930</v>
      </c>
      <c r="AA18">
        <v>4.0229885057471201E-2</v>
      </c>
      <c r="AB18">
        <v>0.77777777777777701</v>
      </c>
    </row>
    <row r="19" spans="1:28">
      <c r="A19" s="19" t="s">
        <v>27</v>
      </c>
      <c r="B19" s="18">
        <v>575</v>
      </c>
      <c r="C19" s="24">
        <v>8.8397790055248601E-2</v>
      </c>
      <c r="D19" s="25">
        <v>0.55172413793103403</v>
      </c>
      <c r="E19" s="18">
        <v>630</v>
      </c>
      <c r="F19" s="24">
        <v>9.7826086956521702E-2</v>
      </c>
      <c r="G19" s="25">
        <v>0.62068965517241304</v>
      </c>
      <c r="H19" s="18">
        <v>604</v>
      </c>
      <c r="I19" s="24">
        <v>7.3298429319371694E-2</v>
      </c>
      <c r="J19" s="25">
        <v>0.48275862068965503</v>
      </c>
      <c r="K19" s="18">
        <v>554</v>
      </c>
      <c r="L19" s="24">
        <v>0.11874999999999999</v>
      </c>
      <c r="M19" s="25">
        <v>0.65517241379310298</v>
      </c>
      <c r="N19" s="18">
        <v>571</v>
      </c>
      <c r="O19" s="24">
        <v>9.5808383233532898E-2</v>
      </c>
      <c r="P19" s="25">
        <v>0.55172413793103403</v>
      </c>
      <c r="Q19" s="18">
        <v>562</v>
      </c>
      <c r="R19" s="24">
        <v>9.49367088607595E-2</v>
      </c>
      <c r="S19" s="25">
        <v>0.51724137931034397</v>
      </c>
      <c r="T19" s="18">
        <v>585</v>
      </c>
      <c r="U19" s="24">
        <v>9.4674556213017694E-2</v>
      </c>
      <c r="V19" s="25">
        <v>0.55172413793103403</v>
      </c>
      <c r="W19" s="18">
        <v>550</v>
      </c>
      <c r="X19" s="24">
        <v>8.6419753086419707E-2</v>
      </c>
      <c r="Y19" s="25">
        <v>0.48275862068965503</v>
      </c>
      <c r="Z19">
        <v>512</v>
      </c>
      <c r="AA19">
        <v>8.5526315789473603E-2</v>
      </c>
      <c r="AB19">
        <v>0.44827586206896503</v>
      </c>
    </row>
    <row r="20" spans="1:28">
      <c r="A20" s="19" t="s">
        <v>28</v>
      </c>
      <c r="B20" s="18">
        <v>4311</v>
      </c>
      <c r="C20" s="24">
        <v>2.11706102117061E-2</v>
      </c>
      <c r="D20" s="25">
        <v>0.26984126984126899</v>
      </c>
      <c r="E20" s="18">
        <v>4080</v>
      </c>
      <c r="F20" s="24">
        <v>2.5000000000000001E-2</v>
      </c>
      <c r="G20" s="25">
        <v>0.28571428571428498</v>
      </c>
      <c r="H20" s="18">
        <v>4209</v>
      </c>
      <c r="I20" s="24">
        <v>2.6499302649930199E-2</v>
      </c>
      <c r="J20" s="25">
        <v>0.30158730158730102</v>
      </c>
      <c r="K20" s="18">
        <v>4305</v>
      </c>
      <c r="L20" s="24">
        <v>2.5531914893616999E-2</v>
      </c>
      <c r="M20" s="25">
        <v>0.28571428571428498</v>
      </c>
      <c r="N20" s="18">
        <v>3639</v>
      </c>
      <c r="O20" s="24">
        <v>2.49632892804698E-2</v>
      </c>
      <c r="P20" s="25">
        <v>0.26984126984126899</v>
      </c>
      <c r="Q20" s="18">
        <v>2972</v>
      </c>
      <c r="R20" s="24">
        <v>2.14876033057851E-2</v>
      </c>
      <c r="S20" s="25">
        <v>0.206349206349206</v>
      </c>
      <c r="T20" s="18">
        <v>3658</v>
      </c>
      <c r="U20" s="24">
        <v>2.48901903367496E-2</v>
      </c>
      <c r="V20" s="25">
        <v>0.26984126984126899</v>
      </c>
      <c r="W20" s="18">
        <v>4240</v>
      </c>
      <c r="X20" s="24">
        <v>3.1383737517831599E-2</v>
      </c>
      <c r="Y20" s="25">
        <v>0.34920634920634902</v>
      </c>
      <c r="Z20">
        <v>3615</v>
      </c>
      <c r="AA20">
        <v>1.6901408450704199E-2</v>
      </c>
      <c r="AB20">
        <v>0.19047619047618999</v>
      </c>
    </row>
    <row r="21" spans="1:28">
      <c r="A21" s="19" t="s">
        <v>29</v>
      </c>
      <c r="B21" s="18">
        <v>771</v>
      </c>
      <c r="C21" s="24">
        <v>6.5573770491803199E-2</v>
      </c>
      <c r="D21" s="25">
        <v>0.32653061224489699</v>
      </c>
      <c r="E21" s="18">
        <v>1619</v>
      </c>
      <c r="F21" s="24">
        <v>3.3216783216783202E-2</v>
      </c>
      <c r="G21" s="25">
        <v>0.38775510204081598</v>
      </c>
      <c r="H21" s="18">
        <v>825</v>
      </c>
      <c r="I21" s="24">
        <v>0.118143459915611</v>
      </c>
      <c r="J21" s="25">
        <v>0.57142857142857095</v>
      </c>
      <c r="K21" s="18">
        <v>653</v>
      </c>
      <c r="L21" s="24">
        <v>0.14754098360655701</v>
      </c>
      <c r="M21" s="25">
        <v>0.55102040816326503</v>
      </c>
      <c r="N21" s="18">
        <v>589</v>
      </c>
      <c r="O21" s="24">
        <v>5.4054054054054002E-2</v>
      </c>
      <c r="P21" s="25">
        <v>0.20408163265306101</v>
      </c>
      <c r="Q21" s="18">
        <v>582</v>
      </c>
      <c r="R21" s="24">
        <v>6.5573770491803199E-2</v>
      </c>
      <c r="S21" s="25">
        <v>0.24489795918367299</v>
      </c>
      <c r="T21" s="18">
        <v>589</v>
      </c>
      <c r="U21" s="24">
        <v>5.29100529100529E-2</v>
      </c>
      <c r="V21" s="25">
        <v>0.20408163265306101</v>
      </c>
      <c r="W21" s="18">
        <v>762</v>
      </c>
      <c r="X21" s="24">
        <v>9.0909090909090898E-2</v>
      </c>
      <c r="Y21" s="25">
        <v>0.40816326530612201</v>
      </c>
      <c r="Z21">
        <v>526</v>
      </c>
      <c r="AA21">
        <v>0.118012422360248</v>
      </c>
      <c r="AB21">
        <v>0.38775510204081598</v>
      </c>
    </row>
    <row r="22" spans="1:28">
      <c r="A22" s="19" t="s">
        <v>30</v>
      </c>
      <c r="B22" s="18">
        <v>780</v>
      </c>
      <c r="C22" s="24">
        <v>0.118483412322274</v>
      </c>
      <c r="D22" s="25">
        <v>0.51020408163265296</v>
      </c>
      <c r="E22" s="18">
        <v>1066</v>
      </c>
      <c r="F22" s="24">
        <v>8.2236842105263094E-2</v>
      </c>
      <c r="G22" s="25">
        <v>0.51020408163265296</v>
      </c>
      <c r="H22" s="18">
        <v>829</v>
      </c>
      <c r="I22" s="24">
        <v>0.122807017543859</v>
      </c>
      <c r="J22" s="25">
        <v>0.57142857142857095</v>
      </c>
      <c r="K22" s="18">
        <v>810</v>
      </c>
      <c r="L22" s="24">
        <v>0.147783251231527</v>
      </c>
      <c r="M22" s="25">
        <v>0.61224489795918302</v>
      </c>
      <c r="N22" s="18">
        <v>907</v>
      </c>
      <c r="O22" s="24">
        <v>0.120171673819742</v>
      </c>
      <c r="P22" s="25">
        <v>0.57142857142857095</v>
      </c>
      <c r="Q22" s="18">
        <v>877</v>
      </c>
      <c r="R22" s="24">
        <v>0.15094339622641501</v>
      </c>
      <c r="S22" s="25">
        <v>0.65306122448979498</v>
      </c>
      <c r="T22" s="18">
        <v>874</v>
      </c>
      <c r="U22" s="24">
        <v>0.14027149321266899</v>
      </c>
      <c r="V22" s="25">
        <v>0.63265306122448906</v>
      </c>
      <c r="W22" s="18">
        <v>755</v>
      </c>
      <c r="X22" s="24">
        <v>0.13829787234042501</v>
      </c>
      <c r="Y22" s="25">
        <v>0.530612244897959</v>
      </c>
      <c r="Z22">
        <v>820</v>
      </c>
      <c r="AA22">
        <v>0.141463414634146</v>
      </c>
      <c r="AB22">
        <v>0.59183673469387699</v>
      </c>
    </row>
    <row r="23" spans="1:28">
      <c r="A23" s="19" t="s">
        <v>31</v>
      </c>
      <c r="B23" s="18">
        <v>896</v>
      </c>
      <c r="C23" s="24">
        <v>7.7235772357723498E-2</v>
      </c>
      <c r="D23" s="25">
        <v>0.35849056603773499</v>
      </c>
      <c r="E23" s="18">
        <v>578</v>
      </c>
      <c r="F23" s="24">
        <v>0.119170984455958</v>
      </c>
      <c r="G23" s="25">
        <v>0.43396226415094302</v>
      </c>
      <c r="H23" s="18">
        <v>951</v>
      </c>
      <c r="I23" s="24">
        <v>0.12030075187969901</v>
      </c>
      <c r="J23" s="25">
        <v>0.60377358490566002</v>
      </c>
      <c r="K23" s="18">
        <v>574</v>
      </c>
      <c r="L23" s="24">
        <v>8.8541666666666602E-2</v>
      </c>
      <c r="M23" s="25">
        <v>0.320754716981132</v>
      </c>
      <c r="N23" s="18">
        <v>754</v>
      </c>
      <c r="O23" s="24">
        <v>0.103139013452914</v>
      </c>
      <c r="P23" s="25">
        <v>0.43396226415094302</v>
      </c>
      <c r="Q23" s="18">
        <v>762</v>
      </c>
      <c r="R23" s="24">
        <v>9.375E-2</v>
      </c>
      <c r="S23" s="25">
        <v>0.39622641509433898</v>
      </c>
      <c r="T23" s="18">
        <v>773</v>
      </c>
      <c r="U23" s="24">
        <v>8.7719298245614002E-2</v>
      </c>
      <c r="V23" s="25">
        <v>0.37735849056603699</v>
      </c>
      <c r="W23" s="18">
        <v>767</v>
      </c>
      <c r="X23" s="24">
        <v>9.3117408906882596E-2</v>
      </c>
      <c r="Y23" s="25">
        <v>0.43396226415094302</v>
      </c>
      <c r="Z23">
        <v>625</v>
      </c>
      <c r="AA23">
        <v>0.104712041884816</v>
      </c>
      <c r="AB23">
        <v>0.37735849056603699</v>
      </c>
    </row>
    <row r="24" spans="1:28">
      <c r="A24" s="19" t="s">
        <v>32</v>
      </c>
      <c r="B24" s="18">
        <v>2393</v>
      </c>
      <c r="C24" s="24">
        <v>1.0810810810810799E-2</v>
      </c>
      <c r="D24" s="25">
        <v>0.11764705882352899</v>
      </c>
      <c r="E24" s="18">
        <v>2336</v>
      </c>
      <c r="F24" s="24">
        <v>1.00502512562814E-2</v>
      </c>
      <c r="G24" s="25">
        <v>0.11764705882352899</v>
      </c>
      <c r="H24" s="18">
        <v>2404</v>
      </c>
      <c r="I24" s="24">
        <v>1.00755667506297E-2</v>
      </c>
      <c r="J24" s="25">
        <v>0.11764705882352899</v>
      </c>
      <c r="K24" s="18">
        <v>2366</v>
      </c>
      <c r="L24" s="24">
        <v>1.1080332409972299E-2</v>
      </c>
      <c r="M24" s="25">
        <v>0.11764705882352899</v>
      </c>
      <c r="N24" s="18">
        <v>2342</v>
      </c>
      <c r="O24" s="24">
        <v>1.09289617486338E-2</v>
      </c>
      <c r="P24" s="25">
        <v>0.11764705882352899</v>
      </c>
      <c r="Q24" s="18">
        <v>2334</v>
      </c>
      <c r="R24" s="24">
        <v>1.09890109890109E-2</v>
      </c>
      <c r="S24" s="25">
        <v>0.11764705882352899</v>
      </c>
      <c r="T24" s="18">
        <v>2311</v>
      </c>
      <c r="U24" s="24">
        <v>1.10192837465564E-2</v>
      </c>
      <c r="V24" s="25">
        <v>0.11764705882352899</v>
      </c>
      <c r="W24" s="18">
        <v>2342</v>
      </c>
      <c r="X24" s="24">
        <v>1.1560693641618399E-2</v>
      </c>
      <c r="Y24" s="25">
        <v>0.11764705882352899</v>
      </c>
      <c r="Z24">
        <v>2335</v>
      </c>
      <c r="AA24">
        <v>1.1142061281337001E-2</v>
      </c>
      <c r="AB24">
        <v>0.11764705882352899</v>
      </c>
    </row>
    <row r="25" spans="1:28">
      <c r="A25" s="19" t="s">
        <v>33</v>
      </c>
      <c r="B25" s="18">
        <v>162</v>
      </c>
      <c r="C25" s="24">
        <v>0</v>
      </c>
      <c r="D25" s="25">
        <v>0</v>
      </c>
      <c r="E25" s="18">
        <v>1263</v>
      </c>
      <c r="F25" s="24">
        <v>6.4516129032258004E-3</v>
      </c>
      <c r="G25" s="25">
        <v>8.3333333333333301E-2</v>
      </c>
      <c r="H25" s="18">
        <v>1574</v>
      </c>
      <c r="I25" s="24">
        <v>4.2042042042041997E-2</v>
      </c>
      <c r="J25" s="25">
        <v>0.58333333333333304</v>
      </c>
      <c r="K25" s="18">
        <v>1275</v>
      </c>
      <c r="L25" s="24">
        <v>5.2208835341365403E-2</v>
      </c>
      <c r="M25" s="25">
        <v>0.54166666666666596</v>
      </c>
      <c r="N25" s="18">
        <v>163</v>
      </c>
      <c r="O25" s="24">
        <v>0</v>
      </c>
      <c r="P25" s="25">
        <v>0</v>
      </c>
      <c r="Q25" s="18">
        <v>1194</v>
      </c>
      <c r="R25" s="24">
        <v>0</v>
      </c>
      <c r="S25" s="25">
        <v>0</v>
      </c>
      <c r="T25" s="18">
        <v>1440</v>
      </c>
      <c r="U25" s="24">
        <v>7.9365079365079309E-3</v>
      </c>
      <c r="V25" s="25">
        <v>0.125</v>
      </c>
      <c r="W25" s="18">
        <v>184</v>
      </c>
      <c r="X25" s="24">
        <v>0</v>
      </c>
      <c r="Y25" s="25">
        <v>0</v>
      </c>
      <c r="Z25">
        <v>180</v>
      </c>
      <c r="AA25">
        <v>0</v>
      </c>
      <c r="AB25">
        <v>0</v>
      </c>
    </row>
    <row r="26" spans="1:28">
      <c r="A26" s="19" t="s">
        <v>34</v>
      </c>
      <c r="B26" s="18">
        <v>470</v>
      </c>
      <c r="C26" s="24">
        <v>0.22689075630252101</v>
      </c>
      <c r="D26" s="25">
        <v>0.79411764705882304</v>
      </c>
      <c r="E26" s="18">
        <v>354</v>
      </c>
      <c r="F26" s="24">
        <v>0.29347826086956502</v>
      </c>
      <c r="G26" s="25">
        <v>0.79411764705882304</v>
      </c>
      <c r="H26" s="18">
        <v>363</v>
      </c>
      <c r="I26" s="24">
        <v>0.29032258064516098</v>
      </c>
      <c r="J26" s="25">
        <v>0.79411764705882304</v>
      </c>
      <c r="K26" s="18">
        <v>410</v>
      </c>
      <c r="L26" s="24">
        <v>0.26213592233009703</v>
      </c>
      <c r="M26" s="25">
        <v>0.79411764705882304</v>
      </c>
      <c r="N26" s="18">
        <v>358</v>
      </c>
      <c r="O26" s="24">
        <v>0.29166666666666602</v>
      </c>
      <c r="P26" s="25">
        <v>0.82352941176470495</v>
      </c>
      <c r="Q26" s="18">
        <v>380</v>
      </c>
      <c r="R26" s="24">
        <v>0.28865979381443202</v>
      </c>
      <c r="S26" s="25">
        <v>0.82352941176470495</v>
      </c>
      <c r="T26" s="18">
        <v>410</v>
      </c>
      <c r="U26" s="24">
        <v>0.26168224299065401</v>
      </c>
      <c r="V26" s="25">
        <v>0.82352941176470495</v>
      </c>
      <c r="W26" s="18">
        <v>398</v>
      </c>
      <c r="X26" s="24">
        <v>0.27</v>
      </c>
      <c r="Y26" s="25">
        <v>0.79411764705882304</v>
      </c>
      <c r="Z26">
        <v>402</v>
      </c>
      <c r="AA26">
        <v>0.28421052631578902</v>
      </c>
      <c r="AB26">
        <v>0.79411764705882304</v>
      </c>
    </row>
    <row r="27" spans="1:28">
      <c r="A27" s="19" t="s">
        <v>35</v>
      </c>
      <c r="B27" s="18">
        <v>397</v>
      </c>
      <c r="C27" s="24">
        <v>0</v>
      </c>
      <c r="D27" s="25">
        <v>0</v>
      </c>
      <c r="E27" s="18">
        <v>296</v>
      </c>
      <c r="F27" s="24">
        <v>0</v>
      </c>
      <c r="G27" s="25">
        <v>0</v>
      </c>
      <c r="H27" s="18">
        <v>406</v>
      </c>
      <c r="I27" s="24">
        <v>0</v>
      </c>
      <c r="J27" s="25">
        <v>0</v>
      </c>
      <c r="K27" s="18">
        <v>168</v>
      </c>
      <c r="L27" s="24">
        <v>0</v>
      </c>
      <c r="M27" s="25">
        <v>0</v>
      </c>
      <c r="N27" s="18">
        <v>152</v>
      </c>
      <c r="O27" s="24">
        <v>0</v>
      </c>
      <c r="P27" s="25">
        <v>0</v>
      </c>
      <c r="Q27" s="18">
        <v>993</v>
      </c>
      <c r="R27" s="24">
        <v>0</v>
      </c>
      <c r="S27" s="25">
        <v>0</v>
      </c>
      <c r="T27" s="18">
        <v>204</v>
      </c>
      <c r="U27" s="24">
        <v>0</v>
      </c>
      <c r="V27" s="25">
        <v>0</v>
      </c>
      <c r="W27" s="18">
        <v>172</v>
      </c>
      <c r="X27" s="24">
        <v>0</v>
      </c>
      <c r="Y27" s="25">
        <v>0</v>
      </c>
      <c r="Z27">
        <v>141</v>
      </c>
      <c r="AA27">
        <v>0</v>
      </c>
      <c r="AB27">
        <v>0</v>
      </c>
    </row>
    <row r="28" spans="1:28">
      <c r="A28" s="19" t="s">
        <v>36</v>
      </c>
      <c r="B28" s="18">
        <v>460</v>
      </c>
      <c r="C28" s="24">
        <v>0</v>
      </c>
      <c r="D28" s="25">
        <v>0</v>
      </c>
      <c r="E28" s="18">
        <v>911</v>
      </c>
      <c r="F28" s="24">
        <v>4.6153846153846101E-2</v>
      </c>
      <c r="G28" s="25">
        <v>0.2</v>
      </c>
      <c r="H28" s="18">
        <v>713</v>
      </c>
      <c r="I28" s="24">
        <v>3.77358490566037E-3</v>
      </c>
      <c r="J28" s="25">
        <v>1.6666666666666601E-2</v>
      </c>
      <c r="K28" s="18">
        <v>420</v>
      </c>
      <c r="L28" s="24">
        <v>6.7114093959731499E-3</v>
      </c>
      <c r="M28" s="25">
        <v>1.6666666666666601E-2</v>
      </c>
      <c r="N28" s="18">
        <v>849</v>
      </c>
      <c r="O28" s="24">
        <v>0</v>
      </c>
      <c r="P28" s="25">
        <v>0</v>
      </c>
      <c r="Q28" s="18">
        <v>944</v>
      </c>
      <c r="R28" s="24">
        <v>2.91545189504373E-3</v>
      </c>
      <c r="S28" s="25">
        <v>1.6666666666666601E-2</v>
      </c>
      <c r="T28" s="18">
        <v>1105</v>
      </c>
      <c r="U28" s="24">
        <v>0</v>
      </c>
      <c r="V28" s="25">
        <v>0</v>
      </c>
      <c r="W28" s="18">
        <v>439</v>
      </c>
      <c r="X28" s="24">
        <v>0</v>
      </c>
      <c r="Y28" s="25">
        <v>0</v>
      </c>
      <c r="Z28">
        <v>434</v>
      </c>
      <c r="AA28">
        <v>0</v>
      </c>
      <c r="AB28">
        <v>0</v>
      </c>
    </row>
    <row r="29" spans="1:28">
      <c r="A29" s="19" t="s">
        <v>37</v>
      </c>
      <c r="B29" s="18">
        <v>882</v>
      </c>
      <c r="C29" s="24">
        <v>1.24610591900311E-2</v>
      </c>
      <c r="D29" s="25">
        <v>7.0175438596491196E-2</v>
      </c>
      <c r="E29" s="18">
        <v>426</v>
      </c>
      <c r="F29" s="24">
        <v>2.59067357512953E-2</v>
      </c>
      <c r="G29" s="25">
        <v>8.7719298245614002E-2</v>
      </c>
      <c r="H29" s="18">
        <v>629</v>
      </c>
      <c r="I29" s="24">
        <v>6.6371681415929196E-2</v>
      </c>
      <c r="J29" s="25">
        <v>0.26315789473684198</v>
      </c>
      <c r="K29" s="18">
        <v>336</v>
      </c>
      <c r="L29" s="24">
        <v>0.126126126126126</v>
      </c>
      <c r="M29" s="25">
        <v>0.24561403508771901</v>
      </c>
      <c r="N29" s="18">
        <v>410</v>
      </c>
      <c r="O29" s="24">
        <v>0.108695652173913</v>
      </c>
      <c r="P29" s="25">
        <v>0.26315789473684198</v>
      </c>
      <c r="Q29" s="18">
        <v>356</v>
      </c>
      <c r="R29" s="24">
        <v>8.9285714285714204E-2</v>
      </c>
      <c r="S29" s="25">
        <v>0.175438596491228</v>
      </c>
      <c r="T29" s="18">
        <v>414</v>
      </c>
      <c r="U29" s="24">
        <v>5.2631578947368397E-2</v>
      </c>
      <c r="V29" s="25">
        <v>0.140350877192982</v>
      </c>
      <c r="W29" s="18">
        <v>384</v>
      </c>
      <c r="X29" s="24">
        <v>6.8181818181818094E-2</v>
      </c>
      <c r="Y29" s="25">
        <v>0.157894736842105</v>
      </c>
      <c r="Z29">
        <v>365</v>
      </c>
      <c r="AA29">
        <v>0.13392857142857101</v>
      </c>
      <c r="AB29">
        <v>0.26315789473684198</v>
      </c>
    </row>
    <row r="30" spans="1:28">
      <c r="A30" s="19" t="s">
        <v>38</v>
      </c>
      <c r="B30" s="18">
        <v>516</v>
      </c>
      <c r="C30" s="24">
        <v>0.1875</v>
      </c>
      <c r="D30" s="25">
        <v>0.6</v>
      </c>
      <c r="E30" s="18">
        <v>432</v>
      </c>
      <c r="F30" s="24">
        <v>0.22834645669291301</v>
      </c>
      <c r="G30" s="25">
        <v>0.64444444444444404</v>
      </c>
      <c r="H30" s="18">
        <v>515</v>
      </c>
      <c r="I30" s="24">
        <v>0.18620689655172401</v>
      </c>
      <c r="J30" s="25">
        <v>0.6</v>
      </c>
      <c r="K30" s="18">
        <v>462</v>
      </c>
      <c r="L30" s="24">
        <v>0.21052631578947301</v>
      </c>
      <c r="M30" s="25">
        <v>0.62222222222222201</v>
      </c>
      <c r="N30" s="18">
        <v>468</v>
      </c>
      <c r="O30" s="24">
        <v>0.19708029197080201</v>
      </c>
      <c r="P30" s="25">
        <v>0.6</v>
      </c>
      <c r="Q30" s="18">
        <v>477</v>
      </c>
      <c r="R30" s="24">
        <v>0.19852941176470501</v>
      </c>
      <c r="S30" s="25">
        <v>0.6</v>
      </c>
      <c r="T30" s="18">
        <v>463</v>
      </c>
      <c r="U30" s="24">
        <v>0.201492537313432</v>
      </c>
      <c r="V30" s="25">
        <v>0.6</v>
      </c>
      <c r="W30" s="18">
        <v>489</v>
      </c>
      <c r="X30" s="24">
        <v>0.19708029197080201</v>
      </c>
      <c r="Y30" s="25">
        <v>0.6</v>
      </c>
      <c r="Z30">
        <v>445</v>
      </c>
      <c r="AA30">
        <v>0.21538461538461501</v>
      </c>
      <c r="AB30">
        <v>0.62222222222222201</v>
      </c>
    </row>
    <row r="31" spans="1:28">
      <c r="A31" s="19" t="s">
        <v>39</v>
      </c>
      <c r="B31" s="18">
        <v>804</v>
      </c>
      <c r="C31" s="24">
        <v>0.27238805970149199</v>
      </c>
      <c r="D31" s="25">
        <v>0.640350877192982</v>
      </c>
      <c r="E31" s="18">
        <v>844</v>
      </c>
      <c r="F31" s="24">
        <v>0.237918215613382</v>
      </c>
      <c r="G31" s="25">
        <v>0.56140350877192902</v>
      </c>
      <c r="H31" s="18">
        <v>945</v>
      </c>
      <c r="I31" s="24">
        <v>0.25</v>
      </c>
      <c r="J31" s="25">
        <v>0.570175438596491</v>
      </c>
      <c r="K31" s="18">
        <v>925</v>
      </c>
      <c r="L31" s="24">
        <v>0.217105263157894</v>
      </c>
      <c r="M31" s="25">
        <v>0.57894736842105199</v>
      </c>
      <c r="N31" s="18">
        <v>855</v>
      </c>
      <c r="O31" s="24">
        <v>0.247311827956989</v>
      </c>
      <c r="P31" s="25">
        <v>0.60526315789473595</v>
      </c>
      <c r="Q31" s="18">
        <v>840</v>
      </c>
      <c r="R31" s="24">
        <v>0.24657534246575299</v>
      </c>
      <c r="S31" s="25">
        <v>0.63157894736842102</v>
      </c>
      <c r="T31" s="18">
        <v>1028</v>
      </c>
      <c r="U31" s="24">
        <v>0.20489296636085599</v>
      </c>
      <c r="V31" s="25">
        <v>0.58771929824561397</v>
      </c>
      <c r="W31" s="18">
        <v>740</v>
      </c>
      <c r="X31" s="24">
        <v>0.27203065134099602</v>
      </c>
      <c r="Y31" s="25">
        <v>0.62280701754385903</v>
      </c>
      <c r="Z31">
        <v>886</v>
      </c>
      <c r="AA31">
        <v>0.24579124579124501</v>
      </c>
      <c r="AB31">
        <v>0.640350877192982</v>
      </c>
    </row>
    <row r="32" spans="1:28">
      <c r="A32" s="19" t="s">
        <v>40</v>
      </c>
      <c r="B32" s="18">
        <v>5243</v>
      </c>
      <c r="C32" s="24">
        <v>1.1661807580174901E-3</v>
      </c>
      <c r="D32" s="25">
        <v>3.5087719298245598E-2</v>
      </c>
      <c r="E32" s="18">
        <v>3571</v>
      </c>
      <c r="F32" s="24">
        <v>1.45772594752186E-3</v>
      </c>
      <c r="G32" s="25">
        <v>3.5087719298245598E-2</v>
      </c>
      <c r="H32" s="18">
        <v>4470</v>
      </c>
      <c r="I32" s="24">
        <v>5.3262316910785597E-3</v>
      </c>
      <c r="J32" s="25">
        <v>0.140350877192982</v>
      </c>
      <c r="K32" s="18">
        <v>504</v>
      </c>
      <c r="L32" s="24">
        <v>0.29710144927536197</v>
      </c>
      <c r="M32" s="25">
        <v>0.71929824561403499</v>
      </c>
      <c r="N32" s="18">
        <v>3172</v>
      </c>
      <c r="O32" s="24">
        <v>1.34288272157564E-2</v>
      </c>
      <c r="P32" s="25">
        <v>0.26315789473684198</v>
      </c>
      <c r="Q32" s="18">
        <v>3035</v>
      </c>
      <c r="R32" s="24">
        <v>1.18289353958143E-2</v>
      </c>
      <c r="S32" s="25">
        <v>0.22807017543859601</v>
      </c>
      <c r="T32" s="18">
        <v>3179</v>
      </c>
      <c r="U32" s="24">
        <v>1.3333333333333299E-2</v>
      </c>
      <c r="V32" s="25">
        <v>0.26315789473684198</v>
      </c>
      <c r="W32" s="18">
        <v>412</v>
      </c>
      <c r="X32" s="24">
        <v>1.8749999999999999E-2</v>
      </c>
      <c r="Y32" s="25">
        <v>5.2631578947368397E-2</v>
      </c>
      <c r="Z32">
        <v>451</v>
      </c>
      <c r="AA32">
        <v>0.26896551724137902</v>
      </c>
      <c r="AB32">
        <v>0.68421052631578905</v>
      </c>
    </row>
    <row r="33" spans="1:28">
      <c r="A33" s="19" t="s">
        <v>41</v>
      </c>
      <c r="B33" s="18">
        <v>420</v>
      </c>
      <c r="C33" s="24">
        <v>0.13669064748201401</v>
      </c>
      <c r="D33" s="25">
        <v>0.422222222222222</v>
      </c>
      <c r="E33" s="18">
        <v>443</v>
      </c>
      <c r="F33" s="24">
        <v>0.10828025477707</v>
      </c>
      <c r="G33" s="25">
        <v>0.37777777777777699</v>
      </c>
      <c r="H33" s="18">
        <v>547</v>
      </c>
      <c r="I33" s="24">
        <v>0.120481927710843</v>
      </c>
      <c r="J33" s="25">
        <v>0.44444444444444398</v>
      </c>
      <c r="K33" s="18">
        <v>516</v>
      </c>
      <c r="L33" s="24">
        <v>0.129870129870129</v>
      </c>
      <c r="M33" s="25">
        <v>0.44444444444444398</v>
      </c>
      <c r="N33" s="18">
        <v>505</v>
      </c>
      <c r="O33" s="24">
        <v>0.101796407185628</v>
      </c>
      <c r="P33" s="25">
        <v>0.37777777777777699</v>
      </c>
      <c r="Q33" s="18">
        <v>532</v>
      </c>
      <c r="R33" s="24">
        <v>0.103658536585365</v>
      </c>
      <c r="S33" s="25">
        <v>0.37777777777777699</v>
      </c>
      <c r="T33" s="18">
        <v>517</v>
      </c>
      <c r="U33" s="24">
        <v>0.100591715976331</v>
      </c>
      <c r="V33" s="25">
        <v>0.37777777777777699</v>
      </c>
      <c r="W33" s="18">
        <v>404</v>
      </c>
      <c r="X33" s="24">
        <v>0.105633802816901</v>
      </c>
      <c r="Y33" s="25">
        <v>0.33333333333333298</v>
      </c>
      <c r="Z33">
        <v>529</v>
      </c>
      <c r="AA33">
        <v>0.113924050632911</v>
      </c>
      <c r="AB33">
        <v>0.4</v>
      </c>
    </row>
    <row r="34" spans="1:28">
      <c r="A34" s="19" t="s">
        <v>42</v>
      </c>
      <c r="B34" s="18">
        <v>589</v>
      </c>
      <c r="C34" s="24">
        <v>8.16326530612244E-2</v>
      </c>
      <c r="D34" s="25">
        <v>0.35555555555555501</v>
      </c>
      <c r="E34" s="18">
        <v>548</v>
      </c>
      <c r="F34" s="24">
        <v>7.0652173913043403E-2</v>
      </c>
      <c r="G34" s="25">
        <v>0.28888888888888797</v>
      </c>
      <c r="H34" s="18">
        <v>511</v>
      </c>
      <c r="I34" s="24">
        <v>8.3798882681564199E-2</v>
      </c>
      <c r="J34" s="25">
        <v>0.33333333333333298</v>
      </c>
      <c r="K34" s="18">
        <v>545</v>
      </c>
      <c r="L34" s="24">
        <v>8.1871345029239706E-2</v>
      </c>
      <c r="M34" s="25">
        <v>0.31111111111111101</v>
      </c>
      <c r="N34" s="18">
        <v>461</v>
      </c>
      <c r="O34" s="24">
        <v>4.3749999999999997E-2</v>
      </c>
      <c r="P34" s="25">
        <v>0.155555555555555</v>
      </c>
      <c r="Q34" s="18">
        <v>616</v>
      </c>
      <c r="R34" s="24">
        <v>4.39024390243902E-2</v>
      </c>
      <c r="S34" s="25">
        <v>0.2</v>
      </c>
      <c r="T34" s="18">
        <v>527</v>
      </c>
      <c r="U34" s="24">
        <v>4.8648648648648603E-2</v>
      </c>
      <c r="V34" s="25">
        <v>0.2</v>
      </c>
      <c r="W34" s="18">
        <v>427</v>
      </c>
      <c r="X34" s="24">
        <v>7.5862068965517199E-2</v>
      </c>
      <c r="Y34" s="25">
        <v>0.24444444444444399</v>
      </c>
      <c r="Z34">
        <v>493</v>
      </c>
      <c r="AA34">
        <v>4.9382716049382699E-2</v>
      </c>
      <c r="AB34">
        <v>0.17777777777777701</v>
      </c>
    </row>
    <row r="35" spans="1:28">
      <c r="A35" s="19" t="s">
        <v>43</v>
      </c>
      <c r="B35" s="18">
        <v>371</v>
      </c>
      <c r="C35" s="24">
        <v>0.20472440944881801</v>
      </c>
      <c r="D35" s="25">
        <v>0.530612244897959</v>
      </c>
      <c r="E35" s="18">
        <v>544</v>
      </c>
      <c r="F35" s="24">
        <v>0.100558659217877</v>
      </c>
      <c r="G35" s="25">
        <v>0.36734693877551</v>
      </c>
      <c r="H35" s="18">
        <v>750</v>
      </c>
      <c r="I35" s="24">
        <v>0.110132158590308</v>
      </c>
      <c r="J35" s="25">
        <v>0.51020408163265296</v>
      </c>
      <c r="K35" s="18">
        <v>467</v>
      </c>
      <c r="L35" s="24">
        <v>0.14583333333333301</v>
      </c>
      <c r="M35" s="25">
        <v>0.42857142857142799</v>
      </c>
      <c r="N35" s="18">
        <v>532</v>
      </c>
      <c r="O35" s="24">
        <v>0.12883435582822</v>
      </c>
      <c r="P35" s="25">
        <v>0.42857142857142799</v>
      </c>
      <c r="Q35" s="18">
        <v>630</v>
      </c>
      <c r="R35" s="24">
        <v>0.115606936416184</v>
      </c>
      <c r="S35" s="25">
        <v>0.40816326530612201</v>
      </c>
      <c r="T35" s="18">
        <v>531</v>
      </c>
      <c r="U35" s="24">
        <v>0.12962962962962901</v>
      </c>
      <c r="V35" s="25">
        <v>0.42857142857142799</v>
      </c>
      <c r="W35" s="18">
        <v>391</v>
      </c>
      <c r="X35" s="24">
        <v>0.18548387096774099</v>
      </c>
      <c r="Y35" s="25">
        <v>0.46938775510204001</v>
      </c>
      <c r="Z35">
        <v>563</v>
      </c>
      <c r="AA35">
        <v>0.122807017543859</v>
      </c>
      <c r="AB35">
        <v>0.42857142857142799</v>
      </c>
    </row>
    <row r="36" spans="1:28">
      <c r="A36" s="19" t="s">
        <v>44</v>
      </c>
      <c r="B36" s="18">
        <v>1276</v>
      </c>
      <c r="C36" s="24">
        <v>4.78468899521531E-3</v>
      </c>
      <c r="D36" s="25">
        <v>0.14285714285714199</v>
      </c>
      <c r="E36" s="18">
        <v>263</v>
      </c>
      <c r="F36" s="24">
        <v>0</v>
      </c>
      <c r="G36" s="25">
        <v>0</v>
      </c>
      <c r="H36" s="18">
        <v>267</v>
      </c>
      <c r="I36" s="24">
        <v>1.0752688172042999E-2</v>
      </c>
      <c r="J36" s="25">
        <v>7.1428571428571397E-2</v>
      </c>
      <c r="K36" s="18">
        <v>141</v>
      </c>
      <c r="L36" s="24">
        <v>0</v>
      </c>
      <c r="M36" s="25">
        <v>0</v>
      </c>
      <c r="N36" s="18">
        <v>149</v>
      </c>
      <c r="O36" s="24">
        <v>0</v>
      </c>
      <c r="P36" s="25">
        <v>0</v>
      </c>
      <c r="Q36" s="18">
        <v>247</v>
      </c>
      <c r="R36" s="24">
        <v>0</v>
      </c>
      <c r="S36" s="25">
        <v>0</v>
      </c>
      <c r="T36" s="18">
        <v>270</v>
      </c>
      <c r="U36" s="24">
        <v>0</v>
      </c>
      <c r="V36" s="25">
        <v>0</v>
      </c>
      <c r="W36" s="18">
        <v>181</v>
      </c>
      <c r="X36" s="24">
        <v>0</v>
      </c>
      <c r="Y36" s="25">
        <v>0</v>
      </c>
      <c r="Z36">
        <v>196</v>
      </c>
      <c r="AA36">
        <v>1.3698630136986301E-2</v>
      </c>
      <c r="AB36">
        <v>7.1428571428571397E-2</v>
      </c>
    </row>
    <row r="37" spans="1:28">
      <c r="A37" s="19" t="s">
        <v>45</v>
      </c>
      <c r="B37" s="18">
        <v>1037</v>
      </c>
      <c r="C37" s="24">
        <v>1.79640718562874E-2</v>
      </c>
      <c r="D37" s="25">
        <v>0.75</v>
      </c>
      <c r="E37" s="18">
        <v>932</v>
      </c>
      <c r="F37" s="24">
        <v>2.09790209790209E-2</v>
      </c>
      <c r="G37" s="25">
        <v>0.75</v>
      </c>
      <c r="H37" s="18">
        <v>932</v>
      </c>
      <c r="I37" s="24">
        <v>2.1739130434782601E-2</v>
      </c>
      <c r="J37" s="25">
        <v>0.75</v>
      </c>
      <c r="K37" s="18">
        <v>972</v>
      </c>
      <c r="L37" s="24">
        <v>1.9607843137254902E-2</v>
      </c>
      <c r="M37" s="25">
        <v>0.75</v>
      </c>
      <c r="N37" s="18">
        <v>987</v>
      </c>
      <c r="O37" s="24">
        <v>1.68539325842696E-2</v>
      </c>
      <c r="P37" s="25">
        <v>0.75</v>
      </c>
      <c r="Q37" s="18">
        <v>970</v>
      </c>
      <c r="R37" s="24">
        <v>1.7647058823529401E-2</v>
      </c>
      <c r="S37" s="25">
        <v>0.75</v>
      </c>
      <c r="T37" s="18">
        <v>910</v>
      </c>
      <c r="U37" s="24">
        <v>1.94805194805194E-2</v>
      </c>
      <c r="V37" s="25">
        <v>0.75</v>
      </c>
      <c r="W37" s="18">
        <v>994</v>
      </c>
      <c r="X37" s="24">
        <v>2.4844720496894401E-2</v>
      </c>
      <c r="Y37" s="25">
        <v>1</v>
      </c>
      <c r="Z37">
        <v>920</v>
      </c>
      <c r="AA37">
        <v>1.9736842105263101E-2</v>
      </c>
      <c r="AB37">
        <v>0.75</v>
      </c>
    </row>
    <row r="38" spans="1:28">
      <c r="A38" s="19" t="s">
        <v>46</v>
      </c>
      <c r="B38" s="18">
        <v>1951</v>
      </c>
      <c r="C38" s="24">
        <v>2.9535864978902902E-2</v>
      </c>
      <c r="D38" s="25">
        <v>0.36842105263157798</v>
      </c>
      <c r="E38" s="18">
        <v>1566</v>
      </c>
      <c r="F38" s="24">
        <v>3.08483290488431E-2</v>
      </c>
      <c r="G38" s="25">
        <v>0.31578947368421001</v>
      </c>
      <c r="H38" s="18">
        <v>1494</v>
      </c>
      <c r="I38" s="24">
        <v>4.8387096774193498E-2</v>
      </c>
      <c r="J38" s="25">
        <v>0.47368421052631499</v>
      </c>
      <c r="K38" s="18">
        <v>1336</v>
      </c>
      <c r="L38" s="24">
        <v>0.114093959731543</v>
      </c>
      <c r="M38" s="25">
        <v>0.89473684210526305</v>
      </c>
      <c r="N38" s="18">
        <v>1387</v>
      </c>
      <c r="O38" s="24">
        <v>0.12080536912751599</v>
      </c>
      <c r="P38" s="25">
        <v>0.94736842105263097</v>
      </c>
      <c r="Q38" s="18">
        <v>1453</v>
      </c>
      <c r="R38" s="24">
        <v>0.11437908496731999</v>
      </c>
      <c r="S38" s="25">
        <v>0.92105263157894701</v>
      </c>
      <c r="T38" s="18">
        <v>1388</v>
      </c>
      <c r="U38" s="24">
        <v>0.11688311688311601</v>
      </c>
      <c r="V38" s="25">
        <v>0.94736842105263097</v>
      </c>
      <c r="W38" s="18">
        <v>803</v>
      </c>
      <c r="X38" s="24">
        <v>2.4038461538461502E-2</v>
      </c>
      <c r="Y38" s="25">
        <v>0.13157894736842099</v>
      </c>
      <c r="Z38">
        <v>1389</v>
      </c>
      <c r="AA38">
        <v>0.111864406779661</v>
      </c>
      <c r="AB38">
        <v>0.86842105263157898</v>
      </c>
    </row>
    <row r="39" spans="1:28">
      <c r="A39" s="19" t="s">
        <v>47</v>
      </c>
      <c r="B39" s="18">
        <v>196</v>
      </c>
      <c r="C39" s="24">
        <v>0</v>
      </c>
      <c r="D39" s="25">
        <v>0</v>
      </c>
      <c r="E39" s="18">
        <v>198</v>
      </c>
      <c r="F39" s="24">
        <v>1.0638297872340399E-2</v>
      </c>
      <c r="G39" s="25">
        <v>3.5714285714285698E-2</v>
      </c>
      <c r="H39" s="18">
        <v>243</v>
      </c>
      <c r="I39" s="24">
        <v>0</v>
      </c>
      <c r="J39" s="25">
        <v>0</v>
      </c>
      <c r="K39" s="18">
        <v>222</v>
      </c>
      <c r="L39" s="24">
        <v>0</v>
      </c>
      <c r="M39" s="25">
        <v>0</v>
      </c>
      <c r="N39" s="18">
        <v>198</v>
      </c>
      <c r="O39" s="24">
        <v>0</v>
      </c>
      <c r="P39" s="25">
        <v>0</v>
      </c>
      <c r="Q39" s="18">
        <v>190</v>
      </c>
      <c r="R39" s="24">
        <v>0</v>
      </c>
      <c r="S39" s="25">
        <v>0</v>
      </c>
      <c r="T39" s="18">
        <v>197</v>
      </c>
      <c r="U39" s="24">
        <v>0</v>
      </c>
      <c r="V39" s="25">
        <v>0</v>
      </c>
      <c r="W39" s="18">
        <v>222</v>
      </c>
      <c r="X39" s="24">
        <v>0</v>
      </c>
      <c r="Y39" s="25">
        <v>0</v>
      </c>
      <c r="Z39">
        <v>425</v>
      </c>
      <c r="AA39">
        <v>0</v>
      </c>
      <c r="AB39">
        <v>0</v>
      </c>
    </row>
    <row r="40" spans="1:28">
      <c r="A40" s="19" t="s">
        <v>48</v>
      </c>
      <c r="B40" s="18">
        <v>756</v>
      </c>
      <c r="C40" s="24">
        <v>4.8309178743961298E-3</v>
      </c>
      <c r="D40" s="25">
        <v>2.7027027027027001E-2</v>
      </c>
      <c r="E40" s="18">
        <v>1271</v>
      </c>
      <c r="F40" s="24">
        <v>6.4777327935222603E-2</v>
      </c>
      <c r="G40" s="25">
        <v>0.43243243243243201</v>
      </c>
      <c r="H40" s="18">
        <v>1451</v>
      </c>
      <c r="I40" s="24">
        <v>4.5016077170418001E-2</v>
      </c>
      <c r="J40" s="25">
        <v>0.37837837837837801</v>
      </c>
      <c r="K40" s="18">
        <v>828</v>
      </c>
      <c r="L40" s="24">
        <v>4.5918367346938702E-2</v>
      </c>
      <c r="M40" s="25">
        <v>0.24324324324324301</v>
      </c>
      <c r="N40" s="18">
        <v>1027</v>
      </c>
      <c r="O40" s="24">
        <v>3.90625E-3</v>
      </c>
      <c r="P40" s="25">
        <v>2.7027027027027001E-2</v>
      </c>
      <c r="Q40" s="18">
        <v>708</v>
      </c>
      <c r="R40" s="24">
        <v>5.3475935828877002E-3</v>
      </c>
      <c r="S40" s="25">
        <v>2.7027027027027001E-2</v>
      </c>
      <c r="T40" s="18">
        <v>1209</v>
      </c>
      <c r="U40" s="24">
        <v>2.7237354085603099E-2</v>
      </c>
      <c r="V40" s="25">
        <v>0.18918918918918901</v>
      </c>
      <c r="W40" s="18">
        <v>821</v>
      </c>
      <c r="X40" s="24">
        <v>5.4644808743169399E-3</v>
      </c>
      <c r="Y40" s="25">
        <v>2.7027027027027001E-2</v>
      </c>
      <c r="Z40">
        <v>678</v>
      </c>
      <c r="AA40">
        <v>0.01</v>
      </c>
      <c r="AB40">
        <v>5.4054054054054002E-2</v>
      </c>
    </row>
    <row r="41" spans="1:28">
      <c r="A41" s="19" t="s">
        <v>49</v>
      </c>
      <c r="B41" s="18">
        <v>815</v>
      </c>
      <c r="C41" s="24">
        <v>4.0322580645161199E-2</v>
      </c>
      <c r="D41" s="25">
        <v>0.71428571428571397</v>
      </c>
      <c r="E41" s="18">
        <v>891</v>
      </c>
      <c r="F41" s="24">
        <v>2.09790209790209E-2</v>
      </c>
      <c r="G41" s="25">
        <v>0.42857142857142799</v>
      </c>
      <c r="H41" s="18">
        <v>840</v>
      </c>
      <c r="I41" s="24">
        <v>0.04</v>
      </c>
      <c r="J41" s="25">
        <v>0.71428571428571397</v>
      </c>
      <c r="K41" s="18">
        <v>830</v>
      </c>
      <c r="L41" s="24">
        <v>0.05</v>
      </c>
      <c r="M41" s="25">
        <v>0.85714285714285698</v>
      </c>
      <c r="N41" s="18">
        <v>857</v>
      </c>
      <c r="O41" s="24">
        <v>1.5267175572519E-2</v>
      </c>
      <c r="P41" s="25">
        <v>0.28571428571428498</v>
      </c>
      <c r="Q41" s="18">
        <v>472</v>
      </c>
      <c r="R41" s="24">
        <v>0</v>
      </c>
      <c r="S41" s="25">
        <v>0</v>
      </c>
      <c r="T41" s="18">
        <v>868</v>
      </c>
      <c r="U41" s="24">
        <v>1.5267175572519E-2</v>
      </c>
      <c r="V41" s="25">
        <v>0.28571428571428498</v>
      </c>
      <c r="W41" s="18">
        <v>789</v>
      </c>
      <c r="X41" s="24">
        <v>5.1282051282051197E-2</v>
      </c>
      <c r="Y41" s="25">
        <v>0.85714285714285698</v>
      </c>
      <c r="Z41">
        <v>422</v>
      </c>
      <c r="AA41">
        <v>0</v>
      </c>
      <c r="AB41">
        <v>0</v>
      </c>
    </row>
    <row r="42" spans="1:28">
      <c r="A42" s="19" t="s">
        <v>50</v>
      </c>
      <c r="B42" s="18">
        <v>776</v>
      </c>
      <c r="C42" s="24">
        <v>2.4193548387096701E-2</v>
      </c>
      <c r="D42" s="25">
        <v>0.42857142857142799</v>
      </c>
      <c r="E42" s="18">
        <v>843</v>
      </c>
      <c r="F42" s="24">
        <v>4.5112781954887202E-2</v>
      </c>
      <c r="G42" s="25">
        <v>0.85714285714285698</v>
      </c>
      <c r="H42" s="18">
        <v>808</v>
      </c>
      <c r="I42" s="24">
        <v>4.6153846153846101E-2</v>
      </c>
      <c r="J42" s="25">
        <v>0.85714285714285698</v>
      </c>
      <c r="K42" s="18">
        <v>781</v>
      </c>
      <c r="L42" s="24">
        <v>5.1724137931034399E-2</v>
      </c>
      <c r="M42" s="25">
        <v>0.85714285714285698</v>
      </c>
      <c r="N42" s="18">
        <v>841</v>
      </c>
      <c r="O42" s="24">
        <v>3.7037037037037E-2</v>
      </c>
      <c r="P42" s="25">
        <v>0.71428571428571397</v>
      </c>
      <c r="Q42" s="18">
        <v>860</v>
      </c>
      <c r="R42" s="24">
        <v>4.22535211267605E-2</v>
      </c>
      <c r="S42" s="25">
        <v>0.85714285714285698</v>
      </c>
      <c r="T42" s="18">
        <v>834</v>
      </c>
      <c r="U42" s="24">
        <v>3.00751879699248E-2</v>
      </c>
      <c r="V42" s="25">
        <v>0.57142857142857095</v>
      </c>
      <c r="W42" s="18">
        <v>780</v>
      </c>
      <c r="X42" s="24">
        <v>4.0650406504064998E-2</v>
      </c>
      <c r="Y42" s="25">
        <v>0.71428571428571397</v>
      </c>
      <c r="Z42">
        <v>812</v>
      </c>
      <c r="AA42">
        <v>3.1496062992125901E-2</v>
      </c>
      <c r="AB42">
        <v>0.57142857142857095</v>
      </c>
    </row>
    <row r="43" spans="1:28">
      <c r="A43" s="19" t="s">
        <v>51</v>
      </c>
      <c r="B43" s="18">
        <v>1127</v>
      </c>
      <c r="C43" s="24">
        <v>5.7692307692307598E-2</v>
      </c>
      <c r="D43" s="25">
        <v>0.70588235294117596</v>
      </c>
      <c r="E43" s="18">
        <v>1147</v>
      </c>
      <c r="F43" s="24">
        <v>7.2463768115942004E-2</v>
      </c>
      <c r="G43" s="25">
        <v>0.88235294117647001</v>
      </c>
      <c r="H43" s="18">
        <v>1220</v>
      </c>
      <c r="I43" s="24">
        <v>6.9767441860465101E-2</v>
      </c>
      <c r="J43" s="25">
        <v>0.88235294117647001</v>
      </c>
      <c r="K43" s="18">
        <v>1182</v>
      </c>
      <c r="L43" s="24">
        <v>6.4039408866994996E-2</v>
      </c>
      <c r="M43" s="25">
        <v>0.76470588235294101</v>
      </c>
      <c r="N43" s="18">
        <v>1107</v>
      </c>
      <c r="O43" s="24">
        <v>7.2538860103626895E-2</v>
      </c>
      <c r="P43" s="25">
        <v>0.82352941176470495</v>
      </c>
      <c r="Q43" s="18">
        <v>1144</v>
      </c>
      <c r="R43" s="24">
        <v>4.9019607843137199E-2</v>
      </c>
      <c r="S43" s="25">
        <v>0.58823529411764697</v>
      </c>
      <c r="T43" s="18">
        <v>1110</v>
      </c>
      <c r="U43" s="24">
        <v>7.2164948453608199E-2</v>
      </c>
      <c r="V43" s="25">
        <v>0.82352941176470495</v>
      </c>
      <c r="W43" s="18">
        <v>1090</v>
      </c>
      <c r="X43" s="24">
        <v>5.5555555555555497E-2</v>
      </c>
      <c r="Y43" s="25">
        <v>0.64705882352941102</v>
      </c>
      <c r="Z43">
        <v>1115</v>
      </c>
      <c r="AA43">
        <v>6.6326530612244902E-2</v>
      </c>
      <c r="AB43">
        <v>0.76470588235294101</v>
      </c>
    </row>
    <row r="44" spans="1:28">
      <c r="A44" s="19" t="s">
        <v>52</v>
      </c>
      <c r="B44" s="18">
        <v>848</v>
      </c>
      <c r="C44" s="24">
        <v>0</v>
      </c>
      <c r="D44" s="25">
        <v>0</v>
      </c>
      <c r="E44" s="18">
        <v>863</v>
      </c>
      <c r="F44" s="24">
        <v>0</v>
      </c>
      <c r="G44" s="25">
        <v>0</v>
      </c>
      <c r="H44" s="18">
        <v>855</v>
      </c>
      <c r="I44" s="24">
        <v>0</v>
      </c>
      <c r="J44" s="25">
        <v>0</v>
      </c>
      <c r="K44" s="18">
        <v>760</v>
      </c>
      <c r="L44" s="24">
        <v>0</v>
      </c>
      <c r="M44" s="25">
        <v>0</v>
      </c>
      <c r="N44" s="18">
        <v>797</v>
      </c>
      <c r="O44" s="24">
        <v>0</v>
      </c>
      <c r="P44" s="25">
        <v>0</v>
      </c>
      <c r="Q44" s="18">
        <v>815</v>
      </c>
      <c r="R44" s="24">
        <v>0</v>
      </c>
      <c r="S44" s="25">
        <v>0</v>
      </c>
      <c r="T44" s="18">
        <v>796</v>
      </c>
      <c r="U44" s="24">
        <v>0</v>
      </c>
      <c r="V44" s="25">
        <v>0</v>
      </c>
      <c r="W44" s="18">
        <v>810</v>
      </c>
      <c r="X44" s="24">
        <v>0</v>
      </c>
      <c r="Y44" s="25">
        <v>0</v>
      </c>
      <c r="Z44">
        <v>813</v>
      </c>
      <c r="AA44">
        <v>0</v>
      </c>
      <c r="AB44">
        <v>0</v>
      </c>
    </row>
    <row r="45" spans="1:28">
      <c r="A45" s="19" t="s">
        <v>53</v>
      </c>
      <c r="B45" s="18">
        <v>1705</v>
      </c>
      <c r="C45" s="24">
        <v>3.0360531309297899E-2</v>
      </c>
      <c r="D45" s="25">
        <v>0.34782608695652101</v>
      </c>
      <c r="E45" s="18">
        <v>3395</v>
      </c>
      <c r="F45" s="24">
        <v>0</v>
      </c>
      <c r="G45" s="25">
        <v>0</v>
      </c>
      <c r="H45" s="18">
        <v>1076</v>
      </c>
      <c r="I45" s="24">
        <v>3.29341317365269E-2</v>
      </c>
      <c r="J45" s="25">
        <v>0.23913043478260801</v>
      </c>
      <c r="K45" s="18">
        <v>392</v>
      </c>
      <c r="L45" s="24">
        <v>0.22131147540983601</v>
      </c>
      <c r="M45" s="25">
        <v>0.58695652173913004</v>
      </c>
      <c r="N45" s="18">
        <v>545</v>
      </c>
      <c r="O45" s="24">
        <v>0.22794117647058801</v>
      </c>
      <c r="P45" s="25">
        <v>0.67391304347825998</v>
      </c>
      <c r="Q45" s="18">
        <v>472</v>
      </c>
      <c r="R45" s="24">
        <v>0.253846153846153</v>
      </c>
      <c r="S45" s="25">
        <v>0.71739130434782605</v>
      </c>
      <c r="T45" s="18">
        <v>412</v>
      </c>
      <c r="U45" s="24">
        <v>0.214285714285714</v>
      </c>
      <c r="V45" s="25">
        <v>0.58695652173913004</v>
      </c>
      <c r="W45" s="18">
        <v>370</v>
      </c>
      <c r="X45" s="24">
        <v>6.3829787234042507E-2</v>
      </c>
      <c r="Y45" s="25">
        <v>0.19565217391304299</v>
      </c>
      <c r="Z45">
        <v>399</v>
      </c>
      <c r="AA45">
        <v>0.27777777777777701</v>
      </c>
      <c r="AB45">
        <v>0.65217391304347805</v>
      </c>
    </row>
    <row r="46" spans="1:28">
      <c r="A46" s="19" t="s">
        <v>54</v>
      </c>
      <c r="B46" s="18">
        <v>538</v>
      </c>
      <c r="C46" s="24">
        <v>0.269230769230769</v>
      </c>
      <c r="D46" s="25">
        <v>0.67741935483870896</v>
      </c>
      <c r="E46" s="18">
        <v>541</v>
      </c>
      <c r="F46" s="24">
        <v>0.27631578947368401</v>
      </c>
      <c r="G46" s="25">
        <v>0.67741935483870896</v>
      </c>
      <c r="H46" s="18">
        <v>535</v>
      </c>
      <c r="I46" s="24">
        <v>0.26114649681528601</v>
      </c>
      <c r="J46" s="25">
        <v>0.66129032258064502</v>
      </c>
      <c r="K46" s="18">
        <v>534</v>
      </c>
      <c r="L46" s="24">
        <v>0.26315789473684198</v>
      </c>
      <c r="M46" s="25">
        <v>0.64516129032257996</v>
      </c>
      <c r="N46" s="18">
        <v>546</v>
      </c>
      <c r="O46" s="24">
        <v>0.28289473684210498</v>
      </c>
      <c r="P46" s="25">
        <v>0.69354838709677402</v>
      </c>
      <c r="Q46" s="18">
        <v>547</v>
      </c>
      <c r="R46" s="24">
        <v>0.27272727272727199</v>
      </c>
      <c r="S46" s="25">
        <v>0.67741935483870896</v>
      </c>
      <c r="T46" s="18">
        <v>541</v>
      </c>
      <c r="U46" s="24">
        <v>0.28666666666666601</v>
      </c>
      <c r="V46" s="25">
        <v>0.69354838709677402</v>
      </c>
      <c r="W46" s="18">
        <v>554</v>
      </c>
      <c r="X46" s="24">
        <v>0.26751592356687898</v>
      </c>
      <c r="Y46" s="25">
        <v>0.67741935483870896</v>
      </c>
      <c r="Z46">
        <v>534</v>
      </c>
      <c r="AA46">
        <v>0.27631578947368401</v>
      </c>
      <c r="AB46">
        <v>0.67741935483870896</v>
      </c>
    </row>
    <row r="47" spans="1:28">
      <c r="A47" s="19" t="s">
        <v>55</v>
      </c>
      <c r="B47" s="18">
        <v>2295</v>
      </c>
      <c r="C47" s="24">
        <v>0</v>
      </c>
      <c r="D47" s="25">
        <v>0</v>
      </c>
      <c r="E47" s="18">
        <v>3619</v>
      </c>
      <c r="F47" s="24">
        <v>0</v>
      </c>
      <c r="G47" s="25">
        <v>0</v>
      </c>
      <c r="H47" s="18">
        <v>502</v>
      </c>
      <c r="I47" s="24">
        <v>0.16666666666666599</v>
      </c>
      <c r="J47" s="25">
        <v>0.581395348837209</v>
      </c>
      <c r="K47" s="18">
        <v>448</v>
      </c>
      <c r="L47" s="24">
        <v>0.188034188034188</v>
      </c>
      <c r="M47" s="25">
        <v>0.51162790697674398</v>
      </c>
      <c r="N47" s="18">
        <v>543</v>
      </c>
      <c r="O47" s="24">
        <v>0.15476190476190399</v>
      </c>
      <c r="P47" s="25">
        <v>0.60465116279069697</v>
      </c>
      <c r="Q47" s="18">
        <v>423</v>
      </c>
      <c r="R47" s="24">
        <v>0.22689075630252101</v>
      </c>
      <c r="S47" s="25">
        <v>0.62790697674418605</v>
      </c>
      <c r="T47" s="18">
        <v>444</v>
      </c>
      <c r="U47" s="24">
        <v>0.214876033057851</v>
      </c>
      <c r="V47" s="25">
        <v>0.60465116279069697</v>
      </c>
      <c r="W47" s="18">
        <v>353</v>
      </c>
      <c r="X47" s="24">
        <v>0</v>
      </c>
      <c r="Y47" s="25">
        <v>0</v>
      </c>
      <c r="Z47">
        <v>355</v>
      </c>
      <c r="AA47">
        <v>0.25438596491227999</v>
      </c>
      <c r="AB47">
        <v>0.67441860465116199</v>
      </c>
    </row>
    <row r="48" spans="1:28">
      <c r="A48" s="19" t="s">
        <v>56</v>
      </c>
      <c r="B48" s="18">
        <v>865</v>
      </c>
      <c r="C48" s="24">
        <v>0.125</v>
      </c>
      <c r="D48" s="25">
        <v>0.74285714285714199</v>
      </c>
      <c r="E48" s="18">
        <v>803</v>
      </c>
      <c r="F48" s="24">
        <v>8.4158415841584094E-2</v>
      </c>
      <c r="G48" s="25">
        <v>0.48571428571428499</v>
      </c>
      <c r="H48" s="18">
        <v>866</v>
      </c>
      <c r="I48" s="24">
        <v>0.140625</v>
      </c>
      <c r="J48" s="25">
        <v>0.77142857142857102</v>
      </c>
      <c r="K48" s="18">
        <v>795</v>
      </c>
      <c r="L48" s="24">
        <v>0.129943502824858</v>
      </c>
      <c r="M48" s="25">
        <v>0.65714285714285703</v>
      </c>
      <c r="N48" s="18">
        <v>783</v>
      </c>
      <c r="O48" s="24">
        <v>0.123595505617977</v>
      </c>
      <c r="P48" s="25">
        <v>0.628571428571428</v>
      </c>
      <c r="Q48" s="18">
        <v>865</v>
      </c>
      <c r="R48" s="24">
        <v>3.3816425120772903E-2</v>
      </c>
      <c r="S48" s="25">
        <v>0.2</v>
      </c>
      <c r="T48" s="18">
        <v>845</v>
      </c>
      <c r="U48" s="24">
        <v>0.113861386138613</v>
      </c>
      <c r="V48" s="25">
        <v>0.65714285714285703</v>
      </c>
      <c r="W48" s="18">
        <v>847</v>
      </c>
      <c r="X48" s="24">
        <v>0.14136125654450199</v>
      </c>
      <c r="Y48" s="25">
        <v>0.77142857142857102</v>
      </c>
      <c r="Z48">
        <v>765</v>
      </c>
      <c r="AA48">
        <v>0.12777777777777699</v>
      </c>
      <c r="AB48">
        <v>0.65714285714285703</v>
      </c>
    </row>
    <row r="49" spans="1:28">
      <c r="A49" s="19" t="s">
        <v>57</v>
      </c>
      <c r="B49" s="18">
        <v>757</v>
      </c>
      <c r="C49" s="24">
        <v>0.16939890710382499</v>
      </c>
      <c r="D49" s="25">
        <v>0.75609756097560898</v>
      </c>
      <c r="E49" s="18">
        <v>732</v>
      </c>
      <c r="F49" s="24">
        <v>0.12299465240641699</v>
      </c>
      <c r="G49" s="25">
        <v>0.56097560975609695</v>
      </c>
      <c r="H49" s="18">
        <v>717</v>
      </c>
      <c r="I49" s="24">
        <v>0.17679558011049701</v>
      </c>
      <c r="J49" s="25">
        <v>0.78048780487804803</v>
      </c>
      <c r="K49" s="18">
        <v>699</v>
      </c>
      <c r="L49" s="24">
        <v>0.19512195121951201</v>
      </c>
      <c r="M49" s="25">
        <v>0.78048780487804803</v>
      </c>
      <c r="N49" s="18">
        <v>780</v>
      </c>
      <c r="O49" s="24">
        <v>0.138461538461538</v>
      </c>
      <c r="P49" s="25">
        <v>0.65853658536585302</v>
      </c>
      <c r="Q49" s="18">
        <v>608</v>
      </c>
      <c r="R49" s="24">
        <v>7.5675675675675597E-2</v>
      </c>
      <c r="S49" s="25">
        <v>0.34146341463414598</v>
      </c>
      <c r="T49" s="18">
        <v>727</v>
      </c>
      <c r="U49" s="24">
        <v>0.16477272727272699</v>
      </c>
      <c r="V49" s="25">
        <v>0.707317073170731</v>
      </c>
      <c r="W49" s="18">
        <v>707</v>
      </c>
      <c r="X49" s="24">
        <v>0.180722891566265</v>
      </c>
      <c r="Y49" s="25">
        <v>0.73170731707317005</v>
      </c>
      <c r="Z49">
        <v>674</v>
      </c>
      <c r="AA49">
        <v>0.18518518518518501</v>
      </c>
      <c r="AB49">
        <v>0.73170731707317005</v>
      </c>
    </row>
    <row r="50" spans="1:28">
      <c r="A50" s="19" t="s">
        <v>58</v>
      </c>
      <c r="B50" s="18">
        <v>1514</v>
      </c>
      <c r="C50" s="24">
        <v>9.5617529880478003E-2</v>
      </c>
      <c r="D50" s="25">
        <v>0.88888888888888795</v>
      </c>
      <c r="E50" s="18">
        <v>1523</v>
      </c>
      <c r="F50" s="24">
        <v>7.03125E-2</v>
      </c>
      <c r="G50" s="25">
        <v>0.66666666666666596</v>
      </c>
      <c r="H50" s="18">
        <v>1546</v>
      </c>
      <c r="I50" s="24">
        <v>9.6385542168674704E-2</v>
      </c>
      <c r="J50" s="25">
        <v>0.88888888888888795</v>
      </c>
      <c r="K50" s="18">
        <v>1400</v>
      </c>
      <c r="L50" s="24">
        <v>0.110599078341013</v>
      </c>
      <c r="M50" s="25">
        <v>0.88888888888888795</v>
      </c>
      <c r="N50" s="18">
        <v>1617</v>
      </c>
      <c r="O50" s="24">
        <v>4.5112781954887202E-2</v>
      </c>
      <c r="P50" s="25">
        <v>0.44444444444444398</v>
      </c>
      <c r="Q50" s="18">
        <v>1504</v>
      </c>
      <c r="R50" s="24">
        <v>4.8387096774193498E-2</v>
      </c>
      <c r="S50" s="25">
        <v>0.44444444444444398</v>
      </c>
      <c r="T50" s="18">
        <v>1570</v>
      </c>
      <c r="U50" s="24">
        <v>4.6511627906976702E-2</v>
      </c>
      <c r="V50" s="25">
        <v>0.44444444444444398</v>
      </c>
      <c r="W50" s="18">
        <v>1403</v>
      </c>
      <c r="X50" s="24">
        <v>0.113861386138613</v>
      </c>
      <c r="Y50" s="25">
        <v>0.85185185185185097</v>
      </c>
      <c r="Z50">
        <v>1330</v>
      </c>
      <c r="AA50">
        <v>5.5299539170506902E-2</v>
      </c>
      <c r="AB50">
        <v>0.44444444444444398</v>
      </c>
    </row>
    <row r="51" spans="1:28">
      <c r="A51" s="19" t="s">
        <v>59</v>
      </c>
      <c r="B51" s="18">
        <v>644</v>
      </c>
      <c r="C51" s="24">
        <v>0.180451127819548</v>
      </c>
      <c r="D51" s="25">
        <v>0.96</v>
      </c>
      <c r="E51" s="18">
        <v>742</v>
      </c>
      <c r="F51" s="24">
        <v>9.4674556213017694E-2</v>
      </c>
      <c r="G51" s="25">
        <v>0.64</v>
      </c>
      <c r="H51" s="18">
        <v>742</v>
      </c>
      <c r="I51" s="24">
        <v>0.146496815286624</v>
      </c>
      <c r="J51" s="25">
        <v>0.92</v>
      </c>
      <c r="K51" s="18">
        <v>621</v>
      </c>
      <c r="L51" s="24">
        <v>0.19008264462809901</v>
      </c>
      <c r="M51" s="25">
        <v>0.92</v>
      </c>
      <c r="N51" s="18">
        <v>722</v>
      </c>
      <c r="O51" s="24">
        <v>2.8436018957345901E-2</v>
      </c>
      <c r="P51" s="25">
        <v>0.24</v>
      </c>
      <c r="Q51" s="18">
        <v>750</v>
      </c>
      <c r="R51" s="24">
        <v>1.3452914798206201E-2</v>
      </c>
      <c r="S51" s="25">
        <v>0.12</v>
      </c>
      <c r="T51" s="18">
        <v>769</v>
      </c>
      <c r="U51" s="24">
        <v>2.6666666666666599E-2</v>
      </c>
      <c r="V51" s="25">
        <v>0.24</v>
      </c>
      <c r="W51" s="18">
        <v>666</v>
      </c>
      <c r="X51" s="24">
        <v>0.1875</v>
      </c>
      <c r="Y51" s="25">
        <v>0.96</v>
      </c>
      <c r="Z51">
        <v>606</v>
      </c>
      <c r="AA51">
        <v>0.16666666666666599</v>
      </c>
      <c r="AB51">
        <v>0.8</v>
      </c>
    </row>
    <row r="52" spans="1:28">
      <c r="A52" s="19" t="s">
        <v>60</v>
      </c>
      <c r="B52" s="18">
        <v>850</v>
      </c>
      <c r="C52" s="24">
        <v>0.24479166666666599</v>
      </c>
      <c r="D52" s="25">
        <v>0.77049180327868805</v>
      </c>
      <c r="E52" s="18">
        <v>920</v>
      </c>
      <c r="F52" s="24">
        <v>0.223300970873786</v>
      </c>
      <c r="G52" s="25">
        <v>0.75409836065573699</v>
      </c>
      <c r="H52" s="18">
        <v>901</v>
      </c>
      <c r="I52" s="24">
        <v>0.22488038277511899</v>
      </c>
      <c r="J52" s="25">
        <v>0.77049180327868805</v>
      </c>
      <c r="K52" s="18">
        <v>746</v>
      </c>
      <c r="L52" s="24">
        <v>0.28742514970059801</v>
      </c>
      <c r="M52" s="25">
        <v>0.786885245901639</v>
      </c>
      <c r="N52" s="18">
        <v>557</v>
      </c>
      <c r="O52" s="24">
        <v>0</v>
      </c>
      <c r="P52" s="25">
        <v>0</v>
      </c>
      <c r="Q52" s="18">
        <v>1563</v>
      </c>
      <c r="R52" s="24">
        <v>7.3260073260073199E-3</v>
      </c>
      <c r="S52" s="25">
        <v>6.5573770491803199E-2</v>
      </c>
      <c r="T52" s="18">
        <v>1738</v>
      </c>
      <c r="U52" s="24">
        <v>2.9296875E-2</v>
      </c>
      <c r="V52" s="25">
        <v>0.24590163934426201</v>
      </c>
      <c r="W52" s="18">
        <v>741</v>
      </c>
      <c r="X52" s="24">
        <v>0.28915662650602397</v>
      </c>
      <c r="Y52" s="25">
        <v>0.786885245901639</v>
      </c>
      <c r="Z52">
        <v>853</v>
      </c>
      <c r="AA52">
        <v>0</v>
      </c>
      <c r="AB52">
        <v>0</v>
      </c>
    </row>
    <row r="53" spans="1:28">
      <c r="A53" s="19" t="s">
        <v>61</v>
      </c>
      <c r="B53" s="18">
        <v>795</v>
      </c>
      <c r="C53" s="24">
        <v>3.3707865168539297E-2</v>
      </c>
      <c r="D53" s="25">
        <v>0.24</v>
      </c>
      <c r="E53" s="18">
        <v>829</v>
      </c>
      <c r="F53" s="24">
        <v>6.5476190476190396E-2</v>
      </c>
      <c r="G53" s="25">
        <v>0.44</v>
      </c>
      <c r="H53" s="18">
        <v>753</v>
      </c>
      <c r="I53" s="24">
        <v>9.7402597402597393E-2</v>
      </c>
      <c r="J53" s="25">
        <v>0.6</v>
      </c>
      <c r="K53" s="18">
        <v>796</v>
      </c>
      <c r="L53" s="24">
        <v>9.5541401273885301E-2</v>
      </c>
      <c r="M53" s="25">
        <v>0.6</v>
      </c>
      <c r="N53" s="18">
        <v>728</v>
      </c>
      <c r="O53" s="24">
        <v>3.3707865168539297E-2</v>
      </c>
      <c r="P53" s="25">
        <v>0.24</v>
      </c>
      <c r="Q53" s="18">
        <v>646</v>
      </c>
      <c r="R53" s="24">
        <v>3.8461538461538401E-2</v>
      </c>
      <c r="S53" s="25">
        <v>0.24</v>
      </c>
      <c r="T53" s="18">
        <v>730</v>
      </c>
      <c r="U53" s="24">
        <v>3.4285714285714197E-2</v>
      </c>
      <c r="V53" s="25">
        <v>0.24</v>
      </c>
      <c r="W53" s="18">
        <v>793</v>
      </c>
      <c r="X53" s="24">
        <v>9.7402597402597393E-2</v>
      </c>
      <c r="Y53" s="25">
        <v>0.6</v>
      </c>
      <c r="Z53">
        <v>641</v>
      </c>
      <c r="AA53">
        <v>5.1612903225806403E-2</v>
      </c>
      <c r="AB53">
        <v>0.32</v>
      </c>
    </row>
    <row r="54" spans="1:28">
      <c r="A54" s="19" t="s">
        <v>62</v>
      </c>
      <c r="B54" s="18">
        <v>576</v>
      </c>
      <c r="C54" s="24">
        <v>0.158730158730158</v>
      </c>
      <c r="D54" s="25">
        <v>0.8</v>
      </c>
      <c r="E54" s="18">
        <v>403</v>
      </c>
      <c r="F54" s="24">
        <v>0.219780219780219</v>
      </c>
      <c r="G54" s="25">
        <v>0.8</v>
      </c>
      <c r="H54" s="18">
        <v>538</v>
      </c>
      <c r="I54" s="24">
        <v>0.182608695652173</v>
      </c>
      <c r="J54" s="25">
        <v>0.84</v>
      </c>
      <c r="K54" s="18">
        <v>527</v>
      </c>
      <c r="L54" s="24">
        <v>0.18181818181818099</v>
      </c>
      <c r="M54" s="25">
        <v>0.8</v>
      </c>
      <c r="N54" s="18">
        <v>383</v>
      </c>
      <c r="O54" s="24">
        <v>8.16326530612244E-2</v>
      </c>
      <c r="P54" s="25">
        <v>0.32</v>
      </c>
      <c r="Q54" s="18">
        <v>450</v>
      </c>
      <c r="R54" s="24">
        <v>7.7586206896551699E-2</v>
      </c>
      <c r="S54" s="25">
        <v>0.36</v>
      </c>
      <c r="T54" s="18">
        <v>366</v>
      </c>
      <c r="U54" s="24">
        <v>8.3333333333333301E-2</v>
      </c>
      <c r="V54" s="25">
        <v>0.32</v>
      </c>
      <c r="W54" s="18">
        <v>469</v>
      </c>
      <c r="X54" s="24">
        <v>0.15929203539823</v>
      </c>
      <c r="Y54" s="25">
        <v>0.72</v>
      </c>
      <c r="Z54">
        <v>487</v>
      </c>
      <c r="AA54">
        <v>0.21153846153846101</v>
      </c>
      <c r="AB54">
        <v>0.88</v>
      </c>
    </row>
    <row r="55" spans="1:28">
      <c r="A55" s="19" t="s">
        <v>63</v>
      </c>
      <c r="B55" s="18">
        <v>535</v>
      </c>
      <c r="C55" s="24">
        <v>0.18269230769230699</v>
      </c>
      <c r="D55" s="25">
        <v>0.76</v>
      </c>
      <c r="E55" s="18">
        <v>576</v>
      </c>
      <c r="F55" s="24">
        <v>0.169491525423728</v>
      </c>
      <c r="G55" s="25">
        <v>0.8</v>
      </c>
      <c r="H55" s="18">
        <v>520</v>
      </c>
      <c r="I55" s="24">
        <v>0.18181818181818099</v>
      </c>
      <c r="J55" s="25">
        <v>0.8</v>
      </c>
      <c r="K55" s="18">
        <v>568</v>
      </c>
      <c r="L55" s="24">
        <v>0.15833333333333299</v>
      </c>
      <c r="M55" s="25">
        <v>0.76</v>
      </c>
      <c r="N55" s="18">
        <v>505</v>
      </c>
      <c r="O55" s="24">
        <v>0.20192307692307601</v>
      </c>
      <c r="P55" s="25">
        <v>0.84</v>
      </c>
      <c r="Q55" s="18">
        <v>487</v>
      </c>
      <c r="R55" s="24">
        <v>0.207920792079207</v>
      </c>
      <c r="S55" s="25">
        <v>0.84</v>
      </c>
      <c r="T55" s="18">
        <v>506</v>
      </c>
      <c r="U55" s="24">
        <v>0.2</v>
      </c>
      <c r="V55" s="25">
        <v>0.84</v>
      </c>
      <c r="W55" s="18">
        <v>557</v>
      </c>
      <c r="X55" s="24">
        <v>0.18421052631578899</v>
      </c>
      <c r="Y55" s="25">
        <v>0.84</v>
      </c>
      <c r="Z55">
        <v>505</v>
      </c>
      <c r="AA55">
        <v>0.20192307692307601</v>
      </c>
      <c r="AB55">
        <v>0.84</v>
      </c>
    </row>
    <row r="56" spans="1:28">
      <c r="A56" s="19" t="s">
        <v>64</v>
      </c>
      <c r="B56" s="18">
        <v>803</v>
      </c>
      <c r="C56" s="24">
        <v>0.125714285714285</v>
      </c>
      <c r="D56" s="25">
        <v>0.91666666666666596</v>
      </c>
      <c r="E56" s="18">
        <v>724</v>
      </c>
      <c r="F56" s="24">
        <v>0.139240506329113</v>
      </c>
      <c r="G56" s="25">
        <v>0.91666666666666596</v>
      </c>
      <c r="H56" s="18">
        <v>575</v>
      </c>
      <c r="I56" s="24">
        <v>0.17557251908396901</v>
      </c>
      <c r="J56" s="25">
        <v>0.95833333333333304</v>
      </c>
      <c r="K56" s="18">
        <v>697</v>
      </c>
      <c r="L56" s="24">
        <v>0.14285714285714199</v>
      </c>
      <c r="M56" s="25">
        <v>0.91666666666666596</v>
      </c>
      <c r="N56" s="18">
        <v>687</v>
      </c>
      <c r="O56" s="24">
        <v>0.160583941605839</v>
      </c>
      <c r="P56" s="25">
        <v>0.91666666666666596</v>
      </c>
      <c r="Q56" s="18">
        <v>658</v>
      </c>
      <c r="R56" s="24">
        <v>0.15827338129496399</v>
      </c>
      <c r="S56" s="25">
        <v>0.91666666666666596</v>
      </c>
      <c r="T56" s="18">
        <v>678</v>
      </c>
      <c r="U56" s="24">
        <v>0.157142857142857</v>
      </c>
      <c r="V56" s="25">
        <v>0.91666666666666596</v>
      </c>
      <c r="W56" s="18">
        <v>646</v>
      </c>
      <c r="X56" s="24">
        <v>0.16083916083916</v>
      </c>
      <c r="Y56" s="25">
        <v>0.95833333333333304</v>
      </c>
      <c r="Z56">
        <v>669</v>
      </c>
      <c r="AA56">
        <v>0.144736842105263</v>
      </c>
      <c r="AB56">
        <v>0.91666666666666596</v>
      </c>
    </row>
    <row r="57" spans="1:28">
      <c r="A57" s="19" t="s">
        <v>65</v>
      </c>
      <c r="B57" s="18">
        <v>684</v>
      </c>
      <c r="C57" s="24">
        <v>0.210884353741496</v>
      </c>
      <c r="D57" s="25">
        <v>0.79487179487179405</v>
      </c>
      <c r="E57" s="18">
        <v>727</v>
      </c>
      <c r="F57" s="24">
        <v>0.18292682926829201</v>
      </c>
      <c r="G57" s="25">
        <v>0.76923076923076905</v>
      </c>
      <c r="H57" s="18">
        <v>726</v>
      </c>
      <c r="I57" s="24">
        <v>0.189024390243902</v>
      </c>
      <c r="J57" s="25">
        <v>0.79487179487179405</v>
      </c>
      <c r="K57" s="18">
        <v>700</v>
      </c>
      <c r="L57" s="24">
        <v>0.198630136986301</v>
      </c>
      <c r="M57" s="25">
        <v>0.74358974358974295</v>
      </c>
      <c r="N57" s="18">
        <v>659</v>
      </c>
      <c r="O57" s="24">
        <v>0.19607843137254899</v>
      </c>
      <c r="P57" s="25">
        <v>0.76923076923076905</v>
      </c>
      <c r="Q57" s="18">
        <v>691</v>
      </c>
      <c r="R57" s="24">
        <v>0.20261437908496699</v>
      </c>
      <c r="S57" s="25">
        <v>0.79487179487179405</v>
      </c>
      <c r="T57" s="18">
        <v>664</v>
      </c>
      <c r="U57" s="24">
        <v>0.19480519480519401</v>
      </c>
      <c r="V57" s="25">
        <v>0.76923076923076905</v>
      </c>
      <c r="W57" s="18">
        <v>647</v>
      </c>
      <c r="X57" s="24">
        <v>0.21527777777777701</v>
      </c>
      <c r="Y57" s="25">
        <v>0.79487179487179405</v>
      </c>
      <c r="Z57">
        <v>672</v>
      </c>
      <c r="AA57">
        <v>0.19108280254776999</v>
      </c>
      <c r="AB57">
        <v>0.76923076923076905</v>
      </c>
    </row>
    <row r="58" spans="1:28">
      <c r="A58" s="19" t="s">
        <v>66</v>
      </c>
      <c r="B58" s="18">
        <v>764</v>
      </c>
      <c r="C58" s="24">
        <v>0.17297297297297201</v>
      </c>
      <c r="D58" s="25">
        <v>0.76190476190476097</v>
      </c>
      <c r="E58" s="18">
        <v>769</v>
      </c>
      <c r="F58" s="24">
        <v>0.184971098265895</v>
      </c>
      <c r="G58" s="25">
        <v>0.76190476190476097</v>
      </c>
      <c r="H58" s="18">
        <v>762</v>
      </c>
      <c r="I58" s="24">
        <v>0.195402298850574</v>
      </c>
      <c r="J58" s="25">
        <v>0.80952380952380898</v>
      </c>
      <c r="K58" s="18">
        <v>642</v>
      </c>
      <c r="L58" s="24">
        <v>0.22972972972972899</v>
      </c>
      <c r="M58" s="25">
        <v>0.80952380952380898</v>
      </c>
      <c r="N58" s="18">
        <v>787</v>
      </c>
      <c r="O58" s="24">
        <v>0.185393258426966</v>
      </c>
      <c r="P58" s="25">
        <v>0.78571428571428503</v>
      </c>
      <c r="Q58" s="18">
        <v>727</v>
      </c>
      <c r="R58" s="24">
        <v>0.184971098265895</v>
      </c>
      <c r="S58" s="25">
        <v>0.76190476190476097</v>
      </c>
      <c r="T58" s="18">
        <v>778</v>
      </c>
      <c r="U58" s="24">
        <v>0.17977528089887601</v>
      </c>
      <c r="V58" s="25">
        <v>0.76190476190476097</v>
      </c>
      <c r="W58" s="18">
        <v>674</v>
      </c>
      <c r="X58" s="24">
        <v>0.215189873417721</v>
      </c>
      <c r="Y58" s="25">
        <v>0.80952380952380898</v>
      </c>
      <c r="Z58">
        <v>711</v>
      </c>
      <c r="AA58">
        <v>0.201183431952662</v>
      </c>
      <c r="AB58">
        <v>0.80952380952380898</v>
      </c>
    </row>
    <row r="59" spans="1:28">
      <c r="A59" s="19" t="s">
        <v>67</v>
      </c>
      <c r="B59" s="18">
        <v>829</v>
      </c>
      <c r="C59" s="24">
        <v>0.119047619047619</v>
      </c>
      <c r="D59" s="25">
        <v>0.64516129032257996</v>
      </c>
      <c r="E59" s="18">
        <v>666</v>
      </c>
      <c r="F59" s="24">
        <v>0.161073825503355</v>
      </c>
      <c r="G59" s="25">
        <v>0.77419354838709598</v>
      </c>
      <c r="H59" s="18">
        <v>893</v>
      </c>
      <c r="I59" s="24">
        <v>0.112359550561797</v>
      </c>
      <c r="J59" s="25">
        <v>0.64516129032257996</v>
      </c>
      <c r="K59" s="18">
        <v>791</v>
      </c>
      <c r="L59" s="24">
        <v>0.13125000000000001</v>
      </c>
      <c r="M59" s="25">
        <v>0.67741935483870896</v>
      </c>
      <c r="N59" s="18">
        <v>781</v>
      </c>
      <c r="O59" s="24">
        <v>0.126582278481012</v>
      </c>
      <c r="P59" s="25">
        <v>0.64516129032257996</v>
      </c>
      <c r="Q59" s="18">
        <v>734</v>
      </c>
      <c r="R59" s="24">
        <v>0.13157894736842099</v>
      </c>
      <c r="S59" s="25">
        <v>0.64516129032257996</v>
      </c>
      <c r="T59" s="18">
        <v>780</v>
      </c>
      <c r="U59" s="24">
        <v>0.12738853503184699</v>
      </c>
      <c r="V59" s="25">
        <v>0.64516129032257996</v>
      </c>
      <c r="W59" s="18">
        <v>753</v>
      </c>
      <c r="X59" s="24">
        <v>0.14285714285714199</v>
      </c>
      <c r="Y59" s="25">
        <v>0.70967741935483797</v>
      </c>
      <c r="Z59">
        <v>731</v>
      </c>
      <c r="AA59">
        <v>0.130136986301369</v>
      </c>
      <c r="AB59">
        <v>0.61290322580645096</v>
      </c>
    </row>
    <row r="60" spans="1:28">
      <c r="A60" s="19" t="s">
        <v>68</v>
      </c>
      <c r="B60" s="18">
        <v>874</v>
      </c>
      <c r="C60" s="24">
        <v>0.16500000000000001</v>
      </c>
      <c r="D60" s="25">
        <v>0.78571428571428503</v>
      </c>
      <c r="E60" s="18">
        <v>656</v>
      </c>
      <c r="F60" s="24">
        <v>9.3406593406593394E-2</v>
      </c>
      <c r="G60" s="25">
        <v>0.40476190476190399</v>
      </c>
      <c r="H60" s="18">
        <v>711</v>
      </c>
      <c r="I60" s="24">
        <v>0.223602484472049</v>
      </c>
      <c r="J60" s="25">
        <v>0.85714285714285698</v>
      </c>
      <c r="K60" s="18">
        <v>734</v>
      </c>
      <c r="L60" s="24">
        <v>0.22222222222222199</v>
      </c>
      <c r="M60" s="25">
        <v>0.80952380952380898</v>
      </c>
      <c r="N60" s="18">
        <v>571</v>
      </c>
      <c r="O60" s="24">
        <v>0.164383561643835</v>
      </c>
      <c r="P60" s="25">
        <v>0.57142857142857095</v>
      </c>
      <c r="Q60" s="18">
        <v>519</v>
      </c>
      <c r="R60" s="24">
        <v>0.15384615384615299</v>
      </c>
      <c r="S60" s="25">
        <v>0.52380952380952295</v>
      </c>
      <c r="T60" s="18">
        <v>565</v>
      </c>
      <c r="U60" s="24">
        <v>0.17361111111111099</v>
      </c>
      <c r="V60" s="25">
        <v>0.59523809523809501</v>
      </c>
      <c r="W60" s="18">
        <v>639</v>
      </c>
      <c r="X60" s="24">
        <v>0.23129251700680201</v>
      </c>
      <c r="Y60" s="25">
        <v>0.80952380952380898</v>
      </c>
      <c r="Z60">
        <v>594</v>
      </c>
      <c r="AA60">
        <v>0.188405797101449</v>
      </c>
      <c r="AB60">
        <v>0.61904761904761896</v>
      </c>
    </row>
    <row r="61" spans="1:28">
      <c r="A61" s="19" t="s">
        <v>69</v>
      </c>
      <c r="B61" s="18">
        <v>615</v>
      </c>
      <c r="C61" s="24">
        <v>0.22292993630573199</v>
      </c>
      <c r="D61" s="25">
        <v>0.85365853658536495</v>
      </c>
      <c r="E61" s="18">
        <v>630</v>
      </c>
      <c r="F61" s="24">
        <v>0.22535211267605601</v>
      </c>
      <c r="G61" s="25">
        <v>0.78048780487804803</v>
      </c>
      <c r="H61" s="18">
        <v>645</v>
      </c>
      <c r="I61" s="24">
        <v>0.27272727272727199</v>
      </c>
      <c r="J61" s="25">
        <v>0.87804878048780399</v>
      </c>
      <c r="K61" s="18">
        <v>708</v>
      </c>
      <c r="L61" s="24">
        <v>0.233333333333333</v>
      </c>
      <c r="M61" s="25">
        <v>0.85365853658536495</v>
      </c>
      <c r="N61" s="18">
        <v>526</v>
      </c>
      <c r="O61" s="24">
        <v>0.276422764227642</v>
      </c>
      <c r="P61" s="25">
        <v>0.82926829268292601</v>
      </c>
      <c r="Q61" s="18">
        <v>515</v>
      </c>
      <c r="R61" s="24">
        <v>0.28695652173913</v>
      </c>
      <c r="S61" s="25">
        <v>0.80487804878048697</v>
      </c>
      <c r="T61" s="18">
        <v>539</v>
      </c>
      <c r="U61" s="24">
        <v>0.276422764227642</v>
      </c>
      <c r="V61" s="25">
        <v>0.82926829268292601</v>
      </c>
      <c r="W61" s="18">
        <v>646</v>
      </c>
      <c r="X61" s="24">
        <v>0.25</v>
      </c>
      <c r="Y61" s="25">
        <v>0.85365853658536495</v>
      </c>
      <c r="Z61">
        <v>459</v>
      </c>
      <c r="AA61">
        <v>0.30909090909090903</v>
      </c>
      <c r="AB61">
        <v>0.82926829268292601</v>
      </c>
    </row>
    <row r="62" spans="1:28">
      <c r="A62" s="19" t="s">
        <v>70</v>
      </c>
      <c r="B62" s="18">
        <v>2844</v>
      </c>
      <c r="C62" s="24">
        <v>1.1015911872705E-2</v>
      </c>
      <c r="D62" s="25">
        <v>0.19148936170212699</v>
      </c>
      <c r="E62" s="18">
        <v>1042</v>
      </c>
      <c r="F62" s="24">
        <v>6.9078947368421004E-2</v>
      </c>
      <c r="G62" s="25">
        <v>0.44680851063829702</v>
      </c>
      <c r="H62" s="18">
        <v>2839</v>
      </c>
      <c r="I62" s="24">
        <v>1.44578313253012E-2</v>
      </c>
      <c r="J62" s="25">
        <v>0.25531914893617003</v>
      </c>
      <c r="K62" s="18">
        <v>1061</v>
      </c>
      <c r="L62" s="24">
        <v>6.8627450980392093E-2</v>
      </c>
      <c r="M62" s="25">
        <v>0.44680851063829702</v>
      </c>
      <c r="N62" s="18">
        <v>895</v>
      </c>
      <c r="O62" s="24">
        <v>5.7142857142857099E-3</v>
      </c>
      <c r="P62" s="25">
        <v>4.2553191489361701E-2</v>
      </c>
      <c r="Q62" s="18">
        <v>1568</v>
      </c>
      <c r="R62" s="24">
        <v>3.7243947858472998E-3</v>
      </c>
      <c r="S62" s="25">
        <v>4.2553191489361701E-2</v>
      </c>
      <c r="T62" s="18">
        <v>1005</v>
      </c>
      <c r="U62" s="24">
        <v>8.4033613445378096E-3</v>
      </c>
      <c r="V62" s="25">
        <v>6.3829787234042507E-2</v>
      </c>
      <c r="W62" s="18">
        <v>760</v>
      </c>
      <c r="X62" s="24">
        <v>0.10256410256410201</v>
      </c>
      <c r="Y62" s="25">
        <v>0.51063829787234005</v>
      </c>
      <c r="Z62">
        <v>482</v>
      </c>
      <c r="AA62">
        <v>1.5706806282722498E-2</v>
      </c>
      <c r="AB62">
        <v>6.3829787234042507E-2</v>
      </c>
    </row>
    <row r="63" spans="1:28">
      <c r="A63" s="19" t="s">
        <v>71</v>
      </c>
      <c r="B63" s="18">
        <v>2230</v>
      </c>
      <c r="C63" s="24">
        <v>0</v>
      </c>
      <c r="D63" s="25">
        <v>0</v>
      </c>
      <c r="E63" s="18">
        <v>3703</v>
      </c>
      <c r="F63" s="24">
        <v>3.9292730844793702E-3</v>
      </c>
      <c r="G63" s="25">
        <v>0.133333333333333</v>
      </c>
      <c r="H63" s="18">
        <v>3534</v>
      </c>
      <c r="I63" s="24">
        <v>9.2783505154639106E-3</v>
      </c>
      <c r="J63" s="25">
        <v>0.3</v>
      </c>
      <c r="K63" s="18">
        <v>3220</v>
      </c>
      <c r="L63" s="24">
        <v>3.5799522673031002E-3</v>
      </c>
      <c r="M63" s="25">
        <v>0.1</v>
      </c>
      <c r="N63" s="18">
        <v>4066</v>
      </c>
      <c r="O63" s="24">
        <v>0</v>
      </c>
      <c r="P63" s="25">
        <v>0</v>
      </c>
      <c r="Q63" s="18">
        <v>996</v>
      </c>
      <c r="R63" s="24">
        <v>2.9585798816567999E-3</v>
      </c>
      <c r="S63" s="25">
        <v>3.3333333333333298E-2</v>
      </c>
      <c r="T63" s="18">
        <v>4125</v>
      </c>
      <c r="U63" s="24">
        <v>0</v>
      </c>
      <c r="V63" s="25">
        <v>0</v>
      </c>
      <c r="W63" s="18">
        <v>3069</v>
      </c>
      <c r="X63" s="24">
        <v>6.8104426787741201E-3</v>
      </c>
      <c r="Y63" s="25">
        <v>0.2</v>
      </c>
      <c r="Z63">
        <v>3933</v>
      </c>
      <c r="AA63">
        <v>0</v>
      </c>
      <c r="AB63">
        <v>0</v>
      </c>
    </row>
    <row r="64" spans="1:28">
      <c r="A64" s="19" t="s">
        <v>72</v>
      </c>
      <c r="B64" s="18">
        <v>238</v>
      </c>
      <c r="C64" s="24">
        <v>0.22950819672131101</v>
      </c>
      <c r="D64" s="25">
        <v>0.93333333333333302</v>
      </c>
      <c r="E64" s="18">
        <v>268</v>
      </c>
      <c r="F64" s="24">
        <v>0.21538461538461501</v>
      </c>
      <c r="G64" s="25">
        <v>0.93333333333333302</v>
      </c>
      <c r="H64" s="18">
        <v>187</v>
      </c>
      <c r="I64" s="24">
        <v>0.27450980392156799</v>
      </c>
      <c r="J64" s="25">
        <v>0.93333333333333302</v>
      </c>
      <c r="K64" s="18">
        <v>272</v>
      </c>
      <c r="L64" s="24">
        <v>0.20588235294117599</v>
      </c>
      <c r="M64" s="25">
        <v>0.93333333333333302</v>
      </c>
      <c r="N64" s="18">
        <v>285</v>
      </c>
      <c r="O64" s="24">
        <v>0.18918918918918901</v>
      </c>
      <c r="P64" s="25">
        <v>0.93333333333333302</v>
      </c>
      <c r="Q64" s="18">
        <v>271</v>
      </c>
      <c r="R64" s="24">
        <v>0.203125</v>
      </c>
      <c r="S64" s="25">
        <v>0.86666666666666603</v>
      </c>
      <c r="T64" s="18">
        <v>285</v>
      </c>
      <c r="U64" s="24">
        <v>0.19718309859154901</v>
      </c>
      <c r="V64" s="25">
        <v>0.93333333333333302</v>
      </c>
      <c r="W64" s="18">
        <v>263</v>
      </c>
      <c r="X64" s="24">
        <v>0.21875</v>
      </c>
      <c r="Y64" s="25">
        <v>0.93333333333333302</v>
      </c>
      <c r="Z64">
        <v>256</v>
      </c>
      <c r="AA64">
        <v>0.22807017543859601</v>
      </c>
      <c r="AB64">
        <v>0.86666666666666603</v>
      </c>
    </row>
    <row r="65" spans="1:28">
      <c r="A65" s="19" t="s">
        <v>73</v>
      </c>
      <c r="B65" s="18">
        <v>2321</v>
      </c>
      <c r="C65" s="24">
        <v>5.1612903225806403E-2</v>
      </c>
      <c r="D65" s="25">
        <v>0.85714285714285698</v>
      </c>
      <c r="E65" s="18">
        <v>1848</v>
      </c>
      <c r="F65" s="24">
        <v>6.9696969696969702E-2</v>
      </c>
      <c r="G65" s="25">
        <v>0.82142857142857095</v>
      </c>
      <c r="H65" s="18">
        <v>1874</v>
      </c>
      <c r="I65" s="24">
        <v>8.0645161290322495E-2</v>
      </c>
      <c r="J65" s="25">
        <v>0.89285714285714202</v>
      </c>
      <c r="K65" s="18">
        <v>1887</v>
      </c>
      <c r="L65" s="24">
        <v>8.1967213114753995E-2</v>
      </c>
      <c r="M65" s="25">
        <v>0.89285714285714202</v>
      </c>
      <c r="N65" s="18">
        <v>2069</v>
      </c>
      <c r="O65" s="24">
        <v>6.1170212765957403E-2</v>
      </c>
      <c r="P65" s="25">
        <v>0.82142857142857095</v>
      </c>
      <c r="Q65" s="18">
        <v>3534</v>
      </c>
      <c r="R65" s="24">
        <v>1.6241299303944301E-2</v>
      </c>
      <c r="S65" s="25">
        <v>0.5</v>
      </c>
      <c r="T65" s="18">
        <v>1771</v>
      </c>
      <c r="U65" s="24">
        <v>8.2474226804123696E-2</v>
      </c>
      <c r="V65" s="25">
        <v>0.85714285714285698</v>
      </c>
      <c r="W65" s="18">
        <v>1969</v>
      </c>
      <c r="X65" s="24">
        <v>7.4183976261127493E-2</v>
      </c>
      <c r="Y65" s="25">
        <v>0.89285714285714202</v>
      </c>
      <c r="Z65">
        <v>1753</v>
      </c>
      <c r="AA65">
        <v>4.49438202247191E-2</v>
      </c>
      <c r="AB65">
        <v>0.57142857142857095</v>
      </c>
    </row>
    <row r="66" spans="1:28">
      <c r="A66" s="19" t="s">
        <v>74</v>
      </c>
      <c r="B66" s="18">
        <v>850</v>
      </c>
      <c r="C66" s="24">
        <v>2.6315789473684199E-2</v>
      </c>
      <c r="D66" s="25">
        <v>0.10294117647058799</v>
      </c>
      <c r="E66" s="18">
        <v>1083</v>
      </c>
      <c r="F66" s="24">
        <v>6.1224489795918297E-2</v>
      </c>
      <c r="G66" s="25">
        <v>0.26470588235294101</v>
      </c>
      <c r="H66" s="18">
        <v>865</v>
      </c>
      <c r="I66" s="24">
        <v>4.2307692307692303E-2</v>
      </c>
      <c r="J66" s="25">
        <v>0.16176470588235201</v>
      </c>
      <c r="K66" s="18">
        <v>1101</v>
      </c>
      <c r="L66" s="24">
        <v>5.4662379421221798E-2</v>
      </c>
      <c r="M66" s="25">
        <v>0.25</v>
      </c>
      <c r="N66" s="18">
        <v>909</v>
      </c>
      <c r="O66" s="24">
        <v>6.3291139240506306E-2</v>
      </c>
      <c r="P66" s="25">
        <v>0.220588235294117</v>
      </c>
      <c r="Q66" s="18">
        <v>713</v>
      </c>
      <c r="R66" s="24">
        <v>0</v>
      </c>
      <c r="S66" s="25">
        <v>0</v>
      </c>
      <c r="T66" s="18">
        <v>914</v>
      </c>
      <c r="U66" s="24">
        <v>6.3829787234042507E-2</v>
      </c>
      <c r="V66" s="25">
        <v>0.220588235294117</v>
      </c>
      <c r="W66" s="18">
        <v>865</v>
      </c>
      <c r="X66" s="24">
        <v>0.157894736842105</v>
      </c>
      <c r="Y66" s="25">
        <v>0.52941176470588203</v>
      </c>
      <c r="Z66">
        <v>663</v>
      </c>
      <c r="AA66">
        <v>4.1237113402061799E-2</v>
      </c>
      <c r="AB66">
        <v>0.11764705882352899</v>
      </c>
    </row>
    <row r="67" spans="1:28">
      <c r="A67" s="19" t="s">
        <v>75</v>
      </c>
      <c r="B67" s="18">
        <v>2105</v>
      </c>
      <c r="C67" s="24">
        <v>7.0257611241217793E-2</v>
      </c>
      <c r="D67" s="25">
        <v>0.625</v>
      </c>
      <c r="E67" s="18">
        <v>2072</v>
      </c>
      <c r="F67" s="24">
        <v>1.26582278481012E-2</v>
      </c>
      <c r="G67" s="25">
        <v>0.14583333333333301</v>
      </c>
      <c r="H67" s="18">
        <v>2429</v>
      </c>
      <c r="I67" s="24">
        <v>1.18043844856661E-2</v>
      </c>
      <c r="J67" s="25">
        <v>0.14583333333333301</v>
      </c>
      <c r="K67" s="18">
        <v>2272</v>
      </c>
      <c r="L67" s="24">
        <v>1.25223613595706E-2</v>
      </c>
      <c r="M67" s="25">
        <v>0.14583333333333301</v>
      </c>
      <c r="N67" s="18">
        <v>2273</v>
      </c>
      <c r="O67" s="24">
        <v>4.0160642570281103E-2</v>
      </c>
      <c r="P67" s="25">
        <v>0.41666666666666602</v>
      </c>
      <c r="Q67" s="18">
        <v>2241</v>
      </c>
      <c r="R67" s="24">
        <v>6.7340067340067302E-3</v>
      </c>
      <c r="S67" s="25">
        <v>8.3333333333333301E-2</v>
      </c>
      <c r="T67" s="18">
        <v>2274</v>
      </c>
      <c r="U67" s="24">
        <v>4.0733197556008099E-2</v>
      </c>
      <c r="V67" s="25">
        <v>0.41666666666666602</v>
      </c>
      <c r="W67" s="18">
        <v>1779</v>
      </c>
      <c r="X67" s="24">
        <v>7.8212290502793297E-2</v>
      </c>
      <c r="Y67" s="25">
        <v>0.58333333333333304</v>
      </c>
      <c r="Z67">
        <v>2204</v>
      </c>
      <c r="AA67">
        <v>5.0251256281407001E-3</v>
      </c>
      <c r="AB67">
        <v>6.25E-2</v>
      </c>
    </row>
    <row r="68" spans="1:28">
      <c r="A68" s="19" t="s">
        <v>76</v>
      </c>
      <c r="B68" s="18">
        <v>1467</v>
      </c>
      <c r="C68" s="24">
        <v>4.2763157894736802E-2</v>
      </c>
      <c r="D68" s="25">
        <v>0.5</v>
      </c>
      <c r="E68" s="18">
        <v>1177</v>
      </c>
      <c r="F68" s="24">
        <v>5.1999999999999998E-2</v>
      </c>
      <c r="G68" s="25">
        <v>0.5</v>
      </c>
      <c r="H68" s="18">
        <v>1202</v>
      </c>
      <c r="I68" s="24">
        <v>6.0606060606060601E-2</v>
      </c>
      <c r="J68" s="25">
        <v>0.53846153846153799</v>
      </c>
      <c r="K68" s="18">
        <v>1390</v>
      </c>
      <c r="L68" s="24">
        <v>5.7692307692307598E-2</v>
      </c>
      <c r="M68" s="25">
        <v>0.57692307692307598</v>
      </c>
      <c r="N68" s="18">
        <v>1371</v>
      </c>
      <c r="O68" s="24">
        <v>7.2519083969465603E-2</v>
      </c>
      <c r="P68" s="25">
        <v>0.73076923076922995</v>
      </c>
      <c r="Q68" s="18">
        <v>1360</v>
      </c>
      <c r="R68" s="24">
        <v>7.4906367041198504E-2</v>
      </c>
      <c r="S68" s="25">
        <v>0.76923076923076905</v>
      </c>
      <c r="T68" s="18">
        <v>1368</v>
      </c>
      <c r="U68" s="24">
        <v>7.2796934865900303E-2</v>
      </c>
      <c r="V68" s="25">
        <v>0.73076923076922995</v>
      </c>
      <c r="W68" s="18">
        <v>1370</v>
      </c>
      <c r="X68" s="24">
        <v>7.03125E-2</v>
      </c>
      <c r="Y68" s="25">
        <v>0.69230769230769196</v>
      </c>
      <c r="Z68">
        <v>1292</v>
      </c>
      <c r="AA68">
        <v>7.4074074074074001E-2</v>
      </c>
      <c r="AB68">
        <v>0.69230769230769196</v>
      </c>
    </row>
    <row r="69" spans="1:28">
      <c r="A69" s="19" t="s">
        <v>77</v>
      </c>
      <c r="B69" s="18">
        <v>2200</v>
      </c>
      <c r="C69" s="24">
        <v>3.9267015706806199E-2</v>
      </c>
      <c r="D69" s="25">
        <v>0.71428571428571397</v>
      </c>
      <c r="E69" s="18">
        <v>1997</v>
      </c>
      <c r="F69" s="24">
        <v>4.0697674418604599E-2</v>
      </c>
      <c r="G69" s="25">
        <v>0.66666666666666596</v>
      </c>
      <c r="H69" s="18">
        <v>2097</v>
      </c>
      <c r="I69" s="24">
        <v>4.6511627906976702E-2</v>
      </c>
      <c r="J69" s="25">
        <v>0.76190476190476097</v>
      </c>
      <c r="K69" s="18">
        <v>2046</v>
      </c>
      <c r="L69" s="24">
        <v>4.9844236760124602E-2</v>
      </c>
      <c r="M69" s="25">
        <v>0.76190476190476097</v>
      </c>
      <c r="N69" s="18">
        <v>1948</v>
      </c>
      <c r="O69" s="24">
        <v>4.6052631578947303E-2</v>
      </c>
      <c r="P69" s="25">
        <v>0.66666666666666596</v>
      </c>
      <c r="Q69" s="18">
        <v>2762</v>
      </c>
      <c r="R69" s="24">
        <v>0</v>
      </c>
      <c r="S69" s="25">
        <v>0</v>
      </c>
      <c r="T69" s="18">
        <v>1948</v>
      </c>
      <c r="U69" s="24">
        <v>5.3691275167785199E-2</v>
      </c>
      <c r="V69" s="25">
        <v>0.76190476190476097</v>
      </c>
      <c r="W69" s="18">
        <v>2044</v>
      </c>
      <c r="X69" s="24">
        <v>4.9689440993788803E-2</v>
      </c>
      <c r="Y69" s="25">
        <v>0.76190476190476097</v>
      </c>
      <c r="Z69">
        <v>1693</v>
      </c>
      <c r="AA69">
        <v>5.0541516245487299E-2</v>
      </c>
      <c r="AB69">
        <v>0.66666666666666596</v>
      </c>
    </row>
    <row r="70" spans="1:28">
      <c r="A70" s="19" t="s">
        <v>78</v>
      </c>
      <c r="B70" s="18">
        <v>2033</v>
      </c>
      <c r="C70" s="24">
        <v>2.8462998102466702E-2</v>
      </c>
      <c r="D70" s="25">
        <v>0.483870967741935</v>
      </c>
      <c r="E70" s="18">
        <v>735</v>
      </c>
      <c r="F70" s="24">
        <v>9.8901098901098897E-2</v>
      </c>
      <c r="G70" s="25">
        <v>0.58064516129032195</v>
      </c>
      <c r="H70" s="18">
        <v>1092</v>
      </c>
      <c r="I70" s="24">
        <v>4.7445255474452497E-2</v>
      </c>
      <c r="J70" s="25">
        <v>0.41935483870967699</v>
      </c>
      <c r="K70" s="18">
        <v>758</v>
      </c>
      <c r="L70" s="24">
        <v>6.8062827225130795E-2</v>
      </c>
      <c r="M70" s="25">
        <v>0.41935483870967699</v>
      </c>
      <c r="N70" s="18">
        <v>658</v>
      </c>
      <c r="O70" s="24">
        <v>8.4967320261437898E-2</v>
      </c>
      <c r="P70" s="25">
        <v>0.41935483870967699</v>
      </c>
      <c r="Q70" s="18">
        <v>631</v>
      </c>
      <c r="R70" s="24">
        <v>0.103896103896103</v>
      </c>
      <c r="S70" s="25">
        <v>0.51612903225806395</v>
      </c>
      <c r="T70" s="18">
        <v>668</v>
      </c>
      <c r="U70" s="24">
        <v>8.4967320261437898E-2</v>
      </c>
      <c r="V70" s="25">
        <v>0.41935483870967699</v>
      </c>
      <c r="W70" s="18">
        <v>903</v>
      </c>
      <c r="X70" s="24">
        <v>5.7017543859649099E-2</v>
      </c>
      <c r="Y70" s="25">
        <v>0.41935483870967699</v>
      </c>
      <c r="Z70">
        <v>681</v>
      </c>
      <c r="AA70">
        <v>8.3870967741935407E-2</v>
      </c>
      <c r="AB70">
        <v>0.41935483870967699</v>
      </c>
    </row>
    <row r="71" spans="1:28">
      <c r="A71" s="19" t="s">
        <v>79</v>
      </c>
      <c r="B71" s="18">
        <v>1174</v>
      </c>
      <c r="C71" s="24">
        <v>4.9107142857142801E-2</v>
      </c>
      <c r="D71" s="25">
        <v>0.61111111111111105</v>
      </c>
      <c r="E71" s="18">
        <v>1016</v>
      </c>
      <c r="F71" s="24">
        <v>8.9385474860335198E-2</v>
      </c>
      <c r="G71" s="25">
        <v>0.88888888888888795</v>
      </c>
      <c r="H71" s="18">
        <v>1069</v>
      </c>
      <c r="I71" s="24">
        <v>8.6734693877551006E-2</v>
      </c>
      <c r="J71" s="25">
        <v>0.94444444444444398</v>
      </c>
      <c r="K71" s="18">
        <v>1010</v>
      </c>
      <c r="L71" s="24">
        <v>0.10691823899371</v>
      </c>
      <c r="M71" s="25">
        <v>0.94444444444444398</v>
      </c>
      <c r="N71" s="18">
        <v>1091</v>
      </c>
      <c r="O71" s="24">
        <v>9.2896174863387901E-2</v>
      </c>
      <c r="P71" s="25">
        <v>0.94444444444444398</v>
      </c>
      <c r="Q71" s="18">
        <v>1094</v>
      </c>
      <c r="R71" s="24">
        <v>9.2896174863387901E-2</v>
      </c>
      <c r="S71" s="25">
        <v>0.94444444444444398</v>
      </c>
      <c r="T71" s="18">
        <v>1090</v>
      </c>
      <c r="U71" s="24">
        <v>8.99470899470899E-2</v>
      </c>
      <c r="V71" s="25">
        <v>0.94444444444444398</v>
      </c>
      <c r="W71" s="18">
        <v>845</v>
      </c>
      <c r="X71" s="24">
        <v>1.6949152542372801E-2</v>
      </c>
      <c r="Y71" s="25">
        <v>0.16666666666666599</v>
      </c>
      <c r="Z71">
        <v>978</v>
      </c>
      <c r="AA71">
        <v>0.11038961038961</v>
      </c>
      <c r="AB71">
        <v>0.94444444444444398</v>
      </c>
    </row>
    <row r="72" spans="1:28">
      <c r="A72" s="19" t="s">
        <v>80</v>
      </c>
      <c r="B72" s="18">
        <v>1096</v>
      </c>
      <c r="C72" s="24">
        <v>7.9069767441860395E-2</v>
      </c>
      <c r="D72" s="25">
        <v>0.68</v>
      </c>
      <c r="E72" s="18">
        <v>1156</v>
      </c>
      <c r="F72" s="24">
        <v>7.1428571428571397E-2</v>
      </c>
      <c r="G72" s="25">
        <v>0.64</v>
      </c>
      <c r="H72" s="18">
        <v>1837</v>
      </c>
      <c r="I72" s="24">
        <v>2.1786492374727602E-3</v>
      </c>
      <c r="J72" s="25">
        <v>0.04</v>
      </c>
      <c r="K72" s="18">
        <v>993</v>
      </c>
      <c r="L72" s="24">
        <v>1.21951219512195E-2</v>
      </c>
      <c r="M72" s="25">
        <v>0.12</v>
      </c>
      <c r="N72" s="18">
        <v>609</v>
      </c>
      <c r="O72" s="24">
        <v>2.5000000000000001E-2</v>
      </c>
      <c r="P72" s="25">
        <v>0.16</v>
      </c>
      <c r="Q72" s="18">
        <v>188</v>
      </c>
      <c r="R72" s="24">
        <v>1.21951219512195E-2</v>
      </c>
      <c r="S72" s="25">
        <v>0.04</v>
      </c>
      <c r="T72" s="18">
        <v>608</v>
      </c>
      <c r="U72" s="24">
        <v>2.5000000000000001E-2</v>
      </c>
      <c r="V72" s="25">
        <v>0.16</v>
      </c>
      <c r="W72" s="18">
        <v>1016</v>
      </c>
      <c r="X72" s="24">
        <v>6.7010309278350499E-2</v>
      </c>
      <c r="Y72" s="25">
        <v>0.52</v>
      </c>
      <c r="Z72">
        <v>287</v>
      </c>
      <c r="AA72">
        <v>0</v>
      </c>
      <c r="AB72">
        <v>0</v>
      </c>
    </row>
    <row r="73" spans="1:28">
      <c r="A73" s="19" t="s">
        <v>81</v>
      </c>
      <c r="B73" s="18">
        <v>1009</v>
      </c>
      <c r="C73" s="24">
        <v>0.125</v>
      </c>
      <c r="D73" s="25">
        <v>0.84375</v>
      </c>
      <c r="E73" s="18">
        <v>1081</v>
      </c>
      <c r="F73" s="24">
        <v>9.69162995594713E-2</v>
      </c>
      <c r="G73" s="25">
        <v>0.6875</v>
      </c>
      <c r="H73" s="18">
        <v>932</v>
      </c>
      <c r="I73" s="24">
        <v>0.13917525773195799</v>
      </c>
      <c r="J73" s="25">
        <v>0.84375</v>
      </c>
      <c r="K73" s="18">
        <v>891</v>
      </c>
      <c r="L73" s="24">
        <v>0.14044943820224701</v>
      </c>
      <c r="M73" s="25">
        <v>0.78125</v>
      </c>
      <c r="N73" s="18">
        <v>934</v>
      </c>
      <c r="O73" s="24">
        <v>0.12560386473429899</v>
      </c>
      <c r="P73" s="25">
        <v>0.8125</v>
      </c>
      <c r="Q73" s="18">
        <v>893</v>
      </c>
      <c r="R73" s="24">
        <v>0.13612565445026101</v>
      </c>
      <c r="S73" s="25">
        <v>0.8125</v>
      </c>
      <c r="T73" s="18">
        <v>993</v>
      </c>
      <c r="U73" s="24">
        <v>9.8214285714285698E-2</v>
      </c>
      <c r="V73" s="25">
        <v>0.6875</v>
      </c>
      <c r="W73" s="18">
        <v>957</v>
      </c>
      <c r="X73" s="24">
        <v>0.137566137566137</v>
      </c>
      <c r="Y73" s="25">
        <v>0.8125</v>
      </c>
      <c r="Z73">
        <v>891</v>
      </c>
      <c r="AA73">
        <v>0.13227513227513199</v>
      </c>
      <c r="AB73">
        <v>0.78125</v>
      </c>
    </row>
    <row r="74" spans="1:28">
      <c r="A74" s="19" t="s">
        <v>82</v>
      </c>
      <c r="B74" s="18">
        <v>731</v>
      </c>
      <c r="C74" s="24">
        <v>3.6697247706422E-2</v>
      </c>
      <c r="D74" s="25">
        <v>8.3333333333333301E-2</v>
      </c>
      <c r="E74" s="18">
        <v>1350</v>
      </c>
      <c r="F74" s="24">
        <v>0.115591397849462</v>
      </c>
      <c r="G74" s="25">
        <v>0.44791666666666602</v>
      </c>
      <c r="H74" s="18">
        <v>1632</v>
      </c>
      <c r="I74" s="24">
        <v>0.11084337349397499</v>
      </c>
      <c r="J74" s="25">
        <v>0.47916666666666602</v>
      </c>
      <c r="K74" s="18">
        <v>1260</v>
      </c>
      <c r="L74" s="24">
        <v>0.13793103448275801</v>
      </c>
      <c r="M74" s="25">
        <v>0.5</v>
      </c>
      <c r="N74" s="18">
        <v>1332</v>
      </c>
      <c r="O74" s="24">
        <v>0.124309392265193</v>
      </c>
      <c r="P74" s="25">
        <v>0.46875</v>
      </c>
      <c r="Q74" s="18">
        <v>1342</v>
      </c>
      <c r="R74" s="24">
        <v>0.131652661064425</v>
      </c>
      <c r="S74" s="25">
        <v>0.48958333333333298</v>
      </c>
      <c r="T74" s="18">
        <v>1692</v>
      </c>
      <c r="U74" s="24">
        <v>7.7830188679245196E-2</v>
      </c>
      <c r="V74" s="25">
        <v>0.34375</v>
      </c>
      <c r="W74" s="18">
        <v>1304</v>
      </c>
      <c r="X74" s="24">
        <v>0.139204545454545</v>
      </c>
      <c r="Y74" s="25">
        <v>0.51041666666666596</v>
      </c>
      <c r="Z74">
        <v>1610</v>
      </c>
      <c r="AA74">
        <v>9.2499999999999999E-2</v>
      </c>
      <c r="AB74">
        <v>0.38541666666666602</v>
      </c>
    </row>
    <row r="75" spans="1:28">
      <c r="A75" s="19" t="s">
        <v>83</v>
      </c>
      <c r="B75" s="18">
        <v>2253</v>
      </c>
      <c r="C75" s="24">
        <v>7.5520833333333301E-2</v>
      </c>
      <c r="D75" s="25">
        <v>0.57999999999999996</v>
      </c>
      <c r="E75" s="18">
        <v>2395</v>
      </c>
      <c r="F75" s="24">
        <v>7.4358974358974303E-2</v>
      </c>
      <c r="G75" s="25">
        <v>0.57999999999999996</v>
      </c>
      <c r="H75" s="18">
        <v>2284</v>
      </c>
      <c r="I75" s="24">
        <v>7.5268817204300995E-2</v>
      </c>
      <c r="J75" s="25">
        <v>0.56000000000000005</v>
      </c>
      <c r="K75" s="18">
        <v>2263</v>
      </c>
      <c r="L75" s="24">
        <v>7.8125E-2</v>
      </c>
      <c r="M75" s="25">
        <v>0.6</v>
      </c>
      <c r="N75" s="18">
        <v>2229</v>
      </c>
      <c r="O75" s="24">
        <v>8.1521739130434701E-2</v>
      </c>
      <c r="P75" s="25">
        <v>0.6</v>
      </c>
      <c r="Q75" s="18">
        <v>2283</v>
      </c>
      <c r="R75" s="24">
        <v>6.6350710900473897E-2</v>
      </c>
      <c r="S75" s="25">
        <v>0.56000000000000005</v>
      </c>
      <c r="T75" s="18">
        <v>2227</v>
      </c>
      <c r="U75" s="24">
        <v>8.3565459610027801E-2</v>
      </c>
      <c r="V75" s="25">
        <v>0.6</v>
      </c>
      <c r="W75" s="18">
        <v>2309</v>
      </c>
      <c r="X75" s="24">
        <v>7.5757575757575704E-2</v>
      </c>
      <c r="Y75" s="25">
        <v>0.6</v>
      </c>
      <c r="Z75">
        <v>2266</v>
      </c>
      <c r="AA75">
        <v>8.0213903743315496E-2</v>
      </c>
      <c r="AB75">
        <v>0.6</v>
      </c>
    </row>
    <row r="76" spans="1:28">
      <c r="A76" s="19" t="s">
        <v>84</v>
      </c>
      <c r="B76" s="18">
        <v>2354</v>
      </c>
      <c r="C76" s="24">
        <v>9.0909090909090898E-2</v>
      </c>
      <c r="D76" s="25">
        <v>0.75</v>
      </c>
      <c r="E76" s="18">
        <v>2401</v>
      </c>
      <c r="F76" s="24">
        <v>7.5520833333333301E-2</v>
      </c>
      <c r="G76" s="25">
        <v>0.65909090909090895</v>
      </c>
      <c r="H76" s="18">
        <v>2553</v>
      </c>
      <c r="I76" s="24">
        <v>8.3950617283950604E-2</v>
      </c>
      <c r="J76" s="25">
        <v>0.77272727272727204</v>
      </c>
      <c r="K76" s="18">
        <v>2451</v>
      </c>
      <c r="L76" s="24">
        <v>8.2901554404144998E-2</v>
      </c>
      <c r="M76" s="25">
        <v>0.72727272727272696</v>
      </c>
      <c r="N76" s="18">
        <v>2543</v>
      </c>
      <c r="O76" s="24">
        <v>8.3123425692695194E-2</v>
      </c>
      <c r="P76" s="25">
        <v>0.75</v>
      </c>
      <c r="Q76" s="18">
        <v>2518</v>
      </c>
      <c r="R76" s="24">
        <v>3.5874439461883401E-2</v>
      </c>
      <c r="S76" s="25">
        <v>0.36363636363636298</v>
      </c>
      <c r="T76" s="18">
        <v>2397</v>
      </c>
      <c r="U76" s="24">
        <v>8.3109919571045507E-2</v>
      </c>
      <c r="V76" s="25">
        <v>0.70454545454545403</v>
      </c>
      <c r="W76" s="18">
        <v>2508</v>
      </c>
      <c r="X76" s="24">
        <v>8.2914572864321606E-2</v>
      </c>
      <c r="Y76" s="25">
        <v>0.75</v>
      </c>
      <c r="Z76">
        <v>2364</v>
      </c>
      <c r="AA76">
        <v>8.9136490250696296E-2</v>
      </c>
      <c r="AB76">
        <v>0.72727272727272696</v>
      </c>
    </row>
    <row r="77" spans="1:28">
      <c r="A77" s="19" t="s">
        <v>85</v>
      </c>
      <c r="B77" s="18">
        <v>4014</v>
      </c>
      <c r="C77" s="24">
        <v>4.1474654377880102E-2</v>
      </c>
      <c r="D77" s="25">
        <v>0.67500000000000004</v>
      </c>
      <c r="E77" s="18">
        <v>4817</v>
      </c>
      <c r="F77" s="24">
        <v>3.6363636363636299E-2</v>
      </c>
      <c r="G77" s="25">
        <v>0.7</v>
      </c>
      <c r="H77" s="18">
        <v>3865</v>
      </c>
      <c r="I77" s="24">
        <v>4.0372670807453402E-2</v>
      </c>
      <c r="J77" s="25">
        <v>0.65</v>
      </c>
      <c r="K77" s="18">
        <v>3741</v>
      </c>
      <c r="L77" s="24">
        <v>5.2264808362369297E-2</v>
      </c>
      <c r="M77" s="25">
        <v>0.75</v>
      </c>
      <c r="N77" s="18">
        <v>3992</v>
      </c>
      <c r="O77" s="24">
        <v>4.5525902668759798E-2</v>
      </c>
      <c r="P77" s="25">
        <v>0.72499999999999998</v>
      </c>
      <c r="Q77" s="18">
        <v>3879</v>
      </c>
      <c r="R77" s="24">
        <v>4.5380875202593103E-2</v>
      </c>
      <c r="S77" s="25">
        <v>0.7</v>
      </c>
      <c r="T77" s="18">
        <v>3978</v>
      </c>
      <c r="U77" s="24">
        <v>4.5525902668759798E-2</v>
      </c>
      <c r="V77" s="25">
        <v>0.72499999999999998</v>
      </c>
      <c r="W77" s="18">
        <v>3664</v>
      </c>
      <c r="X77" s="24">
        <v>5.30973451327433E-2</v>
      </c>
      <c r="Y77" s="25">
        <v>0.75</v>
      </c>
      <c r="Z77">
        <v>4078</v>
      </c>
      <c r="AA77">
        <v>4.7846889952153103E-2</v>
      </c>
      <c r="AB77">
        <v>0.75</v>
      </c>
    </row>
    <row r="78" spans="1:28">
      <c r="A78" s="19" t="s">
        <v>86</v>
      </c>
      <c r="B78" s="18">
        <v>1531</v>
      </c>
      <c r="C78" s="24">
        <v>7.0422535211267599E-3</v>
      </c>
      <c r="D78" s="25">
        <v>0.133333333333333</v>
      </c>
      <c r="E78" s="18">
        <v>762</v>
      </c>
      <c r="F78" s="24">
        <v>7.3170731707316999E-2</v>
      </c>
      <c r="G78" s="25">
        <v>0.8</v>
      </c>
      <c r="H78" s="18">
        <v>835</v>
      </c>
      <c r="I78" s="24">
        <v>7.7777777777777696E-2</v>
      </c>
      <c r="J78" s="25">
        <v>0.93333333333333302</v>
      </c>
      <c r="K78" s="18">
        <v>733</v>
      </c>
      <c r="L78" s="24">
        <v>7.9470198675496595E-2</v>
      </c>
      <c r="M78" s="25">
        <v>0.8</v>
      </c>
      <c r="N78" s="18">
        <v>757</v>
      </c>
      <c r="O78" s="24">
        <v>3.7267080745341602E-2</v>
      </c>
      <c r="P78" s="25">
        <v>0.4</v>
      </c>
      <c r="Q78" s="18">
        <v>765</v>
      </c>
      <c r="R78" s="24">
        <v>3.59281437125748E-2</v>
      </c>
      <c r="S78" s="25">
        <v>0.4</v>
      </c>
      <c r="T78" s="18">
        <v>751</v>
      </c>
      <c r="U78" s="24">
        <v>3.6809815950920199E-2</v>
      </c>
      <c r="V78" s="25">
        <v>0.4</v>
      </c>
      <c r="W78" s="18">
        <v>661</v>
      </c>
      <c r="X78" s="24">
        <v>0.104</v>
      </c>
      <c r="Y78" s="25">
        <v>0.86666666666666603</v>
      </c>
      <c r="Z78">
        <v>718</v>
      </c>
      <c r="AA78">
        <v>2.45398773006134E-2</v>
      </c>
      <c r="AB78">
        <v>0.266666666666666</v>
      </c>
    </row>
    <row r="79" spans="1:28">
      <c r="A79" s="19" t="s">
        <v>87</v>
      </c>
      <c r="B79" s="18">
        <v>421</v>
      </c>
      <c r="C79" s="24">
        <v>0.17647058823529399</v>
      </c>
      <c r="D79" s="25">
        <v>0.88235294117647001</v>
      </c>
      <c r="E79" s="18">
        <v>414</v>
      </c>
      <c r="F79" s="24">
        <v>0.16666666666666599</v>
      </c>
      <c r="G79" s="25">
        <v>0.88235294117647001</v>
      </c>
      <c r="H79" s="18">
        <v>404</v>
      </c>
      <c r="I79" s="24">
        <v>0.170454545454545</v>
      </c>
      <c r="J79" s="25">
        <v>0.88235294117647001</v>
      </c>
      <c r="K79" s="18">
        <v>398</v>
      </c>
      <c r="L79" s="24">
        <v>0.180722891566265</v>
      </c>
      <c r="M79" s="25">
        <v>0.88235294117647001</v>
      </c>
      <c r="N79" s="18">
        <v>427</v>
      </c>
      <c r="O79" s="24">
        <v>0.15306122448979501</v>
      </c>
      <c r="P79" s="25">
        <v>0.88235294117647001</v>
      </c>
      <c r="Q79" s="18">
        <v>422</v>
      </c>
      <c r="R79" s="24">
        <v>0.15625</v>
      </c>
      <c r="S79" s="25">
        <v>0.88235294117647001</v>
      </c>
      <c r="T79" s="18">
        <v>430</v>
      </c>
      <c r="U79" s="24">
        <v>0.15151515151515099</v>
      </c>
      <c r="V79" s="25">
        <v>0.88235294117647001</v>
      </c>
      <c r="W79" s="18">
        <v>448</v>
      </c>
      <c r="X79" s="24">
        <v>0.164835164835164</v>
      </c>
      <c r="Y79" s="25">
        <v>0.88235294117647001</v>
      </c>
      <c r="Z79">
        <v>413</v>
      </c>
      <c r="AA79">
        <v>0.170454545454545</v>
      </c>
      <c r="AB79">
        <v>0.88235294117647001</v>
      </c>
    </row>
    <row r="80" spans="1:28">
      <c r="A80" s="19" t="s">
        <v>88</v>
      </c>
      <c r="B80" s="18">
        <v>478</v>
      </c>
      <c r="C80" s="24">
        <v>0.12380952380952299</v>
      </c>
      <c r="D80" s="25">
        <v>0.8125</v>
      </c>
      <c r="E80" s="18">
        <v>488</v>
      </c>
      <c r="F80" s="24">
        <v>0.13888888888888801</v>
      </c>
      <c r="G80" s="25">
        <v>0.9375</v>
      </c>
      <c r="H80" s="18">
        <v>395</v>
      </c>
      <c r="I80" s="24">
        <v>0.11363636363636299</v>
      </c>
      <c r="J80" s="25">
        <v>0.625</v>
      </c>
      <c r="K80" s="18">
        <v>461</v>
      </c>
      <c r="L80" s="24">
        <v>0.13684210526315699</v>
      </c>
      <c r="M80" s="25">
        <v>0.8125</v>
      </c>
      <c r="N80" s="18">
        <v>454</v>
      </c>
      <c r="O80" s="24">
        <v>0.14583333333333301</v>
      </c>
      <c r="P80" s="25">
        <v>0.875</v>
      </c>
      <c r="Q80" s="18">
        <v>452</v>
      </c>
      <c r="R80" s="24">
        <v>0.15053763440860199</v>
      </c>
      <c r="S80" s="25">
        <v>0.875</v>
      </c>
      <c r="T80" s="18">
        <v>456</v>
      </c>
      <c r="U80" s="24">
        <v>0.14583333333333301</v>
      </c>
      <c r="V80" s="25">
        <v>0.875</v>
      </c>
      <c r="W80" s="18">
        <v>447</v>
      </c>
      <c r="X80" s="24">
        <v>0.13131313131313099</v>
      </c>
      <c r="Y80" s="25">
        <v>0.8125</v>
      </c>
      <c r="Z80">
        <v>443</v>
      </c>
      <c r="AA80">
        <v>0.160919540229885</v>
      </c>
      <c r="AB80">
        <v>0.875</v>
      </c>
    </row>
    <row r="81" spans="1:28">
      <c r="A81" s="19" t="s">
        <v>89</v>
      </c>
      <c r="B81" s="18">
        <v>1024</v>
      </c>
      <c r="C81" s="24">
        <v>8.3832335329341298E-2</v>
      </c>
      <c r="D81" s="25">
        <v>0.66666666666666596</v>
      </c>
      <c r="E81" s="18">
        <v>998</v>
      </c>
      <c r="F81" s="24">
        <v>0.109756097560975</v>
      </c>
      <c r="G81" s="25">
        <v>0.85714285714285698</v>
      </c>
      <c r="H81" s="18">
        <v>1055</v>
      </c>
      <c r="I81" s="24">
        <v>8.0924855491329398E-2</v>
      </c>
      <c r="J81" s="25">
        <v>0.66666666666666596</v>
      </c>
      <c r="K81" s="18">
        <v>1021</v>
      </c>
      <c r="L81" s="24">
        <v>7.3619631901840496E-2</v>
      </c>
      <c r="M81" s="25">
        <v>0.57142857142857095</v>
      </c>
      <c r="N81" s="18">
        <v>975</v>
      </c>
      <c r="O81" s="24">
        <v>8.8050314465408799E-2</v>
      </c>
      <c r="P81" s="25">
        <v>0.66666666666666596</v>
      </c>
      <c r="Q81" s="18">
        <v>971</v>
      </c>
      <c r="R81" s="24">
        <v>8.7499999999999994E-2</v>
      </c>
      <c r="S81" s="25">
        <v>0.66666666666666596</v>
      </c>
      <c r="T81" s="18">
        <v>975</v>
      </c>
      <c r="U81" s="24">
        <v>8.8607594936708806E-2</v>
      </c>
      <c r="V81" s="25">
        <v>0.66666666666666596</v>
      </c>
      <c r="W81" s="18">
        <v>952</v>
      </c>
      <c r="X81" s="24">
        <v>0.08</v>
      </c>
      <c r="Y81" s="25">
        <v>0.57142857142857095</v>
      </c>
      <c r="Z81">
        <v>915</v>
      </c>
      <c r="AA81">
        <v>8.2191780821917804E-2</v>
      </c>
      <c r="AB81">
        <v>0.57142857142857095</v>
      </c>
    </row>
    <row r="82" spans="1:28">
      <c r="A82" s="19" t="s">
        <v>90</v>
      </c>
      <c r="B82" s="18">
        <v>1299</v>
      </c>
      <c r="C82" s="24">
        <v>0.10280373831775701</v>
      </c>
      <c r="D82" s="25">
        <v>0.75862068965517204</v>
      </c>
      <c r="E82" s="18">
        <v>1250</v>
      </c>
      <c r="F82" s="24">
        <v>0.101851851851851</v>
      </c>
      <c r="G82" s="25">
        <v>0.75862068965517204</v>
      </c>
      <c r="H82" s="18">
        <v>1261</v>
      </c>
      <c r="I82" s="24">
        <v>0.10344827586206801</v>
      </c>
      <c r="J82" s="25">
        <v>0.72413793103448199</v>
      </c>
      <c r="K82" s="18">
        <v>1232</v>
      </c>
      <c r="L82" s="24">
        <v>0.109452736318407</v>
      </c>
      <c r="M82" s="25">
        <v>0.75862068965517204</v>
      </c>
      <c r="N82" s="18">
        <v>1197</v>
      </c>
      <c r="O82" s="24">
        <v>9.8445595854922199E-2</v>
      </c>
      <c r="P82" s="25">
        <v>0.65517241379310298</v>
      </c>
      <c r="Q82" s="18">
        <v>1192</v>
      </c>
      <c r="R82" s="24">
        <v>0.1</v>
      </c>
      <c r="S82" s="25">
        <v>0.65517241379310298</v>
      </c>
      <c r="T82" s="18">
        <v>1197</v>
      </c>
      <c r="U82" s="24">
        <v>9.8958333333333301E-2</v>
      </c>
      <c r="V82" s="25">
        <v>0.65517241379310298</v>
      </c>
      <c r="W82" s="18">
        <v>1288</v>
      </c>
      <c r="X82" s="24">
        <v>0.105022831050228</v>
      </c>
      <c r="Y82" s="25">
        <v>0.79310344827586199</v>
      </c>
      <c r="Z82">
        <v>1194</v>
      </c>
      <c r="AA82">
        <v>0.11111111111111099</v>
      </c>
      <c r="AB82">
        <v>0.72413793103448199</v>
      </c>
    </row>
    <row r="83" spans="1:28">
      <c r="A83" s="19" t="s">
        <v>91</v>
      </c>
      <c r="B83" s="18">
        <v>2199</v>
      </c>
      <c r="C83" s="24">
        <v>5.6420233463034999E-2</v>
      </c>
      <c r="D83" s="25">
        <v>0.55769230769230704</v>
      </c>
      <c r="E83" s="18">
        <v>1309</v>
      </c>
      <c r="F83" s="24">
        <v>0.13167259786476801</v>
      </c>
      <c r="G83" s="25">
        <v>0.71153846153846101</v>
      </c>
      <c r="H83" s="18">
        <v>1452</v>
      </c>
      <c r="I83" s="24">
        <v>0.10094637223974701</v>
      </c>
      <c r="J83" s="25">
        <v>0.61538461538461497</v>
      </c>
      <c r="K83" s="18">
        <v>1288</v>
      </c>
      <c r="L83" s="24">
        <v>0.13765182186234801</v>
      </c>
      <c r="M83" s="25">
        <v>0.65384615384615297</v>
      </c>
      <c r="N83" s="18">
        <v>1581</v>
      </c>
      <c r="O83" s="24">
        <v>0.100303951367781</v>
      </c>
      <c r="P83" s="25">
        <v>0.63461538461538403</v>
      </c>
      <c r="Q83" s="18">
        <v>1387</v>
      </c>
      <c r="R83" s="24">
        <v>0.10344827586206801</v>
      </c>
      <c r="S83" s="25">
        <v>0.63461538461538403</v>
      </c>
      <c r="T83" s="18">
        <v>1327</v>
      </c>
      <c r="U83" s="24">
        <v>9.6989966555183896E-2</v>
      </c>
      <c r="V83" s="25">
        <v>0.55769230769230704</v>
      </c>
      <c r="W83" s="18">
        <v>715</v>
      </c>
      <c r="X83" s="24">
        <v>5.6994818652849701E-2</v>
      </c>
      <c r="Y83" s="25">
        <v>0.21153846153846101</v>
      </c>
      <c r="Z83">
        <v>1290</v>
      </c>
      <c r="AA83">
        <v>6.3122923588039795E-2</v>
      </c>
      <c r="AB83">
        <v>0.36538461538461497</v>
      </c>
    </row>
    <row r="84" spans="1:28">
      <c r="A84" s="19" t="s">
        <v>92</v>
      </c>
      <c r="B84" s="18">
        <v>1139</v>
      </c>
      <c r="C84" s="24">
        <v>0.12844036697247699</v>
      </c>
      <c r="D84" s="25">
        <v>0.75675675675675602</v>
      </c>
      <c r="E84" s="18">
        <v>1120</v>
      </c>
      <c r="F84" s="24">
        <v>0.11415525114155201</v>
      </c>
      <c r="G84" s="25">
        <v>0.67567567567567499</v>
      </c>
      <c r="H84" s="18">
        <v>1155</v>
      </c>
      <c r="I84" s="24">
        <v>0.12442396313364</v>
      </c>
      <c r="J84" s="25">
        <v>0.72972972972972905</v>
      </c>
      <c r="K84" s="18">
        <v>1032</v>
      </c>
      <c r="L84" s="24">
        <v>9.77777777777777E-2</v>
      </c>
      <c r="M84" s="25">
        <v>0.59459459459459396</v>
      </c>
      <c r="N84" s="18">
        <v>1215</v>
      </c>
      <c r="O84" s="24">
        <v>0.12068965517241299</v>
      </c>
      <c r="P84" s="25">
        <v>0.75675675675675602</v>
      </c>
      <c r="Q84" s="18">
        <v>273</v>
      </c>
      <c r="R84" s="24">
        <v>0</v>
      </c>
      <c r="S84" s="25">
        <v>0</v>
      </c>
      <c r="T84" s="18">
        <v>1234</v>
      </c>
      <c r="U84" s="24">
        <v>0.120171673819742</v>
      </c>
      <c r="V84" s="25">
        <v>0.75675675675675602</v>
      </c>
      <c r="W84" s="18">
        <v>1137</v>
      </c>
      <c r="X84" s="24">
        <v>9.9567099567099498E-2</v>
      </c>
      <c r="Y84" s="25">
        <v>0.62162162162162105</v>
      </c>
      <c r="Z84">
        <v>1105</v>
      </c>
      <c r="AA84">
        <v>7.9497907949790794E-2</v>
      </c>
      <c r="AB84">
        <v>0.51351351351351304</v>
      </c>
    </row>
    <row r="85" spans="1:28">
      <c r="A85" s="19" t="s">
        <v>93</v>
      </c>
      <c r="B85" s="18">
        <v>1327</v>
      </c>
      <c r="C85" s="24">
        <v>4.3478260869565202E-2</v>
      </c>
      <c r="D85" s="25">
        <v>0.76923076923076905</v>
      </c>
      <c r="E85" s="18">
        <v>1297</v>
      </c>
      <c r="F85" s="24">
        <v>4.6296296296296197E-2</v>
      </c>
      <c r="G85" s="25">
        <v>0.76923076923076905</v>
      </c>
      <c r="H85" s="18">
        <v>1327</v>
      </c>
      <c r="I85" s="24">
        <v>4.60829493087557E-2</v>
      </c>
      <c r="J85" s="25">
        <v>0.76923076923076905</v>
      </c>
      <c r="K85" s="18">
        <v>1243</v>
      </c>
      <c r="L85" s="24">
        <v>5.0761421319796898E-2</v>
      </c>
      <c r="M85" s="25">
        <v>0.76923076923076905</v>
      </c>
      <c r="N85" s="18">
        <v>1193</v>
      </c>
      <c r="O85" s="24">
        <v>3.5714285714285698E-2</v>
      </c>
      <c r="P85" s="25">
        <v>0.53846153846153799</v>
      </c>
      <c r="Q85" s="18">
        <v>1178</v>
      </c>
      <c r="R85" s="24">
        <v>3.60824742268041E-2</v>
      </c>
      <c r="S85" s="25">
        <v>0.53846153846153799</v>
      </c>
      <c r="T85" s="18">
        <v>1196</v>
      </c>
      <c r="U85" s="24">
        <v>3.5353535353535297E-2</v>
      </c>
      <c r="V85" s="25">
        <v>0.53846153846153799</v>
      </c>
      <c r="W85" s="18">
        <v>1216</v>
      </c>
      <c r="X85" s="24">
        <v>5.31914893617021E-2</v>
      </c>
      <c r="Y85" s="25">
        <v>0.76923076923076905</v>
      </c>
      <c r="Z85">
        <v>1097</v>
      </c>
      <c r="AA85">
        <v>3.8888888888888799E-2</v>
      </c>
      <c r="AB85">
        <v>0.53846153846153799</v>
      </c>
    </row>
    <row r="86" spans="1:28">
      <c r="A86" s="19" t="s">
        <v>94</v>
      </c>
      <c r="B86" s="18">
        <v>1442</v>
      </c>
      <c r="C86" s="24">
        <v>9.3117408906882596E-2</v>
      </c>
      <c r="D86" s="25">
        <v>0.69696969696969702</v>
      </c>
      <c r="E86" s="18">
        <v>1723</v>
      </c>
      <c r="F86" s="24">
        <v>5.35117056856187E-2</v>
      </c>
      <c r="G86" s="25">
        <v>0.48484848484848397</v>
      </c>
      <c r="H86" s="18">
        <v>1448</v>
      </c>
      <c r="I86" s="24">
        <v>9.3877551020408095E-2</v>
      </c>
      <c r="J86" s="25">
        <v>0.69696969696969702</v>
      </c>
      <c r="K86" s="18">
        <v>1549</v>
      </c>
      <c r="L86" s="24">
        <v>8.4942084942084897E-2</v>
      </c>
      <c r="M86" s="25">
        <v>0.66666666666666596</v>
      </c>
      <c r="N86" s="18">
        <v>1507</v>
      </c>
      <c r="O86" s="24">
        <v>7.3076923076922998E-2</v>
      </c>
      <c r="P86" s="25">
        <v>0.57575757575757502</v>
      </c>
      <c r="Q86" s="18">
        <v>1461</v>
      </c>
      <c r="R86" s="24">
        <v>3.9603960396039598E-2</v>
      </c>
      <c r="S86" s="25">
        <v>0.36363636363636298</v>
      </c>
      <c r="T86" s="18">
        <v>1513</v>
      </c>
      <c r="U86" s="24">
        <v>7.22433460076045E-2</v>
      </c>
      <c r="V86" s="25">
        <v>0.57575757575757502</v>
      </c>
      <c r="W86" s="18">
        <v>1571</v>
      </c>
      <c r="X86" s="24">
        <v>8.1784386617100302E-2</v>
      </c>
      <c r="Y86" s="25">
        <v>0.66666666666666596</v>
      </c>
      <c r="Z86">
        <v>1468</v>
      </c>
      <c r="AA86">
        <v>8.59375E-2</v>
      </c>
      <c r="AB86">
        <v>0.66666666666666596</v>
      </c>
    </row>
    <row r="87" spans="1:28">
      <c r="A87" s="19" t="s">
        <v>95</v>
      </c>
      <c r="B87" s="18">
        <v>1623</v>
      </c>
      <c r="C87" s="24">
        <v>8.3916083916083906E-2</v>
      </c>
      <c r="D87" s="25">
        <v>0.72727272727272696</v>
      </c>
      <c r="E87" s="18">
        <v>1566</v>
      </c>
      <c r="F87" s="24">
        <v>6.0200668896321002E-2</v>
      </c>
      <c r="G87" s="25">
        <v>0.54545454545454497</v>
      </c>
      <c r="H87" s="18">
        <v>1665</v>
      </c>
      <c r="I87" s="24">
        <v>7.7181208053691205E-2</v>
      </c>
      <c r="J87" s="25">
        <v>0.69696969696969702</v>
      </c>
      <c r="K87" s="18">
        <v>1607</v>
      </c>
      <c r="L87" s="24">
        <v>8.3032490974729201E-2</v>
      </c>
      <c r="M87" s="25">
        <v>0.69696969696969702</v>
      </c>
      <c r="N87" s="18">
        <v>1413</v>
      </c>
      <c r="O87" s="24">
        <v>5.8181818181818099E-2</v>
      </c>
      <c r="P87" s="25">
        <v>0.48484848484848397</v>
      </c>
      <c r="Q87" s="18">
        <v>1269</v>
      </c>
      <c r="R87" s="24">
        <v>5.3231939163497999E-2</v>
      </c>
      <c r="S87" s="25">
        <v>0.42424242424242398</v>
      </c>
      <c r="T87" s="18">
        <v>1391</v>
      </c>
      <c r="U87" s="24">
        <v>5.8181818181818099E-2</v>
      </c>
      <c r="V87" s="25">
        <v>0.48484848484848397</v>
      </c>
      <c r="W87" s="18">
        <v>1578</v>
      </c>
      <c r="X87" s="24">
        <v>8.2733812949640204E-2</v>
      </c>
      <c r="Y87" s="25">
        <v>0.69696969696969702</v>
      </c>
      <c r="Z87">
        <v>1172</v>
      </c>
      <c r="AA87">
        <v>4.08163265306122E-2</v>
      </c>
      <c r="AB87">
        <v>0.30303030303030298</v>
      </c>
    </row>
    <row r="88" spans="1:28">
      <c r="A88" s="19" t="s">
        <v>96</v>
      </c>
      <c r="B88" s="18">
        <v>1469</v>
      </c>
      <c r="C88" s="24">
        <v>8.3333333333333301E-2</v>
      </c>
      <c r="D88" s="25">
        <v>0.72413793103448199</v>
      </c>
      <c r="E88" s="18">
        <v>1484</v>
      </c>
      <c r="F88" s="24">
        <v>7.9545454545454503E-2</v>
      </c>
      <c r="G88" s="25">
        <v>0.72413793103448199</v>
      </c>
      <c r="H88" s="18">
        <v>1312</v>
      </c>
      <c r="I88" s="24">
        <v>9.2511013215859E-2</v>
      </c>
      <c r="J88" s="25">
        <v>0.72413793103448199</v>
      </c>
      <c r="K88" s="18">
        <v>1412</v>
      </c>
      <c r="L88" s="24">
        <v>8.6776859504132206E-2</v>
      </c>
      <c r="M88" s="25">
        <v>0.72413793103448199</v>
      </c>
      <c r="N88" s="18">
        <v>1309</v>
      </c>
      <c r="O88" s="24">
        <v>9.2105263157894704E-2</v>
      </c>
      <c r="P88" s="25">
        <v>0.72413793103448199</v>
      </c>
      <c r="Q88" s="18">
        <v>1327</v>
      </c>
      <c r="R88" s="24">
        <v>9.2920353982300793E-2</v>
      </c>
      <c r="S88" s="25">
        <v>0.72413793103448199</v>
      </c>
      <c r="T88" s="18">
        <v>1317</v>
      </c>
      <c r="U88" s="24">
        <v>9.2920353982300793E-2</v>
      </c>
      <c r="V88" s="25">
        <v>0.72413793103448199</v>
      </c>
      <c r="W88" s="18">
        <v>1341</v>
      </c>
      <c r="X88" s="24">
        <v>8.7499999999999994E-2</v>
      </c>
      <c r="Y88" s="25">
        <v>0.72413793103448199</v>
      </c>
      <c r="Z88">
        <v>1170</v>
      </c>
      <c r="AA88">
        <v>0.10294117647058799</v>
      </c>
      <c r="AB88">
        <v>0.72413793103448199</v>
      </c>
    </row>
    <row r="89" spans="1:28">
      <c r="A89" s="19" t="s">
        <v>97</v>
      </c>
      <c r="B89" s="18">
        <v>1548</v>
      </c>
      <c r="C89" s="24">
        <v>0.13580246913580199</v>
      </c>
      <c r="D89" s="25">
        <v>0.891891891891891</v>
      </c>
      <c r="E89" s="18">
        <v>1504</v>
      </c>
      <c r="F89" s="24">
        <v>0.13865546218487301</v>
      </c>
      <c r="G89" s="25">
        <v>0.891891891891891</v>
      </c>
      <c r="H89" s="18">
        <v>1526</v>
      </c>
      <c r="I89" s="24">
        <v>0.12903225806451599</v>
      </c>
      <c r="J89" s="25">
        <v>0.86486486486486402</v>
      </c>
      <c r="K89" s="18">
        <v>1506</v>
      </c>
      <c r="L89" s="24">
        <v>0.12955465587044501</v>
      </c>
      <c r="M89" s="25">
        <v>0.86486486486486402</v>
      </c>
      <c r="N89" s="18">
        <v>1538</v>
      </c>
      <c r="O89" s="24">
        <v>0.133603238866396</v>
      </c>
      <c r="P89" s="25">
        <v>0.891891891891891</v>
      </c>
      <c r="Q89" s="18">
        <v>1514</v>
      </c>
      <c r="R89" s="24">
        <v>0.119230769230769</v>
      </c>
      <c r="S89" s="25">
        <v>0.83783783783783705</v>
      </c>
      <c r="T89" s="18">
        <v>1506</v>
      </c>
      <c r="U89" s="24">
        <v>0.13389121338912099</v>
      </c>
      <c r="V89" s="25">
        <v>0.86486486486486402</v>
      </c>
      <c r="W89" s="18">
        <v>1542</v>
      </c>
      <c r="X89" s="24">
        <v>0.12698412698412601</v>
      </c>
      <c r="Y89" s="25">
        <v>0.86486486486486402</v>
      </c>
      <c r="Z89">
        <v>1513</v>
      </c>
      <c r="AA89">
        <v>0.132231404958677</v>
      </c>
      <c r="AB89">
        <v>0.86486486486486402</v>
      </c>
    </row>
    <row r="90" spans="1:28">
      <c r="A90" s="19" t="s">
        <v>98</v>
      </c>
      <c r="B90" s="18">
        <v>1033</v>
      </c>
      <c r="C90" s="24">
        <v>0.13242009132419999</v>
      </c>
      <c r="D90" s="25">
        <v>0.64444444444444404</v>
      </c>
      <c r="E90" s="18">
        <v>1056</v>
      </c>
      <c r="F90" s="24">
        <v>0.12616822429906499</v>
      </c>
      <c r="G90" s="25">
        <v>0.6</v>
      </c>
      <c r="H90" s="18">
        <v>1066</v>
      </c>
      <c r="I90" s="24">
        <v>0.112612612612612</v>
      </c>
      <c r="J90" s="25">
        <v>0.55555555555555503</v>
      </c>
      <c r="K90" s="18">
        <v>945</v>
      </c>
      <c r="L90" s="24">
        <v>0.12676056338028099</v>
      </c>
      <c r="M90" s="25">
        <v>0.6</v>
      </c>
      <c r="N90" s="18">
        <v>686</v>
      </c>
      <c r="O90" s="24">
        <v>8.7209302325581398E-2</v>
      </c>
      <c r="P90" s="25">
        <v>0.33333333333333298</v>
      </c>
      <c r="Q90" s="18">
        <v>1190</v>
      </c>
      <c r="R90" s="24">
        <v>0.103896103896103</v>
      </c>
      <c r="S90" s="25">
        <v>0.53333333333333299</v>
      </c>
      <c r="T90" s="18">
        <v>706</v>
      </c>
      <c r="U90" s="24">
        <v>8.3333333333333301E-2</v>
      </c>
      <c r="V90" s="25">
        <v>0.31111111111111101</v>
      </c>
      <c r="W90" s="18">
        <v>1224</v>
      </c>
      <c r="X90" s="24">
        <v>0.124463519313304</v>
      </c>
      <c r="Y90" s="25">
        <v>0.64444444444444404</v>
      </c>
      <c r="Z90">
        <v>678</v>
      </c>
      <c r="AA90">
        <v>0.11111111111111099</v>
      </c>
      <c r="AB90">
        <v>0.4</v>
      </c>
    </row>
    <row r="91" spans="1:28">
      <c r="A91" s="19" t="s">
        <v>99</v>
      </c>
      <c r="B91" s="18">
        <v>1047</v>
      </c>
      <c r="C91" s="24">
        <v>0.10659898477157299</v>
      </c>
      <c r="D91" s="25">
        <v>0.52500000000000002</v>
      </c>
      <c r="E91" s="18">
        <v>1102</v>
      </c>
      <c r="F91" s="24">
        <v>0.16500000000000001</v>
      </c>
      <c r="G91" s="25">
        <v>0.82499999999999996</v>
      </c>
      <c r="H91" s="18">
        <v>895</v>
      </c>
      <c r="I91" s="24">
        <v>9.2391304347825998E-2</v>
      </c>
      <c r="J91" s="25">
        <v>0.42499999999999999</v>
      </c>
      <c r="K91" s="18">
        <v>1103</v>
      </c>
      <c r="L91" s="24">
        <v>9.9502487562189004E-2</v>
      </c>
      <c r="M91" s="25">
        <v>0.5</v>
      </c>
      <c r="N91" s="18">
        <v>1236</v>
      </c>
      <c r="O91" s="24">
        <v>0.15813953488372001</v>
      </c>
      <c r="P91" s="25">
        <v>0.85</v>
      </c>
      <c r="Q91" s="18">
        <v>1306</v>
      </c>
      <c r="R91" s="24">
        <v>0.15625</v>
      </c>
      <c r="S91" s="25">
        <v>0.875</v>
      </c>
      <c r="T91" s="18">
        <v>1200</v>
      </c>
      <c r="U91" s="24">
        <v>0.17224880382775101</v>
      </c>
      <c r="V91" s="25">
        <v>0.9</v>
      </c>
      <c r="W91" s="18">
        <v>1150</v>
      </c>
      <c r="X91" s="24">
        <v>0.17948717948717899</v>
      </c>
      <c r="Y91" s="25">
        <v>0.875</v>
      </c>
      <c r="Z91">
        <v>1299</v>
      </c>
      <c r="AA91">
        <v>0.13596491228070101</v>
      </c>
      <c r="AB91">
        <v>0.77500000000000002</v>
      </c>
    </row>
    <row r="92" spans="1:28">
      <c r="A92" s="19" t="s">
        <v>100</v>
      </c>
      <c r="B92" s="18">
        <v>1382</v>
      </c>
      <c r="C92" s="24">
        <v>0.13580246913580199</v>
      </c>
      <c r="D92" s="25">
        <v>0.80487804878048697</v>
      </c>
      <c r="E92" s="18">
        <v>1427</v>
      </c>
      <c r="F92" s="24">
        <v>0.12863070539419</v>
      </c>
      <c r="G92" s="25">
        <v>0.75609756097560898</v>
      </c>
      <c r="H92" s="18">
        <v>1449</v>
      </c>
      <c r="I92" s="24">
        <v>0.12741312741312699</v>
      </c>
      <c r="J92" s="25">
        <v>0.80487804878048697</v>
      </c>
      <c r="K92" s="18">
        <v>1419</v>
      </c>
      <c r="L92" s="24">
        <v>0.14225941422594099</v>
      </c>
      <c r="M92" s="25">
        <v>0.82926829268292601</v>
      </c>
      <c r="N92" s="18">
        <v>1407</v>
      </c>
      <c r="O92" s="24">
        <v>0.130612244897959</v>
      </c>
      <c r="P92" s="25">
        <v>0.78048780487804803</v>
      </c>
      <c r="Q92" s="18">
        <v>1453</v>
      </c>
      <c r="R92" s="24">
        <v>0.13750000000000001</v>
      </c>
      <c r="S92" s="25">
        <v>0.80487804878048697</v>
      </c>
      <c r="T92" s="18">
        <v>1477</v>
      </c>
      <c r="U92" s="24">
        <v>0.13469387755102</v>
      </c>
      <c r="V92" s="25">
        <v>0.80487804878048697</v>
      </c>
      <c r="W92" s="18">
        <v>1419</v>
      </c>
      <c r="X92" s="24">
        <v>0.13600000000000001</v>
      </c>
      <c r="Y92" s="25">
        <v>0.82926829268292601</v>
      </c>
      <c r="Z92">
        <v>1469</v>
      </c>
      <c r="AA92">
        <v>0.135245901639344</v>
      </c>
      <c r="AB92">
        <v>0.80487804878048697</v>
      </c>
    </row>
    <row r="93" spans="1:28">
      <c r="A93" s="19" t="s">
        <v>101</v>
      </c>
      <c r="B93" s="18">
        <v>1538</v>
      </c>
      <c r="C93" s="24">
        <v>0.128676470588235</v>
      </c>
      <c r="D93" s="25">
        <v>0.76086956521739102</v>
      </c>
      <c r="E93" s="18">
        <v>1327</v>
      </c>
      <c r="F93" s="24">
        <v>0.129707112970711</v>
      </c>
      <c r="G93" s="25">
        <v>0.67391304347825998</v>
      </c>
      <c r="H93" s="18">
        <v>1327</v>
      </c>
      <c r="I93" s="24">
        <v>0.13877551020408099</v>
      </c>
      <c r="J93" s="25">
        <v>0.73913043478260798</v>
      </c>
      <c r="K93" s="18">
        <v>1373</v>
      </c>
      <c r="L93" s="24">
        <v>0.13692946058091199</v>
      </c>
      <c r="M93" s="25">
        <v>0.71739130434782605</v>
      </c>
      <c r="N93" s="18">
        <v>1303</v>
      </c>
      <c r="O93" s="24">
        <v>0.12711864406779599</v>
      </c>
      <c r="P93" s="25">
        <v>0.65217391304347805</v>
      </c>
      <c r="Q93" s="18">
        <v>1500</v>
      </c>
      <c r="R93" s="24">
        <v>8.16326530612244E-2</v>
      </c>
      <c r="S93" s="25">
        <v>0.52173913043478204</v>
      </c>
      <c r="T93" s="18">
        <v>1277</v>
      </c>
      <c r="U93" s="24">
        <v>0.14042553191489299</v>
      </c>
      <c r="V93" s="25">
        <v>0.71739130434782605</v>
      </c>
      <c r="W93" s="18">
        <v>1390</v>
      </c>
      <c r="X93" s="24">
        <v>0.12903225806451599</v>
      </c>
      <c r="Y93" s="25">
        <v>0.69565217391304301</v>
      </c>
      <c r="Z93">
        <v>1376</v>
      </c>
      <c r="AA93">
        <v>7.6335877862595394E-2</v>
      </c>
      <c r="AB93">
        <v>0.434782608695652</v>
      </c>
    </row>
    <row r="94" spans="1:28">
      <c r="A94" s="19" t="s">
        <v>102</v>
      </c>
      <c r="B94" s="18">
        <v>170</v>
      </c>
      <c r="C94" s="24">
        <v>0</v>
      </c>
      <c r="D94" s="25">
        <v>0</v>
      </c>
      <c r="E94" s="18">
        <v>2455</v>
      </c>
      <c r="F94" s="24">
        <v>2.6960784313725401E-2</v>
      </c>
      <c r="G94" s="25">
        <v>0.52380952380952295</v>
      </c>
      <c r="H94" s="18">
        <v>2464</v>
      </c>
      <c r="I94" s="24">
        <v>2.6960784313725401E-2</v>
      </c>
      <c r="J94" s="25">
        <v>0.52380952380952295</v>
      </c>
      <c r="K94" s="18">
        <v>2073</v>
      </c>
      <c r="L94" s="24">
        <v>1.41643059490084E-2</v>
      </c>
      <c r="M94" s="25">
        <v>0.238095238095238</v>
      </c>
      <c r="N94" s="18">
        <v>169</v>
      </c>
      <c r="O94" s="24">
        <v>0</v>
      </c>
      <c r="P94" s="25">
        <v>0</v>
      </c>
      <c r="Q94" s="18">
        <v>154</v>
      </c>
      <c r="R94" s="24">
        <v>0</v>
      </c>
      <c r="S94" s="25">
        <v>0</v>
      </c>
      <c r="T94" s="18">
        <v>1938</v>
      </c>
      <c r="U94" s="24">
        <v>3.1339031339031299E-2</v>
      </c>
      <c r="V94" s="25">
        <v>0.52380952380952295</v>
      </c>
      <c r="W94" s="18">
        <v>172</v>
      </c>
      <c r="X94" s="24">
        <v>0</v>
      </c>
      <c r="Y94" s="25">
        <v>0</v>
      </c>
      <c r="Z94">
        <v>172</v>
      </c>
      <c r="AA94">
        <v>0</v>
      </c>
      <c r="AB94">
        <v>0</v>
      </c>
    </row>
    <row r="95" spans="1:28">
      <c r="A95" s="19" t="s">
        <v>103</v>
      </c>
      <c r="B95" s="18">
        <v>2288</v>
      </c>
      <c r="C95" s="24">
        <v>1.6620498614958401E-2</v>
      </c>
      <c r="D95" s="25">
        <v>0.35294117647058798</v>
      </c>
      <c r="E95" s="18">
        <v>6704</v>
      </c>
      <c r="F95" s="24">
        <v>5.34473543559593E-4</v>
      </c>
      <c r="G95" s="25">
        <v>5.8823529411764698E-2</v>
      </c>
      <c r="H95" s="18">
        <v>131</v>
      </c>
      <c r="I95" s="24">
        <v>0</v>
      </c>
      <c r="J95" s="25">
        <v>0</v>
      </c>
      <c r="K95" s="18">
        <v>137</v>
      </c>
      <c r="L95" s="24">
        <v>0</v>
      </c>
      <c r="M95" s="25">
        <v>0</v>
      </c>
      <c r="N95" s="18">
        <v>257</v>
      </c>
      <c r="O95" s="24">
        <v>0</v>
      </c>
      <c r="P95" s="25">
        <v>0</v>
      </c>
      <c r="Q95" s="18">
        <v>254</v>
      </c>
      <c r="R95" s="24">
        <v>0</v>
      </c>
      <c r="S95" s="25">
        <v>0</v>
      </c>
      <c r="T95" s="18">
        <v>261</v>
      </c>
      <c r="U95" s="24">
        <v>0</v>
      </c>
      <c r="V95" s="25">
        <v>0</v>
      </c>
      <c r="W95" s="18">
        <v>1548</v>
      </c>
      <c r="X95" s="24">
        <v>7.5187969924812E-3</v>
      </c>
      <c r="Y95" s="25">
        <v>0.11764705882352899</v>
      </c>
      <c r="Z95">
        <v>136</v>
      </c>
      <c r="AA95">
        <v>0</v>
      </c>
      <c r="AB95">
        <v>0</v>
      </c>
    </row>
    <row r="96" spans="1:28">
      <c r="A96" s="19" t="s">
        <v>104</v>
      </c>
      <c r="B96" s="18">
        <v>512</v>
      </c>
      <c r="C96" s="24">
        <v>0.109890109890109</v>
      </c>
      <c r="D96" s="25">
        <v>0.83333333333333304</v>
      </c>
      <c r="E96" s="18">
        <v>425</v>
      </c>
      <c r="F96" s="24">
        <v>9.375E-2</v>
      </c>
      <c r="G96" s="25">
        <v>0.75</v>
      </c>
      <c r="H96" s="18">
        <v>429</v>
      </c>
      <c r="I96" s="24">
        <v>6.4516129032257993E-2</v>
      </c>
      <c r="J96" s="25">
        <v>0.5</v>
      </c>
      <c r="K96" s="18">
        <v>507</v>
      </c>
      <c r="L96" s="24">
        <v>5.9405940594059403E-2</v>
      </c>
      <c r="M96" s="25">
        <v>0.5</v>
      </c>
      <c r="N96" s="18">
        <v>301</v>
      </c>
      <c r="O96" s="24">
        <v>8.9743589743589702E-2</v>
      </c>
      <c r="P96" s="25">
        <v>0.58333333333333304</v>
      </c>
      <c r="Q96" s="18">
        <v>346</v>
      </c>
      <c r="R96" s="24">
        <v>0.125</v>
      </c>
      <c r="S96" s="25">
        <v>0.83333333333333304</v>
      </c>
      <c r="T96" s="18">
        <v>325</v>
      </c>
      <c r="U96" s="24">
        <v>8.5714285714285701E-2</v>
      </c>
      <c r="V96" s="25">
        <v>0.5</v>
      </c>
      <c r="W96" s="18">
        <v>515</v>
      </c>
      <c r="X96" s="24">
        <v>0.122222222222222</v>
      </c>
      <c r="Y96" s="25">
        <v>0.91666666666666596</v>
      </c>
      <c r="Z96">
        <v>327</v>
      </c>
      <c r="AA96">
        <v>0.11111111111111099</v>
      </c>
      <c r="AB96">
        <v>0.66666666666666596</v>
      </c>
    </row>
    <row r="97" spans="1:28">
      <c r="A97" s="19" t="s">
        <v>105</v>
      </c>
      <c r="B97" s="18">
        <v>4867</v>
      </c>
      <c r="C97" s="24">
        <v>1.2903225806451601E-2</v>
      </c>
      <c r="D97" s="25">
        <v>0.37037037037037002</v>
      </c>
      <c r="E97" s="18">
        <v>2109</v>
      </c>
      <c r="F97" s="24">
        <v>2.5641025641025602E-3</v>
      </c>
      <c r="G97" s="25">
        <v>3.7037037037037E-2</v>
      </c>
      <c r="H97" s="18">
        <v>2711</v>
      </c>
      <c r="I97" s="24">
        <v>8.7527352297592995E-3</v>
      </c>
      <c r="J97" s="25">
        <v>0.148148148148148</v>
      </c>
      <c r="K97" s="18">
        <v>2350</v>
      </c>
      <c r="L97" s="24">
        <v>5.2356020942408302E-3</v>
      </c>
      <c r="M97" s="25">
        <v>7.4074074074074001E-2</v>
      </c>
      <c r="N97" s="18">
        <v>2120</v>
      </c>
      <c r="O97" s="24">
        <v>2.3980815347721799E-3</v>
      </c>
      <c r="P97" s="25">
        <v>3.7037037037037E-2</v>
      </c>
      <c r="Q97" s="18">
        <v>1061</v>
      </c>
      <c r="R97" s="24">
        <v>3.1645569620253099E-3</v>
      </c>
      <c r="S97" s="25">
        <v>3.7037037037037E-2</v>
      </c>
      <c r="T97" s="18">
        <v>2099</v>
      </c>
      <c r="U97" s="24">
        <v>2.4449877750611199E-3</v>
      </c>
      <c r="V97" s="25">
        <v>3.7037037037037E-2</v>
      </c>
      <c r="W97" s="18">
        <v>2946</v>
      </c>
      <c r="X97" s="24">
        <v>6.1855670103092703E-3</v>
      </c>
      <c r="Y97" s="25">
        <v>0.11111111111111099</v>
      </c>
      <c r="Z97">
        <v>2750</v>
      </c>
      <c r="AA97">
        <v>0</v>
      </c>
      <c r="AB97">
        <v>0</v>
      </c>
    </row>
    <row r="98" spans="1:28">
      <c r="A98" s="19" t="s">
        <v>106</v>
      </c>
      <c r="B98" s="18">
        <v>2087</v>
      </c>
      <c r="C98" s="24">
        <v>0.126923076923076</v>
      </c>
      <c r="D98" s="25">
        <v>0.84615384615384603</v>
      </c>
      <c r="E98" s="18">
        <v>2040</v>
      </c>
      <c r="F98" s="24">
        <v>8.15602836879432E-2</v>
      </c>
      <c r="G98" s="25">
        <v>0.58974358974358898</v>
      </c>
      <c r="H98" s="18">
        <v>1897</v>
      </c>
      <c r="I98" s="24">
        <v>0.134146341463414</v>
      </c>
      <c r="J98" s="25">
        <v>0.84615384615384603</v>
      </c>
      <c r="K98" s="18">
        <v>2308</v>
      </c>
      <c r="L98" s="24">
        <v>0.116040955631399</v>
      </c>
      <c r="M98" s="25">
        <v>0.87179487179487103</v>
      </c>
      <c r="N98" s="18">
        <v>2505</v>
      </c>
      <c r="O98" s="24">
        <v>0.104615384615384</v>
      </c>
      <c r="P98" s="25">
        <v>0.87179487179487103</v>
      </c>
      <c r="Q98" s="18">
        <v>2483</v>
      </c>
      <c r="R98" s="24">
        <v>0.101492537313432</v>
      </c>
      <c r="S98" s="25">
        <v>0.87179487179487103</v>
      </c>
      <c r="T98" s="18">
        <v>2438</v>
      </c>
      <c r="U98" s="24">
        <v>0.11147540983606501</v>
      </c>
      <c r="V98" s="25">
        <v>0.87179487179487103</v>
      </c>
      <c r="W98" s="18">
        <v>2423</v>
      </c>
      <c r="X98" s="24">
        <v>0.10658307210031299</v>
      </c>
      <c r="Y98" s="25">
        <v>0.87179487179487103</v>
      </c>
      <c r="Z98">
        <v>2393</v>
      </c>
      <c r="AA98">
        <v>0.11333333333333299</v>
      </c>
      <c r="AB98">
        <v>0.87179487179487103</v>
      </c>
    </row>
    <row r="99" spans="1:28">
      <c r="A99" s="19" t="s">
        <v>107</v>
      </c>
      <c r="B99" s="18">
        <v>2881</v>
      </c>
      <c r="C99" s="24">
        <v>4.5045045045045001E-2</v>
      </c>
      <c r="D99" s="25">
        <v>0.8</v>
      </c>
      <c r="E99" s="18">
        <v>2686</v>
      </c>
      <c r="F99" s="24">
        <v>4.9411764705882301E-2</v>
      </c>
      <c r="G99" s="25">
        <v>0.84</v>
      </c>
      <c r="H99" s="18">
        <v>2722</v>
      </c>
      <c r="I99" s="24">
        <v>2.6530612244897899E-2</v>
      </c>
      <c r="J99" s="25">
        <v>0.52</v>
      </c>
      <c r="K99" s="18">
        <v>3119</v>
      </c>
      <c r="L99" s="24">
        <v>4.2105263157894701E-2</v>
      </c>
      <c r="M99" s="25">
        <v>0.8</v>
      </c>
      <c r="N99" s="18">
        <v>3080</v>
      </c>
      <c r="O99" s="24">
        <v>1.8903591682419601E-2</v>
      </c>
      <c r="P99" s="25">
        <v>0.4</v>
      </c>
      <c r="Q99" s="18">
        <v>3099</v>
      </c>
      <c r="R99" s="24">
        <v>2.6768642447418702E-2</v>
      </c>
      <c r="S99" s="25">
        <v>0.56000000000000005</v>
      </c>
      <c r="T99" s="18">
        <v>3077</v>
      </c>
      <c r="U99" s="24">
        <v>1.8975332068311101E-2</v>
      </c>
      <c r="V99" s="25">
        <v>0.4</v>
      </c>
      <c r="W99" s="18">
        <v>2946</v>
      </c>
      <c r="X99" s="24">
        <v>2.9761904761904701E-2</v>
      </c>
      <c r="Y99" s="25">
        <v>0.6</v>
      </c>
      <c r="Z99">
        <v>3129</v>
      </c>
      <c r="AA99">
        <v>4.3383947939262403E-2</v>
      </c>
      <c r="AB99">
        <v>0.8</v>
      </c>
    </row>
    <row r="100" spans="1:28">
      <c r="A100" s="19" t="s">
        <v>108</v>
      </c>
      <c r="B100" s="18">
        <v>1695</v>
      </c>
      <c r="C100" s="24">
        <v>0</v>
      </c>
      <c r="D100" s="25">
        <v>0</v>
      </c>
      <c r="E100" s="18">
        <v>2907</v>
      </c>
      <c r="F100" s="24">
        <v>6.8965517241379296E-2</v>
      </c>
      <c r="G100" s="25">
        <v>0.8</v>
      </c>
      <c r="H100" s="18">
        <v>2983</v>
      </c>
      <c r="I100" s="24">
        <v>5.9701492537313397E-2</v>
      </c>
      <c r="J100" s="25">
        <v>0.68571428571428505</v>
      </c>
      <c r="K100" s="18">
        <v>2767</v>
      </c>
      <c r="L100" s="24">
        <v>6.7885117493472494E-2</v>
      </c>
      <c r="M100" s="25">
        <v>0.74285714285714199</v>
      </c>
      <c r="N100" s="18">
        <v>514</v>
      </c>
      <c r="O100" s="24">
        <v>2.3809523809523801E-2</v>
      </c>
      <c r="P100" s="25">
        <v>8.5714285714285701E-2</v>
      </c>
      <c r="Q100" s="18">
        <v>459</v>
      </c>
      <c r="R100" s="24">
        <v>0</v>
      </c>
      <c r="S100" s="25">
        <v>0</v>
      </c>
      <c r="T100" s="18">
        <v>2670</v>
      </c>
      <c r="U100" s="24">
        <v>3.5545023696682401E-2</v>
      </c>
      <c r="V100" s="25">
        <v>0.42857142857142799</v>
      </c>
      <c r="W100" s="18">
        <v>324</v>
      </c>
      <c r="X100" s="24">
        <v>0</v>
      </c>
      <c r="Y100" s="25">
        <v>0</v>
      </c>
      <c r="Z100">
        <v>1329</v>
      </c>
      <c r="AA100">
        <v>1.5974440894568599E-2</v>
      </c>
      <c r="AB100">
        <v>0.14285714285714199</v>
      </c>
    </row>
    <row r="101" spans="1:28">
      <c r="A101" s="19" t="s">
        <v>109</v>
      </c>
      <c r="B101" s="18">
        <v>1386</v>
      </c>
      <c r="C101" s="24">
        <v>0.120171673819742</v>
      </c>
      <c r="D101" s="25">
        <v>0.90322580645161199</v>
      </c>
      <c r="E101" s="18">
        <v>1376</v>
      </c>
      <c r="F101" s="24">
        <v>9.9137931034482707E-2</v>
      </c>
      <c r="G101" s="25">
        <v>0.74193548387096697</v>
      </c>
      <c r="H101" s="18">
        <v>1342</v>
      </c>
      <c r="I101" s="24">
        <v>0.10043668122270701</v>
      </c>
      <c r="J101" s="25">
        <v>0.74193548387096697</v>
      </c>
      <c r="K101" s="18">
        <v>1224</v>
      </c>
      <c r="L101" s="24">
        <v>0.117370892018779</v>
      </c>
      <c r="M101" s="25">
        <v>0.80645161290322498</v>
      </c>
      <c r="N101" s="18">
        <v>1263</v>
      </c>
      <c r="O101" s="24">
        <v>7.9439252336448593E-2</v>
      </c>
      <c r="P101" s="25">
        <v>0.54838709677419295</v>
      </c>
      <c r="Q101" s="18">
        <v>1290</v>
      </c>
      <c r="R101" s="24">
        <v>0.101851851851851</v>
      </c>
      <c r="S101" s="25">
        <v>0.70967741935483797</v>
      </c>
      <c r="T101" s="18">
        <v>1264</v>
      </c>
      <c r="U101" s="24">
        <v>8.5308056872037893E-2</v>
      </c>
      <c r="V101" s="25">
        <v>0.58064516129032195</v>
      </c>
      <c r="W101" s="18">
        <v>1387</v>
      </c>
      <c r="X101" s="24">
        <v>0.121739130434782</v>
      </c>
      <c r="Y101" s="25">
        <v>0.90322580645161199</v>
      </c>
      <c r="Z101">
        <v>1081</v>
      </c>
      <c r="AA101">
        <v>9.4736842105263105E-2</v>
      </c>
      <c r="AB101">
        <v>0.58064516129032195</v>
      </c>
    </row>
    <row r="102" spans="1:28">
      <c r="A102" s="19" t="s">
        <v>110</v>
      </c>
      <c r="B102" s="18">
        <v>156</v>
      </c>
      <c r="C102" s="24">
        <v>0.02</v>
      </c>
      <c r="D102" s="25">
        <v>4.54545454545454E-2</v>
      </c>
      <c r="E102" s="18">
        <v>2817</v>
      </c>
      <c r="F102" s="24">
        <v>3.6956521739130402E-2</v>
      </c>
      <c r="G102" s="25">
        <v>0.77272727272727204</v>
      </c>
      <c r="H102" s="18">
        <v>2798</v>
      </c>
      <c r="I102" s="24">
        <v>4.2056074766355103E-2</v>
      </c>
      <c r="J102" s="25">
        <v>0.81818181818181801</v>
      </c>
      <c r="K102" s="18">
        <v>2726</v>
      </c>
      <c r="L102" s="24">
        <v>4.1463414634146302E-2</v>
      </c>
      <c r="M102" s="25">
        <v>0.77272727272727204</v>
      </c>
      <c r="N102" s="18">
        <v>2110</v>
      </c>
      <c r="O102" s="24">
        <v>1.3953488372093001E-2</v>
      </c>
      <c r="P102" s="25">
        <v>0.27272727272727199</v>
      </c>
      <c r="Q102" s="18">
        <v>2061</v>
      </c>
      <c r="R102" s="24">
        <v>1.44230769230769E-2</v>
      </c>
      <c r="S102" s="25">
        <v>0.27272727272727199</v>
      </c>
      <c r="T102" s="18">
        <v>2089</v>
      </c>
      <c r="U102" s="24">
        <v>1.4184397163120499E-2</v>
      </c>
      <c r="V102" s="25">
        <v>0.27272727272727199</v>
      </c>
      <c r="W102" s="18">
        <v>176</v>
      </c>
      <c r="X102" s="24">
        <v>0</v>
      </c>
      <c r="Y102" s="25">
        <v>0</v>
      </c>
      <c r="Z102">
        <v>1709</v>
      </c>
      <c r="AA102">
        <v>8.1081081081080999E-3</v>
      </c>
      <c r="AB102">
        <v>0.13636363636363599</v>
      </c>
    </row>
    <row r="103" spans="1:28">
      <c r="A103" s="19" t="s">
        <v>111</v>
      </c>
      <c r="B103" s="18">
        <v>1728</v>
      </c>
      <c r="C103" s="24">
        <v>8.1272084805653705E-2</v>
      </c>
      <c r="D103" s="25">
        <v>0.62162162162162105</v>
      </c>
      <c r="E103" s="18">
        <v>1890</v>
      </c>
      <c r="F103" s="24">
        <v>7.0512820512820498E-2</v>
      </c>
      <c r="G103" s="25">
        <v>0.59459459459459396</v>
      </c>
      <c r="H103" s="18">
        <v>1929</v>
      </c>
      <c r="I103" s="24">
        <v>6.5359477124182996E-2</v>
      </c>
      <c r="J103" s="25">
        <v>0.54054054054054002</v>
      </c>
      <c r="K103" s="18">
        <v>1875</v>
      </c>
      <c r="L103" s="24">
        <v>8.9655172413793102E-2</v>
      </c>
      <c r="M103" s="25">
        <v>0.70270270270270196</v>
      </c>
      <c r="N103" s="18">
        <v>1877</v>
      </c>
      <c r="O103" s="24">
        <v>9.375E-2</v>
      </c>
      <c r="P103" s="25">
        <v>0.72972972972972905</v>
      </c>
      <c r="Q103" s="18">
        <v>1923</v>
      </c>
      <c r="R103" s="24">
        <v>9.5238095238095205E-2</v>
      </c>
      <c r="S103" s="25">
        <v>0.75675675675675602</v>
      </c>
      <c r="T103" s="18">
        <v>1877</v>
      </c>
      <c r="U103" s="24">
        <v>9.4076655052264799E-2</v>
      </c>
      <c r="V103" s="25">
        <v>0.72972972972972905</v>
      </c>
      <c r="W103" s="18">
        <v>1752</v>
      </c>
      <c r="X103" s="24">
        <v>9.7122302158273305E-2</v>
      </c>
      <c r="Y103" s="25">
        <v>0.72972972972972905</v>
      </c>
      <c r="Z103">
        <v>1886</v>
      </c>
      <c r="AA103">
        <v>8.9285714285714204E-2</v>
      </c>
      <c r="AB103">
        <v>0.67567567567567499</v>
      </c>
    </row>
    <row r="104" spans="1:28">
      <c r="A104" s="19" t="s">
        <v>112</v>
      </c>
      <c r="B104" s="18">
        <v>1748</v>
      </c>
      <c r="C104" s="24">
        <v>0.118081180811808</v>
      </c>
      <c r="D104" s="25">
        <v>0.84210526315789402</v>
      </c>
      <c r="E104" s="18">
        <v>1863</v>
      </c>
      <c r="F104" s="24">
        <v>6.2111801242236003E-2</v>
      </c>
      <c r="G104" s="25">
        <v>0.52631578947368396</v>
      </c>
      <c r="H104" s="18">
        <v>1669</v>
      </c>
      <c r="I104" s="24">
        <v>8.2191780821917804E-2</v>
      </c>
      <c r="J104" s="25">
        <v>0.63157894736842102</v>
      </c>
      <c r="K104" s="18">
        <v>1866</v>
      </c>
      <c r="L104" s="24">
        <v>7.9754601226993793E-2</v>
      </c>
      <c r="M104" s="25">
        <v>0.68421052631578905</v>
      </c>
      <c r="N104" s="18">
        <v>1830</v>
      </c>
      <c r="O104" s="24">
        <v>0.110320284697508</v>
      </c>
      <c r="P104" s="25">
        <v>0.81578947368420995</v>
      </c>
      <c r="Q104" s="18">
        <v>1969</v>
      </c>
      <c r="R104" s="24">
        <v>8.4415584415584402E-2</v>
      </c>
      <c r="S104" s="25">
        <v>0.68421052631578905</v>
      </c>
      <c r="T104" s="18">
        <v>1833</v>
      </c>
      <c r="U104" s="24">
        <v>0.109154929577464</v>
      </c>
      <c r="V104" s="25">
        <v>0.81578947368420995</v>
      </c>
      <c r="W104" s="18">
        <v>1683</v>
      </c>
      <c r="X104" s="24">
        <v>0.102112676056338</v>
      </c>
      <c r="Y104" s="25">
        <v>0.76315789473684204</v>
      </c>
      <c r="Z104">
        <v>1931</v>
      </c>
      <c r="AA104">
        <v>0.105442176870748</v>
      </c>
      <c r="AB104">
        <v>0.81578947368420995</v>
      </c>
    </row>
    <row r="105" spans="1:28">
      <c r="A105" s="19" t="s">
        <v>113</v>
      </c>
      <c r="B105" s="18">
        <v>238</v>
      </c>
      <c r="C105" s="24">
        <v>0.339622641509433</v>
      </c>
      <c r="D105" s="25">
        <v>0.85714285714285698</v>
      </c>
      <c r="E105" s="18">
        <v>237</v>
      </c>
      <c r="F105" s="24">
        <v>0.31372549019607798</v>
      </c>
      <c r="G105" s="25">
        <v>0.76190476190476097</v>
      </c>
      <c r="H105" s="18">
        <v>242</v>
      </c>
      <c r="I105" s="24">
        <v>0.31578947368421001</v>
      </c>
      <c r="J105" s="25">
        <v>0.85714285714285698</v>
      </c>
      <c r="K105" s="18">
        <v>260</v>
      </c>
      <c r="L105" s="24">
        <v>0.32142857142857101</v>
      </c>
      <c r="M105" s="25">
        <v>0.85714285714285698</v>
      </c>
      <c r="N105" s="18">
        <v>245</v>
      </c>
      <c r="O105" s="24">
        <v>0.36538461538461497</v>
      </c>
      <c r="P105" s="25">
        <v>0.90476190476190399</v>
      </c>
      <c r="Q105" s="18">
        <v>513</v>
      </c>
      <c r="R105" s="24">
        <v>4.9645390070921898E-2</v>
      </c>
      <c r="S105" s="25">
        <v>0.33333333333333298</v>
      </c>
      <c r="T105" s="18">
        <v>252</v>
      </c>
      <c r="U105" s="24">
        <v>0.34545454545454501</v>
      </c>
      <c r="V105" s="25">
        <v>0.90476190476190399</v>
      </c>
      <c r="W105" s="18">
        <v>258</v>
      </c>
      <c r="X105" s="24">
        <v>0.31666666666666599</v>
      </c>
      <c r="Y105" s="25">
        <v>0.90476190476190399</v>
      </c>
      <c r="Z105">
        <v>250</v>
      </c>
      <c r="AA105">
        <v>0.33928571428571402</v>
      </c>
      <c r="AB105">
        <v>0.90476190476190399</v>
      </c>
    </row>
    <row r="106" spans="1:28">
      <c r="A106" s="19" t="s">
        <v>114</v>
      </c>
      <c r="B106" s="18">
        <v>1693</v>
      </c>
      <c r="C106" s="24">
        <v>6.4516129032258004E-3</v>
      </c>
      <c r="D106" s="25">
        <v>0.125</v>
      </c>
      <c r="E106" s="18">
        <v>2257</v>
      </c>
      <c r="F106" s="24">
        <v>2.9490616621983899E-2</v>
      </c>
      <c r="G106" s="25">
        <v>0.6875</v>
      </c>
      <c r="H106" s="18">
        <v>1884</v>
      </c>
      <c r="I106" s="24">
        <v>3.0395136778115499E-2</v>
      </c>
      <c r="J106" s="25">
        <v>0.625</v>
      </c>
      <c r="K106" s="18">
        <v>2195</v>
      </c>
      <c r="L106" s="24">
        <v>1.3661202185792301E-2</v>
      </c>
      <c r="M106" s="25">
        <v>0.3125</v>
      </c>
      <c r="N106" s="18">
        <v>2260</v>
      </c>
      <c r="O106" s="24">
        <v>2.15633423180593E-2</v>
      </c>
      <c r="P106" s="25">
        <v>0.5</v>
      </c>
      <c r="Q106" s="18">
        <v>2211</v>
      </c>
      <c r="R106" s="24">
        <v>2.1680216802168001E-2</v>
      </c>
      <c r="S106" s="25">
        <v>0.5</v>
      </c>
      <c r="T106" s="18">
        <v>2265</v>
      </c>
      <c r="U106" s="24">
        <v>2.1220159151193602E-2</v>
      </c>
      <c r="V106" s="25">
        <v>0.5</v>
      </c>
      <c r="W106" s="18">
        <v>2645</v>
      </c>
      <c r="X106" s="24">
        <v>2.2573363431151201E-2</v>
      </c>
      <c r="Y106" s="25">
        <v>0.625</v>
      </c>
      <c r="Z106">
        <v>2378</v>
      </c>
      <c r="AA106">
        <v>2.36842105263157E-2</v>
      </c>
      <c r="AB106">
        <v>0.5625</v>
      </c>
    </row>
    <row r="107" spans="1:28">
      <c r="A107" s="19" t="s">
        <v>115</v>
      </c>
      <c r="B107" s="18">
        <v>1129</v>
      </c>
      <c r="C107" s="24">
        <v>2.3668639053254399E-2</v>
      </c>
      <c r="D107" s="25">
        <v>0.44444444444444398</v>
      </c>
      <c r="E107" s="18">
        <v>1267</v>
      </c>
      <c r="F107" s="24">
        <v>3.1578947368420998E-2</v>
      </c>
      <c r="G107" s="25">
        <v>0.66666666666666596</v>
      </c>
      <c r="H107" s="18">
        <v>1042</v>
      </c>
      <c r="I107" s="24">
        <v>5.5900621118012403E-2</v>
      </c>
      <c r="J107" s="25">
        <v>1</v>
      </c>
      <c r="K107" s="18">
        <v>1266</v>
      </c>
      <c r="L107" s="24">
        <v>5.1136363636363598E-2</v>
      </c>
      <c r="M107" s="25">
        <v>1</v>
      </c>
      <c r="N107" s="18">
        <v>1147</v>
      </c>
      <c r="O107" s="24">
        <v>2.2988505747126398E-2</v>
      </c>
      <c r="P107" s="25">
        <v>0.44444444444444398</v>
      </c>
      <c r="Q107" s="18">
        <v>1208</v>
      </c>
      <c r="R107" s="24">
        <v>2.1390374331550801E-2</v>
      </c>
      <c r="S107" s="25">
        <v>0.44444444444444398</v>
      </c>
      <c r="T107" s="18">
        <v>1142</v>
      </c>
      <c r="U107" s="24">
        <v>2.3121387283236899E-2</v>
      </c>
      <c r="V107" s="25">
        <v>0.44444444444444398</v>
      </c>
      <c r="W107" s="18">
        <v>1238</v>
      </c>
      <c r="X107" s="24">
        <v>2.0512820512820499E-2</v>
      </c>
      <c r="Y107" s="25">
        <v>0.44444444444444398</v>
      </c>
      <c r="Z107">
        <v>1041</v>
      </c>
      <c r="AA107">
        <v>1.8633540372670801E-2</v>
      </c>
      <c r="AB107">
        <v>0.33333333333333298</v>
      </c>
    </row>
    <row r="108" spans="1:28">
      <c r="A108" s="19" t="s">
        <v>116</v>
      </c>
      <c r="B108" s="18">
        <v>730</v>
      </c>
      <c r="C108" s="24">
        <v>0</v>
      </c>
      <c r="D108" s="25">
        <v>0</v>
      </c>
      <c r="E108" s="18">
        <v>405</v>
      </c>
      <c r="F108" s="24">
        <v>0</v>
      </c>
      <c r="G108" s="25">
        <v>0</v>
      </c>
      <c r="H108" s="18">
        <v>369</v>
      </c>
      <c r="I108" s="24">
        <v>0.22340425531914801</v>
      </c>
      <c r="J108" s="25">
        <v>0.42857142857142799</v>
      </c>
      <c r="K108" s="18">
        <v>287</v>
      </c>
      <c r="L108" s="24">
        <v>0.31818181818181801</v>
      </c>
      <c r="M108" s="25">
        <v>0.57142857142857095</v>
      </c>
      <c r="N108" s="18">
        <v>388</v>
      </c>
      <c r="O108" s="24">
        <v>0.42424242424242398</v>
      </c>
      <c r="P108" s="25">
        <v>0.85714285714285698</v>
      </c>
      <c r="Q108" s="18">
        <v>388</v>
      </c>
      <c r="R108" s="24">
        <v>0.42</v>
      </c>
      <c r="S108" s="25">
        <v>0.85714285714285698</v>
      </c>
      <c r="T108" s="18">
        <v>389</v>
      </c>
      <c r="U108" s="24">
        <v>0.43877551020408101</v>
      </c>
      <c r="V108" s="25">
        <v>0.87755102040816302</v>
      </c>
      <c r="W108" s="18">
        <v>427</v>
      </c>
      <c r="X108" s="24">
        <v>0</v>
      </c>
      <c r="Y108" s="25">
        <v>0</v>
      </c>
      <c r="Z108">
        <v>304</v>
      </c>
      <c r="AA108">
        <v>0.2</v>
      </c>
      <c r="AB108">
        <v>0.34693877551020402</v>
      </c>
    </row>
    <row r="109" spans="1:28">
      <c r="A109" s="19" t="s">
        <v>117</v>
      </c>
      <c r="B109" s="18">
        <v>1565</v>
      </c>
      <c r="C109" s="24">
        <v>3.7037037037037E-2</v>
      </c>
      <c r="D109" s="25">
        <v>1</v>
      </c>
      <c r="E109" s="18">
        <v>1554</v>
      </c>
      <c r="F109" s="24">
        <v>3.8461538461538401E-2</v>
      </c>
      <c r="G109" s="25">
        <v>1</v>
      </c>
      <c r="H109" s="18">
        <v>1539</v>
      </c>
      <c r="I109" s="24">
        <v>3.9024390243902397E-2</v>
      </c>
      <c r="J109" s="25">
        <v>1</v>
      </c>
      <c r="K109" s="18">
        <v>1521</v>
      </c>
      <c r="L109" s="24">
        <v>3.88349514563106E-2</v>
      </c>
      <c r="M109" s="25">
        <v>1</v>
      </c>
      <c r="N109" s="18">
        <v>1476</v>
      </c>
      <c r="O109" s="24">
        <v>3.8647342995168997E-2</v>
      </c>
      <c r="P109" s="25">
        <v>1</v>
      </c>
      <c r="Q109" s="18">
        <v>1452</v>
      </c>
      <c r="R109" s="24">
        <v>1.86915887850467E-2</v>
      </c>
      <c r="S109" s="25">
        <v>0.5</v>
      </c>
      <c r="T109" s="18">
        <v>1391</v>
      </c>
      <c r="U109" s="24">
        <v>3.9603960396039598E-2</v>
      </c>
      <c r="V109" s="25">
        <v>1</v>
      </c>
      <c r="W109" s="18">
        <v>1522</v>
      </c>
      <c r="X109" s="24">
        <v>3.7735849056603703E-2</v>
      </c>
      <c r="Y109" s="25">
        <v>1</v>
      </c>
      <c r="Z109">
        <v>1381</v>
      </c>
      <c r="AA109">
        <v>0.04</v>
      </c>
      <c r="AB109">
        <v>1</v>
      </c>
    </row>
    <row r="110" spans="1:28">
      <c r="A110" s="19" t="s">
        <v>118</v>
      </c>
      <c r="B110" s="18">
        <v>1522</v>
      </c>
      <c r="C110" s="24">
        <v>6.5743944636678195E-2</v>
      </c>
      <c r="D110" s="25">
        <v>0.63333333333333297</v>
      </c>
      <c r="E110" s="18">
        <v>1453</v>
      </c>
      <c r="F110" s="24">
        <v>6.8493150684931503E-2</v>
      </c>
      <c r="G110" s="25">
        <v>0.66666666666666596</v>
      </c>
      <c r="H110" s="18">
        <v>1324</v>
      </c>
      <c r="I110" s="24">
        <v>6.93430656934306E-2</v>
      </c>
      <c r="J110" s="25">
        <v>0.63333333333333297</v>
      </c>
      <c r="K110" s="18">
        <v>1420</v>
      </c>
      <c r="L110" s="24">
        <v>6.88405797101449E-2</v>
      </c>
      <c r="M110" s="25">
        <v>0.63333333333333297</v>
      </c>
      <c r="N110" s="18">
        <v>1398</v>
      </c>
      <c r="O110" s="24">
        <v>6.6914498141263906E-2</v>
      </c>
      <c r="P110" s="25">
        <v>0.6</v>
      </c>
      <c r="Q110" s="18">
        <v>1237</v>
      </c>
      <c r="R110" s="24">
        <v>6.2271062271062202E-2</v>
      </c>
      <c r="S110" s="25">
        <v>0.56666666666666599</v>
      </c>
      <c r="T110" s="18">
        <v>1348</v>
      </c>
      <c r="U110" s="24">
        <v>6.5454545454545404E-2</v>
      </c>
      <c r="V110" s="25">
        <v>0.6</v>
      </c>
      <c r="W110" s="18">
        <v>1416</v>
      </c>
      <c r="X110" s="24">
        <v>7.0370370370370305E-2</v>
      </c>
      <c r="Y110" s="25">
        <v>0.63333333333333297</v>
      </c>
      <c r="Z110">
        <v>1297</v>
      </c>
      <c r="AA110">
        <v>7.7235772357723498E-2</v>
      </c>
      <c r="AB110">
        <v>0.63333333333333297</v>
      </c>
    </row>
    <row r="111" spans="1:28">
      <c r="A111" s="19" t="s">
        <v>119</v>
      </c>
      <c r="B111" s="18">
        <v>3664</v>
      </c>
      <c r="C111" s="24">
        <v>8.9015151515151505E-2</v>
      </c>
      <c r="D111" s="25">
        <v>0.734375</v>
      </c>
      <c r="E111" s="18">
        <v>3583</v>
      </c>
      <c r="F111" s="24">
        <v>7.5187969924811998E-2</v>
      </c>
      <c r="G111" s="25">
        <v>0.625</v>
      </c>
      <c r="H111" s="18">
        <v>3632</v>
      </c>
      <c r="I111" s="24">
        <v>8.8846880907372403E-2</v>
      </c>
      <c r="J111" s="25">
        <v>0.734375</v>
      </c>
      <c r="K111" s="18">
        <v>3526</v>
      </c>
      <c r="L111" s="24">
        <v>7.0342205323193893E-2</v>
      </c>
      <c r="M111" s="25">
        <v>0.578125</v>
      </c>
      <c r="N111" s="18">
        <v>3619</v>
      </c>
      <c r="O111" s="24">
        <v>8.3955223880596994E-2</v>
      </c>
      <c r="P111" s="25">
        <v>0.703125</v>
      </c>
      <c r="Q111" s="18">
        <v>3414</v>
      </c>
      <c r="R111" s="24">
        <v>5.3113553113553098E-2</v>
      </c>
      <c r="S111" s="25">
        <v>0.453125</v>
      </c>
      <c r="T111" s="18">
        <v>3636</v>
      </c>
      <c r="U111" s="24">
        <v>8.5981308411214902E-2</v>
      </c>
      <c r="V111" s="25">
        <v>0.71875</v>
      </c>
      <c r="W111" s="18">
        <v>3593</v>
      </c>
      <c r="X111" s="24">
        <v>8.6876155268022101E-2</v>
      </c>
      <c r="Y111" s="25">
        <v>0.734375</v>
      </c>
      <c r="Z111">
        <v>3640</v>
      </c>
      <c r="AA111">
        <v>8.7121212121212099E-2</v>
      </c>
      <c r="AB111">
        <v>0.71875</v>
      </c>
    </row>
    <row r="112" spans="1:28">
      <c r="A112" s="19" t="s">
        <v>120</v>
      </c>
      <c r="B112" s="18">
        <v>3628</v>
      </c>
      <c r="C112" s="24">
        <v>9.36254980079681E-2</v>
      </c>
      <c r="D112" s="25">
        <v>0.734375</v>
      </c>
      <c r="E112" s="18">
        <v>3585</v>
      </c>
      <c r="F112" s="24">
        <v>9.1269841269841195E-2</v>
      </c>
      <c r="G112" s="25">
        <v>0.71875</v>
      </c>
      <c r="H112" s="18">
        <v>3698</v>
      </c>
      <c r="I112" s="24">
        <v>9.0211132437619898E-2</v>
      </c>
      <c r="J112" s="25">
        <v>0.734375</v>
      </c>
      <c r="K112" s="18">
        <v>3709</v>
      </c>
      <c r="L112" s="24">
        <v>8.6956521739130405E-2</v>
      </c>
      <c r="M112" s="25">
        <v>0.71875</v>
      </c>
      <c r="N112" s="18">
        <v>3707</v>
      </c>
      <c r="O112" s="24">
        <v>9.0211132437619898E-2</v>
      </c>
      <c r="P112" s="25">
        <v>0.734375</v>
      </c>
      <c r="Q112" s="18">
        <v>3702</v>
      </c>
      <c r="R112" s="24">
        <v>8.6206896551724102E-2</v>
      </c>
      <c r="S112" s="25">
        <v>0.703125</v>
      </c>
      <c r="T112" s="18">
        <v>3648</v>
      </c>
      <c r="U112" s="24">
        <v>8.9523809523809506E-2</v>
      </c>
      <c r="V112" s="25">
        <v>0.734375</v>
      </c>
      <c r="W112" s="18">
        <v>3645</v>
      </c>
      <c r="X112" s="24">
        <v>9.4488188976377896E-2</v>
      </c>
      <c r="Y112" s="25">
        <v>0.75</v>
      </c>
      <c r="Z112">
        <v>3662</v>
      </c>
      <c r="AA112">
        <v>9.1778202676864207E-2</v>
      </c>
      <c r="AB112">
        <v>0.75</v>
      </c>
    </row>
    <row r="113" spans="1:28">
      <c r="A113" s="19" t="s">
        <v>121</v>
      </c>
      <c r="B113" s="18">
        <v>840</v>
      </c>
      <c r="C113" s="24">
        <v>0.14093959731543601</v>
      </c>
      <c r="D113" s="25">
        <v>0.91304347826086896</v>
      </c>
      <c r="E113" s="18">
        <v>720</v>
      </c>
      <c r="F113" s="24">
        <v>0.192660550458715</v>
      </c>
      <c r="G113" s="25">
        <v>0.91304347826086896</v>
      </c>
      <c r="H113" s="18">
        <v>785</v>
      </c>
      <c r="I113" s="24">
        <v>0.17213114754098299</v>
      </c>
      <c r="J113" s="25">
        <v>0.91304347826086896</v>
      </c>
      <c r="K113" s="18">
        <v>695</v>
      </c>
      <c r="L113" s="24">
        <v>0.194444444444444</v>
      </c>
      <c r="M113" s="25">
        <v>0.91304347826086896</v>
      </c>
      <c r="N113" s="18">
        <v>721</v>
      </c>
      <c r="O113" s="24">
        <v>0.192660550458715</v>
      </c>
      <c r="P113" s="25">
        <v>0.91304347826086896</v>
      </c>
      <c r="Q113" s="18">
        <v>808</v>
      </c>
      <c r="R113" s="24">
        <v>3.9325842696629199E-2</v>
      </c>
      <c r="S113" s="25">
        <v>0.30434782608695599</v>
      </c>
      <c r="T113" s="18">
        <v>775</v>
      </c>
      <c r="U113" s="24">
        <v>0.16153846153846099</v>
      </c>
      <c r="V113" s="25">
        <v>0.91304347826086896</v>
      </c>
      <c r="W113" s="18">
        <v>765</v>
      </c>
      <c r="X113" s="24">
        <v>0.16153846153846099</v>
      </c>
      <c r="Y113" s="25">
        <v>0.91304347826086896</v>
      </c>
      <c r="Z113">
        <v>742</v>
      </c>
      <c r="AA113">
        <v>0.17213114754098299</v>
      </c>
      <c r="AB113">
        <v>0.91304347826086896</v>
      </c>
    </row>
    <row r="114" spans="1:28">
      <c r="A114" s="19" t="s">
        <v>122</v>
      </c>
      <c r="B114" s="18">
        <v>528</v>
      </c>
      <c r="C114" s="24">
        <v>0.252100840336134</v>
      </c>
      <c r="D114" s="25">
        <v>0.90909090909090895</v>
      </c>
      <c r="E114" s="18">
        <v>537</v>
      </c>
      <c r="F114" s="24">
        <v>0.234375</v>
      </c>
      <c r="G114" s="25">
        <v>0.90909090909090895</v>
      </c>
      <c r="H114" s="18">
        <v>526</v>
      </c>
      <c r="I114" s="24">
        <v>0.25423728813559299</v>
      </c>
      <c r="J114" s="25">
        <v>0.90909090909090895</v>
      </c>
      <c r="K114" s="18">
        <v>518</v>
      </c>
      <c r="L114" s="24">
        <v>0.25862068965517199</v>
      </c>
      <c r="M114" s="25">
        <v>0.90909090909090895</v>
      </c>
      <c r="N114" s="18">
        <v>528</v>
      </c>
      <c r="O114" s="24">
        <v>0.25</v>
      </c>
      <c r="P114" s="25">
        <v>0.90909090909090895</v>
      </c>
      <c r="Q114" s="18">
        <v>515</v>
      </c>
      <c r="R114" s="24">
        <v>0.22500000000000001</v>
      </c>
      <c r="S114" s="25">
        <v>0.81818181818181801</v>
      </c>
      <c r="T114" s="18">
        <v>532</v>
      </c>
      <c r="U114" s="24">
        <v>0.24793388429752</v>
      </c>
      <c r="V114" s="25">
        <v>0.90909090909090895</v>
      </c>
      <c r="W114" s="18">
        <v>497</v>
      </c>
      <c r="X114" s="24">
        <v>0.26548672566371601</v>
      </c>
      <c r="Y114" s="25">
        <v>0.90909090909090895</v>
      </c>
      <c r="Z114">
        <v>509</v>
      </c>
      <c r="AA114">
        <v>0.25423728813559299</v>
      </c>
      <c r="AB114">
        <v>0.90909090909090895</v>
      </c>
    </row>
    <row r="115" spans="1:28">
      <c r="A115" s="19" t="s">
        <v>123</v>
      </c>
      <c r="B115" s="18">
        <v>2753</v>
      </c>
      <c r="C115" s="24">
        <v>6.3457330415754895E-2</v>
      </c>
      <c r="D115" s="25">
        <v>0.69047619047619002</v>
      </c>
      <c r="E115" s="18">
        <v>2891</v>
      </c>
      <c r="F115" s="24">
        <v>6.6098081023454103E-2</v>
      </c>
      <c r="G115" s="25">
        <v>0.73809523809523803</v>
      </c>
      <c r="H115" s="18">
        <v>2881</v>
      </c>
      <c r="I115" s="24">
        <v>5.7199211045364802E-2</v>
      </c>
      <c r="J115" s="25">
        <v>0.69047619047619002</v>
      </c>
      <c r="K115" s="18">
        <v>2673</v>
      </c>
      <c r="L115" s="24">
        <v>6.7757009345794303E-2</v>
      </c>
      <c r="M115" s="25">
        <v>0.69047619047619002</v>
      </c>
      <c r="N115" s="18">
        <v>2738</v>
      </c>
      <c r="O115" s="24">
        <v>6.1926605504587097E-2</v>
      </c>
      <c r="P115" s="25">
        <v>0.64285714285714202</v>
      </c>
      <c r="Q115" s="18">
        <v>2748</v>
      </c>
      <c r="R115" s="24">
        <v>6.25E-2</v>
      </c>
      <c r="S115" s="25">
        <v>0.64285714285714202</v>
      </c>
      <c r="T115" s="18">
        <v>2744</v>
      </c>
      <c r="U115" s="24">
        <v>6.0948081264108299E-2</v>
      </c>
      <c r="V115" s="25">
        <v>0.64285714285714202</v>
      </c>
      <c r="W115" s="18">
        <v>2693</v>
      </c>
      <c r="X115" s="24">
        <v>6.6974595842956106E-2</v>
      </c>
      <c r="Y115" s="25">
        <v>0.69047619047619002</v>
      </c>
      <c r="Z115">
        <v>2647</v>
      </c>
      <c r="AA115">
        <v>6.4903846153846104E-2</v>
      </c>
      <c r="AB115">
        <v>0.64285714285714202</v>
      </c>
    </row>
    <row r="116" spans="1:28">
      <c r="A116" s="19" t="s">
        <v>124</v>
      </c>
      <c r="B116" s="18">
        <v>303</v>
      </c>
      <c r="C116" s="24">
        <v>0</v>
      </c>
      <c r="D116" s="25">
        <v>0</v>
      </c>
      <c r="E116" s="18">
        <v>302</v>
      </c>
      <c r="F116" s="24">
        <v>0</v>
      </c>
      <c r="G116" s="25">
        <v>0</v>
      </c>
      <c r="H116" s="18">
        <v>289</v>
      </c>
      <c r="I116" s="24">
        <v>0</v>
      </c>
      <c r="J116" s="25">
        <v>0</v>
      </c>
      <c r="K116" s="18">
        <v>331</v>
      </c>
      <c r="L116" s="24">
        <v>0</v>
      </c>
      <c r="M116" s="25">
        <v>0</v>
      </c>
      <c r="N116" s="18">
        <v>320</v>
      </c>
      <c r="O116" s="24">
        <v>0</v>
      </c>
      <c r="P116" s="25">
        <v>0</v>
      </c>
      <c r="Q116" s="18">
        <v>290</v>
      </c>
      <c r="R116" s="24">
        <v>0</v>
      </c>
      <c r="S116" s="25">
        <v>0</v>
      </c>
      <c r="T116" s="18">
        <v>319</v>
      </c>
      <c r="U116" s="24">
        <v>0</v>
      </c>
      <c r="V116" s="25">
        <v>0</v>
      </c>
      <c r="W116" s="18">
        <v>328</v>
      </c>
      <c r="X116" s="24">
        <v>0</v>
      </c>
      <c r="Y116" s="25">
        <v>0</v>
      </c>
      <c r="Z116">
        <v>333</v>
      </c>
      <c r="AA116">
        <v>0</v>
      </c>
      <c r="AB116">
        <v>0</v>
      </c>
    </row>
    <row r="117" spans="1:28">
      <c r="A117" s="19" t="s">
        <v>125</v>
      </c>
      <c r="B117" s="18">
        <v>2322</v>
      </c>
      <c r="C117" s="24">
        <v>4.3927648578811297E-2</v>
      </c>
      <c r="D117" s="25">
        <v>0.60714285714285698</v>
      </c>
      <c r="E117" s="18">
        <v>2451</v>
      </c>
      <c r="F117" s="24">
        <v>4.4887780548628402E-2</v>
      </c>
      <c r="G117" s="25">
        <v>0.64285714285714202</v>
      </c>
      <c r="H117" s="18">
        <v>2432</v>
      </c>
      <c r="I117" s="24">
        <v>4.2857142857142802E-2</v>
      </c>
      <c r="J117" s="25">
        <v>0.64285714285714202</v>
      </c>
      <c r="K117" s="18">
        <v>2284</v>
      </c>
      <c r="L117" s="24">
        <v>5.21978021978022E-2</v>
      </c>
      <c r="M117" s="25">
        <v>0.67857142857142805</v>
      </c>
      <c r="N117" s="18">
        <v>2400</v>
      </c>
      <c r="O117" s="24">
        <v>5.1413881748071898E-2</v>
      </c>
      <c r="P117" s="25">
        <v>0.71428571428571397</v>
      </c>
      <c r="Q117" s="18">
        <v>2429</v>
      </c>
      <c r="R117" s="24">
        <v>5.0377833753148603E-2</v>
      </c>
      <c r="S117" s="25">
        <v>0.71428571428571397</v>
      </c>
      <c r="T117" s="18">
        <v>2403</v>
      </c>
      <c r="U117" s="24">
        <v>5.08905852417302E-2</v>
      </c>
      <c r="V117" s="25">
        <v>0.71428571428571397</v>
      </c>
      <c r="W117" s="18">
        <v>2326</v>
      </c>
      <c r="X117" s="24">
        <v>5.1212938005390798E-2</v>
      </c>
      <c r="Y117" s="25">
        <v>0.67857142857142805</v>
      </c>
      <c r="Z117">
        <v>2342</v>
      </c>
      <c r="AA117">
        <v>5.1351351351351299E-2</v>
      </c>
      <c r="AB117">
        <v>0.67857142857142805</v>
      </c>
    </row>
    <row r="118" spans="1:28">
      <c r="A118" s="19" t="s">
        <v>126</v>
      </c>
      <c r="B118" s="18">
        <v>553</v>
      </c>
      <c r="C118" s="24">
        <v>9.7087378640776604E-3</v>
      </c>
      <c r="D118" s="25">
        <v>4.3478260869565202E-2</v>
      </c>
      <c r="E118" s="18">
        <v>2160</v>
      </c>
      <c r="F118" s="24">
        <v>1.30378096479791E-3</v>
      </c>
      <c r="G118" s="25">
        <v>2.1739130434782601E-2</v>
      </c>
      <c r="H118" s="18">
        <v>448</v>
      </c>
      <c r="I118" s="24">
        <v>0</v>
      </c>
      <c r="J118" s="25">
        <v>0</v>
      </c>
      <c r="K118" s="18">
        <v>370</v>
      </c>
      <c r="L118" s="24">
        <v>0</v>
      </c>
      <c r="M118" s="25">
        <v>0</v>
      </c>
      <c r="N118" s="18">
        <v>1787</v>
      </c>
      <c r="O118" s="24">
        <v>8.4985835694050896E-2</v>
      </c>
      <c r="P118" s="25">
        <v>0.65217391304347805</v>
      </c>
      <c r="Q118" s="18">
        <v>1548</v>
      </c>
      <c r="R118" s="24">
        <v>9.6573208722741402E-2</v>
      </c>
      <c r="S118" s="25">
        <v>0.67391304347825998</v>
      </c>
      <c r="T118" s="18">
        <v>1811</v>
      </c>
      <c r="U118" s="24">
        <v>8.4507042253521097E-2</v>
      </c>
      <c r="V118" s="25">
        <v>0.65217391304347805</v>
      </c>
      <c r="W118" s="18">
        <v>335</v>
      </c>
      <c r="X118" s="24">
        <v>2.1276595744680799E-2</v>
      </c>
      <c r="Y118" s="25">
        <v>4.3478260869565202E-2</v>
      </c>
      <c r="Z118">
        <v>1547</v>
      </c>
      <c r="AA118">
        <v>0.11379310344827499</v>
      </c>
      <c r="AB118">
        <v>0.71739130434782605</v>
      </c>
    </row>
    <row r="119" spans="1:28">
      <c r="A119" s="19" t="s">
        <v>127</v>
      </c>
      <c r="B119" s="18">
        <v>2102</v>
      </c>
      <c r="C119" s="24">
        <v>4.54545454545454E-2</v>
      </c>
      <c r="D119" s="25">
        <v>0.77777777777777701</v>
      </c>
      <c r="E119" s="18">
        <v>2031</v>
      </c>
      <c r="F119" s="24">
        <v>3.7854889589905301E-2</v>
      </c>
      <c r="G119" s="25">
        <v>0.66666666666666596</v>
      </c>
      <c r="H119" s="18">
        <v>1951</v>
      </c>
      <c r="I119" s="24">
        <v>4.40677966101694E-2</v>
      </c>
      <c r="J119" s="25">
        <v>0.72222222222222199</v>
      </c>
      <c r="K119" s="18">
        <v>1921</v>
      </c>
      <c r="L119" s="24">
        <v>4.7619047619047603E-2</v>
      </c>
      <c r="M119" s="25">
        <v>0.72222222222222199</v>
      </c>
      <c r="N119" s="18">
        <v>1792</v>
      </c>
      <c r="O119" s="24">
        <v>6.6815144766146899E-3</v>
      </c>
      <c r="P119" s="25">
        <v>0.16666666666666599</v>
      </c>
      <c r="Q119" s="18">
        <v>2183</v>
      </c>
      <c r="R119" s="24">
        <v>4.2296072507552802E-2</v>
      </c>
      <c r="S119" s="25">
        <v>0.77777777777777701</v>
      </c>
      <c r="T119" s="18">
        <v>461</v>
      </c>
      <c r="U119" s="24">
        <v>6.7567567567567502E-3</v>
      </c>
      <c r="V119" s="25">
        <v>5.5555555555555497E-2</v>
      </c>
      <c r="W119" s="18">
        <v>1986</v>
      </c>
      <c r="X119" s="24">
        <v>4.9122807017543797E-2</v>
      </c>
      <c r="Y119" s="25">
        <v>0.77777777777777701</v>
      </c>
      <c r="Z119">
        <v>356</v>
      </c>
      <c r="AA119">
        <v>8.2644628099173504E-3</v>
      </c>
      <c r="AB119">
        <v>5.5555555555555497E-2</v>
      </c>
    </row>
    <row r="120" spans="1:28">
      <c r="A120" s="19" t="s">
        <v>128</v>
      </c>
      <c r="B120" s="18">
        <v>739</v>
      </c>
      <c r="C120" s="24">
        <v>0.149171270718232</v>
      </c>
      <c r="D120" s="25">
        <v>0.62790697674418605</v>
      </c>
      <c r="E120" s="18">
        <v>3147</v>
      </c>
      <c r="F120" s="24">
        <v>2.7716186252771599E-2</v>
      </c>
      <c r="G120" s="25">
        <v>0.581395348837209</v>
      </c>
      <c r="H120" s="18">
        <v>770</v>
      </c>
      <c r="I120" s="24">
        <v>9.9502487562189004E-2</v>
      </c>
      <c r="J120" s="25">
        <v>0.46511627906976699</v>
      </c>
      <c r="K120" s="18">
        <v>745</v>
      </c>
      <c r="L120" s="24">
        <v>0.13953488372093001</v>
      </c>
      <c r="M120" s="25">
        <v>0.55813953488372003</v>
      </c>
      <c r="N120" s="18">
        <v>1297</v>
      </c>
      <c r="O120" s="24">
        <v>3.9119804400977898E-2</v>
      </c>
      <c r="P120" s="25">
        <v>0.372093023255813</v>
      </c>
      <c r="Q120" s="18">
        <v>928</v>
      </c>
      <c r="R120" s="24">
        <v>0.10176991150442399</v>
      </c>
      <c r="S120" s="25">
        <v>0.53488372093023195</v>
      </c>
      <c r="T120" s="18">
        <v>1208</v>
      </c>
      <c r="U120" s="24">
        <v>4.2154566744730601E-2</v>
      </c>
      <c r="V120" s="25">
        <v>0.41860465116279</v>
      </c>
      <c r="W120" s="18">
        <v>772</v>
      </c>
      <c r="X120" s="24">
        <v>0.105263157894736</v>
      </c>
      <c r="Y120" s="25">
        <v>0.46511627906976699</v>
      </c>
      <c r="Z120">
        <v>802</v>
      </c>
      <c r="AA120">
        <v>0.11229946524064099</v>
      </c>
      <c r="AB120">
        <v>0.48837209302325502</v>
      </c>
    </row>
    <row r="121" spans="1:28">
      <c r="A121" s="19" t="s">
        <v>129</v>
      </c>
      <c r="B121" s="18">
        <v>990</v>
      </c>
      <c r="C121" s="24">
        <v>0.126582278481012</v>
      </c>
      <c r="D121" s="25">
        <v>0.69767441860465096</v>
      </c>
      <c r="E121" s="18">
        <v>5510</v>
      </c>
      <c r="F121" s="24">
        <v>4.7337278106508798E-3</v>
      </c>
      <c r="G121" s="25">
        <v>0.186046511627906</v>
      </c>
      <c r="H121" s="18">
        <v>3987</v>
      </c>
      <c r="I121" s="24">
        <v>3.0362389813907899E-2</v>
      </c>
      <c r="J121" s="25">
        <v>0.72093023255813904</v>
      </c>
      <c r="K121" s="18">
        <v>1062</v>
      </c>
      <c r="L121" s="24">
        <v>0.11721611721611699</v>
      </c>
      <c r="M121" s="25">
        <v>0.74418604651162701</v>
      </c>
      <c r="N121" s="18">
        <v>2604</v>
      </c>
      <c r="O121" s="24">
        <v>3.65853658536585E-2</v>
      </c>
      <c r="P121" s="25">
        <v>0.62790697674418605</v>
      </c>
      <c r="Q121" s="18">
        <v>933</v>
      </c>
      <c r="R121" s="24">
        <v>0.14285714285714199</v>
      </c>
      <c r="S121" s="25">
        <v>0.67441860465116199</v>
      </c>
      <c r="T121" s="18">
        <v>3039</v>
      </c>
      <c r="U121" s="24">
        <v>3.3333333333333298E-2</v>
      </c>
      <c r="V121" s="25">
        <v>0.67441860465116199</v>
      </c>
      <c r="W121" s="18">
        <v>793</v>
      </c>
      <c r="X121" s="24">
        <v>0.12755102040816299</v>
      </c>
      <c r="Y121" s="25">
        <v>0.581395348837209</v>
      </c>
      <c r="Z121">
        <v>787</v>
      </c>
      <c r="AA121">
        <v>9.8445595854922199E-2</v>
      </c>
      <c r="AB121">
        <v>0.44186046511627902</v>
      </c>
    </row>
    <row r="122" spans="1:28">
      <c r="A122" s="19" t="s">
        <v>130</v>
      </c>
      <c r="B122" s="18">
        <v>4423</v>
      </c>
      <c r="C122" s="24">
        <v>0</v>
      </c>
      <c r="D122" s="25">
        <v>0</v>
      </c>
      <c r="E122" s="18">
        <v>4507</v>
      </c>
      <c r="F122" s="24">
        <v>0</v>
      </c>
      <c r="G122" s="25">
        <v>0</v>
      </c>
      <c r="H122" s="18">
        <v>4802</v>
      </c>
      <c r="I122" s="24">
        <v>7.0972320794889996E-4</v>
      </c>
      <c r="J122" s="25">
        <v>0.1</v>
      </c>
      <c r="K122" s="18">
        <v>2633</v>
      </c>
      <c r="L122" s="24">
        <v>0</v>
      </c>
      <c r="M122" s="25">
        <v>0</v>
      </c>
      <c r="N122" s="18">
        <v>3804</v>
      </c>
      <c r="O122" s="24">
        <v>0</v>
      </c>
      <c r="P122" s="25">
        <v>0</v>
      </c>
      <c r="Q122" s="18">
        <v>2061</v>
      </c>
      <c r="R122" s="24">
        <v>0</v>
      </c>
      <c r="S122" s="25">
        <v>0</v>
      </c>
      <c r="T122" s="18">
        <v>3774</v>
      </c>
      <c r="U122" s="24">
        <v>0</v>
      </c>
      <c r="V122" s="25">
        <v>0</v>
      </c>
      <c r="W122" s="18">
        <v>494</v>
      </c>
      <c r="X122" s="24">
        <v>5.8823529411764696E-3</v>
      </c>
      <c r="Y122" s="25">
        <v>0.1</v>
      </c>
      <c r="Z122">
        <v>875</v>
      </c>
      <c r="AA122">
        <v>0</v>
      </c>
      <c r="AB122">
        <v>0</v>
      </c>
    </row>
    <row r="123" spans="1:28">
      <c r="A123" s="19" t="s">
        <v>131</v>
      </c>
      <c r="B123" s="18">
        <v>3491</v>
      </c>
      <c r="C123" s="24">
        <v>4.2402826855123602E-2</v>
      </c>
      <c r="D123" s="25">
        <v>0.72727272727272696</v>
      </c>
      <c r="E123" s="18">
        <v>3516</v>
      </c>
      <c r="F123" s="24">
        <v>4.3327556325823198E-2</v>
      </c>
      <c r="G123" s="25">
        <v>0.75757575757575701</v>
      </c>
      <c r="H123" s="18">
        <v>3523</v>
      </c>
      <c r="I123" s="24">
        <v>4.2328042328042298E-2</v>
      </c>
      <c r="J123" s="25">
        <v>0.72727272727272696</v>
      </c>
      <c r="K123" s="18">
        <v>3181</v>
      </c>
      <c r="L123" s="24">
        <v>4.5634920634920598E-2</v>
      </c>
      <c r="M123" s="25">
        <v>0.69696969696969702</v>
      </c>
      <c r="N123" s="18">
        <v>3186</v>
      </c>
      <c r="O123" s="24">
        <v>2.9520295202952001E-2</v>
      </c>
      <c r="P123" s="25">
        <v>0.48484848484848397</v>
      </c>
      <c r="Q123" s="18">
        <v>3422</v>
      </c>
      <c r="R123" s="24">
        <v>3.6842105263157801E-2</v>
      </c>
      <c r="S123" s="25">
        <v>0.63636363636363602</v>
      </c>
      <c r="T123" s="18">
        <v>3456</v>
      </c>
      <c r="U123" s="24">
        <v>4.1366906474820102E-2</v>
      </c>
      <c r="V123" s="25">
        <v>0.69696969696969702</v>
      </c>
      <c r="W123" s="18">
        <v>3387</v>
      </c>
      <c r="X123" s="24">
        <v>4.3643263757115698E-2</v>
      </c>
      <c r="Y123" s="25">
        <v>0.69696969696969702</v>
      </c>
      <c r="Z123">
        <v>3301</v>
      </c>
      <c r="AA123">
        <v>4.4660194174757202E-2</v>
      </c>
      <c r="AB123">
        <v>0.69696969696969702</v>
      </c>
    </row>
    <row r="124" spans="1:28">
      <c r="A124" s="19" t="s">
        <v>132</v>
      </c>
      <c r="B124" s="18">
        <v>2461</v>
      </c>
      <c r="C124" s="24">
        <v>4.5045045045045001E-3</v>
      </c>
      <c r="D124" s="25">
        <v>8.6956521739130405E-2</v>
      </c>
      <c r="E124" s="18">
        <v>2434</v>
      </c>
      <c r="F124" s="24">
        <v>4.5977011494252804E-3</v>
      </c>
      <c r="G124" s="25">
        <v>8.6956521739130405E-2</v>
      </c>
      <c r="H124" s="18">
        <v>2372</v>
      </c>
      <c r="I124" s="24">
        <v>4.5248868778280504E-3</v>
      </c>
      <c r="J124" s="25">
        <v>8.6956521739130405E-2</v>
      </c>
      <c r="K124" s="18">
        <v>2269</v>
      </c>
      <c r="L124" s="24">
        <v>5.3475935828877002E-3</v>
      </c>
      <c r="M124" s="25">
        <v>8.6956521739130405E-2</v>
      </c>
      <c r="N124" s="18">
        <v>2214</v>
      </c>
      <c r="O124" s="24">
        <v>5.4644808743169399E-3</v>
      </c>
      <c r="P124" s="25">
        <v>8.6956521739130405E-2</v>
      </c>
      <c r="Q124" s="18">
        <v>2194</v>
      </c>
      <c r="R124" s="24">
        <v>5.4644808743169399E-3</v>
      </c>
      <c r="S124" s="25">
        <v>8.6956521739130405E-2</v>
      </c>
      <c r="T124" s="18">
        <v>2221</v>
      </c>
      <c r="U124" s="24">
        <v>5.4495912806539499E-3</v>
      </c>
      <c r="V124" s="25">
        <v>8.6956521739130405E-2</v>
      </c>
      <c r="W124" s="18">
        <v>2188</v>
      </c>
      <c r="X124" s="24">
        <v>5.5865921787709499E-3</v>
      </c>
      <c r="Y124" s="25">
        <v>8.6956521739130405E-2</v>
      </c>
      <c r="Z124">
        <v>2219</v>
      </c>
      <c r="AA124">
        <v>5.4644808743169399E-3</v>
      </c>
      <c r="AB124">
        <v>8.6956521739130405E-2</v>
      </c>
    </row>
    <row r="125" spans="1:28">
      <c r="A125" s="19" t="s">
        <v>133</v>
      </c>
      <c r="B125" s="18">
        <v>3218</v>
      </c>
      <c r="C125" s="24">
        <v>0</v>
      </c>
      <c r="D125" s="25">
        <v>0</v>
      </c>
      <c r="E125" s="18">
        <v>2436</v>
      </c>
      <c r="F125" s="24">
        <v>0</v>
      </c>
      <c r="G125" s="25">
        <v>0</v>
      </c>
      <c r="H125" s="18">
        <v>2256</v>
      </c>
      <c r="I125" s="24">
        <v>0</v>
      </c>
      <c r="J125" s="25">
        <v>0</v>
      </c>
      <c r="K125" s="18">
        <v>2254</v>
      </c>
      <c r="L125" s="24">
        <v>0</v>
      </c>
      <c r="M125" s="25">
        <v>0</v>
      </c>
      <c r="N125" s="18">
        <v>1926</v>
      </c>
      <c r="O125" s="24">
        <v>0</v>
      </c>
      <c r="P125" s="25">
        <v>0</v>
      </c>
      <c r="Q125" s="18">
        <v>1931</v>
      </c>
      <c r="R125" s="24">
        <v>0</v>
      </c>
      <c r="S125" s="25">
        <v>0</v>
      </c>
      <c r="T125" s="18">
        <v>2053</v>
      </c>
      <c r="U125" s="24">
        <v>0</v>
      </c>
      <c r="V125" s="25">
        <v>0</v>
      </c>
      <c r="W125" s="18">
        <v>2562</v>
      </c>
      <c r="X125" s="24">
        <v>0</v>
      </c>
      <c r="Y125" s="25">
        <v>0</v>
      </c>
      <c r="Z125">
        <v>1943</v>
      </c>
      <c r="AA125">
        <v>0</v>
      </c>
      <c r="AB125">
        <v>0</v>
      </c>
    </row>
    <row r="126" spans="1:28">
      <c r="A126" s="19" t="s">
        <v>134</v>
      </c>
      <c r="B126" s="18">
        <v>115</v>
      </c>
      <c r="C126" s="24">
        <v>0.42857142857142799</v>
      </c>
      <c r="D126" s="25">
        <v>0.66666666666666596</v>
      </c>
      <c r="E126" s="18">
        <v>111</v>
      </c>
      <c r="F126" s="24">
        <v>0.469696969696969</v>
      </c>
      <c r="G126" s="25">
        <v>0.688888888888888</v>
      </c>
      <c r="H126" s="18">
        <v>113</v>
      </c>
      <c r="I126" s="24">
        <v>0.48484848484848397</v>
      </c>
      <c r="J126" s="25">
        <v>0.71111111111111103</v>
      </c>
      <c r="K126" s="18">
        <v>114</v>
      </c>
      <c r="L126" s="24">
        <v>0.462686567164179</v>
      </c>
      <c r="M126" s="25">
        <v>0.688888888888888</v>
      </c>
      <c r="N126" s="18">
        <v>128</v>
      </c>
      <c r="O126" s="24">
        <v>0.434782608695652</v>
      </c>
      <c r="P126" s="25">
        <v>0.66666666666666596</v>
      </c>
      <c r="Q126" s="18">
        <v>130</v>
      </c>
      <c r="R126" s="24">
        <v>0.434782608695652</v>
      </c>
      <c r="S126" s="25">
        <v>0.66666666666666596</v>
      </c>
      <c r="T126" s="18">
        <v>121</v>
      </c>
      <c r="U126" s="24">
        <v>0.42028985507246303</v>
      </c>
      <c r="V126" s="25">
        <v>0.64444444444444404</v>
      </c>
      <c r="W126" s="18">
        <v>115</v>
      </c>
      <c r="X126" s="24">
        <v>0.44776119402984998</v>
      </c>
      <c r="Y126" s="25">
        <v>0.66666666666666596</v>
      </c>
      <c r="Z126">
        <v>116</v>
      </c>
      <c r="AA126">
        <v>0.40845070422535201</v>
      </c>
      <c r="AB126">
        <v>0.64444444444444404</v>
      </c>
    </row>
    <row r="127" spans="1:28">
      <c r="A127" s="19" t="s">
        <v>135</v>
      </c>
      <c r="B127" s="18">
        <v>1881</v>
      </c>
      <c r="C127" s="24">
        <v>8.5470085470085402E-2</v>
      </c>
      <c r="D127" s="25">
        <v>0.66666666666666596</v>
      </c>
      <c r="E127" s="18">
        <v>1955</v>
      </c>
      <c r="F127" s="24">
        <v>9.375E-2</v>
      </c>
      <c r="G127" s="25">
        <v>0.73333333333333295</v>
      </c>
      <c r="H127" s="18">
        <v>1990</v>
      </c>
      <c r="I127" s="24">
        <v>9.2178770949720601E-2</v>
      </c>
      <c r="J127" s="25">
        <v>0.73333333333333295</v>
      </c>
      <c r="K127" s="18">
        <v>1988</v>
      </c>
      <c r="L127" s="24">
        <v>9.1954022988505704E-2</v>
      </c>
      <c r="M127" s="25">
        <v>0.71111111111111103</v>
      </c>
      <c r="N127" s="18">
        <v>1915</v>
      </c>
      <c r="O127" s="24">
        <v>8.9080459770114903E-2</v>
      </c>
      <c r="P127" s="25">
        <v>0.688888888888888</v>
      </c>
      <c r="Q127" s="18">
        <v>1853</v>
      </c>
      <c r="R127" s="24">
        <v>9.1666666666666605E-2</v>
      </c>
      <c r="S127" s="25">
        <v>0.73333333333333295</v>
      </c>
      <c r="T127" s="18">
        <v>2032</v>
      </c>
      <c r="U127" s="24">
        <v>8.2417582417582402E-2</v>
      </c>
      <c r="V127" s="25">
        <v>0.66666666666666596</v>
      </c>
      <c r="W127" s="18">
        <v>1930</v>
      </c>
      <c r="X127" s="24">
        <v>9.41176470588235E-2</v>
      </c>
      <c r="Y127" s="25">
        <v>0.71111111111111103</v>
      </c>
      <c r="Z127">
        <v>1899</v>
      </c>
      <c r="AA127">
        <v>8.6826347305389198E-2</v>
      </c>
      <c r="AB127">
        <v>0.64444444444444404</v>
      </c>
    </row>
    <row r="128" spans="1:28">
      <c r="A128" s="19" t="s">
        <v>136</v>
      </c>
      <c r="B128" s="18">
        <v>388</v>
      </c>
      <c r="C128" s="24">
        <v>0</v>
      </c>
      <c r="D128" s="25">
        <v>0</v>
      </c>
      <c r="E128" s="18">
        <v>275</v>
      </c>
      <c r="F128" s="24">
        <v>0</v>
      </c>
      <c r="G128" s="25">
        <v>0</v>
      </c>
      <c r="H128" s="18">
        <v>299</v>
      </c>
      <c r="I128" s="24">
        <v>0</v>
      </c>
      <c r="J128" s="25">
        <v>0</v>
      </c>
      <c r="K128" s="18">
        <v>196</v>
      </c>
      <c r="L128" s="24">
        <v>0</v>
      </c>
      <c r="M128" s="25">
        <v>0</v>
      </c>
      <c r="N128" s="18">
        <v>173</v>
      </c>
      <c r="O128" s="24">
        <v>0</v>
      </c>
      <c r="P128" s="25">
        <v>0</v>
      </c>
      <c r="Q128" s="18">
        <v>364</v>
      </c>
      <c r="R128" s="24">
        <v>2.2222222222222199E-2</v>
      </c>
      <c r="S128" s="25">
        <v>0.125</v>
      </c>
      <c r="T128" s="18">
        <v>170</v>
      </c>
      <c r="U128" s="24">
        <v>0</v>
      </c>
      <c r="V128" s="25">
        <v>0</v>
      </c>
      <c r="W128" s="18">
        <v>223</v>
      </c>
      <c r="X128" s="24">
        <v>0</v>
      </c>
      <c r="Y128" s="25">
        <v>0</v>
      </c>
      <c r="Z128">
        <v>124</v>
      </c>
      <c r="AA128">
        <v>0</v>
      </c>
      <c r="AB128">
        <v>0</v>
      </c>
    </row>
    <row r="129" spans="1:28">
      <c r="A129" s="19" t="s">
        <v>137</v>
      </c>
      <c r="B129" s="18">
        <v>552</v>
      </c>
      <c r="C129" s="24">
        <v>2.6666666666666599E-2</v>
      </c>
      <c r="D129" s="25">
        <v>0.25</v>
      </c>
      <c r="E129" s="18">
        <v>672</v>
      </c>
      <c r="F129" s="24">
        <v>2.06185567010309E-2</v>
      </c>
      <c r="G129" s="25">
        <v>0.25</v>
      </c>
      <c r="H129" s="18">
        <v>523</v>
      </c>
      <c r="I129" s="24">
        <v>3.9215686274509803E-2</v>
      </c>
      <c r="J129" s="25">
        <v>0.375</v>
      </c>
      <c r="K129" s="18">
        <v>405</v>
      </c>
      <c r="L129" s="24">
        <v>4.5871559633027498E-2</v>
      </c>
      <c r="M129" s="25">
        <v>0.3125</v>
      </c>
      <c r="N129" s="18">
        <v>500</v>
      </c>
      <c r="O129" s="24">
        <v>2.96296296296296E-2</v>
      </c>
      <c r="P129" s="25">
        <v>0.25</v>
      </c>
      <c r="Q129" s="18">
        <v>434</v>
      </c>
      <c r="R129" s="24">
        <v>0.05</v>
      </c>
      <c r="S129" s="25">
        <v>0.375</v>
      </c>
      <c r="T129" s="18">
        <v>510</v>
      </c>
      <c r="U129" s="24">
        <v>2.8776978417266098E-2</v>
      </c>
      <c r="V129" s="25">
        <v>0.25</v>
      </c>
      <c r="W129" s="18">
        <v>423</v>
      </c>
      <c r="X129" s="24">
        <v>4.6153846153846101E-2</v>
      </c>
      <c r="Y129" s="25">
        <v>0.375</v>
      </c>
      <c r="Z129">
        <v>341</v>
      </c>
      <c r="AA129">
        <v>5.3763440860214999E-2</v>
      </c>
      <c r="AB129">
        <v>0.3125</v>
      </c>
    </row>
    <row r="130" spans="1:28">
      <c r="A130" s="19" t="s">
        <v>138</v>
      </c>
      <c r="B130" s="18">
        <v>761</v>
      </c>
      <c r="C130" s="24">
        <v>5.8823529411764698E-2</v>
      </c>
      <c r="D130" s="25">
        <v>0.6875</v>
      </c>
      <c r="E130" s="18">
        <v>669</v>
      </c>
      <c r="F130" s="24">
        <v>6.3218390804597693E-2</v>
      </c>
      <c r="G130" s="25">
        <v>0.6875</v>
      </c>
      <c r="H130" s="18">
        <v>784</v>
      </c>
      <c r="I130" s="24">
        <v>5.4726368159203898E-2</v>
      </c>
      <c r="J130" s="25">
        <v>0.6875</v>
      </c>
      <c r="K130" s="18">
        <v>712</v>
      </c>
      <c r="L130" s="24">
        <v>7.2289156626505993E-2</v>
      </c>
      <c r="M130" s="25">
        <v>0.75</v>
      </c>
      <c r="N130" s="18">
        <v>638</v>
      </c>
      <c r="O130" s="24">
        <v>6.2893081761006206E-2</v>
      </c>
      <c r="P130" s="25">
        <v>0.625</v>
      </c>
      <c r="Q130" s="18">
        <v>605</v>
      </c>
      <c r="R130" s="24">
        <v>6.2893081761006206E-2</v>
      </c>
      <c r="S130" s="25">
        <v>0.625</v>
      </c>
      <c r="T130" s="18">
        <v>634</v>
      </c>
      <c r="U130" s="24">
        <v>6.25E-2</v>
      </c>
      <c r="V130" s="25">
        <v>0.625</v>
      </c>
      <c r="W130" s="18">
        <v>583</v>
      </c>
      <c r="X130" s="24">
        <v>8.16326530612244E-2</v>
      </c>
      <c r="Y130" s="25">
        <v>0.75</v>
      </c>
      <c r="Z130">
        <v>565</v>
      </c>
      <c r="AA130">
        <v>8.0291970802919693E-2</v>
      </c>
      <c r="AB130">
        <v>0.6875</v>
      </c>
    </row>
    <row r="131" spans="1:28">
      <c r="A131" s="19" t="s">
        <v>139</v>
      </c>
      <c r="B131" s="18">
        <v>1539</v>
      </c>
      <c r="C131" s="24">
        <v>3.2653061224489799E-2</v>
      </c>
      <c r="D131" s="25">
        <v>0.72727272727272696</v>
      </c>
      <c r="E131" s="18">
        <v>1571</v>
      </c>
      <c r="F131" s="24">
        <v>3.2000000000000001E-2</v>
      </c>
      <c r="G131" s="25">
        <v>0.72727272727272696</v>
      </c>
      <c r="H131" s="18">
        <v>1545</v>
      </c>
      <c r="I131" s="24">
        <v>3.3057851239669402E-2</v>
      </c>
      <c r="J131" s="25">
        <v>0.72727272727272696</v>
      </c>
      <c r="K131" s="18">
        <v>1544</v>
      </c>
      <c r="L131" s="24">
        <v>3.40425531914893E-2</v>
      </c>
      <c r="M131" s="25">
        <v>0.72727272727272696</v>
      </c>
      <c r="N131" s="18">
        <v>1529</v>
      </c>
      <c r="O131" s="24">
        <v>3.2388663967611302E-2</v>
      </c>
      <c r="P131" s="25">
        <v>0.72727272727272696</v>
      </c>
      <c r="Q131" s="18">
        <v>1439</v>
      </c>
      <c r="R131" s="24">
        <v>3.7209302325581298E-2</v>
      </c>
      <c r="S131" s="25">
        <v>0.72727272727272696</v>
      </c>
      <c r="T131" s="18">
        <v>1510</v>
      </c>
      <c r="U131" s="24">
        <v>3.4334763948497798E-2</v>
      </c>
      <c r="V131" s="25">
        <v>0.72727272727272696</v>
      </c>
      <c r="W131" s="18">
        <v>1509</v>
      </c>
      <c r="X131" s="24">
        <v>3.40425531914893E-2</v>
      </c>
      <c r="Y131" s="25">
        <v>0.72727272727272696</v>
      </c>
      <c r="Z131">
        <v>1552</v>
      </c>
      <c r="AA131">
        <v>3.3333333333333298E-2</v>
      </c>
      <c r="AB131">
        <v>0.72727272727272696</v>
      </c>
    </row>
    <row r="132" spans="1:28">
      <c r="A132" s="19" t="s">
        <v>140</v>
      </c>
      <c r="B132" s="18">
        <v>1628</v>
      </c>
      <c r="C132" s="24">
        <v>4.4897959183673397E-2</v>
      </c>
      <c r="D132" s="25">
        <v>0.78571428571428503</v>
      </c>
      <c r="E132" s="18">
        <v>1580</v>
      </c>
      <c r="F132" s="24">
        <v>4.54545454545454E-2</v>
      </c>
      <c r="G132" s="25">
        <v>0.78571428571428503</v>
      </c>
      <c r="H132" s="18">
        <v>1608</v>
      </c>
      <c r="I132" s="24">
        <v>4.50819672131147E-2</v>
      </c>
      <c r="J132" s="25">
        <v>0.78571428571428503</v>
      </c>
      <c r="K132" s="18">
        <v>1539</v>
      </c>
      <c r="L132" s="24">
        <v>4.7210300429184497E-2</v>
      </c>
      <c r="M132" s="25">
        <v>0.78571428571428503</v>
      </c>
      <c r="N132" s="18">
        <v>1542</v>
      </c>
      <c r="O132" s="24">
        <v>4.8034934497816498E-2</v>
      </c>
      <c r="P132" s="25">
        <v>0.78571428571428503</v>
      </c>
      <c r="Q132" s="18">
        <v>1383</v>
      </c>
      <c r="R132" s="24">
        <v>4.3478260869565202E-2</v>
      </c>
      <c r="S132" s="25">
        <v>0.71428571428571397</v>
      </c>
      <c r="T132" s="18">
        <v>1547</v>
      </c>
      <c r="U132" s="24">
        <v>4.7413793103448197E-2</v>
      </c>
      <c r="V132" s="25">
        <v>0.78571428571428503</v>
      </c>
      <c r="W132" s="18">
        <v>1555</v>
      </c>
      <c r="X132" s="24">
        <v>5.1282051282051197E-2</v>
      </c>
      <c r="Y132" s="25">
        <v>0.85714285714285698</v>
      </c>
      <c r="Z132">
        <v>1393</v>
      </c>
      <c r="AA132">
        <v>0.05</v>
      </c>
      <c r="AB132">
        <v>0.78571428571428503</v>
      </c>
    </row>
    <row r="133" spans="1:28">
      <c r="A133" s="19" t="s">
        <v>141</v>
      </c>
      <c r="B133" s="18">
        <v>1680</v>
      </c>
      <c r="C133" s="24">
        <v>4.4715447154471497E-2</v>
      </c>
      <c r="D133" s="25">
        <v>0.78571428571428503</v>
      </c>
      <c r="E133" s="18">
        <v>1612</v>
      </c>
      <c r="F133" s="24">
        <v>4.1152263374485597E-2</v>
      </c>
      <c r="G133" s="25">
        <v>0.71428571428571397</v>
      </c>
      <c r="H133" s="18">
        <v>1624</v>
      </c>
      <c r="I133" s="24">
        <v>4.5833333333333302E-2</v>
      </c>
      <c r="J133" s="25">
        <v>0.78571428571428503</v>
      </c>
      <c r="K133" s="18">
        <v>1577</v>
      </c>
      <c r="L133" s="24">
        <v>4.7826086956521699E-2</v>
      </c>
      <c r="M133" s="25">
        <v>0.78571428571428503</v>
      </c>
      <c r="N133" s="18">
        <v>1675</v>
      </c>
      <c r="O133" s="24">
        <v>4.3999999999999997E-2</v>
      </c>
      <c r="P133" s="25">
        <v>0.78571428571428503</v>
      </c>
      <c r="Q133" s="18">
        <v>1506</v>
      </c>
      <c r="R133" s="24">
        <v>3.1372549019607801E-2</v>
      </c>
      <c r="S133" s="25">
        <v>0.57142857142857095</v>
      </c>
      <c r="T133" s="18">
        <v>1635</v>
      </c>
      <c r="U133" s="24">
        <v>4.6218487394957902E-2</v>
      </c>
      <c r="V133" s="25">
        <v>0.78571428571428503</v>
      </c>
      <c r="W133" s="18">
        <v>1621</v>
      </c>
      <c r="X133" s="24">
        <v>4.6413502109704602E-2</v>
      </c>
      <c r="Y133" s="25">
        <v>0.78571428571428503</v>
      </c>
      <c r="Z133">
        <v>1602</v>
      </c>
      <c r="AA133">
        <v>3.6885245901639302E-2</v>
      </c>
      <c r="AB133">
        <v>0.64285714285714202</v>
      </c>
    </row>
    <row r="134" spans="1:28">
      <c r="A134" s="19" t="s">
        <v>142</v>
      </c>
      <c r="B134" s="18">
        <v>1853</v>
      </c>
      <c r="C134" s="24">
        <v>3.7671232876712299E-2</v>
      </c>
      <c r="D134" s="25">
        <v>0.73333333333333295</v>
      </c>
      <c r="E134" s="18">
        <v>1903</v>
      </c>
      <c r="F134" s="24">
        <v>3.7542662116040897E-2</v>
      </c>
      <c r="G134" s="25">
        <v>0.73333333333333295</v>
      </c>
      <c r="H134" s="18">
        <v>1912</v>
      </c>
      <c r="I134" s="24">
        <v>3.7288135593220299E-2</v>
      </c>
      <c r="J134" s="25">
        <v>0.73333333333333295</v>
      </c>
      <c r="K134" s="18">
        <v>1856</v>
      </c>
      <c r="L134" s="24">
        <v>3.8732394366197097E-2</v>
      </c>
      <c r="M134" s="25">
        <v>0.73333333333333295</v>
      </c>
      <c r="N134" s="18">
        <v>1879</v>
      </c>
      <c r="O134" s="24">
        <v>3.9007092198581499E-2</v>
      </c>
      <c r="P134" s="25">
        <v>0.73333333333333295</v>
      </c>
      <c r="Q134" s="18">
        <v>1885</v>
      </c>
      <c r="R134" s="24">
        <v>3.8869257950529999E-2</v>
      </c>
      <c r="S134" s="25">
        <v>0.73333333333333295</v>
      </c>
      <c r="T134" s="18">
        <v>1882</v>
      </c>
      <c r="U134" s="24">
        <v>3.8732394366197097E-2</v>
      </c>
      <c r="V134" s="25">
        <v>0.73333333333333295</v>
      </c>
      <c r="W134" s="18">
        <v>1777</v>
      </c>
      <c r="X134" s="24">
        <v>4.15094339622641E-2</v>
      </c>
      <c r="Y134" s="25">
        <v>0.73333333333333295</v>
      </c>
      <c r="Z134">
        <v>1870</v>
      </c>
      <c r="AA134">
        <v>3.9711191335739998E-2</v>
      </c>
      <c r="AB134">
        <v>0.73333333333333295</v>
      </c>
    </row>
    <row r="135" spans="1:28">
      <c r="A135" s="19" t="s">
        <v>143</v>
      </c>
      <c r="B135" s="18">
        <v>786</v>
      </c>
      <c r="C135" s="24">
        <v>0.17431192660550399</v>
      </c>
      <c r="D135" s="25">
        <v>0.90476190476190399</v>
      </c>
      <c r="E135" s="18">
        <v>753</v>
      </c>
      <c r="F135" s="24">
        <v>0.18095238095238</v>
      </c>
      <c r="G135" s="25">
        <v>0.90476190476190399</v>
      </c>
      <c r="H135" s="18">
        <v>779</v>
      </c>
      <c r="I135" s="24">
        <v>0.18095238095238</v>
      </c>
      <c r="J135" s="25">
        <v>0.90476190476190399</v>
      </c>
      <c r="K135" s="18">
        <v>793</v>
      </c>
      <c r="L135" s="24">
        <v>0.16521739130434701</v>
      </c>
      <c r="M135" s="25">
        <v>0.90476190476190399</v>
      </c>
      <c r="N135" s="18">
        <v>713</v>
      </c>
      <c r="O135" s="24">
        <v>0.17592592592592499</v>
      </c>
      <c r="P135" s="25">
        <v>0.90476190476190399</v>
      </c>
      <c r="Q135" s="18">
        <v>756</v>
      </c>
      <c r="R135" s="24">
        <v>0.17431192660550399</v>
      </c>
      <c r="S135" s="25">
        <v>0.90476190476190399</v>
      </c>
      <c r="T135" s="18">
        <v>716</v>
      </c>
      <c r="U135" s="24">
        <v>0.17431192660550399</v>
      </c>
      <c r="V135" s="25">
        <v>0.90476190476190399</v>
      </c>
      <c r="W135" s="18">
        <v>755</v>
      </c>
      <c r="X135" s="24">
        <v>0.18446601941747501</v>
      </c>
      <c r="Y135" s="25">
        <v>0.90476190476190399</v>
      </c>
      <c r="Z135">
        <v>703</v>
      </c>
      <c r="AA135">
        <v>0.18095238095238</v>
      </c>
      <c r="AB135">
        <v>0.90476190476190399</v>
      </c>
    </row>
    <row r="136" spans="1:28">
      <c r="A136" s="19" t="s">
        <v>144</v>
      </c>
      <c r="B136" s="18">
        <v>2812</v>
      </c>
      <c r="C136" s="24">
        <v>1.06544901065449E-2</v>
      </c>
      <c r="D136" s="25">
        <v>0.16279069767441801</v>
      </c>
      <c r="E136" s="18">
        <v>7849</v>
      </c>
      <c r="F136" s="24">
        <v>1.9011406844106401E-3</v>
      </c>
      <c r="G136" s="25">
        <v>9.3023255813953404E-2</v>
      </c>
      <c r="H136" s="18">
        <v>7623</v>
      </c>
      <c r="I136" s="24">
        <v>4.99750124937531E-3</v>
      </c>
      <c r="J136" s="25">
        <v>0.232558139534883</v>
      </c>
      <c r="K136" s="18">
        <v>5271</v>
      </c>
      <c r="L136" s="24">
        <v>9.9857346647646197E-3</v>
      </c>
      <c r="M136" s="25">
        <v>0.32558139534883701</v>
      </c>
      <c r="N136" s="18">
        <v>5689</v>
      </c>
      <c r="O136" s="24">
        <v>4.8712595685455797E-3</v>
      </c>
      <c r="P136" s="25">
        <v>0.16279069767441801</v>
      </c>
      <c r="Q136" s="18">
        <v>2782</v>
      </c>
      <c r="R136" s="24">
        <v>4.7685834502103702E-2</v>
      </c>
      <c r="S136" s="25">
        <v>0.79069767441860395</v>
      </c>
      <c r="T136" s="18">
        <v>5736</v>
      </c>
      <c r="U136" s="24">
        <v>4.1580041580041504E-3</v>
      </c>
      <c r="V136" s="25">
        <v>0.13953488372093001</v>
      </c>
      <c r="W136" s="18">
        <v>361</v>
      </c>
      <c r="X136" s="24">
        <v>8.2644628099173504E-3</v>
      </c>
      <c r="Y136" s="25">
        <v>2.3255813953488299E-2</v>
      </c>
      <c r="Z136">
        <v>531</v>
      </c>
      <c r="AA136">
        <v>0.19867549668874099</v>
      </c>
      <c r="AB136">
        <v>0.69767441860465096</v>
      </c>
    </row>
    <row r="137" spans="1:28">
      <c r="A137" s="19" t="s">
        <v>145</v>
      </c>
      <c r="B137" s="18">
        <v>603</v>
      </c>
      <c r="C137" s="24">
        <v>7.03125E-2</v>
      </c>
      <c r="D137" s="25">
        <v>0.64285714285714202</v>
      </c>
      <c r="E137" s="18">
        <v>632</v>
      </c>
      <c r="F137" s="24">
        <v>6.5217391304347797E-2</v>
      </c>
      <c r="G137" s="25">
        <v>0.64285714285714202</v>
      </c>
      <c r="H137" s="18">
        <v>600</v>
      </c>
      <c r="I137" s="24">
        <v>6.9230769230769207E-2</v>
      </c>
      <c r="J137" s="25">
        <v>0.64285714285714202</v>
      </c>
      <c r="K137" s="18">
        <v>579</v>
      </c>
      <c r="L137" s="24">
        <v>7.69230769230769E-2</v>
      </c>
      <c r="M137" s="25">
        <v>0.64285714285714202</v>
      </c>
      <c r="N137" s="18">
        <v>607</v>
      </c>
      <c r="O137" s="24">
        <v>7.25806451612903E-2</v>
      </c>
      <c r="P137" s="25">
        <v>0.64285714285714202</v>
      </c>
      <c r="Q137" s="18">
        <v>590</v>
      </c>
      <c r="R137" s="24">
        <v>7.3170731707316999E-2</v>
      </c>
      <c r="S137" s="25">
        <v>0.64285714285714202</v>
      </c>
      <c r="T137" s="18">
        <v>599</v>
      </c>
      <c r="U137" s="24">
        <v>7.3770491803278604E-2</v>
      </c>
      <c r="V137" s="25">
        <v>0.64285714285714202</v>
      </c>
      <c r="W137" s="18">
        <v>568</v>
      </c>
      <c r="X137" s="24">
        <v>7.7586206896551699E-2</v>
      </c>
      <c r="Y137" s="25">
        <v>0.64285714285714202</v>
      </c>
      <c r="Z137">
        <v>563</v>
      </c>
      <c r="AA137">
        <v>8.1818181818181804E-2</v>
      </c>
      <c r="AB137">
        <v>0.64285714285714202</v>
      </c>
    </row>
    <row r="138" spans="1:28">
      <c r="A138" s="19" t="s">
        <v>146</v>
      </c>
      <c r="B138" s="18">
        <v>1609</v>
      </c>
      <c r="C138" s="24">
        <v>8.4291187739463605E-2</v>
      </c>
      <c r="D138" s="25">
        <v>0.95652173913043403</v>
      </c>
      <c r="E138" s="18">
        <v>1620</v>
      </c>
      <c r="F138" s="24">
        <v>8.3003952569169898E-2</v>
      </c>
      <c r="G138" s="25">
        <v>0.91304347826086896</v>
      </c>
      <c r="H138" s="18">
        <v>1639</v>
      </c>
      <c r="I138" s="24">
        <v>8.1081081081081002E-2</v>
      </c>
      <c r="J138" s="25">
        <v>0.91304347826086896</v>
      </c>
      <c r="K138" s="18">
        <v>1551</v>
      </c>
      <c r="L138" s="24">
        <v>8.6419753086419707E-2</v>
      </c>
      <c r="M138" s="25">
        <v>0.91304347826086896</v>
      </c>
      <c r="N138" s="18">
        <v>1725</v>
      </c>
      <c r="O138" s="24">
        <v>7.09219858156028E-2</v>
      </c>
      <c r="P138" s="25">
        <v>0.86956521739130399</v>
      </c>
      <c r="Q138" s="18">
        <v>1666</v>
      </c>
      <c r="R138" s="24">
        <v>8.2089552238805902E-2</v>
      </c>
      <c r="S138" s="25">
        <v>0.95652173913043403</v>
      </c>
      <c r="T138" s="18">
        <v>1675</v>
      </c>
      <c r="U138" s="24">
        <v>7.63636363636363E-2</v>
      </c>
      <c r="V138" s="25">
        <v>0.91304347826086896</v>
      </c>
      <c r="W138" s="18">
        <v>1641</v>
      </c>
      <c r="X138" s="24">
        <v>8.1395348837209294E-2</v>
      </c>
      <c r="Y138" s="25">
        <v>0.91304347826086896</v>
      </c>
      <c r="Z138">
        <v>1527</v>
      </c>
      <c r="AA138">
        <v>8.9361702127659495E-2</v>
      </c>
      <c r="AB138">
        <v>0.91304347826086896</v>
      </c>
    </row>
    <row r="139" spans="1:28">
      <c r="A139" s="19" t="s">
        <v>147</v>
      </c>
      <c r="B139" s="18">
        <v>534</v>
      </c>
      <c r="C139" s="24">
        <v>0.108843537414965</v>
      </c>
      <c r="D139" s="25">
        <v>0.61538461538461497</v>
      </c>
      <c r="E139" s="18">
        <v>887</v>
      </c>
      <c r="F139" s="24">
        <v>0</v>
      </c>
      <c r="G139" s="25">
        <v>0</v>
      </c>
      <c r="H139" s="18">
        <v>1228</v>
      </c>
      <c r="I139" s="24">
        <v>0</v>
      </c>
      <c r="J139" s="25">
        <v>0</v>
      </c>
      <c r="K139" s="18">
        <v>387</v>
      </c>
      <c r="L139" s="24">
        <v>0</v>
      </c>
      <c r="M139" s="25">
        <v>0</v>
      </c>
      <c r="N139" s="18">
        <v>529</v>
      </c>
      <c r="O139" s="24">
        <v>0</v>
      </c>
      <c r="P139" s="25">
        <v>0</v>
      </c>
      <c r="Q139" s="18">
        <v>571</v>
      </c>
      <c r="R139" s="24">
        <v>0</v>
      </c>
      <c r="S139" s="25">
        <v>0</v>
      </c>
      <c r="T139" s="18">
        <v>484</v>
      </c>
      <c r="U139" s="24">
        <v>0</v>
      </c>
      <c r="V139" s="25">
        <v>0</v>
      </c>
      <c r="W139" s="18">
        <v>474</v>
      </c>
      <c r="X139" s="24">
        <v>0.13636363636363599</v>
      </c>
      <c r="Y139" s="25">
        <v>0.69230769230769196</v>
      </c>
      <c r="Z139">
        <v>265</v>
      </c>
      <c r="AA139">
        <v>0</v>
      </c>
      <c r="AB139">
        <v>0</v>
      </c>
    </row>
    <row r="140" spans="1:28">
      <c r="A140" s="19" t="s">
        <v>148</v>
      </c>
      <c r="B140" s="18">
        <v>761</v>
      </c>
      <c r="C140" s="24">
        <v>0.174242424242424</v>
      </c>
      <c r="D140" s="25">
        <v>0.88461538461538403</v>
      </c>
      <c r="E140" s="18">
        <v>807</v>
      </c>
      <c r="F140" s="24">
        <v>0.16312056737588601</v>
      </c>
      <c r="G140" s="25">
        <v>0.88461538461538403</v>
      </c>
      <c r="H140" s="18">
        <v>798</v>
      </c>
      <c r="I140" s="24">
        <v>0.16546762589927999</v>
      </c>
      <c r="J140" s="25">
        <v>0.88461538461538403</v>
      </c>
      <c r="K140" s="18">
        <v>784</v>
      </c>
      <c r="L140" s="24">
        <v>0.17293233082706699</v>
      </c>
      <c r="M140" s="25">
        <v>0.88461538461538403</v>
      </c>
      <c r="N140" s="18">
        <v>786</v>
      </c>
      <c r="O140" s="24">
        <v>0.167883211678832</v>
      </c>
      <c r="P140" s="25">
        <v>0.88461538461538403</v>
      </c>
      <c r="Q140" s="18">
        <v>813</v>
      </c>
      <c r="R140" s="24">
        <v>0.16312056737588601</v>
      </c>
      <c r="S140" s="25">
        <v>0.88461538461538403</v>
      </c>
      <c r="T140" s="18">
        <v>789</v>
      </c>
      <c r="U140" s="24">
        <v>0.16666666666666599</v>
      </c>
      <c r="V140" s="25">
        <v>0.88461538461538403</v>
      </c>
      <c r="W140" s="18">
        <v>801</v>
      </c>
      <c r="X140" s="24">
        <v>0.16428571428571401</v>
      </c>
      <c r="Y140" s="25">
        <v>0.88461538461538403</v>
      </c>
      <c r="Z140">
        <v>788</v>
      </c>
      <c r="AA140">
        <v>0.17037037037037001</v>
      </c>
      <c r="AB140">
        <v>0.88461538461538403</v>
      </c>
    </row>
    <row r="141" spans="1:28">
      <c r="A141" s="19" t="s">
        <v>149</v>
      </c>
      <c r="B141" s="18">
        <v>553</v>
      </c>
      <c r="C141" s="24">
        <v>0.14583333333333301</v>
      </c>
      <c r="D141" s="25">
        <v>0.72413793103448199</v>
      </c>
      <c r="E141" s="18">
        <v>578</v>
      </c>
      <c r="F141" s="24">
        <v>0.13815789473684201</v>
      </c>
      <c r="G141" s="25">
        <v>0.72413793103448199</v>
      </c>
      <c r="H141" s="18">
        <v>592</v>
      </c>
      <c r="I141" s="24">
        <v>0.14864864864864799</v>
      </c>
      <c r="J141" s="25">
        <v>0.75862068965517204</v>
      </c>
      <c r="K141" s="18">
        <v>577</v>
      </c>
      <c r="L141" s="24">
        <v>0.13071895424836599</v>
      </c>
      <c r="M141" s="25">
        <v>0.68965517241379304</v>
      </c>
      <c r="N141" s="18">
        <v>651</v>
      </c>
      <c r="O141" s="24">
        <v>7.5675675675675597E-2</v>
      </c>
      <c r="P141" s="25">
        <v>0.48275862068965503</v>
      </c>
      <c r="Q141" s="18">
        <v>597</v>
      </c>
      <c r="R141" s="24">
        <v>9.2485549132947903E-2</v>
      </c>
      <c r="S141" s="25">
        <v>0.55172413793103403</v>
      </c>
      <c r="T141" s="18">
        <v>658</v>
      </c>
      <c r="U141" s="24">
        <v>7.4074074074074001E-2</v>
      </c>
      <c r="V141" s="25">
        <v>0.48275862068965503</v>
      </c>
      <c r="W141" s="18">
        <v>514</v>
      </c>
      <c r="X141" s="24">
        <v>0.16666666666666599</v>
      </c>
      <c r="Y141" s="25">
        <v>0.75862068965517204</v>
      </c>
      <c r="Z141">
        <v>585</v>
      </c>
      <c r="AA141">
        <v>0.126582278481012</v>
      </c>
      <c r="AB141">
        <v>0.68965517241379304</v>
      </c>
    </row>
    <row r="142" spans="1:28">
      <c r="A142" s="19" t="s">
        <v>150</v>
      </c>
      <c r="B142" s="18">
        <v>1786</v>
      </c>
      <c r="C142" s="24">
        <v>0</v>
      </c>
      <c r="D142" s="25">
        <v>0</v>
      </c>
      <c r="E142" s="18">
        <v>2629</v>
      </c>
      <c r="F142" s="24">
        <v>0</v>
      </c>
      <c r="G142" s="25">
        <v>0</v>
      </c>
      <c r="H142" s="18">
        <v>2185</v>
      </c>
      <c r="I142" s="24">
        <v>3.0395136778115501E-3</v>
      </c>
      <c r="J142" s="25">
        <v>0.2</v>
      </c>
      <c r="K142" s="18">
        <v>960</v>
      </c>
      <c r="L142" s="24">
        <v>7.63358778625954E-3</v>
      </c>
      <c r="M142" s="25">
        <v>0.2</v>
      </c>
      <c r="N142" s="18">
        <v>2157</v>
      </c>
      <c r="O142" s="24">
        <v>1.5060240963855401E-3</v>
      </c>
      <c r="P142" s="25">
        <v>0.1</v>
      </c>
      <c r="Q142" s="18">
        <v>2146</v>
      </c>
      <c r="R142" s="24">
        <v>1.5220700152207001E-3</v>
      </c>
      <c r="S142" s="25">
        <v>0.1</v>
      </c>
      <c r="T142" s="18">
        <v>2157</v>
      </c>
      <c r="U142" s="24">
        <v>1.5128593040847199E-3</v>
      </c>
      <c r="V142" s="25">
        <v>0.1</v>
      </c>
      <c r="W142" s="18">
        <v>877</v>
      </c>
      <c r="X142" s="24">
        <v>0</v>
      </c>
      <c r="Y142" s="25">
        <v>0</v>
      </c>
      <c r="Z142">
        <v>735</v>
      </c>
      <c r="AA142">
        <v>4.3689320388349502E-2</v>
      </c>
      <c r="AB142">
        <v>0.9</v>
      </c>
    </row>
    <row r="143" spans="1:28">
      <c r="A143" s="19" t="s">
        <v>151</v>
      </c>
      <c r="B143" s="18">
        <v>1027</v>
      </c>
      <c r="C143" s="24">
        <v>2.3809523809523801E-2</v>
      </c>
      <c r="D143" s="25">
        <v>0.66666666666666596</v>
      </c>
      <c r="E143" s="18">
        <v>885</v>
      </c>
      <c r="F143" s="24">
        <v>2.1739130434782601E-2</v>
      </c>
      <c r="G143" s="25">
        <v>0.5</v>
      </c>
      <c r="H143" s="18">
        <v>974</v>
      </c>
      <c r="I143" s="24">
        <v>2.8985507246376802E-2</v>
      </c>
      <c r="J143" s="25">
        <v>0.66666666666666596</v>
      </c>
      <c r="K143" s="18">
        <v>935</v>
      </c>
      <c r="L143" s="24">
        <v>2.7027027027027001E-2</v>
      </c>
      <c r="M143" s="25">
        <v>0.66666666666666596</v>
      </c>
      <c r="N143" s="18">
        <v>989</v>
      </c>
      <c r="O143" s="24">
        <v>1.9354838709677399E-2</v>
      </c>
      <c r="P143" s="25">
        <v>0.5</v>
      </c>
      <c r="Q143" s="18">
        <v>880</v>
      </c>
      <c r="R143" s="24">
        <v>6.8027210884353704E-3</v>
      </c>
      <c r="S143" s="25">
        <v>0.16666666666666599</v>
      </c>
      <c r="T143" s="18">
        <v>787</v>
      </c>
      <c r="U143" s="24">
        <v>2.6785714285714201E-2</v>
      </c>
      <c r="V143" s="25">
        <v>0.5</v>
      </c>
      <c r="W143" s="18">
        <v>1020</v>
      </c>
      <c r="X143" s="24">
        <v>1.79640718562874E-2</v>
      </c>
      <c r="Y143" s="25">
        <v>0.5</v>
      </c>
      <c r="Z143">
        <v>887</v>
      </c>
      <c r="AA143">
        <v>4.2016806722689003E-2</v>
      </c>
      <c r="AB143">
        <v>0.83333333333333304</v>
      </c>
    </row>
    <row r="144" spans="1:28">
      <c r="A144" s="19" t="s">
        <v>152</v>
      </c>
      <c r="B144" s="18">
        <v>627</v>
      </c>
      <c r="C144" s="24">
        <v>4.4444444444444398E-2</v>
      </c>
      <c r="D144" s="25">
        <v>0.66666666666666596</v>
      </c>
      <c r="E144" s="18">
        <v>754</v>
      </c>
      <c r="F144" s="24">
        <v>4.5045045045045001E-2</v>
      </c>
      <c r="G144" s="25">
        <v>0.83333333333333304</v>
      </c>
      <c r="H144" s="18">
        <v>741</v>
      </c>
      <c r="I144" s="24">
        <v>3.7037037037037E-2</v>
      </c>
      <c r="J144" s="25">
        <v>0.66666666666666596</v>
      </c>
      <c r="K144" s="18">
        <v>711</v>
      </c>
      <c r="L144" s="24">
        <v>4.9019607843137199E-2</v>
      </c>
      <c r="M144" s="25">
        <v>0.83333333333333304</v>
      </c>
      <c r="N144" s="18">
        <v>709</v>
      </c>
      <c r="O144" s="24">
        <v>4.2553191489361701E-2</v>
      </c>
      <c r="P144" s="25">
        <v>0.66666666666666596</v>
      </c>
      <c r="Q144" s="18">
        <v>629</v>
      </c>
      <c r="R144" s="24">
        <v>4.7058823529411702E-2</v>
      </c>
      <c r="S144" s="25">
        <v>0.66666666666666596</v>
      </c>
      <c r="T144" s="18">
        <v>724</v>
      </c>
      <c r="U144" s="24">
        <v>4.3010752688171998E-2</v>
      </c>
      <c r="V144" s="25">
        <v>0.66666666666666596</v>
      </c>
      <c r="W144" s="18">
        <v>668</v>
      </c>
      <c r="X144" s="24">
        <v>4.1666666666666602E-2</v>
      </c>
      <c r="Y144" s="25">
        <v>0.66666666666666596</v>
      </c>
      <c r="Z144">
        <v>690</v>
      </c>
      <c r="AA144">
        <v>4.49438202247191E-2</v>
      </c>
      <c r="AB144">
        <v>0.66666666666666596</v>
      </c>
    </row>
    <row r="145" spans="1:28">
      <c r="A145" s="19" t="s">
        <v>153</v>
      </c>
      <c r="B145" s="18">
        <v>1126</v>
      </c>
      <c r="C145" s="24">
        <v>3.9024390243902397E-2</v>
      </c>
      <c r="D145" s="25">
        <v>0.66666666666666596</v>
      </c>
      <c r="E145" s="18">
        <v>1038</v>
      </c>
      <c r="F145" s="24">
        <v>8.5470085470085392E-3</v>
      </c>
      <c r="G145" s="25">
        <v>0.16666666666666599</v>
      </c>
      <c r="H145" s="18">
        <v>1126</v>
      </c>
      <c r="I145" s="24">
        <v>3.7914691943127903E-2</v>
      </c>
      <c r="J145" s="25">
        <v>0.66666666666666596</v>
      </c>
      <c r="K145" s="18">
        <v>1037</v>
      </c>
      <c r="L145" s="24">
        <v>2.19780219780219E-2</v>
      </c>
      <c r="M145" s="25">
        <v>0.33333333333333298</v>
      </c>
      <c r="N145" s="18">
        <v>1187</v>
      </c>
      <c r="O145" s="24">
        <v>1.19521912350597E-2</v>
      </c>
      <c r="P145" s="25">
        <v>0.25</v>
      </c>
      <c r="Q145" s="18">
        <v>1101</v>
      </c>
      <c r="R145" s="24">
        <v>3.3557046979865702E-3</v>
      </c>
      <c r="S145" s="25">
        <v>8.3333333333333301E-2</v>
      </c>
      <c r="T145" s="18">
        <v>1171</v>
      </c>
      <c r="U145" s="24">
        <v>1.20967741935483E-2</v>
      </c>
      <c r="V145" s="25">
        <v>0.25</v>
      </c>
      <c r="W145" s="18">
        <v>1021</v>
      </c>
      <c r="X145" s="24">
        <v>3.06122448979591E-2</v>
      </c>
      <c r="Y145" s="25">
        <v>0.5</v>
      </c>
      <c r="Z145">
        <v>952</v>
      </c>
      <c r="AA145">
        <v>3.7634408602150497E-2</v>
      </c>
      <c r="AB145">
        <v>0.58333333333333304</v>
      </c>
    </row>
    <row r="146" spans="1:28">
      <c r="A146" s="19" t="s">
        <v>154</v>
      </c>
      <c r="B146" s="18">
        <v>523</v>
      </c>
      <c r="C146" s="24">
        <v>0.16831683168316799</v>
      </c>
      <c r="D146" s="25">
        <v>0.80952380952380898</v>
      </c>
      <c r="E146" s="18">
        <v>605</v>
      </c>
      <c r="F146" s="24">
        <v>0.13709677419354799</v>
      </c>
      <c r="G146" s="25">
        <v>0.80952380952380898</v>
      </c>
      <c r="H146" s="18">
        <v>537</v>
      </c>
      <c r="I146" s="24">
        <v>0.160377358490566</v>
      </c>
      <c r="J146" s="25">
        <v>0.80952380952380898</v>
      </c>
      <c r="K146" s="18">
        <v>527</v>
      </c>
      <c r="L146" s="24">
        <v>0.16504854368932001</v>
      </c>
      <c r="M146" s="25">
        <v>0.80952380952380898</v>
      </c>
      <c r="N146" s="18">
        <v>533</v>
      </c>
      <c r="O146" s="24">
        <v>0.16504854368932001</v>
      </c>
      <c r="P146" s="25">
        <v>0.80952380952380898</v>
      </c>
      <c r="Q146" s="18">
        <v>534</v>
      </c>
      <c r="R146" s="24">
        <v>0.16666666666666599</v>
      </c>
      <c r="S146" s="25">
        <v>0.80952380952380898</v>
      </c>
      <c r="T146" s="18">
        <v>540</v>
      </c>
      <c r="U146" s="24">
        <v>0.16666666666666599</v>
      </c>
      <c r="V146" s="25">
        <v>0.80952380952380898</v>
      </c>
      <c r="W146" s="18">
        <v>535</v>
      </c>
      <c r="X146" s="24">
        <v>0.15887850467289699</v>
      </c>
      <c r="Y146" s="25">
        <v>0.80952380952380898</v>
      </c>
      <c r="Z146">
        <v>524</v>
      </c>
      <c r="AA146">
        <v>0.16831683168316799</v>
      </c>
      <c r="AB146">
        <v>0.80952380952380898</v>
      </c>
    </row>
    <row r="147" spans="1:28">
      <c r="A147" s="19" t="s">
        <v>155</v>
      </c>
      <c r="B147" s="18">
        <v>521</v>
      </c>
      <c r="C147" s="24">
        <v>0.18918918918918901</v>
      </c>
      <c r="D147" s="25">
        <v>0.80769230769230704</v>
      </c>
      <c r="E147" s="18">
        <v>563</v>
      </c>
      <c r="F147" s="24">
        <v>0.16800000000000001</v>
      </c>
      <c r="G147" s="25">
        <v>0.80769230769230704</v>
      </c>
      <c r="H147" s="18">
        <v>498</v>
      </c>
      <c r="I147" s="24">
        <v>0.19626168224299001</v>
      </c>
      <c r="J147" s="25">
        <v>0.80769230769230704</v>
      </c>
      <c r="K147" s="18">
        <v>519</v>
      </c>
      <c r="L147" s="24">
        <v>0.18918918918918901</v>
      </c>
      <c r="M147" s="25">
        <v>0.80769230769230704</v>
      </c>
      <c r="N147" s="18">
        <v>509</v>
      </c>
      <c r="O147" s="24">
        <v>0.192660550458715</v>
      </c>
      <c r="P147" s="25">
        <v>0.80769230769230704</v>
      </c>
      <c r="Q147" s="18">
        <v>507</v>
      </c>
      <c r="R147" s="24">
        <v>0.19090909090909</v>
      </c>
      <c r="S147" s="25">
        <v>0.80769230769230704</v>
      </c>
      <c r="T147" s="18">
        <v>505</v>
      </c>
      <c r="U147" s="24">
        <v>0.19090909090909</v>
      </c>
      <c r="V147" s="25">
        <v>0.80769230769230704</v>
      </c>
      <c r="W147" s="18">
        <v>517</v>
      </c>
      <c r="X147" s="24">
        <v>0.18181818181818099</v>
      </c>
      <c r="Y147" s="25">
        <v>0.76923076923076905</v>
      </c>
      <c r="Z147">
        <v>516</v>
      </c>
      <c r="AA147">
        <v>0.17699115044247701</v>
      </c>
      <c r="AB147">
        <v>0.76923076923076905</v>
      </c>
    </row>
    <row r="148" spans="1:28">
      <c r="A148" s="19" t="s">
        <v>156</v>
      </c>
      <c r="B148" s="18">
        <v>2133</v>
      </c>
      <c r="C148" s="24">
        <v>1.628664495114E-2</v>
      </c>
      <c r="D148" s="25">
        <v>0.83333333333333304</v>
      </c>
      <c r="E148" s="18">
        <v>1992</v>
      </c>
      <c r="F148" s="24">
        <v>9.4637223974763408E-3</v>
      </c>
      <c r="G148" s="25">
        <v>0.5</v>
      </c>
      <c r="H148" s="18">
        <v>2124</v>
      </c>
      <c r="I148" s="24">
        <v>1.66112956810631E-2</v>
      </c>
      <c r="J148" s="25">
        <v>0.83333333333333304</v>
      </c>
      <c r="K148" s="18">
        <v>2091</v>
      </c>
      <c r="L148" s="24">
        <v>1.7123287671232799E-2</v>
      </c>
      <c r="M148" s="25">
        <v>0.83333333333333304</v>
      </c>
      <c r="N148" s="18">
        <v>2052</v>
      </c>
      <c r="O148" s="24">
        <v>1.68350168350168E-2</v>
      </c>
      <c r="P148" s="25">
        <v>0.83333333333333304</v>
      </c>
      <c r="Q148" s="18">
        <v>1455</v>
      </c>
      <c r="R148" s="24">
        <v>3.3898305084745701E-3</v>
      </c>
      <c r="S148" s="25">
        <v>0.16666666666666599</v>
      </c>
      <c r="T148" s="18">
        <v>2043</v>
      </c>
      <c r="U148" s="24">
        <v>1.6891891891891799E-2</v>
      </c>
      <c r="V148" s="25">
        <v>0.83333333333333304</v>
      </c>
      <c r="W148" s="18">
        <v>2110</v>
      </c>
      <c r="X148" s="24">
        <v>1.6666666666666601E-2</v>
      </c>
      <c r="Y148" s="25">
        <v>0.83333333333333304</v>
      </c>
      <c r="Z148">
        <v>2049</v>
      </c>
      <c r="AA148">
        <v>1.71821305841924E-2</v>
      </c>
      <c r="AB148">
        <v>0.83333333333333304</v>
      </c>
    </row>
    <row r="149" spans="1:28">
      <c r="A149" s="19" t="s">
        <v>157</v>
      </c>
      <c r="B149" s="18">
        <v>1013</v>
      </c>
      <c r="C149" s="24">
        <v>1.8181818181818101E-2</v>
      </c>
      <c r="D149" s="25">
        <v>0.75</v>
      </c>
      <c r="E149" s="18">
        <v>985</v>
      </c>
      <c r="F149" s="24">
        <v>1.98675496688741E-2</v>
      </c>
      <c r="G149" s="25">
        <v>0.75</v>
      </c>
      <c r="H149" s="18">
        <v>723</v>
      </c>
      <c r="I149" s="24">
        <v>8.6956521739130401E-3</v>
      </c>
      <c r="J149" s="25">
        <v>0.25</v>
      </c>
      <c r="K149" s="18">
        <v>855</v>
      </c>
      <c r="L149" s="24">
        <v>3.125E-2</v>
      </c>
      <c r="M149" s="25">
        <v>1</v>
      </c>
      <c r="N149" s="18">
        <v>830</v>
      </c>
      <c r="O149" s="24">
        <v>2.8985507246376802E-2</v>
      </c>
      <c r="P149" s="25">
        <v>1</v>
      </c>
      <c r="Q149" s="18">
        <v>1883</v>
      </c>
      <c r="R149" s="24">
        <v>8.8105726872246704E-3</v>
      </c>
      <c r="S149" s="25">
        <v>1</v>
      </c>
      <c r="T149" s="18">
        <v>834</v>
      </c>
      <c r="U149" s="24">
        <v>2.8169014084507001E-2</v>
      </c>
      <c r="V149" s="25">
        <v>1</v>
      </c>
      <c r="W149" s="18">
        <v>987</v>
      </c>
      <c r="X149" s="24">
        <v>2.6666666666666599E-2</v>
      </c>
      <c r="Y149" s="25">
        <v>1</v>
      </c>
      <c r="Z149">
        <v>677</v>
      </c>
      <c r="AA149">
        <v>3.3057851239669402E-2</v>
      </c>
      <c r="AB149">
        <v>1</v>
      </c>
    </row>
    <row r="150" spans="1:28">
      <c r="A150" s="19" t="s">
        <v>158</v>
      </c>
      <c r="B150" s="18">
        <v>1103</v>
      </c>
      <c r="C150" s="24">
        <v>5.0761421319796898E-2</v>
      </c>
      <c r="D150" s="25">
        <v>0.625</v>
      </c>
      <c r="E150" s="18">
        <v>1257</v>
      </c>
      <c r="F150" s="24">
        <v>5.8035714285714197E-2</v>
      </c>
      <c r="G150" s="25">
        <v>0.8125</v>
      </c>
      <c r="H150" s="18">
        <v>1459</v>
      </c>
      <c r="I150" s="24">
        <v>4.7413793103448197E-2</v>
      </c>
      <c r="J150" s="25">
        <v>0.6875</v>
      </c>
      <c r="K150" s="18">
        <v>1129</v>
      </c>
      <c r="L150" s="24">
        <v>6.7415730337078594E-2</v>
      </c>
      <c r="M150" s="25">
        <v>0.75</v>
      </c>
      <c r="N150" s="18">
        <v>1251</v>
      </c>
      <c r="O150" s="24">
        <v>4.7846889952153103E-2</v>
      </c>
      <c r="P150" s="25">
        <v>0.625</v>
      </c>
      <c r="Q150" s="18">
        <v>1347</v>
      </c>
      <c r="R150" s="24">
        <v>4.2194092827004197E-2</v>
      </c>
      <c r="S150" s="25">
        <v>0.625</v>
      </c>
      <c r="T150" s="18">
        <v>1254</v>
      </c>
      <c r="U150" s="24">
        <v>4.7619047619047603E-2</v>
      </c>
      <c r="V150" s="25">
        <v>0.625</v>
      </c>
      <c r="W150" s="18">
        <v>1446</v>
      </c>
      <c r="X150" s="24">
        <v>5.0209205020920501E-2</v>
      </c>
      <c r="Y150" s="25">
        <v>0.75</v>
      </c>
      <c r="Z150">
        <v>1179</v>
      </c>
      <c r="AA150">
        <v>5.1546391752577303E-2</v>
      </c>
      <c r="AB150">
        <v>0.625</v>
      </c>
    </row>
    <row r="151" spans="1:28">
      <c r="A151" s="19" t="s">
        <v>159</v>
      </c>
      <c r="B151" s="18">
        <v>896</v>
      </c>
      <c r="C151" s="24">
        <v>6.8027210884353706E-2</v>
      </c>
      <c r="D151" s="25">
        <v>0.625</v>
      </c>
      <c r="E151" s="18">
        <v>896</v>
      </c>
      <c r="F151" s="24">
        <v>6.5088757396449703E-2</v>
      </c>
      <c r="G151" s="25">
        <v>0.6875</v>
      </c>
      <c r="H151" s="18">
        <v>875</v>
      </c>
      <c r="I151" s="24">
        <v>8.2758620689655102E-2</v>
      </c>
      <c r="J151" s="25">
        <v>0.75</v>
      </c>
      <c r="K151" s="18">
        <v>870</v>
      </c>
      <c r="L151" s="24">
        <v>7.9136690647481994E-2</v>
      </c>
      <c r="M151" s="25">
        <v>0.6875</v>
      </c>
      <c r="N151" s="18">
        <v>953</v>
      </c>
      <c r="O151" s="24">
        <v>5.6818181818181802E-2</v>
      </c>
      <c r="P151" s="25">
        <v>0.625</v>
      </c>
      <c r="Q151" s="18">
        <v>978</v>
      </c>
      <c r="R151" s="24">
        <v>5.5865921787709397E-2</v>
      </c>
      <c r="S151" s="25">
        <v>0.625</v>
      </c>
      <c r="T151" s="18">
        <v>959</v>
      </c>
      <c r="U151" s="24">
        <v>5.6497175141242903E-2</v>
      </c>
      <c r="V151" s="25">
        <v>0.625</v>
      </c>
      <c r="W151" s="18">
        <v>975</v>
      </c>
      <c r="X151" s="24">
        <v>7.4534161490683204E-2</v>
      </c>
      <c r="Y151" s="25">
        <v>0.75</v>
      </c>
      <c r="Z151">
        <v>872</v>
      </c>
      <c r="AA151">
        <v>7.2847682119205295E-2</v>
      </c>
      <c r="AB151">
        <v>0.6875</v>
      </c>
    </row>
    <row r="152" spans="1:28">
      <c r="A152" s="19" t="s">
        <v>160</v>
      </c>
      <c r="B152" s="18">
        <v>1557</v>
      </c>
      <c r="C152" s="24">
        <v>0.10507246376811499</v>
      </c>
      <c r="D152" s="25">
        <v>0.65909090909090895</v>
      </c>
      <c r="E152" s="18">
        <v>1050</v>
      </c>
      <c r="F152" s="24">
        <v>0.128888888888888</v>
      </c>
      <c r="G152" s="25">
        <v>0.65909090909090895</v>
      </c>
      <c r="H152" s="18">
        <v>1613</v>
      </c>
      <c r="I152" s="24">
        <v>0.101398601398601</v>
      </c>
      <c r="J152" s="25">
        <v>0.65909090909090895</v>
      </c>
      <c r="K152" s="18">
        <v>1397</v>
      </c>
      <c r="L152" s="24">
        <v>0.115537848605577</v>
      </c>
      <c r="M152" s="25">
        <v>0.65909090909090895</v>
      </c>
      <c r="N152" s="18">
        <v>1331</v>
      </c>
      <c r="O152" s="24">
        <v>0.111969111969111</v>
      </c>
      <c r="P152" s="25">
        <v>0.65909090909090895</v>
      </c>
      <c r="Q152" s="18">
        <v>1383</v>
      </c>
      <c r="R152" s="24">
        <v>0.10546875</v>
      </c>
      <c r="S152" s="25">
        <v>0.61363636363636298</v>
      </c>
      <c r="T152" s="18">
        <v>1234</v>
      </c>
      <c r="U152" s="24">
        <v>0.10188679245283</v>
      </c>
      <c r="V152" s="25">
        <v>0.61363636363636298</v>
      </c>
      <c r="W152" s="18">
        <v>1561</v>
      </c>
      <c r="X152" s="24">
        <v>0.116363636363636</v>
      </c>
      <c r="Y152" s="25">
        <v>0.72727272727272696</v>
      </c>
      <c r="Z152">
        <v>1414</v>
      </c>
      <c r="AA152">
        <v>0.11328125</v>
      </c>
      <c r="AB152">
        <v>0.65909090909090895</v>
      </c>
    </row>
    <row r="153" spans="1:28">
      <c r="A153" s="19" t="s">
        <v>161</v>
      </c>
      <c r="B153" s="18">
        <v>687</v>
      </c>
      <c r="C153" s="24">
        <v>0.10344827586206801</v>
      </c>
      <c r="D153" s="25">
        <v>1</v>
      </c>
      <c r="E153" s="18">
        <v>605</v>
      </c>
      <c r="F153" s="24">
        <v>8.3333333333333301E-2</v>
      </c>
      <c r="G153" s="25">
        <v>0.66666666666666596</v>
      </c>
      <c r="H153" s="18">
        <v>656</v>
      </c>
      <c r="I153" s="24">
        <v>9.7560975609756101E-2</v>
      </c>
      <c r="J153" s="25">
        <v>0.8</v>
      </c>
      <c r="K153" s="18">
        <v>587</v>
      </c>
      <c r="L153" s="24">
        <v>0.105263157894736</v>
      </c>
      <c r="M153" s="25">
        <v>0.8</v>
      </c>
      <c r="N153" s="18">
        <v>580</v>
      </c>
      <c r="O153" s="24">
        <v>5.5555555555555497E-2</v>
      </c>
      <c r="P153" s="25">
        <v>0.46666666666666601</v>
      </c>
      <c r="Q153" s="18">
        <v>613</v>
      </c>
      <c r="R153" s="24">
        <v>5.3030303030302997E-2</v>
      </c>
      <c r="S153" s="25">
        <v>0.46666666666666601</v>
      </c>
      <c r="T153" s="18">
        <v>566</v>
      </c>
      <c r="U153" s="24">
        <v>5.5118110236220402E-2</v>
      </c>
      <c r="V153" s="25">
        <v>0.46666666666666601</v>
      </c>
      <c r="W153" s="18">
        <v>612</v>
      </c>
      <c r="X153" s="24">
        <v>0.13043478260869501</v>
      </c>
      <c r="Y153" s="25">
        <v>1</v>
      </c>
      <c r="Z153">
        <v>460</v>
      </c>
      <c r="AA153">
        <v>7.0000000000000007E-2</v>
      </c>
      <c r="AB153">
        <v>0.46666666666666601</v>
      </c>
    </row>
    <row r="154" spans="1:28">
      <c r="A154" s="19" t="s">
        <v>162</v>
      </c>
      <c r="B154" s="18">
        <v>711</v>
      </c>
      <c r="C154" s="24">
        <v>0.11038961038961</v>
      </c>
      <c r="D154" s="25">
        <v>0.73913043478260798</v>
      </c>
      <c r="E154" s="18">
        <v>712</v>
      </c>
      <c r="F154" s="24">
        <v>0.13125000000000001</v>
      </c>
      <c r="G154" s="25">
        <v>0.91304347826086896</v>
      </c>
      <c r="H154" s="18">
        <v>621</v>
      </c>
      <c r="I154" s="24">
        <v>0.12413793103448199</v>
      </c>
      <c r="J154" s="25">
        <v>0.78260869565217395</v>
      </c>
      <c r="K154" s="18">
        <v>652</v>
      </c>
      <c r="L154" s="24">
        <v>0.16541353383458601</v>
      </c>
      <c r="M154" s="25">
        <v>0.95652173913043403</v>
      </c>
      <c r="N154" s="18">
        <v>564</v>
      </c>
      <c r="O154" s="24">
        <v>6.9930069930069894E-2</v>
      </c>
      <c r="P154" s="25">
        <v>0.434782608695652</v>
      </c>
      <c r="Q154" s="18">
        <v>558</v>
      </c>
      <c r="R154" s="24">
        <v>9.0909090909090898E-2</v>
      </c>
      <c r="S154" s="25">
        <v>0.52173913043478204</v>
      </c>
      <c r="T154" s="18">
        <v>564</v>
      </c>
      <c r="U154" s="24">
        <v>6.9444444444444406E-2</v>
      </c>
      <c r="V154" s="25">
        <v>0.434782608695652</v>
      </c>
      <c r="W154" s="18">
        <v>662</v>
      </c>
      <c r="X154" s="24">
        <v>0.137681159420289</v>
      </c>
      <c r="Y154" s="25">
        <v>0.82608695652173902</v>
      </c>
      <c r="Z154">
        <v>519</v>
      </c>
      <c r="AA154">
        <v>9.0909090909090898E-2</v>
      </c>
      <c r="AB154">
        <v>0.52173913043478204</v>
      </c>
    </row>
    <row r="155" spans="1:28">
      <c r="A155" s="19" t="s">
        <v>163</v>
      </c>
      <c r="B155" s="18">
        <v>598</v>
      </c>
      <c r="C155" s="24">
        <v>5.8441558441558399E-2</v>
      </c>
      <c r="D155" s="25">
        <v>0.39130434782608697</v>
      </c>
      <c r="E155" s="18">
        <v>644</v>
      </c>
      <c r="F155" s="24">
        <v>6.5088757396449703E-2</v>
      </c>
      <c r="G155" s="25">
        <v>0.47826086956521702</v>
      </c>
      <c r="H155" s="18">
        <v>425</v>
      </c>
      <c r="I155" s="24">
        <v>9.0909090909090898E-2</v>
      </c>
      <c r="J155" s="25">
        <v>0.434782608695652</v>
      </c>
      <c r="K155" s="18">
        <v>488</v>
      </c>
      <c r="L155" s="24">
        <v>7.43801652892562E-2</v>
      </c>
      <c r="M155" s="25">
        <v>0.39130434782608697</v>
      </c>
      <c r="N155" s="18">
        <v>488</v>
      </c>
      <c r="O155" s="24">
        <v>7.03125E-2</v>
      </c>
      <c r="P155" s="25">
        <v>0.39130434782608697</v>
      </c>
      <c r="Q155" s="18">
        <v>490</v>
      </c>
      <c r="R155" s="24">
        <v>6.5217391304347797E-2</v>
      </c>
      <c r="S155" s="25">
        <v>0.39130434782608697</v>
      </c>
      <c r="T155" s="18">
        <v>495</v>
      </c>
      <c r="U155" s="24">
        <v>6.9767441860465101E-2</v>
      </c>
      <c r="V155" s="25">
        <v>0.39130434782608697</v>
      </c>
      <c r="W155" s="18">
        <v>540</v>
      </c>
      <c r="X155" s="24">
        <v>6.1068702290076299E-2</v>
      </c>
      <c r="Y155" s="25">
        <v>0.34782608695652101</v>
      </c>
      <c r="Z155">
        <v>411</v>
      </c>
      <c r="AA155">
        <v>7.4766355140186896E-2</v>
      </c>
      <c r="AB155">
        <v>0.34782608695652101</v>
      </c>
    </row>
    <row r="156" spans="1:28">
      <c r="A156" s="19" t="s">
        <v>164</v>
      </c>
      <c r="B156" s="18">
        <v>2248</v>
      </c>
      <c r="C156" s="24">
        <v>6.5902578796561598E-2</v>
      </c>
      <c r="D156" s="25">
        <v>0.76666666666666605</v>
      </c>
      <c r="E156" s="18">
        <v>2294</v>
      </c>
      <c r="F156" s="24">
        <v>5.94594594594594E-2</v>
      </c>
      <c r="G156" s="25">
        <v>0.73333333333333295</v>
      </c>
      <c r="H156" s="18">
        <v>2159</v>
      </c>
      <c r="I156" s="24">
        <v>3.8781163434903003E-2</v>
      </c>
      <c r="J156" s="25">
        <v>0.46666666666666601</v>
      </c>
      <c r="K156" s="18">
        <v>2242</v>
      </c>
      <c r="L156" s="24">
        <v>7.4404761904761904E-2</v>
      </c>
      <c r="M156" s="25">
        <v>0.83333333333333304</v>
      </c>
      <c r="N156" s="18">
        <v>3509</v>
      </c>
      <c r="O156" s="24">
        <v>3.3185840707964601E-3</v>
      </c>
      <c r="P156" s="25">
        <v>0.1</v>
      </c>
      <c r="Q156" s="18">
        <v>3493</v>
      </c>
      <c r="R156" s="24">
        <v>3.3259423503325899E-3</v>
      </c>
      <c r="S156" s="25">
        <v>0.1</v>
      </c>
      <c r="T156" s="18">
        <v>3516</v>
      </c>
      <c r="U156" s="24">
        <v>4.4893378226711503E-3</v>
      </c>
      <c r="V156" s="25">
        <v>0.133333333333333</v>
      </c>
      <c r="W156" s="18">
        <v>2283</v>
      </c>
      <c r="X156" s="24">
        <v>7.8034682080924803E-2</v>
      </c>
      <c r="Y156" s="25">
        <v>0.9</v>
      </c>
      <c r="Z156">
        <v>3377</v>
      </c>
      <c r="AA156">
        <v>7.20288115246098E-3</v>
      </c>
      <c r="AB156">
        <v>0.2</v>
      </c>
    </row>
    <row r="157" spans="1:28">
      <c r="A157" s="19" t="s">
        <v>165</v>
      </c>
      <c r="B157" s="18">
        <v>388</v>
      </c>
      <c r="C157" s="24">
        <v>4.5871559633027498E-2</v>
      </c>
      <c r="D157" s="25">
        <v>0.38461538461538403</v>
      </c>
      <c r="E157" s="18">
        <v>351</v>
      </c>
      <c r="F157" s="24">
        <v>5.4945054945054903E-2</v>
      </c>
      <c r="G157" s="25">
        <v>0.38461538461538403</v>
      </c>
      <c r="H157" s="18">
        <v>429</v>
      </c>
      <c r="I157" s="24">
        <v>4.2372881355932202E-2</v>
      </c>
      <c r="J157" s="25">
        <v>0.38461538461538403</v>
      </c>
      <c r="K157" s="18">
        <v>299</v>
      </c>
      <c r="L157" s="24">
        <v>6.3291139240506306E-2</v>
      </c>
      <c r="M157" s="25">
        <v>0.38461538461538403</v>
      </c>
      <c r="N157" s="18">
        <v>316</v>
      </c>
      <c r="O157" s="24">
        <v>9.1743119266054999E-3</v>
      </c>
      <c r="P157" s="25">
        <v>7.69230769230769E-2</v>
      </c>
      <c r="Q157" s="18">
        <v>347</v>
      </c>
      <c r="R157" s="24">
        <v>2.77777777777777E-2</v>
      </c>
      <c r="S157" s="25">
        <v>0.23076923076923</v>
      </c>
      <c r="T157" s="18">
        <v>334</v>
      </c>
      <c r="U157" s="24">
        <v>9.2592592592592501E-3</v>
      </c>
      <c r="V157" s="25">
        <v>7.69230769230769E-2</v>
      </c>
      <c r="W157" s="18">
        <v>287</v>
      </c>
      <c r="X157" s="24">
        <v>6.25E-2</v>
      </c>
      <c r="Y157" s="25">
        <v>0.38461538461538403</v>
      </c>
      <c r="Z157">
        <v>212</v>
      </c>
      <c r="AA157">
        <v>3.1746031746031703E-2</v>
      </c>
      <c r="AB157">
        <v>0.15384615384615299</v>
      </c>
    </row>
    <row r="158" spans="1:28">
      <c r="A158" s="19" t="s">
        <v>166</v>
      </c>
      <c r="B158" s="18">
        <v>497</v>
      </c>
      <c r="C158" s="24">
        <v>0.152</v>
      </c>
      <c r="D158" s="25">
        <v>0.70370370370370305</v>
      </c>
      <c r="E158" s="18">
        <v>634</v>
      </c>
      <c r="F158" s="24">
        <v>8.7719298245614002E-2</v>
      </c>
      <c r="G158" s="25">
        <v>0.55555555555555503</v>
      </c>
      <c r="H158" s="18">
        <v>679</v>
      </c>
      <c r="I158" s="24">
        <v>0.10919540229885</v>
      </c>
      <c r="J158" s="25">
        <v>0.70370370370370305</v>
      </c>
      <c r="K158" s="18">
        <v>499</v>
      </c>
      <c r="L158" s="24">
        <v>0.133858267716535</v>
      </c>
      <c r="M158" s="25">
        <v>0.62962962962962898</v>
      </c>
      <c r="N158" s="18">
        <v>507</v>
      </c>
      <c r="O158" s="24">
        <v>1.20481927710843E-2</v>
      </c>
      <c r="P158" s="25">
        <v>7.4074074074074001E-2</v>
      </c>
      <c r="Q158" s="18">
        <v>612</v>
      </c>
      <c r="R158" s="24">
        <v>1.5873015873015799E-2</v>
      </c>
      <c r="S158" s="25">
        <v>0.11111111111111099</v>
      </c>
      <c r="T158" s="18">
        <v>712</v>
      </c>
      <c r="U158" s="24">
        <v>1.35135135135135E-2</v>
      </c>
      <c r="V158" s="25">
        <v>0.11111111111111099</v>
      </c>
      <c r="W158" s="18">
        <v>502</v>
      </c>
      <c r="X158" s="24">
        <v>0.13559322033898299</v>
      </c>
      <c r="Y158" s="25">
        <v>0.592592592592592</v>
      </c>
      <c r="Z158">
        <v>382</v>
      </c>
      <c r="AA158">
        <v>3.3057851239669402E-2</v>
      </c>
      <c r="AB158">
        <v>0.148148148148148</v>
      </c>
    </row>
    <row r="159" spans="1:28">
      <c r="A159" s="19" t="s">
        <v>167</v>
      </c>
      <c r="B159" s="18">
        <v>720</v>
      </c>
      <c r="C159" s="24">
        <v>0.107142857142857</v>
      </c>
      <c r="D159" s="25">
        <v>0.61764705882352899</v>
      </c>
      <c r="E159" s="18">
        <v>681</v>
      </c>
      <c r="F159" s="24">
        <v>9.7938144329896906E-2</v>
      </c>
      <c r="G159" s="25">
        <v>0.55882352941176405</v>
      </c>
      <c r="H159" s="18">
        <v>660</v>
      </c>
      <c r="I159" s="24">
        <v>0.13541666666666599</v>
      </c>
      <c r="J159" s="25">
        <v>0.76470588235294101</v>
      </c>
      <c r="K159" s="18">
        <v>560</v>
      </c>
      <c r="L159" s="24">
        <v>0.164383561643835</v>
      </c>
      <c r="M159" s="25">
        <v>0.70588235294117596</v>
      </c>
      <c r="N159" s="18">
        <v>330</v>
      </c>
      <c r="O159" s="24">
        <v>0</v>
      </c>
      <c r="P159" s="25">
        <v>0</v>
      </c>
      <c r="Q159" s="18">
        <v>224</v>
      </c>
      <c r="R159" s="24">
        <v>0</v>
      </c>
      <c r="S159" s="25">
        <v>0</v>
      </c>
      <c r="T159" s="18">
        <v>334</v>
      </c>
      <c r="U159" s="24">
        <v>0</v>
      </c>
      <c r="V159" s="25">
        <v>0</v>
      </c>
      <c r="W159" s="18">
        <v>561</v>
      </c>
      <c r="X159" s="24">
        <v>0.103896103896103</v>
      </c>
      <c r="Y159" s="25">
        <v>0.47058823529411697</v>
      </c>
      <c r="Z159">
        <v>254</v>
      </c>
      <c r="AA159">
        <v>0</v>
      </c>
      <c r="AB159">
        <v>0</v>
      </c>
    </row>
    <row r="160" spans="1:28">
      <c r="A160" s="19" t="s">
        <v>168</v>
      </c>
      <c r="B160" s="18">
        <v>931</v>
      </c>
      <c r="C160" s="24">
        <v>0</v>
      </c>
      <c r="D160" s="25">
        <v>0</v>
      </c>
      <c r="E160" s="18">
        <v>942</v>
      </c>
      <c r="F160" s="24">
        <v>0.119521912350597</v>
      </c>
      <c r="G160" s="25">
        <v>0.76923076923076905</v>
      </c>
      <c r="H160" s="18">
        <v>1343</v>
      </c>
      <c r="I160" s="24">
        <v>7.0552147239263799E-2</v>
      </c>
      <c r="J160" s="25">
        <v>0.58974358974358898</v>
      </c>
      <c r="K160" s="18">
        <v>1181</v>
      </c>
      <c r="L160" s="24">
        <v>0.117424242424242</v>
      </c>
      <c r="M160" s="25">
        <v>0.79487179487179405</v>
      </c>
      <c r="N160" s="18">
        <v>1271</v>
      </c>
      <c r="O160" s="24">
        <v>8.7837837837837801E-2</v>
      </c>
      <c r="P160" s="25">
        <v>0.66666666666666596</v>
      </c>
      <c r="Q160" s="18">
        <v>1300</v>
      </c>
      <c r="R160" s="24">
        <v>8.4175084175084097E-2</v>
      </c>
      <c r="S160" s="25">
        <v>0.64102564102564097</v>
      </c>
      <c r="T160" s="18">
        <v>1294</v>
      </c>
      <c r="U160" s="24">
        <v>8.7248322147651006E-2</v>
      </c>
      <c r="V160" s="25">
        <v>0.66666666666666596</v>
      </c>
      <c r="W160" s="18">
        <v>279</v>
      </c>
      <c r="X160" s="24">
        <v>0</v>
      </c>
      <c r="Y160" s="25">
        <v>0</v>
      </c>
      <c r="Z160">
        <v>1243</v>
      </c>
      <c r="AA160">
        <v>0.122137404580152</v>
      </c>
      <c r="AB160">
        <v>0.82051282051282004</v>
      </c>
    </row>
    <row r="161" spans="1:28">
      <c r="A161" s="19" t="s">
        <v>169</v>
      </c>
      <c r="B161" s="18">
        <v>556</v>
      </c>
      <c r="C161" s="24">
        <v>5.10204081632653E-2</v>
      </c>
      <c r="D161" s="25">
        <v>0.83333333333333304</v>
      </c>
      <c r="E161" s="18">
        <v>300</v>
      </c>
      <c r="F161" s="24">
        <v>0.11764705882352899</v>
      </c>
      <c r="G161" s="25">
        <v>1</v>
      </c>
      <c r="H161" s="18">
        <v>376</v>
      </c>
      <c r="I161" s="24">
        <v>8.3333333333333301E-2</v>
      </c>
      <c r="J161" s="25">
        <v>1</v>
      </c>
      <c r="K161" s="18">
        <v>631</v>
      </c>
      <c r="L161" s="24">
        <v>5.4945054945054903E-2</v>
      </c>
      <c r="M161" s="25">
        <v>0.83333333333333304</v>
      </c>
      <c r="N161" s="18">
        <v>810</v>
      </c>
      <c r="O161" s="24">
        <v>3.8461538461538401E-2</v>
      </c>
      <c r="P161" s="25">
        <v>0.83333333333333304</v>
      </c>
      <c r="Q161" s="18">
        <v>796</v>
      </c>
      <c r="R161" s="24">
        <v>3.7313432835820802E-2</v>
      </c>
      <c r="S161" s="25">
        <v>0.83333333333333304</v>
      </c>
      <c r="T161" s="18">
        <v>746</v>
      </c>
      <c r="U161" s="24">
        <v>4.1322314049586702E-2</v>
      </c>
      <c r="V161" s="25">
        <v>0.83333333333333304</v>
      </c>
      <c r="W161" s="18">
        <v>723</v>
      </c>
      <c r="X161" s="24">
        <v>4.85436893203883E-2</v>
      </c>
      <c r="Y161" s="25">
        <v>0.83333333333333304</v>
      </c>
      <c r="Z161">
        <v>813</v>
      </c>
      <c r="AA161">
        <v>4.0983606557376998E-2</v>
      </c>
      <c r="AB161">
        <v>0.83333333333333304</v>
      </c>
    </row>
    <row r="162" spans="1:28">
      <c r="A162" s="19" t="s">
        <v>170</v>
      </c>
      <c r="B162" s="18">
        <v>1105</v>
      </c>
      <c r="C162" s="24">
        <v>5.31914893617021E-2</v>
      </c>
      <c r="D162" s="25">
        <v>0.66666666666666596</v>
      </c>
      <c r="E162" s="18">
        <v>1076</v>
      </c>
      <c r="F162" s="24">
        <v>3.7433155080213901E-2</v>
      </c>
      <c r="G162" s="25">
        <v>0.46666666666666601</v>
      </c>
      <c r="H162" s="18">
        <v>1081</v>
      </c>
      <c r="I162" s="24">
        <v>8.2840236686390498E-2</v>
      </c>
      <c r="J162" s="25">
        <v>0.93333333333333302</v>
      </c>
      <c r="K162" s="18">
        <v>1050</v>
      </c>
      <c r="L162" s="24">
        <v>6.8322981366459604E-2</v>
      </c>
      <c r="M162" s="25">
        <v>0.73333333333333295</v>
      </c>
      <c r="N162" s="18">
        <v>993</v>
      </c>
      <c r="O162" s="24">
        <v>9.6618357487922701E-3</v>
      </c>
      <c r="P162" s="25">
        <v>0.133333333333333</v>
      </c>
      <c r="Q162" s="18">
        <v>1060</v>
      </c>
      <c r="R162" s="24">
        <v>8.5470085470085392E-3</v>
      </c>
      <c r="S162" s="25">
        <v>0.133333333333333</v>
      </c>
      <c r="T162" s="18">
        <v>951</v>
      </c>
      <c r="U162" s="24">
        <v>1.04166666666666E-2</v>
      </c>
      <c r="V162" s="25">
        <v>0.133333333333333</v>
      </c>
      <c r="W162" s="18">
        <v>1021</v>
      </c>
      <c r="X162" s="24">
        <v>6.4516129032257993E-2</v>
      </c>
      <c r="Y162" s="25">
        <v>0.66666666666666596</v>
      </c>
      <c r="Z162">
        <v>816</v>
      </c>
      <c r="AA162">
        <v>1.3605442176870699E-2</v>
      </c>
      <c r="AB162">
        <v>0.133333333333333</v>
      </c>
    </row>
    <row r="163" spans="1:28">
      <c r="A163" s="19" t="s">
        <v>171</v>
      </c>
      <c r="B163" s="18">
        <v>814</v>
      </c>
      <c r="C163" s="24">
        <v>7.7720207253885995E-2</v>
      </c>
      <c r="D163" s="25">
        <v>0.65217391304347805</v>
      </c>
      <c r="E163" s="18">
        <v>1301</v>
      </c>
      <c r="F163" s="24">
        <v>2.3866348448687302E-2</v>
      </c>
      <c r="G163" s="25">
        <v>0.434782608695652</v>
      </c>
      <c r="H163" s="18">
        <v>1252</v>
      </c>
      <c r="I163" s="24">
        <v>4.5871559633027498E-2</v>
      </c>
      <c r="J163" s="25">
        <v>0.65217391304347805</v>
      </c>
      <c r="K163" s="18">
        <v>748</v>
      </c>
      <c r="L163" s="24">
        <v>0.124031007751937</v>
      </c>
      <c r="M163" s="25">
        <v>0.69565217391304301</v>
      </c>
      <c r="N163" s="18">
        <v>737</v>
      </c>
      <c r="O163" s="24">
        <v>0.11111111111111099</v>
      </c>
      <c r="P163" s="25">
        <v>0.65217391304347805</v>
      </c>
      <c r="Q163" s="18">
        <v>632</v>
      </c>
      <c r="R163" s="24">
        <v>0.125</v>
      </c>
      <c r="S163" s="25">
        <v>0.69565217391304301</v>
      </c>
      <c r="T163" s="18">
        <v>620</v>
      </c>
      <c r="U163" s="24">
        <v>0.12195121951219499</v>
      </c>
      <c r="V163" s="25">
        <v>0.65217391304347805</v>
      </c>
      <c r="W163" s="18">
        <v>638</v>
      </c>
      <c r="X163" s="24">
        <v>0.12698412698412601</v>
      </c>
      <c r="Y163" s="25">
        <v>0.69565217391304301</v>
      </c>
      <c r="Z163">
        <v>803</v>
      </c>
      <c r="AA163">
        <v>0.108108108108108</v>
      </c>
      <c r="AB163">
        <v>0.69565217391304301</v>
      </c>
    </row>
    <row r="164" spans="1:28">
      <c r="A164" s="19" t="s">
        <v>172</v>
      </c>
      <c r="B164" s="18">
        <v>394</v>
      </c>
      <c r="C164" s="24">
        <v>0.16666666666666599</v>
      </c>
      <c r="D164" s="25">
        <v>0.85</v>
      </c>
      <c r="E164" s="18">
        <v>337</v>
      </c>
      <c r="F164" s="24">
        <v>9.6774193548387094E-2</v>
      </c>
      <c r="G164" s="25">
        <v>0.45</v>
      </c>
      <c r="H164" s="18">
        <v>338</v>
      </c>
      <c r="I164" s="24">
        <v>0.17346938775510201</v>
      </c>
      <c r="J164" s="25">
        <v>0.85</v>
      </c>
      <c r="K164" s="18">
        <v>362</v>
      </c>
      <c r="L164" s="24">
        <v>0.19101123595505601</v>
      </c>
      <c r="M164" s="25">
        <v>0.85</v>
      </c>
      <c r="N164" s="18">
        <v>330</v>
      </c>
      <c r="O164" s="24">
        <v>0.22222222222222199</v>
      </c>
      <c r="P164" s="25">
        <v>0.9</v>
      </c>
      <c r="Q164" s="18">
        <v>320</v>
      </c>
      <c r="R164" s="24">
        <v>0.23076923076923</v>
      </c>
      <c r="S164" s="25">
        <v>0.9</v>
      </c>
      <c r="T164" s="18">
        <v>327</v>
      </c>
      <c r="U164" s="24">
        <v>0.227848101265822</v>
      </c>
      <c r="V164" s="25">
        <v>0.9</v>
      </c>
      <c r="W164" s="18">
        <v>352</v>
      </c>
      <c r="X164" s="24">
        <v>0.160919540229885</v>
      </c>
      <c r="Y164" s="25">
        <v>0.7</v>
      </c>
      <c r="Z164">
        <v>310</v>
      </c>
      <c r="AA164">
        <v>0.25352112676056299</v>
      </c>
      <c r="AB164">
        <v>0.9</v>
      </c>
    </row>
    <row r="165" spans="1:28">
      <c r="A165" s="19" t="s">
        <v>173</v>
      </c>
      <c r="B165" s="18">
        <v>488</v>
      </c>
      <c r="C165" s="24">
        <v>1.9736842105263101E-2</v>
      </c>
      <c r="D165" s="25">
        <v>5.4545454545454501E-2</v>
      </c>
      <c r="E165" s="18">
        <v>769</v>
      </c>
      <c r="F165" s="24">
        <v>1.13207547169811E-2</v>
      </c>
      <c r="G165" s="25">
        <v>5.4545454545454501E-2</v>
      </c>
      <c r="H165" s="18">
        <v>352</v>
      </c>
      <c r="I165" s="24">
        <v>2.7272727272727199E-2</v>
      </c>
      <c r="J165" s="25">
        <v>5.4545454545454501E-2</v>
      </c>
      <c r="K165" s="18">
        <v>364</v>
      </c>
      <c r="L165" s="24">
        <v>9.0909090909090905E-3</v>
      </c>
      <c r="M165" s="25">
        <v>1.8181818181818101E-2</v>
      </c>
      <c r="N165" s="18">
        <v>362</v>
      </c>
      <c r="O165" s="24">
        <v>0.03</v>
      </c>
      <c r="P165" s="25">
        <v>6.25E-2</v>
      </c>
      <c r="Q165" s="18">
        <v>364</v>
      </c>
      <c r="R165" s="24">
        <v>1.63934426229508E-2</v>
      </c>
      <c r="S165" s="25">
        <v>3.6363636363636299E-2</v>
      </c>
      <c r="T165" s="18">
        <v>358</v>
      </c>
      <c r="U165" s="24">
        <v>1.6806722689075598E-2</v>
      </c>
      <c r="V165" s="25">
        <v>3.6363636363636299E-2</v>
      </c>
      <c r="W165" s="18">
        <v>360</v>
      </c>
      <c r="X165" s="24">
        <v>8.2089552238805902E-2</v>
      </c>
      <c r="Y165" s="25">
        <v>0.2</v>
      </c>
      <c r="Z165">
        <v>388</v>
      </c>
      <c r="AA165">
        <v>0</v>
      </c>
      <c r="AB165">
        <v>0</v>
      </c>
    </row>
    <row r="166" spans="1:28">
      <c r="A166" s="19" t="s">
        <v>174</v>
      </c>
      <c r="B166" s="18">
        <v>989</v>
      </c>
      <c r="C166" s="24">
        <v>9.4420600858369105E-2</v>
      </c>
      <c r="D166" s="25">
        <v>0.4</v>
      </c>
      <c r="E166" s="18">
        <v>4279</v>
      </c>
      <c r="F166" s="24">
        <v>2.0053475935828801E-3</v>
      </c>
      <c r="G166" s="25">
        <v>5.4545454545454501E-2</v>
      </c>
      <c r="H166" s="18">
        <v>450</v>
      </c>
      <c r="I166" s="24">
        <v>1.9230769230769201E-2</v>
      </c>
      <c r="J166" s="25">
        <v>5.4545454545454501E-2</v>
      </c>
      <c r="K166" s="18">
        <v>386</v>
      </c>
      <c r="L166" s="24">
        <v>2.5210084033613401E-2</v>
      </c>
      <c r="M166" s="25">
        <v>5.4545454545454501E-2</v>
      </c>
      <c r="N166" s="18">
        <v>370</v>
      </c>
      <c r="O166" s="24">
        <v>1.6260162601626001E-2</v>
      </c>
      <c r="P166" s="25">
        <v>3.6363636363636299E-2</v>
      </c>
      <c r="Q166" s="18">
        <v>370</v>
      </c>
      <c r="R166" s="24">
        <v>0</v>
      </c>
      <c r="S166" s="25">
        <v>0</v>
      </c>
      <c r="T166" s="18">
        <v>368</v>
      </c>
      <c r="U166" s="24">
        <v>7.2463768115942004E-3</v>
      </c>
      <c r="V166" s="25">
        <v>1.8181818181818101E-2</v>
      </c>
      <c r="W166" s="18">
        <v>1000</v>
      </c>
      <c r="X166" s="24">
        <v>0.112554112554112</v>
      </c>
      <c r="Y166" s="25">
        <v>0.472727272727272</v>
      </c>
      <c r="Z166">
        <v>370</v>
      </c>
      <c r="AA166">
        <v>1.6260162601626001E-2</v>
      </c>
      <c r="AB166">
        <v>3.6363636363636299E-2</v>
      </c>
    </row>
    <row r="167" spans="1:28">
      <c r="A167" s="19" t="s">
        <v>175</v>
      </c>
      <c r="B167" s="18">
        <v>1197</v>
      </c>
      <c r="C167" s="24">
        <v>1.50375939849624E-2</v>
      </c>
      <c r="D167" s="25">
        <v>0.23529411764705799</v>
      </c>
      <c r="E167" s="18">
        <v>792</v>
      </c>
      <c r="F167" s="24">
        <v>2.9850746268656699E-2</v>
      </c>
      <c r="G167" s="25">
        <v>0.35294117647058798</v>
      </c>
      <c r="H167" s="18">
        <v>837</v>
      </c>
      <c r="I167" s="24">
        <v>5.2325581395348798E-2</v>
      </c>
      <c r="J167" s="25">
        <v>0.52941176470588203</v>
      </c>
      <c r="K167" s="18">
        <v>813</v>
      </c>
      <c r="L167" s="24">
        <v>5.6250000000000001E-2</v>
      </c>
      <c r="M167" s="25">
        <v>0.52941176470588203</v>
      </c>
      <c r="N167" s="18">
        <v>763</v>
      </c>
      <c r="O167" s="24">
        <v>8.16326530612244E-2</v>
      </c>
      <c r="P167" s="25">
        <v>0.70588235294117596</v>
      </c>
      <c r="Q167" s="18">
        <v>715</v>
      </c>
      <c r="R167" s="24">
        <v>2.77777777777777E-2</v>
      </c>
      <c r="S167" s="25">
        <v>0.23529411764705799</v>
      </c>
      <c r="T167" s="18">
        <v>717</v>
      </c>
      <c r="U167" s="24">
        <v>2.8169014084507001E-2</v>
      </c>
      <c r="V167" s="25">
        <v>0.23529411764705799</v>
      </c>
      <c r="W167" s="18">
        <v>217</v>
      </c>
      <c r="X167" s="24">
        <v>1.3333333333333299E-2</v>
      </c>
      <c r="Y167" s="25">
        <v>5.8823529411764698E-2</v>
      </c>
      <c r="Z167">
        <v>738</v>
      </c>
      <c r="AA167">
        <v>4.1666666666666602E-2</v>
      </c>
      <c r="AB167">
        <v>0.35294117647058798</v>
      </c>
    </row>
    <row r="168" spans="1:28">
      <c r="A168" s="19" t="s">
        <v>176</v>
      </c>
      <c r="B168" s="18">
        <v>1300</v>
      </c>
      <c r="C168" s="24">
        <v>7.3800738007380002E-3</v>
      </c>
      <c r="D168" s="25">
        <v>0.2</v>
      </c>
      <c r="E168" s="18">
        <v>1259</v>
      </c>
      <c r="F168" s="24">
        <v>3.15457413249211E-3</v>
      </c>
      <c r="G168" s="25">
        <v>0.1</v>
      </c>
      <c r="H168" s="18">
        <v>1548</v>
      </c>
      <c r="I168" s="24">
        <v>5.7971014492753598E-3</v>
      </c>
      <c r="J168" s="25">
        <v>0.2</v>
      </c>
      <c r="K168" s="18">
        <v>1218</v>
      </c>
      <c r="L168" s="24">
        <v>8.0971659919028306E-3</v>
      </c>
      <c r="M168" s="25">
        <v>0.2</v>
      </c>
      <c r="N168" s="18">
        <v>1630</v>
      </c>
      <c r="O168" s="24">
        <v>2.4509803921568601E-3</v>
      </c>
      <c r="P168" s="25">
        <v>0.1</v>
      </c>
      <c r="Q168" s="18">
        <v>826</v>
      </c>
      <c r="R168" s="24">
        <v>3.5971223021582698E-2</v>
      </c>
      <c r="S168" s="25">
        <v>0.5</v>
      </c>
      <c r="T168" s="18">
        <v>1475</v>
      </c>
      <c r="U168" s="24">
        <v>0</v>
      </c>
      <c r="V168" s="25">
        <v>0</v>
      </c>
      <c r="W168" s="18">
        <v>945</v>
      </c>
      <c r="X168" s="24">
        <v>0</v>
      </c>
      <c r="Y168" s="25">
        <v>0</v>
      </c>
      <c r="Z168">
        <v>3120</v>
      </c>
      <c r="AA168">
        <v>0</v>
      </c>
      <c r="AB168">
        <v>0</v>
      </c>
    </row>
    <row r="169" spans="1:28">
      <c r="A169" s="19" t="s">
        <v>177</v>
      </c>
      <c r="B169" s="18">
        <v>5471</v>
      </c>
      <c r="C169" s="24">
        <v>1.10803324099723E-3</v>
      </c>
      <c r="D169" s="25">
        <v>0.18181818181818099</v>
      </c>
      <c r="E169" s="18">
        <v>335</v>
      </c>
      <c r="F169" s="24">
        <v>1.2820512820512799E-2</v>
      </c>
      <c r="G169" s="25">
        <v>9.0909090909090898E-2</v>
      </c>
      <c r="H169" s="18">
        <v>379</v>
      </c>
      <c r="I169" s="24">
        <v>1.3333333333333299E-2</v>
      </c>
      <c r="J169" s="25">
        <v>9.0909090909090898E-2</v>
      </c>
      <c r="K169" s="18">
        <v>323</v>
      </c>
      <c r="L169" s="24">
        <v>3.5087719298245598E-2</v>
      </c>
      <c r="M169" s="25">
        <v>0.18181818181818099</v>
      </c>
      <c r="N169" s="18">
        <v>327</v>
      </c>
      <c r="O169" s="24">
        <v>8.6206896551724102E-2</v>
      </c>
      <c r="P169" s="25">
        <v>0.45454545454545398</v>
      </c>
      <c r="Q169" s="18">
        <v>329</v>
      </c>
      <c r="R169" s="24">
        <v>5.4545454545454501E-2</v>
      </c>
      <c r="S169" s="25">
        <v>0.27272727272727199</v>
      </c>
      <c r="T169" s="18">
        <v>328</v>
      </c>
      <c r="U169" s="24">
        <v>8.7719298245614002E-2</v>
      </c>
      <c r="V169" s="25">
        <v>0.45454545454545398</v>
      </c>
      <c r="W169" s="18">
        <v>913</v>
      </c>
      <c r="X169" s="24">
        <v>3.8277511961722403E-2</v>
      </c>
      <c r="Y169" s="25">
        <v>0.72727272727272696</v>
      </c>
      <c r="Z169">
        <v>398</v>
      </c>
      <c r="AA169">
        <v>9.7222222222222196E-2</v>
      </c>
      <c r="AB169">
        <v>0.63636363636363602</v>
      </c>
    </row>
    <row r="170" spans="1:28">
      <c r="A170" s="19" t="s">
        <v>178</v>
      </c>
      <c r="B170" s="18">
        <v>3899</v>
      </c>
      <c r="C170" s="24">
        <v>3.05810397553516E-3</v>
      </c>
      <c r="D170" s="25">
        <v>0.23076923076923</v>
      </c>
      <c r="E170" s="18">
        <v>543</v>
      </c>
      <c r="F170" s="24">
        <v>8.0357142857142794E-2</v>
      </c>
      <c r="G170" s="25">
        <v>0.69230769230769196</v>
      </c>
      <c r="H170" s="18">
        <v>557</v>
      </c>
      <c r="I170" s="24">
        <v>2.94117647058823E-2</v>
      </c>
      <c r="J170" s="25">
        <v>0.23076923076923</v>
      </c>
      <c r="K170" s="18">
        <v>570</v>
      </c>
      <c r="L170" s="24">
        <v>7.2164948453608199E-2</v>
      </c>
      <c r="M170" s="25">
        <v>0.53846153846153799</v>
      </c>
      <c r="N170" s="18">
        <v>563</v>
      </c>
      <c r="O170" s="24">
        <v>6.4814814814814797E-2</v>
      </c>
      <c r="P170" s="25">
        <v>0.53846153846153799</v>
      </c>
      <c r="Q170" s="18">
        <v>529</v>
      </c>
      <c r="R170" s="24">
        <v>8.3333333333333301E-2</v>
      </c>
      <c r="S170" s="25">
        <v>0.61538461538461497</v>
      </c>
      <c r="T170" s="18">
        <v>568</v>
      </c>
      <c r="U170" s="24">
        <v>6.6037735849056603E-2</v>
      </c>
      <c r="V170" s="25">
        <v>0.53846153846153799</v>
      </c>
      <c r="W170" s="18">
        <v>909</v>
      </c>
      <c r="X170" s="24">
        <v>2.09424083769633E-2</v>
      </c>
      <c r="Y170" s="25">
        <v>0.30769230769230699</v>
      </c>
      <c r="Z170">
        <v>489</v>
      </c>
      <c r="AA170">
        <v>9.8901098901098897E-2</v>
      </c>
      <c r="AB170">
        <v>0.69230769230769196</v>
      </c>
    </row>
    <row r="171" spans="1:28">
      <c r="A171" s="19" t="s">
        <v>179</v>
      </c>
      <c r="B171" s="18">
        <v>713</v>
      </c>
      <c r="C171" s="24">
        <v>0</v>
      </c>
      <c r="D171" s="25">
        <v>0</v>
      </c>
      <c r="E171" s="18">
        <v>1798</v>
      </c>
      <c r="F171" s="24">
        <v>0</v>
      </c>
      <c r="G171" s="25">
        <v>0</v>
      </c>
      <c r="H171" s="18">
        <v>1194</v>
      </c>
      <c r="I171" s="24">
        <v>1.9047619047619001E-2</v>
      </c>
      <c r="J171" s="25">
        <v>0.66666666666666596</v>
      </c>
      <c r="K171" s="18">
        <v>1241</v>
      </c>
      <c r="L171" s="24">
        <v>2.6737967914438499E-2</v>
      </c>
      <c r="M171" s="25">
        <v>0.83333333333333304</v>
      </c>
      <c r="N171" s="18">
        <v>1285</v>
      </c>
      <c r="O171" s="24">
        <v>1.37614678899082E-2</v>
      </c>
      <c r="P171" s="25">
        <v>0.5</v>
      </c>
      <c r="Q171" s="18">
        <v>782</v>
      </c>
      <c r="R171" s="24">
        <v>2.0689655172413699E-2</v>
      </c>
      <c r="S171" s="25">
        <v>0.5</v>
      </c>
      <c r="T171" s="18">
        <v>838</v>
      </c>
      <c r="U171" s="24">
        <v>2.64900662251655E-2</v>
      </c>
      <c r="V171" s="25">
        <v>0.66666666666666596</v>
      </c>
      <c r="W171" s="18">
        <v>161</v>
      </c>
      <c r="X171" s="24">
        <v>0</v>
      </c>
      <c r="Y171" s="25">
        <v>0</v>
      </c>
      <c r="Z171">
        <v>823</v>
      </c>
      <c r="AA171">
        <v>2.77777777777777E-2</v>
      </c>
      <c r="AB171">
        <v>0.66666666666666596</v>
      </c>
    </row>
    <row r="172" spans="1:28">
      <c r="A172" s="19" t="s">
        <v>180</v>
      </c>
      <c r="B172" s="18">
        <v>737</v>
      </c>
      <c r="C172" s="24">
        <v>4.6296296296296197E-2</v>
      </c>
      <c r="D172" s="25">
        <v>0.83333333333333304</v>
      </c>
      <c r="E172" s="18">
        <v>966</v>
      </c>
      <c r="F172" s="24">
        <v>3.4482758620689599E-2</v>
      </c>
      <c r="G172" s="25">
        <v>0.83333333333333304</v>
      </c>
      <c r="H172" s="18">
        <v>996</v>
      </c>
      <c r="I172" s="24">
        <v>3.0674846625766802E-2</v>
      </c>
      <c r="J172" s="25">
        <v>0.83333333333333304</v>
      </c>
      <c r="K172" s="18">
        <v>899</v>
      </c>
      <c r="L172" s="24">
        <v>3.2258064516128997E-2</v>
      </c>
      <c r="M172" s="25">
        <v>0.66666666666666596</v>
      </c>
      <c r="N172" s="18">
        <v>286</v>
      </c>
      <c r="O172" s="24">
        <v>0</v>
      </c>
      <c r="P172" s="25">
        <v>0</v>
      </c>
      <c r="Q172" s="18">
        <v>689</v>
      </c>
      <c r="R172" s="24">
        <v>1.32450331125827E-2</v>
      </c>
      <c r="S172" s="25">
        <v>0.33333333333333298</v>
      </c>
      <c r="T172" s="18">
        <v>901</v>
      </c>
      <c r="U172" s="24">
        <v>3.00751879699248E-2</v>
      </c>
      <c r="V172" s="25">
        <v>0.66666666666666596</v>
      </c>
      <c r="W172" s="18">
        <v>866</v>
      </c>
      <c r="X172" s="24">
        <v>2.34375E-2</v>
      </c>
      <c r="Y172" s="25">
        <v>0.5</v>
      </c>
      <c r="Z172">
        <v>562</v>
      </c>
      <c r="AA172">
        <v>1.03092783505154E-2</v>
      </c>
      <c r="AB172">
        <v>0.16666666666666599</v>
      </c>
    </row>
    <row r="173" spans="1:28">
      <c r="A173" s="19" t="s">
        <v>181</v>
      </c>
      <c r="B173" s="18">
        <v>1658</v>
      </c>
      <c r="C173" s="24">
        <v>2.1367521367521299E-2</v>
      </c>
      <c r="D173" s="25">
        <v>0.238095238095238</v>
      </c>
      <c r="E173" s="18">
        <v>900</v>
      </c>
      <c r="F173" s="24">
        <v>0.12195121951219499</v>
      </c>
      <c r="G173" s="25">
        <v>0.59523809523809501</v>
      </c>
      <c r="H173" s="18">
        <v>946</v>
      </c>
      <c r="I173" s="24">
        <v>0.16751269035532901</v>
      </c>
      <c r="J173" s="25">
        <v>0.78571428571428503</v>
      </c>
      <c r="K173" s="18">
        <v>899</v>
      </c>
      <c r="L173" s="24">
        <v>0.17647058823529399</v>
      </c>
      <c r="M173" s="25">
        <v>0.78571428571428503</v>
      </c>
      <c r="N173" s="18">
        <v>1190</v>
      </c>
      <c r="O173" s="24">
        <v>8.0357142857142794E-2</v>
      </c>
      <c r="P173" s="25">
        <v>0.64285714285714202</v>
      </c>
      <c r="Q173" s="18">
        <v>1003</v>
      </c>
      <c r="R173" s="24">
        <v>0.151658767772511</v>
      </c>
      <c r="S173" s="25">
        <v>0.76190476190476097</v>
      </c>
      <c r="T173" s="18">
        <v>1199</v>
      </c>
      <c r="U173" s="24">
        <v>8.4848484848484798E-2</v>
      </c>
      <c r="V173" s="25">
        <v>0.66666666666666596</v>
      </c>
      <c r="W173" s="18">
        <v>983</v>
      </c>
      <c r="X173" s="24">
        <v>0.113043478260869</v>
      </c>
      <c r="Y173" s="25">
        <v>0.61904761904761896</v>
      </c>
      <c r="Z173">
        <v>930</v>
      </c>
      <c r="AA173">
        <v>0.18617021276595699</v>
      </c>
      <c r="AB173">
        <v>0.83333333333333304</v>
      </c>
    </row>
    <row r="174" spans="1:28">
      <c r="A174" s="19" t="s">
        <v>182</v>
      </c>
      <c r="B174" s="18">
        <v>2187</v>
      </c>
      <c r="C174" s="24">
        <v>2.97619047619047E-3</v>
      </c>
      <c r="D174" s="25">
        <v>0.33333333333333298</v>
      </c>
      <c r="E174" s="18">
        <v>169</v>
      </c>
      <c r="F174" s="24">
        <v>6.9767441860465101E-2</v>
      </c>
      <c r="G174" s="25">
        <v>1</v>
      </c>
      <c r="H174" s="18">
        <v>152</v>
      </c>
      <c r="I174" s="24">
        <v>6.6666666666666596E-2</v>
      </c>
      <c r="J174" s="25">
        <v>1</v>
      </c>
      <c r="K174" s="18">
        <v>91</v>
      </c>
      <c r="L174" s="24">
        <v>9.375E-2</v>
      </c>
      <c r="M174" s="25">
        <v>1</v>
      </c>
      <c r="N174" s="18">
        <v>127</v>
      </c>
      <c r="O174" s="24">
        <v>0</v>
      </c>
      <c r="P174" s="25">
        <v>0</v>
      </c>
      <c r="Q174" s="18">
        <v>60</v>
      </c>
      <c r="R174" s="24">
        <v>0</v>
      </c>
      <c r="S174" s="25">
        <v>0</v>
      </c>
      <c r="T174" s="18">
        <v>120</v>
      </c>
      <c r="U174" s="24">
        <v>0</v>
      </c>
      <c r="V174" s="25">
        <v>0</v>
      </c>
      <c r="W174" s="18">
        <v>106</v>
      </c>
      <c r="X174" s="24">
        <v>0.107142857142857</v>
      </c>
      <c r="Y174" s="25">
        <v>1</v>
      </c>
      <c r="Z174">
        <v>26</v>
      </c>
      <c r="AA174">
        <v>0</v>
      </c>
      <c r="AB174">
        <v>0</v>
      </c>
    </row>
    <row r="175" spans="1:28">
      <c r="A175" s="19" t="s">
        <v>183</v>
      </c>
      <c r="B175" s="18">
        <v>881</v>
      </c>
      <c r="C175" s="24">
        <v>0</v>
      </c>
      <c r="D175" s="25">
        <v>0</v>
      </c>
      <c r="E175" s="18">
        <v>926</v>
      </c>
      <c r="F175" s="24">
        <v>0</v>
      </c>
      <c r="G175" s="25">
        <v>0</v>
      </c>
      <c r="H175" s="18">
        <v>892</v>
      </c>
      <c r="I175" s="24">
        <v>0</v>
      </c>
      <c r="J175" s="25">
        <v>0</v>
      </c>
      <c r="K175" s="18">
        <v>845</v>
      </c>
      <c r="L175" s="24">
        <v>0</v>
      </c>
      <c r="M175" s="25">
        <v>0</v>
      </c>
      <c r="N175" s="18">
        <v>864</v>
      </c>
      <c r="O175" s="24">
        <v>0</v>
      </c>
      <c r="P175" s="25">
        <v>0</v>
      </c>
      <c r="Q175" s="18">
        <v>889</v>
      </c>
      <c r="R175" s="24">
        <v>0</v>
      </c>
      <c r="S175" s="25">
        <v>0</v>
      </c>
      <c r="T175" s="18">
        <v>880</v>
      </c>
      <c r="U175" s="24">
        <v>0</v>
      </c>
      <c r="V175" s="25">
        <v>0</v>
      </c>
      <c r="W175" s="18">
        <v>819</v>
      </c>
      <c r="X175" s="24">
        <v>0</v>
      </c>
      <c r="Y175" s="25">
        <v>0</v>
      </c>
      <c r="Z175">
        <v>839</v>
      </c>
      <c r="AA175">
        <v>0</v>
      </c>
      <c r="AB175">
        <v>0</v>
      </c>
    </row>
    <row r="176" spans="1:28">
      <c r="A176" s="19" t="s">
        <v>184</v>
      </c>
      <c r="B176" s="18">
        <v>984</v>
      </c>
      <c r="C176" s="24">
        <v>0.114035087719298</v>
      </c>
      <c r="D176" s="25">
        <v>0.86666666666666603</v>
      </c>
      <c r="E176" s="18">
        <v>847</v>
      </c>
      <c r="F176" s="24">
        <v>0.133333333333333</v>
      </c>
      <c r="G176" s="25">
        <v>0.86666666666666603</v>
      </c>
      <c r="H176" s="18">
        <v>1027</v>
      </c>
      <c r="I176" s="24">
        <v>0.106995884773662</v>
      </c>
      <c r="J176" s="25">
        <v>0.86666666666666603</v>
      </c>
      <c r="K176" s="18">
        <v>812</v>
      </c>
      <c r="L176" s="24">
        <v>0.14444444444444399</v>
      </c>
      <c r="M176" s="25">
        <v>0.86666666666666603</v>
      </c>
      <c r="N176" s="18">
        <v>972</v>
      </c>
      <c r="O176" s="24">
        <v>0.13</v>
      </c>
      <c r="P176" s="25">
        <v>0.86666666666666603</v>
      </c>
      <c r="Q176" s="18">
        <v>793</v>
      </c>
      <c r="R176" s="24">
        <v>0.12707182320441901</v>
      </c>
      <c r="S176" s="25">
        <v>0.76666666666666605</v>
      </c>
      <c r="T176" s="18">
        <v>983</v>
      </c>
      <c r="U176" s="24">
        <v>0.12745098039215599</v>
      </c>
      <c r="V176" s="25">
        <v>0.86666666666666603</v>
      </c>
      <c r="W176" s="18">
        <v>886</v>
      </c>
      <c r="X176" s="24">
        <v>0.137566137566137</v>
      </c>
      <c r="Y176" s="25">
        <v>0.86666666666666603</v>
      </c>
      <c r="Z176">
        <v>845</v>
      </c>
      <c r="AA176">
        <v>0.15028901734104</v>
      </c>
      <c r="AB176">
        <v>0.86666666666666603</v>
      </c>
    </row>
    <row r="177" spans="1:28">
      <c r="A177" s="19" t="s">
        <v>185</v>
      </c>
      <c r="B177" s="18">
        <v>793</v>
      </c>
      <c r="C177" s="24">
        <v>8.6206896551724102E-2</v>
      </c>
      <c r="D177" s="25">
        <v>0.83333333333333304</v>
      </c>
      <c r="E177" s="18">
        <v>750</v>
      </c>
      <c r="F177" s="24">
        <v>0.1</v>
      </c>
      <c r="G177" s="25">
        <v>0.88888888888888795</v>
      </c>
      <c r="H177" s="18">
        <v>692</v>
      </c>
      <c r="I177" s="24">
        <v>0.105960264900662</v>
      </c>
      <c r="J177" s="25">
        <v>0.88888888888888795</v>
      </c>
      <c r="K177" s="18">
        <v>816</v>
      </c>
      <c r="L177" s="24">
        <v>9.4674556213017694E-2</v>
      </c>
      <c r="M177" s="25">
        <v>0.88888888888888795</v>
      </c>
      <c r="N177" s="18">
        <v>570</v>
      </c>
      <c r="O177" s="24">
        <v>0.132231404958677</v>
      </c>
      <c r="P177" s="25">
        <v>0.88888888888888795</v>
      </c>
      <c r="Q177" s="18">
        <v>628</v>
      </c>
      <c r="R177" s="24">
        <v>0.13114754098360601</v>
      </c>
      <c r="S177" s="25">
        <v>0.88888888888888795</v>
      </c>
      <c r="T177" s="18">
        <v>567</v>
      </c>
      <c r="U177" s="24">
        <v>0.132231404958677</v>
      </c>
      <c r="V177" s="25">
        <v>0.88888888888888795</v>
      </c>
      <c r="W177" s="18">
        <v>762</v>
      </c>
      <c r="X177" s="24">
        <v>8.4269662921348298E-2</v>
      </c>
      <c r="Y177" s="25">
        <v>0.83333333333333304</v>
      </c>
      <c r="Z177">
        <v>653</v>
      </c>
      <c r="AA177">
        <v>0.116279069767441</v>
      </c>
      <c r="AB177">
        <v>0.83333333333333304</v>
      </c>
    </row>
    <row r="178" spans="1:28">
      <c r="A178" s="19" t="s">
        <v>186</v>
      </c>
      <c r="B178" s="18">
        <v>488</v>
      </c>
      <c r="C178" s="24">
        <v>0.182608695652173</v>
      </c>
      <c r="D178" s="25">
        <v>0.84</v>
      </c>
      <c r="E178" s="18">
        <v>571</v>
      </c>
      <c r="F178" s="24">
        <v>0.17692307692307599</v>
      </c>
      <c r="G178" s="25">
        <v>0.92</v>
      </c>
      <c r="H178" s="18">
        <v>519</v>
      </c>
      <c r="I178" s="24">
        <v>0.198275862068965</v>
      </c>
      <c r="J178" s="25">
        <v>0.92</v>
      </c>
      <c r="K178" s="18">
        <v>581</v>
      </c>
      <c r="L178" s="24">
        <v>0.19658119658119599</v>
      </c>
      <c r="M178" s="25">
        <v>0.92</v>
      </c>
      <c r="N178" s="18">
        <v>452</v>
      </c>
      <c r="O178" s="24">
        <v>0.21212121212121199</v>
      </c>
      <c r="P178" s="25">
        <v>0.84</v>
      </c>
      <c r="Q178" s="18">
        <v>502</v>
      </c>
      <c r="R178" s="24">
        <v>0.185840707964601</v>
      </c>
      <c r="S178" s="25">
        <v>0.84</v>
      </c>
      <c r="T178" s="18">
        <v>464</v>
      </c>
      <c r="U178" s="24">
        <v>0.21212121212121199</v>
      </c>
      <c r="V178" s="25">
        <v>0.84</v>
      </c>
      <c r="W178" s="18">
        <v>469</v>
      </c>
      <c r="X178" s="24">
        <v>0.23913043478260801</v>
      </c>
      <c r="Y178" s="25">
        <v>0.88</v>
      </c>
      <c r="Z178">
        <v>454</v>
      </c>
      <c r="AA178">
        <v>0.236559139784946</v>
      </c>
      <c r="AB178">
        <v>0.88</v>
      </c>
    </row>
    <row r="179" spans="1:28">
      <c r="A179" s="19" t="s">
        <v>187</v>
      </c>
      <c r="B179" s="18">
        <v>653</v>
      </c>
      <c r="C179" s="24">
        <v>9.49367088607595E-2</v>
      </c>
      <c r="D179" s="25">
        <v>0.5</v>
      </c>
      <c r="E179" s="18">
        <v>655</v>
      </c>
      <c r="F179" s="24">
        <v>0.141025641025641</v>
      </c>
      <c r="G179" s="25">
        <v>0.73333333333333295</v>
      </c>
      <c r="H179" s="18">
        <v>586</v>
      </c>
      <c r="I179" s="24">
        <v>0.13868613138686101</v>
      </c>
      <c r="J179" s="25">
        <v>0.63333333333333297</v>
      </c>
      <c r="K179" s="18">
        <v>700</v>
      </c>
      <c r="L179" s="24">
        <v>0.10204081632653</v>
      </c>
      <c r="M179" s="25">
        <v>0.5</v>
      </c>
      <c r="N179" s="18">
        <v>656</v>
      </c>
      <c r="O179" s="24">
        <v>0.11724137931034399</v>
      </c>
      <c r="P179" s="25">
        <v>0.56666666666666599</v>
      </c>
      <c r="Q179" s="18">
        <v>598</v>
      </c>
      <c r="R179" s="24">
        <v>0.12837837837837801</v>
      </c>
      <c r="S179" s="25">
        <v>0.63333333333333297</v>
      </c>
      <c r="T179" s="18">
        <v>657</v>
      </c>
      <c r="U179" s="24">
        <v>0.115646258503401</v>
      </c>
      <c r="V179" s="25">
        <v>0.56666666666666599</v>
      </c>
      <c r="W179" s="18">
        <v>636</v>
      </c>
      <c r="X179" s="24">
        <v>0.10344827586206801</v>
      </c>
      <c r="Y179" s="25">
        <v>0.5</v>
      </c>
      <c r="Z179">
        <v>614</v>
      </c>
      <c r="AA179">
        <v>0.123076923076923</v>
      </c>
      <c r="AB179">
        <v>0.53333333333333299</v>
      </c>
    </row>
    <row r="180" spans="1:28">
      <c r="A180" s="19" t="s">
        <v>188</v>
      </c>
      <c r="B180" s="18">
        <v>316</v>
      </c>
      <c r="C180" s="24">
        <v>0.247058823529411</v>
      </c>
      <c r="D180" s="25">
        <v>0.77777777777777701</v>
      </c>
      <c r="E180" s="18">
        <v>353</v>
      </c>
      <c r="F180" s="24">
        <v>0.16</v>
      </c>
      <c r="G180" s="25">
        <v>0.592592592592592</v>
      </c>
      <c r="H180" s="18">
        <v>2745</v>
      </c>
      <c r="I180" s="24">
        <v>2.1929824561403499E-3</v>
      </c>
      <c r="J180" s="25">
        <v>7.4074074074074001E-2</v>
      </c>
      <c r="K180" s="18">
        <v>1909</v>
      </c>
      <c r="L180" s="24">
        <v>0</v>
      </c>
      <c r="M180" s="25">
        <v>0</v>
      </c>
      <c r="N180" s="18">
        <v>352</v>
      </c>
      <c r="O180" s="24">
        <v>8.6538461538461495E-2</v>
      </c>
      <c r="P180" s="25">
        <v>0.33333333333333298</v>
      </c>
      <c r="Q180" s="18">
        <v>2925</v>
      </c>
      <c r="R180" s="24">
        <v>2.0366598778004002E-3</v>
      </c>
      <c r="S180" s="25">
        <v>7.4074074074074001E-2</v>
      </c>
      <c r="T180" s="18">
        <v>350</v>
      </c>
      <c r="U180" s="24">
        <v>0.10784313725490099</v>
      </c>
      <c r="V180" s="25">
        <v>0.407407407407407</v>
      </c>
      <c r="W180" s="18">
        <v>354</v>
      </c>
      <c r="X180" s="24">
        <v>0.27058823529411702</v>
      </c>
      <c r="Y180" s="25">
        <v>0.85185185185185097</v>
      </c>
      <c r="Z180">
        <v>1901</v>
      </c>
      <c r="AA180">
        <v>0</v>
      </c>
      <c r="AB180">
        <v>0</v>
      </c>
    </row>
    <row r="181" spans="1:28">
      <c r="A181" s="19" t="s">
        <v>189</v>
      </c>
      <c r="B181" s="18">
        <v>121</v>
      </c>
      <c r="C181" s="24">
        <v>0</v>
      </c>
      <c r="D181" s="25">
        <v>0</v>
      </c>
      <c r="E181" s="18">
        <v>2188</v>
      </c>
      <c r="F181" s="24">
        <v>3.2352941176470501E-2</v>
      </c>
      <c r="G181" s="25">
        <v>0.6875</v>
      </c>
      <c r="H181" s="18">
        <v>2230</v>
      </c>
      <c r="I181" s="24">
        <v>2.97297297297297E-2</v>
      </c>
      <c r="J181" s="25">
        <v>0.6875</v>
      </c>
      <c r="K181" s="18">
        <v>2104</v>
      </c>
      <c r="L181" s="24">
        <v>3.3434650455927001E-2</v>
      </c>
      <c r="M181" s="25">
        <v>0.6875</v>
      </c>
      <c r="N181" s="18">
        <v>120</v>
      </c>
      <c r="O181" s="24">
        <v>0</v>
      </c>
      <c r="P181" s="25">
        <v>0</v>
      </c>
      <c r="Q181" s="18">
        <v>1350</v>
      </c>
      <c r="R181" s="24">
        <v>3.83141762452107E-3</v>
      </c>
      <c r="S181" s="25">
        <v>6.25E-2</v>
      </c>
      <c r="T181" s="18">
        <v>1540</v>
      </c>
      <c r="U181" s="24">
        <v>3.6764705882352902E-3</v>
      </c>
      <c r="V181" s="25">
        <v>6.25E-2</v>
      </c>
      <c r="W181" s="18">
        <v>127</v>
      </c>
      <c r="X181" s="24">
        <v>0</v>
      </c>
      <c r="Y181" s="25">
        <v>0</v>
      </c>
      <c r="Z181">
        <v>2459</v>
      </c>
      <c r="AA181">
        <v>2.57069408740359E-2</v>
      </c>
      <c r="AB181">
        <v>0.625</v>
      </c>
    </row>
    <row r="182" spans="1:28">
      <c r="A182" s="19" t="s">
        <v>190</v>
      </c>
      <c r="B182" s="18">
        <v>2136</v>
      </c>
      <c r="C182" s="24">
        <v>2.6706231454005899E-2</v>
      </c>
      <c r="D182" s="25">
        <v>0.9</v>
      </c>
      <c r="E182" s="18">
        <v>1923</v>
      </c>
      <c r="F182" s="24">
        <v>2.3178807947019799E-2</v>
      </c>
      <c r="G182" s="25">
        <v>0.7</v>
      </c>
      <c r="H182" s="18">
        <v>2518</v>
      </c>
      <c r="I182" s="24">
        <v>1.72839506172839E-2</v>
      </c>
      <c r="J182" s="25">
        <v>0.7</v>
      </c>
      <c r="K182" s="18">
        <v>2291</v>
      </c>
      <c r="L182" s="24">
        <v>1.8617021276595699E-2</v>
      </c>
      <c r="M182" s="25">
        <v>0.7</v>
      </c>
      <c r="N182" s="18">
        <v>1799</v>
      </c>
      <c r="O182" s="24">
        <v>2.1739130434782601E-2</v>
      </c>
      <c r="P182" s="25">
        <v>0.6</v>
      </c>
      <c r="Q182" s="18">
        <v>1672</v>
      </c>
      <c r="R182" s="24">
        <v>0</v>
      </c>
      <c r="S182" s="25">
        <v>0</v>
      </c>
      <c r="T182" s="18">
        <v>1941</v>
      </c>
      <c r="U182" s="24">
        <v>2.5723472668810199E-2</v>
      </c>
      <c r="V182" s="25">
        <v>0.8</v>
      </c>
      <c r="W182" s="18">
        <v>2231</v>
      </c>
      <c r="X182" s="24">
        <v>1.8617021276595699E-2</v>
      </c>
      <c r="Y182" s="25">
        <v>0.7</v>
      </c>
      <c r="Z182">
        <v>1444</v>
      </c>
      <c r="AA182">
        <v>0</v>
      </c>
      <c r="AB182">
        <v>0</v>
      </c>
    </row>
    <row r="183" spans="1:28">
      <c r="A183" s="19" t="s">
        <v>191</v>
      </c>
      <c r="B183" s="18">
        <v>4892</v>
      </c>
      <c r="C183" s="24">
        <v>1.84672206832871E-3</v>
      </c>
      <c r="D183" s="25">
        <v>0.28571428571428498</v>
      </c>
      <c r="E183" s="18">
        <v>4066</v>
      </c>
      <c r="F183" s="24">
        <v>9.1911764705882297E-4</v>
      </c>
      <c r="G183" s="25">
        <v>0.14285714285714199</v>
      </c>
      <c r="H183" s="18">
        <v>5259</v>
      </c>
      <c r="I183" s="24">
        <v>8.3125519534497005E-4</v>
      </c>
      <c r="J183" s="25">
        <v>0.14285714285714199</v>
      </c>
      <c r="K183" s="18">
        <v>3332</v>
      </c>
      <c r="L183" s="24">
        <v>0</v>
      </c>
      <c r="M183" s="25">
        <v>0</v>
      </c>
      <c r="N183" s="18">
        <v>339</v>
      </c>
      <c r="O183" s="24">
        <v>0</v>
      </c>
      <c r="P183" s="25">
        <v>0</v>
      </c>
      <c r="Q183" s="18">
        <v>233</v>
      </c>
      <c r="R183" s="24">
        <v>0</v>
      </c>
      <c r="S183" s="25">
        <v>0</v>
      </c>
      <c r="T183" s="18">
        <v>317</v>
      </c>
      <c r="U183" s="24">
        <v>0</v>
      </c>
      <c r="V183" s="25">
        <v>0</v>
      </c>
      <c r="W183" s="18">
        <v>2847</v>
      </c>
      <c r="X183" s="24">
        <v>1.6750418760468999E-3</v>
      </c>
      <c r="Y183" s="25">
        <v>0.14285714285714199</v>
      </c>
      <c r="Z183">
        <v>2616</v>
      </c>
      <c r="AA183">
        <v>1.9685039370078701E-3</v>
      </c>
      <c r="AB183">
        <v>0.14285714285714199</v>
      </c>
    </row>
    <row r="184" spans="1:28">
      <c r="A184" s="19" t="s">
        <v>192</v>
      </c>
      <c r="B184" s="18">
        <v>1100</v>
      </c>
      <c r="C184" s="24">
        <v>6.4171122994652399E-2</v>
      </c>
      <c r="D184" s="25">
        <v>0.66666666666666596</v>
      </c>
      <c r="E184" s="18">
        <v>1108</v>
      </c>
      <c r="F184" s="24">
        <v>6.21761658031088E-2</v>
      </c>
      <c r="G184" s="25">
        <v>0.66666666666666596</v>
      </c>
      <c r="H184" s="18">
        <v>1038</v>
      </c>
      <c r="I184" s="24">
        <v>6.6666666666666596E-2</v>
      </c>
      <c r="J184" s="25">
        <v>0.66666666666666596</v>
      </c>
      <c r="K184" s="18">
        <v>1006</v>
      </c>
      <c r="L184" s="24">
        <v>8.1761006289308102E-2</v>
      </c>
      <c r="M184" s="25">
        <v>0.72222222222222199</v>
      </c>
      <c r="N184" s="18">
        <v>1087</v>
      </c>
      <c r="O184" s="24">
        <v>6.7796610169491497E-2</v>
      </c>
      <c r="P184" s="25">
        <v>0.66666666666666596</v>
      </c>
      <c r="Q184" s="18">
        <v>1154</v>
      </c>
      <c r="R184" s="24">
        <v>5.85365853658536E-2</v>
      </c>
      <c r="S184" s="25">
        <v>0.66666666666666596</v>
      </c>
      <c r="T184" s="18">
        <v>1086</v>
      </c>
      <c r="U184" s="24">
        <v>6.7415730337078594E-2</v>
      </c>
      <c r="V184" s="25">
        <v>0.66666666666666596</v>
      </c>
      <c r="W184" s="18">
        <v>1130</v>
      </c>
      <c r="X184" s="24">
        <v>6.6666666666666596E-2</v>
      </c>
      <c r="Y184" s="25">
        <v>0.66666666666666596</v>
      </c>
      <c r="Z184">
        <v>1060</v>
      </c>
      <c r="AA184">
        <v>7.7844311377245498E-2</v>
      </c>
      <c r="AB184">
        <v>0.72222222222222199</v>
      </c>
    </row>
    <row r="185" spans="1:28">
      <c r="A185" s="19" t="s">
        <v>193</v>
      </c>
      <c r="B185" s="18">
        <v>850</v>
      </c>
      <c r="C185" s="24">
        <v>2.54777070063694E-2</v>
      </c>
      <c r="D185" s="25">
        <v>0.25</v>
      </c>
      <c r="E185" s="18">
        <v>1004</v>
      </c>
      <c r="F185" s="24">
        <v>6.3953488372092998E-2</v>
      </c>
      <c r="G185" s="25">
        <v>0.6875</v>
      </c>
      <c r="H185" s="18">
        <v>941</v>
      </c>
      <c r="I185" s="24">
        <v>3.7433155080213901E-2</v>
      </c>
      <c r="J185" s="25">
        <v>0.4375</v>
      </c>
      <c r="K185" s="18">
        <v>918</v>
      </c>
      <c r="L185" s="24">
        <v>7.2289156626505993E-2</v>
      </c>
      <c r="M185" s="25">
        <v>0.75</v>
      </c>
      <c r="N185" s="18">
        <v>921</v>
      </c>
      <c r="O185" s="24">
        <v>4.2105263157894701E-2</v>
      </c>
      <c r="P185" s="25">
        <v>0.5</v>
      </c>
      <c r="Q185" s="18">
        <v>832</v>
      </c>
      <c r="R185" s="24">
        <v>2.53164556962025E-2</v>
      </c>
      <c r="S185" s="25">
        <v>0.25</v>
      </c>
      <c r="T185" s="18">
        <v>933</v>
      </c>
      <c r="U185" s="24">
        <v>4.1450777202072499E-2</v>
      </c>
      <c r="V185" s="25">
        <v>0.5</v>
      </c>
      <c r="W185" s="18">
        <v>1038</v>
      </c>
      <c r="X185" s="24">
        <v>6.9767441860465101E-2</v>
      </c>
      <c r="Y185" s="25">
        <v>0.75</v>
      </c>
      <c r="Z185">
        <v>924</v>
      </c>
      <c r="AA185">
        <v>4.3478260869565202E-2</v>
      </c>
      <c r="AB185">
        <v>0.5</v>
      </c>
    </row>
    <row r="186" spans="1:28">
      <c r="A186" s="19" t="s">
        <v>194</v>
      </c>
      <c r="B186" s="18">
        <v>1076</v>
      </c>
      <c r="C186" s="24">
        <v>5.4644808743169397E-2</v>
      </c>
      <c r="D186" s="25">
        <v>0.5</v>
      </c>
      <c r="E186" s="18">
        <v>1028</v>
      </c>
      <c r="F186" s="24">
        <v>6.0773480662983402E-2</v>
      </c>
      <c r="G186" s="25">
        <v>0.55000000000000004</v>
      </c>
      <c r="H186" s="18">
        <v>1104</v>
      </c>
      <c r="I186" s="24">
        <v>6.5656565656565594E-2</v>
      </c>
      <c r="J186" s="25">
        <v>0.65</v>
      </c>
      <c r="K186" s="18">
        <v>1037</v>
      </c>
      <c r="L186" s="24">
        <v>8.1871345029239706E-2</v>
      </c>
      <c r="M186" s="25">
        <v>0.7</v>
      </c>
      <c r="N186" s="18">
        <v>1095</v>
      </c>
      <c r="O186" s="24">
        <v>7.8534031413612496E-2</v>
      </c>
      <c r="P186" s="25">
        <v>0.75</v>
      </c>
      <c r="Q186" s="18">
        <v>860</v>
      </c>
      <c r="R186" s="24">
        <v>0</v>
      </c>
      <c r="S186" s="25">
        <v>0</v>
      </c>
      <c r="T186" s="18">
        <v>1097</v>
      </c>
      <c r="U186" s="24">
        <v>8.0645161290322495E-2</v>
      </c>
      <c r="V186" s="25">
        <v>0.75</v>
      </c>
      <c r="W186" s="18">
        <v>1020</v>
      </c>
      <c r="X186" s="24">
        <v>8.3832335329341298E-2</v>
      </c>
      <c r="Y186" s="25">
        <v>0.7</v>
      </c>
      <c r="Z186">
        <v>1068</v>
      </c>
      <c r="AA186">
        <v>3.7037037037037E-2</v>
      </c>
      <c r="AB186">
        <v>0.35</v>
      </c>
    </row>
    <row r="187" spans="1:28">
      <c r="A187" s="19" t="s">
        <v>195</v>
      </c>
      <c r="B187" s="18">
        <v>1282</v>
      </c>
      <c r="C187" s="24">
        <v>6.3414634146341395E-2</v>
      </c>
      <c r="D187" s="25">
        <v>0.59090909090909005</v>
      </c>
      <c r="E187" s="18">
        <v>1116</v>
      </c>
      <c r="F187" s="24">
        <v>5.3475935828876997E-2</v>
      </c>
      <c r="G187" s="25">
        <v>0.45454545454545398</v>
      </c>
      <c r="H187" s="18">
        <v>1264</v>
      </c>
      <c r="I187" s="24">
        <v>5.7692307692307598E-2</v>
      </c>
      <c r="J187" s="25">
        <v>0.54545454545454497</v>
      </c>
      <c r="K187" s="18">
        <v>1218</v>
      </c>
      <c r="L187" s="24">
        <v>6.8421052631578896E-2</v>
      </c>
      <c r="M187" s="25">
        <v>0.59090909090909005</v>
      </c>
      <c r="N187" s="18">
        <v>798</v>
      </c>
      <c r="O187" s="24">
        <v>5.1282051282051204E-3</v>
      </c>
      <c r="P187" s="25">
        <v>4.54545454545454E-2</v>
      </c>
      <c r="Q187" s="18">
        <v>858</v>
      </c>
      <c r="R187" s="24">
        <v>9.9502487562189001E-3</v>
      </c>
      <c r="S187" s="25">
        <v>9.0909090909090898E-2</v>
      </c>
      <c r="T187" s="18">
        <v>801</v>
      </c>
      <c r="U187" s="24">
        <v>5.0251256281407001E-3</v>
      </c>
      <c r="V187" s="25">
        <v>4.54545454545454E-2</v>
      </c>
      <c r="W187" s="18">
        <v>1330</v>
      </c>
      <c r="X187" s="24">
        <v>5.9907834101382403E-2</v>
      </c>
      <c r="Y187" s="25">
        <v>0.59090909090909005</v>
      </c>
      <c r="Z187">
        <v>691</v>
      </c>
      <c r="AA187">
        <v>0</v>
      </c>
      <c r="AB187">
        <v>0</v>
      </c>
    </row>
    <row r="188" spans="1:28">
      <c r="A188" s="19" t="s">
        <v>196</v>
      </c>
      <c r="B188" s="18">
        <v>6525</v>
      </c>
      <c r="C188" s="24">
        <v>5.4318305268875595E-4</v>
      </c>
      <c r="D188" s="25">
        <v>5.5555555555555497E-2</v>
      </c>
      <c r="E188" s="18">
        <v>3782</v>
      </c>
      <c r="F188" s="24">
        <v>0</v>
      </c>
      <c r="G188" s="25">
        <v>0</v>
      </c>
      <c r="H188" s="18">
        <v>871</v>
      </c>
      <c r="I188" s="24">
        <v>9.3023255813953404E-2</v>
      </c>
      <c r="J188" s="25">
        <v>0.88888888888888795</v>
      </c>
      <c r="K188" s="18">
        <v>1021</v>
      </c>
      <c r="L188" s="24">
        <v>8.8397790055248601E-2</v>
      </c>
      <c r="M188" s="25">
        <v>0.88888888888888795</v>
      </c>
      <c r="N188" s="18">
        <v>762</v>
      </c>
      <c r="O188" s="24">
        <v>8.3333333333333301E-2</v>
      </c>
      <c r="P188" s="25">
        <v>0.66666666666666596</v>
      </c>
      <c r="Q188" s="18">
        <v>687</v>
      </c>
      <c r="R188" s="24">
        <v>0.128</v>
      </c>
      <c r="S188" s="25">
        <v>0.88888888888888795</v>
      </c>
      <c r="T188" s="18">
        <v>670</v>
      </c>
      <c r="U188" s="24">
        <v>9.375E-2</v>
      </c>
      <c r="V188" s="25">
        <v>0.66666666666666596</v>
      </c>
      <c r="W188" s="18">
        <v>2481</v>
      </c>
      <c r="X188" s="24">
        <v>0</v>
      </c>
      <c r="Y188" s="25">
        <v>0</v>
      </c>
      <c r="Z188">
        <v>1009</v>
      </c>
      <c r="AA188">
        <v>9.03954802259887E-2</v>
      </c>
      <c r="AB188">
        <v>0.88888888888888795</v>
      </c>
    </row>
    <row r="189" spans="1:28">
      <c r="A189" s="19" t="s">
        <v>197</v>
      </c>
      <c r="B189" s="18">
        <v>1710</v>
      </c>
      <c r="C189" s="24">
        <v>4.8076923076923003E-2</v>
      </c>
      <c r="D189" s="25">
        <v>0.75</v>
      </c>
      <c r="E189" s="18">
        <v>1362</v>
      </c>
      <c r="F189" s="24">
        <v>3.47490347490347E-2</v>
      </c>
      <c r="G189" s="25">
        <v>0.45</v>
      </c>
      <c r="H189" s="18">
        <v>1544</v>
      </c>
      <c r="I189" s="24">
        <v>4.4827586206896503E-2</v>
      </c>
      <c r="J189" s="25">
        <v>0.65</v>
      </c>
      <c r="K189" s="18">
        <v>1644</v>
      </c>
      <c r="L189" s="24">
        <v>5.4237288135593198E-2</v>
      </c>
      <c r="M189" s="25">
        <v>0.8</v>
      </c>
      <c r="N189" s="18">
        <v>1592</v>
      </c>
      <c r="O189" s="24">
        <v>4.6263345195729499E-2</v>
      </c>
      <c r="P189" s="25">
        <v>0.65</v>
      </c>
      <c r="Q189" s="18">
        <v>1561</v>
      </c>
      <c r="R189" s="24">
        <v>5.7971014492753603E-2</v>
      </c>
      <c r="S189" s="25">
        <v>0.8</v>
      </c>
      <c r="T189" s="18">
        <v>1589</v>
      </c>
      <c r="U189" s="24">
        <v>4.6263345195729499E-2</v>
      </c>
      <c r="V189" s="25">
        <v>0.65</v>
      </c>
      <c r="W189" s="18">
        <v>1598</v>
      </c>
      <c r="X189" s="24">
        <v>5.1724137931034399E-2</v>
      </c>
      <c r="Y189" s="25">
        <v>0.75</v>
      </c>
      <c r="Z189">
        <v>1471</v>
      </c>
      <c r="AA189">
        <v>4.1984732824427398E-2</v>
      </c>
      <c r="AB189">
        <v>0.55000000000000004</v>
      </c>
    </row>
    <row r="190" spans="1:28">
      <c r="A190" s="19" t="s">
        <v>198</v>
      </c>
      <c r="B190" s="18">
        <v>8258</v>
      </c>
      <c r="C190" s="24">
        <v>0</v>
      </c>
      <c r="D190" s="25">
        <v>0</v>
      </c>
      <c r="E190" s="18">
        <v>5785</v>
      </c>
      <c r="F190" s="24">
        <v>0</v>
      </c>
      <c r="G190" s="25">
        <v>0</v>
      </c>
      <c r="H190" s="18">
        <v>1354</v>
      </c>
      <c r="I190" s="24">
        <v>2.4489795918367301E-2</v>
      </c>
      <c r="J190" s="25">
        <v>0.75</v>
      </c>
      <c r="K190" s="18">
        <v>1109</v>
      </c>
      <c r="L190" s="24">
        <v>3.4482758620689599E-2</v>
      </c>
      <c r="M190" s="25">
        <v>0.75</v>
      </c>
      <c r="N190" s="18">
        <v>846</v>
      </c>
      <c r="O190" s="24">
        <v>4.4871794871794803E-2</v>
      </c>
      <c r="P190" s="25">
        <v>0.875</v>
      </c>
      <c r="Q190" s="18">
        <v>1234</v>
      </c>
      <c r="R190" s="24">
        <v>3.7209302325581298E-2</v>
      </c>
      <c r="S190" s="25">
        <v>1</v>
      </c>
      <c r="T190" s="18">
        <v>1244</v>
      </c>
      <c r="U190" s="24">
        <v>3.6036036036036001E-2</v>
      </c>
      <c r="V190" s="25">
        <v>1</v>
      </c>
      <c r="W190" s="18">
        <v>5178</v>
      </c>
      <c r="X190" s="24">
        <v>0</v>
      </c>
      <c r="Y190" s="25">
        <v>0</v>
      </c>
      <c r="Z190">
        <v>1163</v>
      </c>
      <c r="AA190">
        <v>4.49438202247191E-2</v>
      </c>
      <c r="AB190">
        <v>1</v>
      </c>
    </row>
    <row r="191" spans="1:28">
      <c r="A191" s="19" t="s">
        <v>199</v>
      </c>
      <c r="B191" s="18">
        <v>2237</v>
      </c>
      <c r="C191" s="24">
        <v>6.3529411764705807E-2</v>
      </c>
      <c r="D191" s="25">
        <v>0.9</v>
      </c>
      <c r="E191" s="18">
        <v>2046</v>
      </c>
      <c r="F191" s="24">
        <v>4.60829493087557E-2</v>
      </c>
      <c r="G191" s="25">
        <v>0.66666666666666596</v>
      </c>
      <c r="H191" s="18">
        <v>2378</v>
      </c>
      <c r="I191" s="24">
        <v>4.0860215053763402E-2</v>
      </c>
      <c r="J191" s="25">
        <v>0.63333333333333297</v>
      </c>
      <c r="K191" s="18">
        <v>2073</v>
      </c>
      <c r="L191" s="24">
        <v>6.2670299727520404E-2</v>
      </c>
      <c r="M191" s="25">
        <v>0.76666666666666605</v>
      </c>
      <c r="N191" s="18">
        <v>1366</v>
      </c>
      <c r="O191" s="24">
        <v>0</v>
      </c>
      <c r="P191" s="25">
        <v>0</v>
      </c>
      <c r="Q191" s="18">
        <v>1366</v>
      </c>
      <c r="R191" s="24">
        <v>0</v>
      </c>
      <c r="S191" s="25">
        <v>0</v>
      </c>
      <c r="T191" s="18">
        <v>1452</v>
      </c>
      <c r="U191" s="24">
        <v>0</v>
      </c>
      <c r="V191" s="25">
        <v>0</v>
      </c>
      <c r="W191" s="18">
        <v>2059</v>
      </c>
      <c r="X191" s="24">
        <v>0.06</v>
      </c>
      <c r="Y191" s="25">
        <v>0.8</v>
      </c>
      <c r="Z191">
        <v>778</v>
      </c>
      <c r="AA191">
        <v>0</v>
      </c>
      <c r="AB191">
        <v>0</v>
      </c>
    </row>
    <row r="192" spans="1:28">
      <c r="A192" s="19" t="s">
        <v>200</v>
      </c>
      <c r="B192" s="18">
        <v>808</v>
      </c>
      <c r="C192" s="24">
        <v>4.6242774566473903E-2</v>
      </c>
      <c r="D192" s="25">
        <v>0.66666666666666596</v>
      </c>
      <c r="E192" s="18">
        <v>779</v>
      </c>
      <c r="F192" s="24">
        <v>4.8484848484848402E-2</v>
      </c>
      <c r="G192" s="25">
        <v>0.66666666666666596</v>
      </c>
      <c r="H192" s="18">
        <v>693</v>
      </c>
      <c r="I192" s="24">
        <v>4.7619047619047603E-2</v>
      </c>
      <c r="J192" s="25">
        <v>0.58333333333333304</v>
      </c>
      <c r="K192" s="18">
        <v>698</v>
      </c>
      <c r="L192" s="24">
        <v>3.6496350364963501E-2</v>
      </c>
      <c r="M192" s="25">
        <v>0.41666666666666602</v>
      </c>
      <c r="N192" s="18">
        <v>750</v>
      </c>
      <c r="O192" s="24">
        <v>2.64900662251655E-2</v>
      </c>
      <c r="P192" s="25">
        <v>0.33333333333333298</v>
      </c>
      <c r="Q192" s="18">
        <v>738</v>
      </c>
      <c r="R192" s="24">
        <v>4.1379310344827502E-2</v>
      </c>
      <c r="S192" s="25">
        <v>0.5</v>
      </c>
      <c r="T192" s="18">
        <v>739</v>
      </c>
      <c r="U192" s="24">
        <v>2.6666666666666599E-2</v>
      </c>
      <c r="V192" s="25">
        <v>0.33333333333333298</v>
      </c>
      <c r="W192" s="18">
        <v>663</v>
      </c>
      <c r="X192" s="24">
        <v>6.3492063492063405E-2</v>
      </c>
      <c r="Y192" s="25">
        <v>0.66666666666666596</v>
      </c>
      <c r="Z192">
        <v>741</v>
      </c>
      <c r="AA192">
        <v>4.2857142857142802E-2</v>
      </c>
      <c r="AB192">
        <v>0.5</v>
      </c>
    </row>
    <row r="193" spans="1:28">
      <c r="A193" s="19" t="s">
        <v>201</v>
      </c>
      <c r="B193" s="18">
        <v>969</v>
      </c>
      <c r="C193" s="24">
        <v>3.3333333333333298E-2</v>
      </c>
      <c r="D193" s="25">
        <v>0.58333333333333304</v>
      </c>
      <c r="E193" s="18">
        <v>838</v>
      </c>
      <c r="F193" s="24">
        <v>3.7433155080213901E-2</v>
      </c>
      <c r="G193" s="25">
        <v>0.58333333333333304</v>
      </c>
      <c r="H193" s="18">
        <v>735</v>
      </c>
      <c r="I193" s="24">
        <v>3.7735849056603703E-2</v>
      </c>
      <c r="J193" s="25">
        <v>0.5</v>
      </c>
      <c r="K193" s="18">
        <v>738</v>
      </c>
      <c r="L193" s="24">
        <v>5.6737588652482199E-2</v>
      </c>
      <c r="M193" s="25">
        <v>0.66666666666666596</v>
      </c>
      <c r="N193" s="18">
        <v>809</v>
      </c>
      <c r="O193" s="24">
        <v>2.3121387283236899E-2</v>
      </c>
      <c r="P193" s="25">
        <v>0.33333333333333298</v>
      </c>
      <c r="Q193" s="18">
        <v>754</v>
      </c>
      <c r="R193" s="24">
        <v>1.8633540372670801E-2</v>
      </c>
      <c r="S193" s="25">
        <v>0.25</v>
      </c>
      <c r="T193" s="18">
        <v>805</v>
      </c>
      <c r="U193" s="24">
        <v>2.2857142857142802E-2</v>
      </c>
      <c r="V193" s="25">
        <v>0.33333333333333298</v>
      </c>
      <c r="W193" s="18">
        <v>757</v>
      </c>
      <c r="X193" s="24">
        <v>6.1643835616438297E-2</v>
      </c>
      <c r="Y193" s="25">
        <v>0.75</v>
      </c>
      <c r="Z193">
        <v>674</v>
      </c>
      <c r="AA193">
        <v>4.7619047619047603E-2</v>
      </c>
      <c r="AB193">
        <v>0.5</v>
      </c>
    </row>
    <row r="194" spans="1:28">
      <c r="A194" s="19" t="s">
        <v>202</v>
      </c>
      <c r="B194" s="18">
        <v>654</v>
      </c>
      <c r="C194" s="24">
        <v>0</v>
      </c>
      <c r="D194" s="25">
        <v>0</v>
      </c>
      <c r="E194" s="18">
        <v>2168</v>
      </c>
      <c r="F194" s="24">
        <v>1.3192612137203101E-3</v>
      </c>
      <c r="G194" s="25">
        <v>3.03030303030303E-2</v>
      </c>
      <c r="H194" s="18">
        <v>1434</v>
      </c>
      <c r="I194" s="24">
        <v>3.8901601830663601E-2</v>
      </c>
      <c r="J194" s="25">
        <v>0.51515151515151503</v>
      </c>
      <c r="K194" s="18">
        <v>201</v>
      </c>
      <c r="L194" s="24">
        <v>0.24390243902438999</v>
      </c>
      <c r="M194" s="25">
        <v>0.60606060606060597</v>
      </c>
      <c r="N194" s="18">
        <v>474</v>
      </c>
      <c r="O194" s="24">
        <v>1.05820105820105E-2</v>
      </c>
      <c r="P194" s="25">
        <v>6.0606060606060601E-2</v>
      </c>
      <c r="Q194" s="18">
        <v>306</v>
      </c>
      <c r="R194" s="24">
        <v>0.153153153153153</v>
      </c>
      <c r="S194" s="25">
        <v>0.51515151515151503</v>
      </c>
      <c r="T194" s="18">
        <v>287</v>
      </c>
      <c r="U194" s="24">
        <v>0.16666666666666599</v>
      </c>
      <c r="V194" s="25">
        <v>0.54545454545454497</v>
      </c>
      <c r="W194" s="18">
        <v>282</v>
      </c>
      <c r="X194" s="24">
        <v>0</v>
      </c>
      <c r="Y194" s="25">
        <v>0</v>
      </c>
      <c r="Z194">
        <v>140</v>
      </c>
      <c r="AA194">
        <v>0.22222222222222199</v>
      </c>
      <c r="AB194">
        <v>0.48484848484848397</v>
      </c>
    </row>
    <row r="195" spans="1:28">
      <c r="A195" s="19" t="s">
        <v>203</v>
      </c>
      <c r="B195" s="18">
        <v>1211</v>
      </c>
      <c r="C195" s="24">
        <v>1.9607843137254902E-2</v>
      </c>
      <c r="D195" s="25">
        <v>0.5</v>
      </c>
      <c r="E195" s="18">
        <v>963</v>
      </c>
      <c r="F195" s="24">
        <v>2.1929824561403501E-2</v>
      </c>
      <c r="G195" s="25">
        <v>0.5</v>
      </c>
      <c r="H195" s="18">
        <v>1103</v>
      </c>
      <c r="I195" s="24">
        <v>3.03030303030303E-2</v>
      </c>
      <c r="J195" s="25">
        <v>0.7</v>
      </c>
      <c r="K195" s="18">
        <v>1066</v>
      </c>
      <c r="L195" s="24">
        <v>2.3041474654377801E-2</v>
      </c>
      <c r="M195" s="25">
        <v>0.5</v>
      </c>
      <c r="N195" s="18">
        <v>1084</v>
      </c>
      <c r="O195" s="24">
        <v>2.5000000000000001E-2</v>
      </c>
      <c r="P195" s="25">
        <v>0.6</v>
      </c>
      <c r="Q195" s="18">
        <v>1260</v>
      </c>
      <c r="R195" s="24">
        <v>1.9685039370078702E-2</v>
      </c>
      <c r="S195" s="25">
        <v>0.5</v>
      </c>
      <c r="T195" s="18">
        <v>1087</v>
      </c>
      <c r="U195" s="24">
        <v>2.0833333333333301E-2</v>
      </c>
      <c r="V195" s="25">
        <v>0.5</v>
      </c>
      <c r="W195" s="18">
        <v>976</v>
      </c>
      <c r="X195" s="24">
        <v>2.8708133971291801E-2</v>
      </c>
      <c r="Y195" s="25">
        <v>0.6</v>
      </c>
      <c r="Z195">
        <v>938</v>
      </c>
      <c r="AA195">
        <v>2.5510204081632602E-2</v>
      </c>
      <c r="AB195">
        <v>0.5</v>
      </c>
    </row>
    <row r="196" spans="1:28">
      <c r="A196" s="19" t="s">
        <v>204</v>
      </c>
      <c r="B196" s="18">
        <v>913</v>
      </c>
      <c r="C196" s="24">
        <v>5.2910052910052898E-3</v>
      </c>
      <c r="D196" s="25">
        <v>7.69230769230769E-2</v>
      </c>
      <c r="E196" s="18">
        <v>907</v>
      </c>
      <c r="F196" s="24">
        <v>5.2083333333333296E-3</v>
      </c>
      <c r="G196" s="25">
        <v>7.69230769230769E-2</v>
      </c>
      <c r="H196" s="18">
        <v>871</v>
      </c>
      <c r="I196" s="24">
        <v>5.5865921787709499E-3</v>
      </c>
      <c r="J196" s="25">
        <v>7.69230769230769E-2</v>
      </c>
      <c r="K196" s="18">
        <v>926</v>
      </c>
      <c r="L196" s="24">
        <v>5.8823529411764696E-3</v>
      </c>
      <c r="M196" s="25">
        <v>7.69230769230769E-2</v>
      </c>
      <c r="N196" s="18">
        <v>1061</v>
      </c>
      <c r="O196" s="24">
        <v>5.2083333333333296E-3</v>
      </c>
      <c r="P196" s="25">
        <v>7.69230769230769E-2</v>
      </c>
      <c r="Q196" s="18">
        <v>1044</v>
      </c>
      <c r="R196" s="24">
        <v>4.78468899521531E-3</v>
      </c>
      <c r="S196" s="25">
        <v>7.69230769230769E-2</v>
      </c>
      <c r="T196" s="18">
        <v>1092</v>
      </c>
      <c r="U196" s="24">
        <v>4.60829493087557E-3</v>
      </c>
      <c r="V196" s="25">
        <v>7.69230769230769E-2</v>
      </c>
      <c r="W196" s="18">
        <v>919</v>
      </c>
      <c r="X196" s="24">
        <v>6.2893081761006197E-3</v>
      </c>
      <c r="Y196" s="25">
        <v>7.69230769230769E-2</v>
      </c>
      <c r="Z196">
        <v>829</v>
      </c>
      <c r="AA196">
        <v>6.5359477124183E-3</v>
      </c>
      <c r="AB196">
        <v>7.69230769230769E-2</v>
      </c>
    </row>
    <row r="197" spans="1:28">
      <c r="A197" s="19" t="s">
        <v>205</v>
      </c>
      <c r="B197" s="18">
        <v>736</v>
      </c>
      <c r="C197" s="24">
        <v>0.14379084967320199</v>
      </c>
      <c r="D197" s="25">
        <v>0.78571428571428503</v>
      </c>
      <c r="E197" s="18">
        <v>725</v>
      </c>
      <c r="F197" s="24">
        <v>9.1503267973856203E-2</v>
      </c>
      <c r="G197" s="25">
        <v>0.5</v>
      </c>
      <c r="H197" s="18">
        <v>724</v>
      </c>
      <c r="I197" s="24">
        <v>0.14379084967320199</v>
      </c>
      <c r="J197" s="25">
        <v>0.78571428571428503</v>
      </c>
      <c r="K197" s="18">
        <v>701</v>
      </c>
      <c r="L197" s="24">
        <v>0.15602836879432599</v>
      </c>
      <c r="M197" s="25">
        <v>0.78571428571428503</v>
      </c>
      <c r="N197" s="18">
        <v>707</v>
      </c>
      <c r="O197" s="24">
        <v>0.114864864864864</v>
      </c>
      <c r="P197" s="25">
        <v>0.60714285714285698</v>
      </c>
      <c r="Q197" s="18">
        <v>760</v>
      </c>
      <c r="R197" s="24">
        <v>0.103658536585365</v>
      </c>
      <c r="S197" s="25">
        <v>0.60714285714285698</v>
      </c>
      <c r="T197" s="18">
        <v>721</v>
      </c>
      <c r="U197" s="24">
        <v>0.11038961038961</v>
      </c>
      <c r="V197" s="25">
        <v>0.60714285714285698</v>
      </c>
      <c r="W197" s="18">
        <v>709</v>
      </c>
      <c r="X197" s="24">
        <v>0.15972222222222199</v>
      </c>
      <c r="Y197" s="25">
        <v>0.82142857142857095</v>
      </c>
      <c r="Z197">
        <v>650</v>
      </c>
      <c r="AA197">
        <v>0.158730158730158</v>
      </c>
      <c r="AB197">
        <v>0.71428571428571397</v>
      </c>
    </row>
    <row r="198" spans="1:28">
      <c r="A198" s="19" t="s">
        <v>206</v>
      </c>
      <c r="B198" s="18">
        <v>2051</v>
      </c>
      <c r="C198" s="24">
        <v>0</v>
      </c>
      <c r="D198" s="25">
        <v>0</v>
      </c>
      <c r="E198" s="18">
        <v>1902</v>
      </c>
      <c r="F198" s="24">
        <v>7.4074074074074001E-2</v>
      </c>
      <c r="G198" s="25">
        <v>0.55555555555555503</v>
      </c>
      <c r="H198" s="18">
        <v>1885</v>
      </c>
      <c r="I198" s="24">
        <v>0.102362204724409</v>
      </c>
      <c r="J198" s="25">
        <v>0.72222222222222199</v>
      </c>
      <c r="K198" s="18">
        <v>1875</v>
      </c>
      <c r="L198" s="24">
        <v>0.103585657370517</v>
      </c>
      <c r="M198" s="25">
        <v>0.72222222222222199</v>
      </c>
      <c r="N198" s="18">
        <v>1829</v>
      </c>
      <c r="O198" s="24">
        <v>0.103585657370517</v>
      </c>
      <c r="P198" s="25">
        <v>0.72222222222222199</v>
      </c>
      <c r="Q198" s="18">
        <v>1813</v>
      </c>
      <c r="R198" s="24">
        <v>0.10546875</v>
      </c>
      <c r="S198" s="25">
        <v>0.75</v>
      </c>
      <c r="T198" s="18">
        <v>1842</v>
      </c>
      <c r="U198" s="24">
        <v>0.101960784313725</v>
      </c>
      <c r="V198" s="25">
        <v>0.72222222222222199</v>
      </c>
      <c r="W198" s="18">
        <v>1872</v>
      </c>
      <c r="X198" s="24">
        <v>0.10546875</v>
      </c>
      <c r="Y198" s="25">
        <v>0.75</v>
      </c>
      <c r="Z198">
        <v>1873</v>
      </c>
      <c r="AA198">
        <v>0.105882352941176</v>
      </c>
      <c r="AB198">
        <v>0.75</v>
      </c>
    </row>
    <row r="199" spans="1:28">
      <c r="A199" s="19" t="s">
        <v>207</v>
      </c>
      <c r="B199" s="18">
        <v>2444</v>
      </c>
      <c r="C199" s="24">
        <v>6.5963060686015804E-2</v>
      </c>
      <c r="D199" s="25">
        <v>0.69444444444444398</v>
      </c>
      <c r="E199" s="18">
        <v>2464</v>
      </c>
      <c r="F199" s="24">
        <v>6.3492063492063405E-2</v>
      </c>
      <c r="G199" s="25">
        <v>0.66666666666666596</v>
      </c>
      <c r="H199" s="18">
        <v>2237</v>
      </c>
      <c r="I199" s="24">
        <v>5.2777777777777701E-2</v>
      </c>
      <c r="J199" s="25">
        <v>0.52777777777777701</v>
      </c>
      <c r="K199" s="18">
        <v>2372</v>
      </c>
      <c r="L199" s="24">
        <v>6.8870523415977894E-2</v>
      </c>
      <c r="M199" s="25">
        <v>0.69444444444444398</v>
      </c>
      <c r="N199" s="18">
        <v>2525</v>
      </c>
      <c r="O199" s="24">
        <v>4.1871921182266E-2</v>
      </c>
      <c r="P199" s="25">
        <v>0.47222222222222199</v>
      </c>
      <c r="Q199" s="18">
        <v>2292</v>
      </c>
      <c r="R199" s="24">
        <v>6.1046511627906898E-2</v>
      </c>
      <c r="S199" s="25">
        <v>0.58333333333333304</v>
      </c>
      <c r="T199" s="18">
        <v>2520</v>
      </c>
      <c r="U199" s="24">
        <v>4.2079207920791999E-2</v>
      </c>
      <c r="V199" s="25">
        <v>0.47222222222222199</v>
      </c>
      <c r="W199" s="18">
        <v>2310</v>
      </c>
      <c r="X199" s="24">
        <v>3.1413612565444997E-2</v>
      </c>
      <c r="Y199" s="25">
        <v>0.33333333333333298</v>
      </c>
      <c r="Z199">
        <v>2306</v>
      </c>
      <c r="AA199">
        <v>5.5865921787709397E-2</v>
      </c>
      <c r="AB199">
        <v>0.55555555555555503</v>
      </c>
    </row>
    <row r="200" spans="1:28">
      <c r="A200" s="19" t="s">
        <v>208</v>
      </c>
      <c r="B200" s="18">
        <v>1961</v>
      </c>
      <c r="C200" s="24">
        <v>2.8391167192429002E-2</v>
      </c>
      <c r="D200" s="25">
        <v>0.5</v>
      </c>
      <c r="E200" s="18">
        <v>1752</v>
      </c>
      <c r="F200" s="24">
        <v>6.6666666666666596E-2</v>
      </c>
      <c r="G200" s="25">
        <v>0.88888888888888795</v>
      </c>
      <c r="H200" s="18">
        <v>1964</v>
      </c>
      <c r="I200" s="24">
        <v>6.2256809338521402E-2</v>
      </c>
      <c r="J200" s="25">
        <v>0.88888888888888795</v>
      </c>
      <c r="K200" s="18">
        <v>1882</v>
      </c>
      <c r="L200" s="24">
        <v>6.2015503875968901E-2</v>
      </c>
      <c r="M200" s="25">
        <v>0.88888888888888795</v>
      </c>
      <c r="N200" s="18">
        <v>650</v>
      </c>
      <c r="O200" s="24">
        <v>8.4745762711864406E-3</v>
      </c>
      <c r="P200" s="25">
        <v>5.5555555555555497E-2</v>
      </c>
      <c r="Q200" s="18">
        <v>1410</v>
      </c>
      <c r="R200" s="24">
        <v>2.8089887640449398E-3</v>
      </c>
      <c r="S200" s="25">
        <v>5.5555555555555497E-2</v>
      </c>
      <c r="T200" s="18">
        <v>1858</v>
      </c>
      <c r="U200" s="24">
        <v>6.25E-2</v>
      </c>
      <c r="V200" s="25">
        <v>0.88888888888888795</v>
      </c>
      <c r="W200" s="18">
        <v>160</v>
      </c>
      <c r="X200" s="24">
        <v>0</v>
      </c>
      <c r="Y200" s="25">
        <v>0</v>
      </c>
      <c r="Z200">
        <v>1729</v>
      </c>
      <c r="AA200">
        <v>4.7430830039525598E-2</v>
      </c>
      <c r="AB200">
        <v>0.66666666666666596</v>
      </c>
    </row>
    <row r="201" spans="1:28">
      <c r="A201" s="19" t="s">
        <v>209</v>
      </c>
      <c r="B201" s="18">
        <v>1408</v>
      </c>
      <c r="C201" s="24">
        <v>9.2511013215859E-2</v>
      </c>
      <c r="D201" s="25">
        <v>0.72413793103448199</v>
      </c>
      <c r="E201" s="18">
        <v>6110</v>
      </c>
      <c r="F201" s="24">
        <v>0</v>
      </c>
      <c r="G201" s="25">
        <v>0</v>
      </c>
      <c r="H201" s="18">
        <v>1392</v>
      </c>
      <c r="I201" s="24">
        <v>8.8105726872246701E-2</v>
      </c>
      <c r="J201" s="25">
        <v>0.68965517241379304</v>
      </c>
      <c r="K201" s="18">
        <v>1407</v>
      </c>
      <c r="L201" s="24">
        <v>9.1703056768558902E-2</v>
      </c>
      <c r="M201" s="25">
        <v>0.72413793103448199</v>
      </c>
      <c r="N201" s="18">
        <v>3526</v>
      </c>
      <c r="O201" s="24">
        <v>0</v>
      </c>
      <c r="P201" s="25">
        <v>0</v>
      </c>
      <c r="Q201" s="18">
        <v>3937</v>
      </c>
      <c r="R201" s="24">
        <v>0</v>
      </c>
      <c r="S201" s="25">
        <v>0</v>
      </c>
      <c r="T201" s="18">
        <v>3530</v>
      </c>
      <c r="U201" s="24">
        <v>0</v>
      </c>
      <c r="V201" s="25">
        <v>0</v>
      </c>
      <c r="W201" s="18">
        <v>1385</v>
      </c>
      <c r="X201" s="24">
        <v>8.7336244541484698E-2</v>
      </c>
      <c r="Y201" s="25">
        <v>0.68965517241379304</v>
      </c>
      <c r="Z201">
        <v>1421</v>
      </c>
      <c r="AA201">
        <v>8.3333333333333301E-2</v>
      </c>
      <c r="AB201">
        <v>0.68965517241379304</v>
      </c>
    </row>
    <row r="202" spans="1:28">
      <c r="A202" s="19" t="s">
        <v>210</v>
      </c>
      <c r="B202" s="18">
        <v>1214</v>
      </c>
      <c r="C202" s="24">
        <v>0.12</v>
      </c>
      <c r="D202" s="25">
        <v>0.82758620689655105</v>
      </c>
      <c r="E202" s="18">
        <v>1159</v>
      </c>
      <c r="F202" s="24">
        <v>0.12886597938144301</v>
      </c>
      <c r="G202" s="25">
        <v>0.86206896551724099</v>
      </c>
      <c r="H202" s="18">
        <v>1163</v>
      </c>
      <c r="I202" s="24">
        <v>0.125</v>
      </c>
      <c r="J202" s="25">
        <v>0.82758620689655105</v>
      </c>
      <c r="K202" s="18">
        <v>1168</v>
      </c>
      <c r="L202" s="24">
        <v>0.12698412698412601</v>
      </c>
      <c r="M202" s="25">
        <v>0.82758620689655105</v>
      </c>
      <c r="N202" s="18">
        <v>1216</v>
      </c>
      <c r="O202" s="24">
        <v>0.120192307692307</v>
      </c>
      <c r="P202" s="25">
        <v>0.86206896551724099</v>
      </c>
      <c r="Q202" s="18">
        <v>1188</v>
      </c>
      <c r="R202" s="24">
        <v>9.9009900990099001E-2</v>
      </c>
      <c r="S202" s="25">
        <v>0.68965517241379304</v>
      </c>
      <c r="T202" s="18">
        <v>1219</v>
      </c>
      <c r="U202" s="24">
        <v>0.11415525114155201</v>
      </c>
      <c r="V202" s="25">
        <v>0.86206896551724099</v>
      </c>
      <c r="W202" s="18">
        <v>1163</v>
      </c>
      <c r="X202" s="24">
        <v>0.122448979591836</v>
      </c>
      <c r="Y202" s="25">
        <v>0.82758620689655105</v>
      </c>
      <c r="Z202">
        <v>1200</v>
      </c>
      <c r="AA202">
        <v>9.4339622641509399E-2</v>
      </c>
      <c r="AB202">
        <v>0.68965517241379304</v>
      </c>
    </row>
    <row r="203" spans="1:28">
      <c r="A203" s="19" t="s">
        <v>211</v>
      </c>
      <c r="B203" s="18">
        <v>1482</v>
      </c>
      <c r="C203" s="24">
        <v>1.32890365448504E-2</v>
      </c>
      <c r="D203" s="25">
        <v>0.14285714285714199</v>
      </c>
      <c r="E203" s="18">
        <v>2943</v>
      </c>
      <c r="F203" s="24">
        <v>5.8695652173913003E-2</v>
      </c>
      <c r="G203" s="25">
        <v>0.96428571428571397</v>
      </c>
      <c r="H203" s="18">
        <v>2897</v>
      </c>
      <c r="I203" s="24">
        <v>5.9340659340659303E-2</v>
      </c>
      <c r="J203" s="25">
        <v>0.96428571428571397</v>
      </c>
      <c r="K203" s="18">
        <v>2800</v>
      </c>
      <c r="L203" s="24">
        <v>6.5533980582524201E-2</v>
      </c>
      <c r="M203" s="25">
        <v>0.96428571428571397</v>
      </c>
      <c r="N203" s="18">
        <v>2501</v>
      </c>
      <c r="O203" s="24">
        <v>4.3478260869565202E-2</v>
      </c>
      <c r="P203" s="25">
        <v>0.71428571428571397</v>
      </c>
      <c r="Q203" s="18">
        <v>2433</v>
      </c>
      <c r="R203" s="24">
        <v>3.66379310344827E-2</v>
      </c>
      <c r="S203" s="25">
        <v>0.60714285714285698</v>
      </c>
      <c r="T203" s="18">
        <v>2495</v>
      </c>
      <c r="U203" s="24">
        <v>4.2553191489361701E-2</v>
      </c>
      <c r="V203" s="25">
        <v>0.71428571428571397</v>
      </c>
      <c r="W203" s="18">
        <v>251</v>
      </c>
      <c r="X203" s="24">
        <v>0</v>
      </c>
      <c r="Y203" s="25">
        <v>0</v>
      </c>
      <c r="Z203">
        <v>2439</v>
      </c>
      <c r="AA203">
        <v>4.5558086560364398E-2</v>
      </c>
      <c r="AB203">
        <v>0.71428571428571397</v>
      </c>
    </row>
    <row r="204" spans="1:28">
      <c r="A204" s="19" t="s">
        <v>212</v>
      </c>
      <c r="B204" s="18">
        <v>1498</v>
      </c>
      <c r="C204" s="24">
        <v>9.41176470588235E-2</v>
      </c>
      <c r="D204" s="25">
        <v>0.77419354838709598</v>
      </c>
      <c r="E204" s="18">
        <v>1855</v>
      </c>
      <c r="F204" s="24">
        <v>8.1081081081081002E-2</v>
      </c>
      <c r="G204" s="25">
        <v>0.77419354838709598</v>
      </c>
      <c r="H204" s="18">
        <v>1769</v>
      </c>
      <c r="I204" s="24">
        <v>6.5972222222222196E-2</v>
      </c>
      <c r="J204" s="25">
        <v>0.61290322580645096</v>
      </c>
      <c r="K204" s="18">
        <v>1762</v>
      </c>
      <c r="L204" s="24">
        <v>8.2758620689655102E-2</v>
      </c>
      <c r="M204" s="25">
        <v>0.77419354838709598</v>
      </c>
      <c r="N204" s="18">
        <v>1928</v>
      </c>
      <c r="O204" s="24">
        <v>7.9734219269102902E-2</v>
      </c>
      <c r="P204" s="25">
        <v>0.77419354838709598</v>
      </c>
      <c r="Q204" s="18">
        <v>1859</v>
      </c>
      <c r="R204" s="24">
        <v>8.7108013937282194E-2</v>
      </c>
      <c r="S204" s="25">
        <v>0.80645161290322498</v>
      </c>
      <c r="T204" s="18">
        <v>1925</v>
      </c>
      <c r="U204" s="24">
        <v>7.9734219269102902E-2</v>
      </c>
      <c r="V204" s="25">
        <v>0.77419354838709598</v>
      </c>
      <c r="W204" s="18">
        <v>1464</v>
      </c>
      <c r="X204" s="24">
        <v>9.7560975609756101E-2</v>
      </c>
      <c r="Y204" s="25">
        <v>0.77419354838709598</v>
      </c>
      <c r="Z204">
        <v>1538</v>
      </c>
      <c r="AA204">
        <v>8.0645161290322495E-2</v>
      </c>
      <c r="AB204">
        <v>0.64516129032257996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C5A-6062-488A-9A12-EBEC02E87CAB}">
  <dimension ref="A1:M202"/>
  <sheetViews>
    <sheetView workbookViewId="0">
      <selection activeCell="L153" sqref="L153"/>
    </sheetView>
  </sheetViews>
  <sheetFormatPr defaultRowHeight="14.5"/>
  <cols>
    <col min="2" max="4" width="8.7265625" style="5"/>
    <col min="5" max="5" width="9.81640625" style="6" bestFit="1" customWidth="1"/>
    <col min="6" max="9" width="8.81640625" style="4" bestFit="1" customWidth="1"/>
    <col min="10" max="13" width="8.81640625" style="7" bestFit="1" customWidth="1"/>
  </cols>
  <sheetData>
    <row r="1" spans="1:13">
      <c r="B1" s="10">
        <f>AVERAGE(B3:B202)</f>
        <v>1431.03</v>
      </c>
      <c r="C1" s="10">
        <f t="shared" ref="C1:M1" si="0">AVERAGE(C3:C202)</f>
        <v>1553.9</v>
      </c>
      <c r="D1" s="10">
        <f t="shared" si="0"/>
        <v>1394.7449999999999</v>
      </c>
      <c r="E1" s="10">
        <f t="shared" si="0"/>
        <v>1219.7449999999999</v>
      </c>
      <c r="F1" s="9">
        <f t="shared" si="0"/>
        <v>7.7604662430708737E-2</v>
      </c>
      <c r="G1" s="9">
        <f t="shared" si="0"/>
        <v>7.6818705852623445E-2</v>
      </c>
      <c r="H1" s="9">
        <f t="shared" si="0"/>
        <v>8.3999430220761367E-2</v>
      </c>
      <c r="I1" s="9">
        <f t="shared" si="0"/>
        <v>7.6892473467589845E-2</v>
      </c>
      <c r="J1" s="8">
        <f t="shared" si="0"/>
        <v>0.52528733948778683</v>
      </c>
      <c r="K1" s="8">
        <f t="shared" si="0"/>
        <v>0.53733926437205781</v>
      </c>
      <c r="L1" s="8">
        <f t="shared" si="0"/>
        <v>0.58578285656490225</v>
      </c>
      <c r="M1" s="8">
        <f t="shared" si="0"/>
        <v>0.49097118470622797</v>
      </c>
    </row>
    <row r="2" spans="1:13">
      <c r="A2" s="1" t="s">
        <v>0</v>
      </c>
      <c r="B2" s="5" t="s">
        <v>1</v>
      </c>
      <c r="C2" s="5" t="s">
        <v>4</v>
      </c>
      <c r="D2" s="5" t="s">
        <v>7</v>
      </c>
      <c r="E2" s="6" t="s">
        <v>10</v>
      </c>
      <c r="F2" s="4" t="s">
        <v>2</v>
      </c>
      <c r="G2" s="4" t="s">
        <v>5</v>
      </c>
      <c r="H2" s="4" t="s">
        <v>8</v>
      </c>
      <c r="I2" s="4" t="s">
        <v>11</v>
      </c>
      <c r="J2" s="7" t="s">
        <v>3</v>
      </c>
      <c r="K2" s="7" t="s">
        <v>6</v>
      </c>
      <c r="L2" s="7" t="s">
        <v>9</v>
      </c>
      <c r="M2" s="7" t="s">
        <v>12</v>
      </c>
    </row>
    <row r="3" spans="1:13">
      <c r="A3" s="1" t="s">
        <v>13</v>
      </c>
      <c r="B3" s="5">
        <v>946</v>
      </c>
      <c r="C3" s="5">
        <v>7544</v>
      </c>
      <c r="D3" s="5">
        <v>809</v>
      </c>
      <c r="E3" s="6">
        <v>2165</v>
      </c>
      <c r="F3" s="4">
        <v>0.23193916349809801</v>
      </c>
      <c r="G3" s="4">
        <v>1.1538461538461501E-3</v>
      </c>
      <c r="H3" s="4">
        <v>0</v>
      </c>
      <c r="I3" s="4">
        <v>9.1743119266054999E-3</v>
      </c>
      <c r="J3" s="7">
        <v>0.64210526315789396</v>
      </c>
      <c r="K3" s="7">
        <v>3.1578947368420998E-2</v>
      </c>
      <c r="L3" s="7">
        <v>0</v>
      </c>
      <c r="M3" s="7">
        <v>7.3684210526315699E-2</v>
      </c>
    </row>
    <row r="4" spans="1:13">
      <c r="A4" s="1" t="s">
        <v>14</v>
      </c>
      <c r="B4" s="5">
        <v>544</v>
      </c>
      <c r="C4" s="5">
        <v>490</v>
      </c>
      <c r="D4" s="5">
        <v>541</v>
      </c>
      <c r="E4" s="6">
        <v>492</v>
      </c>
      <c r="F4" s="4">
        <v>0.15675675675675599</v>
      </c>
      <c r="G4" s="4">
        <v>4.3209876543209798E-2</v>
      </c>
      <c r="H4" s="4">
        <v>0.13186813186813101</v>
      </c>
      <c r="I4" s="4">
        <v>2.8901734104046201E-2</v>
      </c>
      <c r="J4" s="7">
        <v>0.42028985507246303</v>
      </c>
      <c r="K4" s="7">
        <v>0.101449275362318</v>
      </c>
      <c r="L4" s="7">
        <v>0.34782608695652101</v>
      </c>
      <c r="M4" s="7">
        <v>7.2463768115942004E-2</v>
      </c>
    </row>
    <row r="5" spans="1:13">
      <c r="A5" s="1" t="s">
        <v>15</v>
      </c>
      <c r="B5" s="5">
        <v>503</v>
      </c>
      <c r="C5" s="5">
        <v>1261</v>
      </c>
      <c r="D5" s="5">
        <v>495</v>
      </c>
      <c r="E5" s="6">
        <v>500</v>
      </c>
      <c r="F5" s="4">
        <v>0</v>
      </c>
      <c r="G5" s="4">
        <v>0.118320610687022</v>
      </c>
      <c r="H5" s="4">
        <v>0</v>
      </c>
      <c r="I5" s="4">
        <v>0</v>
      </c>
      <c r="J5" s="7">
        <v>0</v>
      </c>
      <c r="K5" s="7">
        <v>0.52542372881355903</v>
      </c>
      <c r="L5" s="7">
        <v>0</v>
      </c>
      <c r="M5" s="7">
        <v>0</v>
      </c>
    </row>
    <row r="6" spans="1:13">
      <c r="A6" s="1" t="s">
        <v>16</v>
      </c>
      <c r="B6" s="5">
        <v>1489</v>
      </c>
      <c r="C6" s="5">
        <v>1441</v>
      </c>
      <c r="D6" s="5">
        <v>1141</v>
      </c>
      <c r="E6" s="6">
        <v>1610</v>
      </c>
      <c r="F6" s="4">
        <v>9.1228070175438603E-2</v>
      </c>
      <c r="G6" s="4">
        <v>5.9561128526645697E-2</v>
      </c>
      <c r="H6" s="4">
        <v>0.10593220338983</v>
      </c>
      <c r="I6" s="4">
        <v>7.2072072072072002E-2</v>
      </c>
      <c r="J6" s="7">
        <v>0.56521739130434701</v>
      </c>
      <c r="K6" s="7">
        <v>0.41304347826086901</v>
      </c>
      <c r="L6" s="7">
        <v>0.54347826086956497</v>
      </c>
      <c r="M6" s="7">
        <v>0.52173913043478204</v>
      </c>
    </row>
    <row r="7" spans="1:13">
      <c r="A7" s="1" t="s">
        <v>17</v>
      </c>
      <c r="B7" s="5">
        <v>2259</v>
      </c>
      <c r="C7" s="5">
        <v>2007</v>
      </c>
      <c r="D7" s="5">
        <v>2191</v>
      </c>
      <c r="E7" s="6">
        <v>2267</v>
      </c>
      <c r="F7" s="4">
        <v>0.12</v>
      </c>
      <c r="G7" s="4">
        <v>0.115681233933161</v>
      </c>
      <c r="H7" s="4">
        <v>0.12201591511936299</v>
      </c>
      <c r="I7" s="4">
        <v>0.111392405063291</v>
      </c>
      <c r="J7" s="7">
        <v>0.68181818181818099</v>
      </c>
      <c r="K7" s="7">
        <v>0.68181818181818099</v>
      </c>
      <c r="L7" s="7">
        <v>0.69696969696969702</v>
      </c>
      <c r="M7" s="7">
        <v>0.66666666666666596</v>
      </c>
    </row>
    <row r="8" spans="1:13">
      <c r="A8" s="1" t="s">
        <v>18</v>
      </c>
      <c r="B8" s="5">
        <v>1183</v>
      </c>
      <c r="C8" s="5">
        <v>1143</v>
      </c>
      <c r="D8" s="5">
        <v>1142</v>
      </c>
      <c r="E8" s="6">
        <v>1099</v>
      </c>
      <c r="F8" s="4">
        <v>0.150877192982456</v>
      </c>
      <c r="G8" s="4">
        <v>0.155797101449275</v>
      </c>
      <c r="H8" s="4">
        <v>0.153024911032028</v>
      </c>
      <c r="I8" s="4">
        <v>0.15925925925925899</v>
      </c>
      <c r="J8" s="7">
        <v>0.55128205128205099</v>
      </c>
      <c r="K8" s="7">
        <v>0.55128205128205099</v>
      </c>
      <c r="L8" s="7">
        <v>0.55128205128205099</v>
      </c>
      <c r="M8" s="7">
        <v>0.55128205128205099</v>
      </c>
    </row>
    <row r="9" spans="1:13">
      <c r="A9" s="1" t="s">
        <v>19</v>
      </c>
      <c r="B9" s="5">
        <v>776</v>
      </c>
      <c r="C9" s="5">
        <v>866</v>
      </c>
      <c r="D9" s="5">
        <v>841</v>
      </c>
      <c r="E9" s="6">
        <v>845</v>
      </c>
      <c r="F9" s="4">
        <v>0.198895027624309</v>
      </c>
      <c r="G9" s="4">
        <v>0.19796954314720799</v>
      </c>
      <c r="H9" s="4">
        <v>0.2</v>
      </c>
      <c r="I9" s="4">
        <v>0.17647058823529399</v>
      </c>
      <c r="J9" s="7">
        <v>0.8</v>
      </c>
      <c r="K9" s="7">
        <v>0.86666666666666603</v>
      </c>
      <c r="L9" s="7">
        <v>0.844444444444444</v>
      </c>
      <c r="M9" s="7">
        <v>0.73333333333333295</v>
      </c>
    </row>
    <row r="10" spans="1:13">
      <c r="A10" s="1" t="s">
        <v>20</v>
      </c>
      <c r="B10" s="5">
        <v>763</v>
      </c>
      <c r="C10" s="5">
        <v>826</v>
      </c>
      <c r="D10" s="5">
        <v>518</v>
      </c>
      <c r="E10" s="6">
        <v>366</v>
      </c>
      <c r="F10" s="4">
        <v>0.14056224899598299</v>
      </c>
      <c r="G10" s="4">
        <v>0.13857677902621701</v>
      </c>
      <c r="H10" s="4">
        <v>0.198830409356725</v>
      </c>
      <c r="I10" s="4">
        <v>0.20799999999999999</v>
      </c>
      <c r="J10" s="7">
        <v>0.57377049180327799</v>
      </c>
      <c r="K10" s="7">
        <v>0.60655737704918</v>
      </c>
      <c r="L10" s="7">
        <v>0.55737704918032704</v>
      </c>
      <c r="M10" s="7">
        <v>0.42622950819672101</v>
      </c>
    </row>
    <row r="11" spans="1:13">
      <c r="A11" s="1" t="s">
        <v>21</v>
      </c>
      <c r="B11" s="5">
        <v>3224</v>
      </c>
      <c r="C11" s="5">
        <v>2976</v>
      </c>
      <c r="D11" s="5">
        <v>3391</v>
      </c>
      <c r="E11" s="6">
        <v>3536</v>
      </c>
      <c r="F11" s="4">
        <v>5.7259713701431403E-2</v>
      </c>
      <c r="G11" s="4">
        <v>5.7142857142857099E-2</v>
      </c>
      <c r="H11" s="4">
        <v>5.57768924302788E-2</v>
      </c>
      <c r="I11" s="4">
        <v>5.7199211045364802E-2</v>
      </c>
      <c r="J11" s="7">
        <v>0.68292682926829196</v>
      </c>
      <c r="K11" s="7">
        <v>0.68292682926829196</v>
      </c>
      <c r="L11" s="7">
        <v>0.68292682926829196</v>
      </c>
      <c r="M11" s="7">
        <v>0.707317073170731</v>
      </c>
    </row>
    <row r="12" spans="1:13">
      <c r="A12" s="1" t="s">
        <v>22</v>
      </c>
      <c r="B12" s="5">
        <v>631</v>
      </c>
      <c r="C12" s="5">
        <v>2232</v>
      </c>
      <c r="D12" s="5">
        <v>4160</v>
      </c>
      <c r="E12" s="6">
        <v>2773</v>
      </c>
      <c r="F12" s="4">
        <v>9.0090090090090003E-3</v>
      </c>
      <c r="G12" s="4">
        <v>2.7434842249657002E-3</v>
      </c>
      <c r="H12" s="4">
        <v>1.5661707126076699E-3</v>
      </c>
      <c r="I12" s="4">
        <v>2.3337222870478398E-3</v>
      </c>
      <c r="J12" s="7">
        <v>9.0909090909090898E-2</v>
      </c>
      <c r="K12" s="7">
        <v>9.0909090909090898E-2</v>
      </c>
      <c r="L12" s="7">
        <v>9.0909090909090898E-2</v>
      </c>
      <c r="M12" s="7">
        <v>9.0909090909090898E-2</v>
      </c>
    </row>
    <row r="13" spans="1:13">
      <c r="A13" s="1" t="s">
        <v>23</v>
      </c>
      <c r="B13" s="5">
        <v>2453</v>
      </c>
      <c r="C13" s="5">
        <v>818</v>
      </c>
      <c r="D13" s="5">
        <v>920</v>
      </c>
      <c r="E13" s="6">
        <v>928</v>
      </c>
      <c r="F13" s="4">
        <v>0</v>
      </c>
      <c r="G13" s="4">
        <v>0.17766497461928901</v>
      </c>
      <c r="H13" s="4">
        <v>0.14953271028037299</v>
      </c>
      <c r="I13" s="4">
        <v>0.12831858407079599</v>
      </c>
      <c r="J13" s="7">
        <v>0</v>
      </c>
      <c r="K13" s="7">
        <v>0.71428571428571397</v>
      </c>
      <c r="L13" s="7">
        <v>0.65306122448979498</v>
      </c>
      <c r="M13" s="7">
        <v>0.59183673469387699</v>
      </c>
    </row>
    <row r="14" spans="1:13">
      <c r="A14" s="1" t="s">
        <v>24</v>
      </c>
      <c r="B14" s="5">
        <v>3400</v>
      </c>
      <c r="C14" s="5">
        <v>3224</v>
      </c>
      <c r="D14" s="5">
        <v>3360</v>
      </c>
      <c r="E14" s="6">
        <v>3084</v>
      </c>
      <c r="F14" s="4">
        <v>3.8269550748751997E-2</v>
      </c>
      <c r="G14" s="4">
        <v>3.6144578313252997E-2</v>
      </c>
      <c r="H14" s="4">
        <v>4.7540983606557299E-2</v>
      </c>
      <c r="I14" s="4">
        <v>3.8167938931297697E-2</v>
      </c>
      <c r="J14" s="7">
        <v>0.42592592592592499</v>
      </c>
      <c r="K14" s="7">
        <v>0.38888888888888801</v>
      </c>
      <c r="L14" s="7">
        <v>0.53703703703703698</v>
      </c>
      <c r="M14" s="7">
        <v>0.37037037037037002</v>
      </c>
    </row>
    <row r="15" spans="1:13">
      <c r="A15" s="1" t="s">
        <v>25</v>
      </c>
      <c r="B15" s="5">
        <v>2216</v>
      </c>
      <c r="C15" s="5">
        <v>2231</v>
      </c>
      <c r="D15" s="5">
        <v>2214</v>
      </c>
      <c r="E15" s="6">
        <v>2312</v>
      </c>
      <c r="F15" s="4">
        <v>0.14184397163120499</v>
      </c>
      <c r="G15" s="4">
        <v>0.14018691588785001</v>
      </c>
      <c r="H15" s="4">
        <v>0.14150943396226401</v>
      </c>
      <c r="I15" s="4">
        <v>0.1415313225058</v>
      </c>
      <c r="J15" s="7">
        <v>0.625</v>
      </c>
      <c r="K15" s="7">
        <v>0.625</v>
      </c>
      <c r="L15" s="7">
        <v>0.625</v>
      </c>
      <c r="M15" s="7">
        <v>0.63541666666666596</v>
      </c>
    </row>
    <row r="16" spans="1:13">
      <c r="A16" s="1" t="s">
        <v>26</v>
      </c>
      <c r="B16" s="5">
        <v>3219</v>
      </c>
      <c r="C16" s="5">
        <v>4438</v>
      </c>
      <c r="D16" s="5">
        <v>4402</v>
      </c>
      <c r="E16" s="6">
        <v>1021</v>
      </c>
      <c r="F16" s="4">
        <v>0</v>
      </c>
      <c r="G16" s="4">
        <v>2.4213075060532602E-3</v>
      </c>
      <c r="H16" s="4">
        <v>6.2015503875968896E-3</v>
      </c>
      <c r="I16" s="4">
        <v>4.1237113402061799E-2</v>
      </c>
      <c r="J16" s="7">
        <v>0</v>
      </c>
      <c r="K16" s="7">
        <v>0.33333333333333298</v>
      </c>
      <c r="L16" s="7">
        <v>0.88888888888888795</v>
      </c>
      <c r="M16" s="7">
        <v>0.88888888888888795</v>
      </c>
    </row>
    <row r="17" spans="1:13">
      <c r="A17" s="1" t="s">
        <v>27</v>
      </c>
      <c r="B17" s="5">
        <v>575</v>
      </c>
      <c r="C17" s="5">
        <v>630</v>
      </c>
      <c r="D17" s="5">
        <v>604</v>
      </c>
      <c r="E17" s="6">
        <v>571</v>
      </c>
      <c r="F17" s="4">
        <v>8.8397790055248601E-2</v>
      </c>
      <c r="G17" s="4">
        <v>9.7826086956521702E-2</v>
      </c>
      <c r="H17" s="4">
        <v>7.3298429319371694E-2</v>
      </c>
      <c r="I17" s="4">
        <v>9.5808383233532898E-2</v>
      </c>
      <c r="J17" s="7">
        <v>0.55172413793103403</v>
      </c>
      <c r="K17" s="7">
        <v>0.62068965517241304</v>
      </c>
      <c r="L17" s="7">
        <v>0.48275862068965503</v>
      </c>
      <c r="M17" s="7">
        <v>0.55172413793103403</v>
      </c>
    </row>
    <row r="18" spans="1:13">
      <c r="A18" s="1" t="s">
        <v>28</v>
      </c>
      <c r="B18" s="5">
        <v>4311</v>
      </c>
      <c r="C18" s="5">
        <v>4080</v>
      </c>
      <c r="D18" s="5">
        <v>4209</v>
      </c>
      <c r="E18" s="6">
        <v>3639</v>
      </c>
      <c r="F18" s="4">
        <v>2.11706102117061E-2</v>
      </c>
      <c r="G18" s="4">
        <v>2.5000000000000001E-2</v>
      </c>
      <c r="H18" s="4">
        <v>2.6499302649930199E-2</v>
      </c>
      <c r="I18" s="4">
        <v>2.49632892804698E-2</v>
      </c>
      <c r="J18" s="7">
        <v>0.26984126984126899</v>
      </c>
      <c r="K18" s="7">
        <v>0.28571428571428498</v>
      </c>
      <c r="L18" s="7">
        <v>0.30158730158730102</v>
      </c>
      <c r="M18" s="7">
        <v>0.26984126984126899</v>
      </c>
    </row>
    <row r="19" spans="1:13">
      <c r="A19" s="1" t="s">
        <v>29</v>
      </c>
      <c r="B19" s="5">
        <v>771</v>
      </c>
      <c r="C19" s="5">
        <v>1619</v>
      </c>
      <c r="D19" s="5">
        <v>825</v>
      </c>
      <c r="E19" s="6">
        <v>589</v>
      </c>
      <c r="F19" s="4">
        <v>6.5573770491803199E-2</v>
      </c>
      <c r="G19" s="4">
        <v>3.3216783216783202E-2</v>
      </c>
      <c r="H19" s="4">
        <v>0.118143459915611</v>
      </c>
      <c r="I19" s="4">
        <v>5.4054054054054002E-2</v>
      </c>
      <c r="J19" s="7">
        <v>0.32653061224489699</v>
      </c>
      <c r="K19" s="7">
        <v>0.38775510204081598</v>
      </c>
      <c r="L19" s="7">
        <v>0.57142857142857095</v>
      </c>
      <c r="M19" s="7">
        <v>0.20408163265306101</v>
      </c>
    </row>
    <row r="20" spans="1:13">
      <c r="A20" s="1" t="s">
        <v>30</v>
      </c>
      <c r="B20" s="5">
        <v>780</v>
      </c>
      <c r="C20" s="5">
        <v>1066</v>
      </c>
      <c r="D20" s="5">
        <v>829</v>
      </c>
      <c r="E20" s="6">
        <v>907</v>
      </c>
      <c r="F20" s="4">
        <v>0.118483412322274</v>
      </c>
      <c r="G20" s="4">
        <v>8.2236842105263094E-2</v>
      </c>
      <c r="H20" s="4">
        <v>0.122807017543859</v>
      </c>
      <c r="I20" s="4">
        <v>0.120171673819742</v>
      </c>
      <c r="J20" s="7">
        <v>0.51020408163265296</v>
      </c>
      <c r="K20" s="7">
        <v>0.51020408163265296</v>
      </c>
      <c r="L20" s="7">
        <v>0.57142857142857095</v>
      </c>
      <c r="M20" s="7">
        <v>0.57142857142857095</v>
      </c>
    </row>
    <row r="21" spans="1:13">
      <c r="A21" s="1" t="s">
        <v>31</v>
      </c>
      <c r="B21" s="5">
        <v>896</v>
      </c>
      <c r="C21" s="5">
        <v>578</v>
      </c>
      <c r="D21" s="5">
        <v>951</v>
      </c>
      <c r="E21" s="6">
        <v>754</v>
      </c>
      <c r="F21" s="4">
        <v>7.7235772357723498E-2</v>
      </c>
      <c r="G21" s="4">
        <v>0.119170984455958</v>
      </c>
      <c r="H21" s="4">
        <v>0.12030075187969901</v>
      </c>
      <c r="I21" s="4">
        <v>0.103139013452914</v>
      </c>
      <c r="J21" s="7">
        <v>0.35849056603773499</v>
      </c>
      <c r="K21" s="7">
        <v>0.43396226415094302</v>
      </c>
      <c r="L21" s="7">
        <v>0.60377358490566002</v>
      </c>
      <c r="M21" s="7">
        <v>0.43396226415094302</v>
      </c>
    </row>
    <row r="22" spans="1:13">
      <c r="A22" s="1" t="s">
        <v>32</v>
      </c>
      <c r="B22" s="5">
        <v>2393</v>
      </c>
      <c r="C22" s="5">
        <v>2336</v>
      </c>
      <c r="D22" s="5">
        <v>2404</v>
      </c>
      <c r="E22" s="6">
        <v>2342</v>
      </c>
      <c r="F22" s="4">
        <v>1.0810810810810799E-2</v>
      </c>
      <c r="G22" s="4">
        <v>1.00502512562814E-2</v>
      </c>
      <c r="H22" s="4">
        <v>1.00755667506297E-2</v>
      </c>
      <c r="I22" s="4">
        <v>1.09289617486338E-2</v>
      </c>
      <c r="J22" s="7">
        <v>0.11764705882352899</v>
      </c>
      <c r="K22" s="7">
        <v>0.11764705882352899</v>
      </c>
      <c r="L22" s="7">
        <v>0.11764705882352899</v>
      </c>
      <c r="M22" s="7">
        <v>0.11764705882352899</v>
      </c>
    </row>
    <row r="23" spans="1:13">
      <c r="A23" s="1" t="s">
        <v>33</v>
      </c>
      <c r="B23" s="5">
        <v>162</v>
      </c>
      <c r="C23" s="5">
        <v>1263</v>
      </c>
      <c r="D23" s="5">
        <v>1574</v>
      </c>
      <c r="E23" s="6">
        <v>163</v>
      </c>
      <c r="F23" s="4">
        <v>0</v>
      </c>
      <c r="G23" s="4">
        <v>6.4516129032258004E-3</v>
      </c>
      <c r="H23" s="4">
        <v>4.2042042042041997E-2</v>
      </c>
      <c r="I23" s="4">
        <v>0</v>
      </c>
      <c r="J23" s="7">
        <v>0</v>
      </c>
      <c r="K23" s="7">
        <v>8.3333333333333301E-2</v>
      </c>
      <c r="L23" s="7">
        <v>0.58333333333333304</v>
      </c>
      <c r="M23" s="7">
        <v>0</v>
      </c>
    </row>
    <row r="24" spans="1:13">
      <c r="A24" s="1" t="s">
        <v>34</v>
      </c>
      <c r="B24" s="5">
        <v>470</v>
      </c>
      <c r="C24" s="5">
        <v>354</v>
      </c>
      <c r="D24" s="5">
        <v>363</v>
      </c>
      <c r="E24" s="6">
        <v>358</v>
      </c>
      <c r="F24" s="4">
        <v>0.22689075630252101</v>
      </c>
      <c r="G24" s="4">
        <v>0.29347826086956502</v>
      </c>
      <c r="H24" s="4">
        <v>0.29032258064516098</v>
      </c>
      <c r="I24" s="4">
        <v>0.29166666666666602</v>
      </c>
      <c r="J24" s="7">
        <v>0.79411764705882304</v>
      </c>
      <c r="K24" s="7">
        <v>0.79411764705882304</v>
      </c>
      <c r="L24" s="7">
        <v>0.79411764705882304</v>
      </c>
      <c r="M24" s="7">
        <v>0.82352941176470495</v>
      </c>
    </row>
    <row r="25" spans="1:13">
      <c r="A25" s="1" t="s">
        <v>35</v>
      </c>
      <c r="B25" s="5">
        <v>397</v>
      </c>
      <c r="C25" s="5">
        <v>296</v>
      </c>
      <c r="D25" s="5">
        <v>406</v>
      </c>
      <c r="E25" s="6">
        <v>152</v>
      </c>
      <c r="F25" s="4">
        <v>0</v>
      </c>
      <c r="G25" s="4">
        <v>0</v>
      </c>
      <c r="H25" s="4">
        <v>0</v>
      </c>
      <c r="I25" s="4">
        <v>0</v>
      </c>
      <c r="J25" s="7">
        <v>0</v>
      </c>
      <c r="K25" s="7">
        <v>0</v>
      </c>
      <c r="L25" s="7">
        <v>0</v>
      </c>
      <c r="M25" s="7">
        <v>0</v>
      </c>
    </row>
    <row r="26" spans="1:13">
      <c r="A26" s="1" t="s">
        <v>36</v>
      </c>
      <c r="B26" s="5">
        <v>460</v>
      </c>
      <c r="C26" s="5">
        <v>911</v>
      </c>
      <c r="D26" s="5">
        <v>713</v>
      </c>
      <c r="E26" s="6">
        <v>849</v>
      </c>
      <c r="F26" s="4">
        <v>0</v>
      </c>
      <c r="G26" s="4">
        <v>4.6153846153846101E-2</v>
      </c>
      <c r="H26" s="4">
        <v>3.77358490566037E-3</v>
      </c>
      <c r="I26" s="4">
        <v>0</v>
      </c>
      <c r="J26" s="7">
        <v>0</v>
      </c>
      <c r="K26" s="7">
        <v>0.2</v>
      </c>
      <c r="L26" s="7">
        <v>1.6666666666666601E-2</v>
      </c>
      <c r="M26" s="7">
        <v>0</v>
      </c>
    </row>
    <row r="27" spans="1:13">
      <c r="A27" s="1" t="s">
        <v>37</v>
      </c>
      <c r="B27" s="5">
        <v>882</v>
      </c>
      <c r="C27" s="5">
        <v>426</v>
      </c>
      <c r="D27" s="5">
        <v>629</v>
      </c>
      <c r="E27" s="6">
        <v>410</v>
      </c>
      <c r="F27" s="4">
        <v>1.24610591900311E-2</v>
      </c>
      <c r="G27" s="4">
        <v>2.59067357512953E-2</v>
      </c>
      <c r="H27" s="4">
        <v>6.6371681415929196E-2</v>
      </c>
      <c r="I27" s="4">
        <v>0.108695652173913</v>
      </c>
      <c r="J27" s="7">
        <v>7.0175438596491196E-2</v>
      </c>
      <c r="K27" s="7">
        <v>8.7719298245614002E-2</v>
      </c>
      <c r="L27" s="7">
        <v>0.26315789473684198</v>
      </c>
      <c r="M27" s="7">
        <v>0.26315789473684198</v>
      </c>
    </row>
    <row r="28" spans="1:13">
      <c r="A28" s="1" t="s">
        <v>38</v>
      </c>
      <c r="B28" s="5">
        <v>516</v>
      </c>
      <c r="C28" s="5">
        <v>432</v>
      </c>
      <c r="D28" s="5">
        <v>515</v>
      </c>
      <c r="E28" s="6">
        <v>468</v>
      </c>
      <c r="F28" s="4">
        <v>0.1875</v>
      </c>
      <c r="G28" s="4">
        <v>0.22834645669291301</v>
      </c>
      <c r="H28" s="4">
        <v>0.18620689655172401</v>
      </c>
      <c r="I28" s="4">
        <v>0.19708029197080201</v>
      </c>
      <c r="J28" s="7">
        <v>0.6</v>
      </c>
      <c r="K28" s="7">
        <v>0.64444444444444404</v>
      </c>
      <c r="L28" s="7">
        <v>0.6</v>
      </c>
      <c r="M28" s="7">
        <v>0.6</v>
      </c>
    </row>
    <row r="29" spans="1:13">
      <c r="A29" s="1" t="s">
        <v>39</v>
      </c>
      <c r="B29" s="5">
        <v>804</v>
      </c>
      <c r="C29" s="5">
        <v>844</v>
      </c>
      <c r="D29" s="5">
        <v>945</v>
      </c>
      <c r="E29" s="6">
        <v>855</v>
      </c>
      <c r="F29" s="4">
        <v>0.27238805970149199</v>
      </c>
      <c r="G29" s="4">
        <v>0.237918215613382</v>
      </c>
      <c r="H29" s="4">
        <v>0.25</v>
      </c>
      <c r="I29" s="4">
        <v>0.247311827956989</v>
      </c>
      <c r="J29" s="7">
        <v>0.640350877192982</v>
      </c>
      <c r="K29" s="7">
        <v>0.56140350877192902</v>
      </c>
      <c r="L29" s="7">
        <v>0.570175438596491</v>
      </c>
      <c r="M29" s="7">
        <v>0.60526315789473595</v>
      </c>
    </row>
    <row r="30" spans="1:13">
      <c r="A30" s="1" t="s">
        <v>40</v>
      </c>
      <c r="B30" s="5">
        <v>5243</v>
      </c>
      <c r="C30" s="5">
        <v>3571</v>
      </c>
      <c r="D30" s="5">
        <v>4470</v>
      </c>
      <c r="E30" s="6">
        <v>3172</v>
      </c>
      <c r="F30" s="4">
        <v>1.1661807580174901E-3</v>
      </c>
      <c r="G30" s="4">
        <v>1.45772594752186E-3</v>
      </c>
      <c r="H30" s="4">
        <v>5.3262316910785597E-3</v>
      </c>
      <c r="I30" s="4">
        <v>1.34288272157564E-2</v>
      </c>
      <c r="J30" s="7">
        <v>3.5087719298245598E-2</v>
      </c>
      <c r="K30" s="7">
        <v>3.5087719298245598E-2</v>
      </c>
      <c r="L30" s="7">
        <v>0.140350877192982</v>
      </c>
      <c r="M30" s="7">
        <v>0.26315789473684198</v>
      </c>
    </row>
    <row r="31" spans="1:13">
      <c r="A31" s="1" t="s">
        <v>41</v>
      </c>
      <c r="B31" s="5">
        <v>420</v>
      </c>
      <c r="C31" s="5">
        <v>443</v>
      </c>
      <c r="D31" s="5">
        <v>547</v>
      </c>
      <c r="E31" s="6">
        <v>505</v>
      </c>
      <c r="F31" s="4">
        <v>0.13669064748201401</v>
      </c>
      <c r="G31" s="4">
        <v>0.10828025477707</v>
      </c>
      <c r="H31" s="4">
        <v>0.120481927710843</v>
      </c>
      <c r="I31" s="4">
        <v>0.101796407185628</v>
      </c>
      <c r="J31" s="7">
        <v>0.422222222222222</v>
      </c>
      <c r="K31" s="7">
        <v>0.37777777777777699</v>
      </c>
      <c r="L31" s="7">
        <v>0.44444444444444398</v>
      </c>
      <c r="M31" s="7">
        <v>0.37777777777777699</v>
      </c>
    </row>
    <row r="32" spans="1:13">
      <c r="A32" s="1" t="s">
        <v>42</v>
      </c>
      <c r="B32" s="5">
        <v>589</v>
      </c>
      <c r="C32" s="5">
        <v>548</v>
      </c>
      <c r="D32" s="5">
        <v>511</v>
      </c>
      <c r="E32" s="6">
        <v>461</v>
      </c>
      <c r="F32" s="4">
        <v>8.16326530612244E-2</v>
      </c>
      <c r="G32" s="4">
        <v>7.0652173913043403E-2</v>
      </c>
      <c r="H32" s="4">
        <v>8.3798882681564199E-2</v>
      </c>
      <c r="I32" s="4">
        <v>4.3749999999999997E-2</v>
      </c>
      <c r="J32" s="7">
        <v>0.35555555555555501</v>
      </c>
      <c r="K32" s="7">
        <v>0.28888888888888797</v>
      </c>
      <c r="L32" s="7">
        <v>0.33333333333333298</v>
      </c>
      <c r="M32" s="7">
        <v>0.155555555555555</v>
      </c>
    </row>
    <row r="33" spans="1:13">
      <c r="A33" s="1" t="s">
        <v>43</v>
      </c>
      <c r="B33" s="5">
        <v>371</v>
      </c>
      <c r="C33" s="5">
        <v>544</v>
      </c>
      <c r="D33" s="5">
        <v>750</v>
      </c>
      <c r="E33" s="6">
        <v>532</v>
      </c>
      <c r="F33" s="4">
        <v>0.20472440944881801</v>
      </c>
      <c r="G33" s="4">
        <v>0.100558659217877</v>
      </c>
      <c r="H33" s="4">
        <v>0.110132158590308</v>
      </c>
      <c r="I33" s="4">
        <v>0.12883435582822</v>
      </c>
      <c r="J33" s="7">
        <v>0.530612244897959</v>
      </c>
      <c r="K33" s="7">
        <v>0.36734693877551</v>
      </c>
      <c r="L33" s="7">
        <v>0.51020408163265296</v>
      </c>
      <c r="M33" s="7">
        <v>0.42857142857142799</v>
      </c>
    </row>
    <row r="34" spans="1:13">
      <c r="A34" s="1" t="s">
        <v>44</v>
      </c>
      <c r="B34" s="5">
        <v>1276</v>
      </c>
      <c r="C34" s="5">
        <v>263</v>
      </c>
      <c r="D34" s="5">
        <v>267</v>
      </c>
      <c r="E34" s="6">
        <v>149</v>
      </c>
      <c r="F34" s="4">
        <v>4.78468899521531E-3</v>
      </c>
      <c r="G34" s="4">
        <v>0</v>
      </c>
      <c r="H34" s="4">
        <v>1.0752688172042999E-2</v>
      </c>
      <c r="I34" s="4">
        <v>0</v>
      </c>
      <c r="J34" s="7">
        <v>0.14285714285714199</v>
      </c>
      <c r="K34" s="7">
        <v>0</v>
      </c>
      <c r="L34" s="7">
        <v>7.1428571428571397E-2</v>
      </c>
      <c r="M34" s="7">
        <v>0</v>
      </c>
    </row>
    <row r="35" spans="1:13">
      <c r="A35" s="1" t="s">
        <v>45</v>
      </c>
      <c r="B35" s="5">
        <v>1037</v>
      </c>
      <c r="C35" s="5">
        <v>932</v>
      </c>
      <c r="D35" s="5">
        <v>932</v>
      </c>
      <c r="E35" s="6">
        <v>987</v>
      </c>
      <c r="F35" s="4">
        <v>1.79640718562874E-2</v>
      </c>
      <c r="G35" s="4">
        <v>2.09790209790209E-2</v>
      </c>
      <c r="H35" s="4">
        <v>2.1739130434782601E-2</v>
      </c>
      <c r="I35" s="4">
        <v>1.68539325842696E-2</v>
      </c>
      <c r="J35" s="7">
        <v>0.75</v>
      </c>
      <c r="K35" s="7">
        <v>0.75</v>
      </c>
      <c r="L35" s="7">
        <v>0.75</v>
      </c>
      <c r="M35" s="7">
        <v>0.75</v>
      </c>
    </row>
    <row r="36" spans="1:13">
      <c r="A36" s="1" t="s">
        <v>46</v>
      </c>
      <c r="B36" s="5">
        <v>1951</v>
      </c>
      <c r="C36" s="5">
        <v>1566</v>
      </c>
      <c r="D36" s="5">
        <v>1494</v>
      </c>
      <c r="E36" s="6">
        <v>1387</v>
      </c>
      <c r="F36" s="4">
        <v>2.9535864978902902E-2</v>
      </c>
      <c r="G36" s="4">
        <v>3.08483290488431E-2</v>
      </c>
      <c r="H36" s="4">
        <v>4.8387096774193498E-2</v>
      </c>
      <c r="I36" s="4">
        <v>0.12080536912751599</v>
      </c>
      <c r="J36" s="7">
        <v>0.36842105263157798</v>
      </c>
      <c r="K36" s="7">
        <v>0.31578947368421001</v>
      </c>
      <c r="L36" s="7">
        <v>0.47368421052631499</v>
      </c>
      <c r="M36" s="7">
        <v>0.94736842105263097</v>
      </c>
    </row>
    <row r="37" spans="1:13">
      <c r="A37" s="1" t="s">
        <v>47</v>
      </c>
      <c r="B37" s="5">
        <v>196</v>
      </c>
      <c r="C37" s="5">
        <v>198</v>
      </c>
      <c r="D37" s="5">
        <v>243</v>
      </c>
      <c r="E37" s="6">
        <v>198</v>
      </c>
      <c r="F37" s="4">
        <v>0</v>
      </c>
      <c r="G37" s="4">
        <v>1.0638297872340399E-2</v>
      </c>
      <c r="H37" s="4">
        <v>0</v>
      </c>
      <c r="I37" s="4">
        <v>0</v>
      </c>
      <c r="J37" s="7">
        <v>0</v>
      </c>
      <c r="K37" s="7">
        <v>3.5714285714285698E-2</v>
      </c>
      <c r="L37" s="7">
        <v>0</v>
      </c>
      <c r="M37" s="7">
        <v>0</v>
      </c>
    </row>
    <row r="38" spans="1:13">
      <c r="A38" s="1" t="s">
        <v>48</v>
      </c>
      <c r="B38" s="5">
        <v>756</v>
      </c>
      <c r="C38" s="5">
        <v>1271</v>
      </c>
      <c r="D38" s="5">
        <v>1451</v>
      </c>
      <c r="E38" s="6">
        <v>1027</v>
      </c>
      <c r="F38" s="4">
        <v>4.8309178743961298E-3</v>
      </c>
      <c r="G38" s="4">
        <v>6.4777327935222603E-2</v>
      </c>
      <c r="H38" s="4">
        <v>4.5016077170418001E-2</v>
      </c>
      <c r="I38" s="4">
        <v>3.90625E-3</v>
      </c>
      <c r="J38" s="7">
        <v>2.7027027027027001E-2</v>
      </c>
      <c r="K38" s="7">
        <v>0.43243243243243201</v>
      </c>
      <c r="L38" s="7">
        <v>0.37837837837837801</v>
      </c>
      <c r="M38" s="7">
        <v>2.7027027027027001E-2</v>
      </c>
    </row>
    <row r="39" spans="1:13">
      <c r="A39" s="1" t="s">
        <v>49</v>
      </c>
      <c r="B39" s="5">
        <v>815</v>
      </c>
      <c r="C39" s="5">
        <v>891</v>
      </c>
      <c r="D39" s="5">
        <v>840</v>
      </c>
      <c r="E39" s="6">
        <v>857</v>
      </c>
      <c r="F39" s="4">
        <v>4.0322580645161199E-2</v>
      </c>
      <c r="G39" s="4">
        <v>2.09790209790209E-2</v>
      </c>
      <c r="H39" s="4">
        <v>0.04</v>
      </c>
      <c r="I39" s="4">
        <v>1.5267175572519E-2</v>
      </c>
      <c r="J39" s="7">
        <v>0.71428571428571397</v>
      </c>
      <c r="K39" s="7">
        <v>0.42857142857142799</v>
      </c>
      <c r="L39" s="7">
        <v>0.71428571428571397</v>
      </c>
      <c r="M39" s="7">
        <v>0.28571428571428498</v>
      </c>
    </row>
    <row r="40" spans="1:13">
      <c r="A40" s="1" t="s">
        <v>50</v>
      </c>
      <c r="B40" s="5">
        <v>776</v>
      </c>
      <c r="C40" s="5">
        <v>843</v>
      </c>
      <c r="D40" s="5">
        <v>808</v>
      </c>
      <c r="E40" s="6">
        <v>841</v>
      </c>
      <c r="F40" s="4">
        <v>2.4193548387096701E-2</v>
      </c>
      <c r="G40" s="4">
        <v>4.5112781954887202E-2</v>
      </c>
      <c r="H40" s="4">
        <v>4.6153846153846101E-2</v>
      </c>
      <c r="I40" s="4">
        <v>3.7037037037037E-2</v>
      </c>
      <c r="J40" s="7">
        <v>0.42857142857142799</v>
      </c>
      <c r="K40" s="7">
        <v>0.85714285714285698</v>
      </c>
      <c r="L40" s="7">
        <v>0.85714285714285698</v>
      </c>
      <c r="M40" s="7">
        <v>0.71428571428571397</v>
      </c>
    </row>
    <row r="41" spans="1:13">
      <c r="A41" s="1" t="s">
        <v>51</v>
      </c>
      <c r="B41" s="5">
        <v>1127</v>
      </c>
      <c r="C41" s="5">
        <v>1147</v>
      </c>
      <c r="D41" s="5">
        <v>1220</v>
      </c>
      <c r="E41" s="6">
        <v>1107</v>
      </c>
      <c r="F41" s="4">
        <v>5.7692307692307598E-2</v>
      </c>
      <c r="G41" s="4">
        <v>7.2463768115942004E-2</v>
      </c>
      <c r="H41" s="4">
        <v>6.9767441860465101E-2</v>
      </c>
      <c r="I41" s="4">
        <v>7.2538860103626895E-2</v>
      </c>
      <c r="J41" s="7">
        <v>0.70588235294117596</v>
      </c>
      <c r="K41" s="7">
        <v>0.88235294117647001</v>
      </c>
      <c r="L41" s="7">
        <v>0.88235294117647001</v>
      </c>
      <c r="M41" s="7">
        <v>0.82352941176470495</v>
      </c>
    </row>
    <row r="42" spans="1:13">
      <c r="A42" s="1" t="s">
        <v>52</v>
      </c>
      <c r="B42" s="5">
        <v>848</v>
      </c>
      <c r="C42" s="5">
        <v>863</v>
      </c>
      <c r="D42" s="5">
        <v>855</v>
      </c>
      <c r="E42" s="6">
        <v>797</v>
      </c>
      <c r="F42" s="4">
        <v>0</v>
      </c>
      <c r="G42" s="4">
        <v>0</v>
      </c>
      <c r="H42" s="4">
        <v>0</v>
      </c>
      <c r="I42" s="4">
        <v>0</v>
      </c>
      <c r="J42" s="7">
        <v>0</v>
      </c>
      <c r="K42" s="7">
        <v>0</v>
      </c>
      <c r="L42" s="7">
        <v>0</v>
      </c>
      <c r="M42" s="7">
        <v>0</v>
      </c>
    </row>
    <row r="43" spans="1:13">
      <c r="A43" s="1" t="s">
        <v>53</v>
      </c>
      <c r="B43" s="5">
        <v>1705</v>
      </c>
      <c r="C43" s="5">
        <v>3395</v>
      </c>
      <c r="D43" s="5">
        <v>1076</v>
      </c>
      <c r="E43" s="6">
        <v>545</v>
      </c>
      <c r="F43" s="4">
        <v>3.0360531309297899E-2</v>
      </c>
      <c r="G43" s="4">
        <v>0</v>
      </c>
      <c r="H43" s="4">
        <v>3.29341317365269E-2</v>
      </c>
      <c r="I43" s="4">
        <v>0.22794117647058801</v>
      </c>
      <c r="J43" s="7">
        <v>0.34782608695652101</v>
      </c>
      <c r="K43" s="7">
        <v>0</v>
      </c>
      <c r="L43" s="7">
        <v>0.23913043478260801</v>
      </c>
      <c r="M43" s="7">
        <v>0.67391304347825998</v>
      </c>
    </row>
    <row r="44" spans="1:13">
      <c r="A44" s="1" t="s">
        <v>54</v>
      </c>
      <c r="B44" s="5">
        <v>538</v>
      </c>
      <c r="C44" s="5">
        <v>541</v>
      </c>
      <c r="D44" s="5">
        <v>535</v>
      </c>
      <c r="E44" s="6">
        <v>546</v>
      </c>
      <c r="F44" s="4">
        <v>0.269230769230769</v>
      </c>
      <c r="G44" s="4">
        <v>0.27631578947368401</v>
      </c>
      <c r="H44" s="4">
        <v>0.26114649681528601</v>
      </c>
      <c r="I44" s="4">
        <v>0.28289473684210498</v>
      </c>
      <c r="J44" s="7">
        <v>0.67741935483870896</v>
      </c>
      <c r="K44" s="7">
        <v>0.67741935483870896</v>
      </c>
      <c r="L44" s="7">
        <v>0.66129032258064502</v>
      </c>
      <c r="M44" s="7">
        <v>0.69354838709677402</v>
      </c>
    </row>
    <row r="45" spans="1:13">
      <c r="A45" s="1" t="s">
        <v>55</v>
      </c>
      <c r="B45" s="5">
        <v>2295</v>
      </c>
      <c r="C45" s="5">
        <v>3619</v>
      </c>
      <c r="D45" s="5">
        <v>502</v>
      </c>
      <c r="E45" s="6">
        <v>543</v>
      </c>
      <c r="F45" s="4">
        <v>0</v>
      </c>
      <c r="G45" s="4">
        <v>0</v>
      </c>
      <c r="H45" s="4">
        <v>0.16666666666666599</v>
      </c>
      <c r="I45" s="4">
        <v>0.15476190476190399</v>
      </c>
      <c r="J45" s="7">
        <v>0</v>
      </c>
      <c r="K45" s="7">
        <v>0</v>
      </c>
      <c r="L45" s="7">
        <v>0.581395348837209</v>
      </c>
      <c r="M45" s="7">
        <v>0.60465116279069697</v>
      </c>
    </row>
    <row r="46" spans="1:13">
      <c r="A46" s="1" t="s">
        <v>56</v>
      </c>
      <c r="B46" s="5">
        <v>865</v>
      </c>
      <c r="C46" s="5">
        <v>803</v>
      </c>
      <c r="D46" s="5">
        <v>866</v>
      </c>
      <c r="E46" s="6">
        <v>783</v>
      </c>
      <c r="F46" s="4">
        <v>0.125</v>
      </c>
      <c r="G46" s="4">
        <v>8.4158415841584094E-2</v>
      </c>
      <c r="H46" s="4">
        <v>0.140625</v>
      </c>
      <c r="I46" s="4">
        <v>0.123595505617977</v>
      </c>
      <c r="J46" s="7">
        <v>0.74285714285714199</v>
      </c>
      <c r="K46" s="7">
        <v>0.48571428571428499</v>
      </c>
      <c r="L46" s="7">
        <v>0.77142857142857102</v>
      </c>
      <c r="M46" s="7">
        <v>0.628571428571428</v>
      </c>
    </row>
    <row r="47" spans="1:13">
      <c r="A47" s="1" t="s">
        <v>57</v>
      </c>
      <c r="B47" s="5">
        <v>757</v>
      </c>
      <c r="C47" s="5">
        <v>732</v>
      </c>
      <c r="D47" s="5">
        <v>717</v>
      </c>
      <c r="E47" s="6">
        <v>780</v>
      </c>
      <c r="F47" s="4">
        <v>0.16939890710382499</v>
      </c>
      <c r="G47" s="4">
        <v>0.12299465240641699</v>
      </c>
      <c r="H47" s="4">
        <v>0.17679558011049701</v>
      </c>
      <c r="I47" s="4">
        <v>0.138461538461538</v>
      </c>
      <c r="J47" s="7">
        <v>0.75609756097560898</v>
      </c>
      <c r="K47" s="7">
        <v>0.56097560975609695</v>
      </c>
      <c r="L47" s="7">
        <v>0.78048780487804803</v>
      </c>
      <c r="M47" s="7">
        <v>0.65853658536585302</v>
      </c>
    </row>
    <row r="48" spans="1:13">
      <c r="A48" s="1" t="s">
        <v>58</v>
      </c>
      <c r="B48" s="5">
        <v>1514</v>
      </c>
      <c r="C48" s="5">
        <v>1523</v>
      </c>
      <c r="D48" s="5">
        <v>1546</v>
      </c>
      <c r="E48" s="6">
        <v>1617</v>
      </c>
      <c r="F48" s="4">
        <v>9.5617529880478003E-2</v>
      </c>
      <c r="G48" s="4">
        <v>7.03125E-2</v>
      </c>
      <c r="H48" s="4">
        <v>9.6385542168674704E-2</v>
      </c>
      <c r="I48" s="4">
        <v>4.5112781954887202E-2</v>
      </c>
      <c r="J48" s="7">
        <v>0.88888888888888795</v>
      </c>
      <c r="K48" s="7">
        <v>0.66666666666666596</v>
      </c>
      <c r="L48" s="7">
        <v>0.88888888888888795</v>
      </c>
      <c r="M48" s="7">
        <v>0.44444444444444398</v>
      </c>
    </row>
    <row r="49" spans="1:13">
      <c r="A49" s="1" t="s">
        <v>59</v>
      </c>
      <c r="B49" s="5">
        <v>644</v>
      </c>
      <c r="C49" s="5">
        <v>742</v>
      </c>
      <c r="D49" s="5">
        <v>742</v>
      </c>
      <c r="E49" s="6">
        <v>722</v>
      </c>
      <c r="F49" s="4">
        <v>0.180451127819548</v>
      </c>
      <c r="G49" s="4">
        <v>9.4674556213017694E-2</v>
      </c>
      <c r="H49" s="4">
        <v>0.146496815286624</v>
      </c>
      <c r="I49" s="4">
        <v>2.8436018957345901E-2</v>
      </c>
      <c r="J49" s="7">
        <v>0.96</v>
      </c>
      <c r="K49" s="7">
        <v>0.64</v>
      </c>
      <c r="L49" s="7">
        <v>0.92</v>
      </c>
      <c r="M49" s="7">
        <v>0.24</v>
      </c>
    </row>
    <row r="50" spans="1:13">
      <c r="A50" s="1" t="s">
        <v>60</v>
      </c>
      <c r="B50" s="5">
        <v>850</v>
      </c>
      <c r="C50" s="5">
        <v>920</v>
      </c>
      <c r="D50" s="5">
        <v>901</v>
      </c>
      <c r="E50" s="6">
        <v>557</v>
      </c>
      <c r="F50" s="4">
        <v>0.24479166666666599</v>
      </c>
      <c r="G50" s="4">
        <v>0.223300970873786</v>
      </c>
      <c r="H50" s="4">
        <v>0.22488038277511899</v>
      </c>
      <c r="I50" s="4">
        <v>0</v>
      </c>
      <c r="J50" s="7">
        <v>0.77049180327868805</v>
      </c>
      <c r="K50" s="7">
        <v>0.75409836065573699</v>
      </c>
      <c r="L50" s="7">
        <v>0.77049180327868805</v>
      </c>
      <c r="M50" s="7">
        <v>0</v>
      </c>
    </row>
    <row r="51" spans="1:13">
      <c r="A51" s="1" t="s">
        <v>61</v>
      </c>
      <c r="B51" s="5">
        <v>795</v>
      </c>
      <c r="C51" s="5">
        <v>829</v>
      </c>
      <c r="D51" s="5">
        <v>753</v>
      </c>
      <c r="E51" s="6">
        <v>728</v>
      </c>
      <c r="F51" s="4">
        <v>3.3707865168539297E-2</v>
      </c>
      <c r="G51" s="4">
        <v>6.5476190476190396E-2</v>
      </c>
      <c r="H51" s="4">
        <v>9.7402597402597393E-2</v>
      </c>
      <c r="I51" s="4">
        <v>3.3707865168539297E-2</v>
      </c>
      <c r="J51" s="7">
        <v>0.24</v>
      </c>
      <c r="K51" s="7">
        <v>0.44</v>
      </c>
      <c r="L51" s="7">
        <v>0.6</v>
      </c>
      <c r="M51" s="7">
        <v>0.24</v>
      </c>
    </row>
    <row r="52" spans="1:13">
      <c r="A52" s="1" t="s">
        <v>62</v>
      </c>
      <c r="B52" s="5">
        <v>576</v>
      </c>
      <c r="C52" s="5">
        <v>403</v>
      </c>
      <c r="D52" s="5">
        <v>538</v>
      </c>
      <c r="E52" s="6">
        <v>383</v>
      </c>
      <c r="F52" s="4">
        <v>0.158730158730158</v>
      </c>
      <c r="G52" s="4">
        <v>0.219780219780219</v>
      </c>
      <c r="H52" s="4">
        <v>0.182608695652173</v>
      </c>
      <c r="I52" s="4">
        <v>8.16326530612244E-2</v>
      </c>
      <c r="J52" s="7">
        <v>0.8</v>
      </c>
      <c r="K52" s="7">
        <v>0.8</v>
      </c>
      <c r="L52" s="7">
        <v>0.84</v>
      </c>
      <c r="M52" s="7">
        <v>0.32</v>
      </c>
    </row>
    <row r="53" spans="1:13">
      <c r="A53" s="1" t="s">
        <v>63</v>
      </c>
      <c r="B53" s="5">
        <v>535</v>
      </c>
      <c r="C53" s="5">
        <v>576</v>
      </c>
      <c r="D53" s="5">
        <v>520</v>
      </c>
      <c r="E53" s="6">
        <v>505</v>
      </c>
      <c r="F53" s="4">
        <v>0.18269230769230699</v>
      </c>
      <c r="G53" s="4">
        <v>0.169491525423728</v>
      </c>
      <c r="H53" s="4">
        <v>0.18181818181818099</v>
      </c>
      <c r="I53" s="4">
        <v>0.20192307692307601</v>
      </c>
      <c r="J53" s="7">
        <v>0.76</v>
      </c>
      <c r="K53" s="7">
        <v>0.8</v>
      </c>
      <c r="L53" s="7">
        <v>0.8</v>
      </c>
      <c r="M53" s="7">
        <v>0.84</v>
      </c>
    </row>
    <row r="54" spans="1:13">
      <c r="A54" s="1" t="s">
        <v>64</v>
      </c>
      <c r="B54" s="5">
        <v>803</v>
      </c>
      <c r="C54" s="5">
        <v>724</v>
      </c>
      <c r="D54" s="5">
        <v>575</v>
      </c>
      <c r="E54" s="6">
        <v>687</v>
      </c>
      <c r="F54" s="4">
        <v>0.125714285714285</v>
      </c>
      <c r="G54" s="4">
        <v>0.139240506329113</v>
      </c>
      <c r="H54" s="4">
        <v>0.17557251908396901</v>
      </c>
      <c r="I54" s="4">
        <v>0.160583941605839</v>
      </c>
      <c r="J54" s="7">
        <v>0.91666666666666596</v>
      </c>
      <c r="K54" s="7">
        <v>0.91666666666666596</v>
      </c>
      <c r="L54" s="7">
        <v>0.95833333333333304</v>
      </c>
      <c r="M54" s="7">
        <v>0.91666666666666596</v>
      </c>
    </row>
    <row r="55" spans="1:13">
      <c r="A55" s="1" t="s">
        <v>65</v>
      </c>
      <c r="B55" s="5">
        <v>684</v>
      </c>
      <c r="C55" s="5">
        <v>727</v>
      </c>
      <c r="D55" s="5">
        <v>726</v>
      </c>
      <c r="E55" s="6">
        <v>659</v>
      </c>
      <c r="F55" s="4">
        <v>0.210884353741496</v>
      </c>
      <c r="G55" s="4">
        <v>0.18292682926829201</v>
      </c>
      <c r="H55" s="4">
        <v>0.189024390243902</v>
      </c>
      <c r="I55" s="4">
        <v>0.19607843137254899</v>
      </c>
      <c r="J55" s="7">
        <v>0.79487179487179405</v>
      </c>
      <c r="K55" s="7">
        <v>0.76923076923076905</v>
      </c>
      <c r="L55" s="7">
        <v>0.79487179487179405</v>
      </c>
      <c r="M55" s="7">
        <v>0.76923076923076905</v>
      </c>
    </row>
    <row r="56" spans="1:13">
      <c r="A56" s="1" t="s">
        <v>66</v>
      </c>
      <c r="B56" s="5">
        <v>764</v>
      </c>
      <c r="C56" s="5">
        <v>769</v>
      </c>
      <c r="D56" s="5">
        <v>762</v>
      </c>
      <c r="E56" s="6">
        <v>787</v>
      </c>
      <c r="F56" s="4">
        <v>0.17297297297297201</v>
      </c>
      <c r="G56" s="4">
        <v>0.184971098265895</v>
      </c>
      <c r="H56" s="4">
        <v>0.195402298850574</v>
      </c>
      <c r="I56" s="4">
        <v>0.185393258426966</v>
      </c>
      <c r="J56" s="7">
        <v>0.76190476190476097</v>
      </c>
      <c r="K56" s="7">
        <v>0.76190476190476097</v>
      </c>
      <c r="L56" s="7">
        <v>0.80952380952380898</v>
      </c>
      <c r="M56" s="7">
        <v>0.78571428571428503</v>
      </c>
    </row>
    <row r="57" spans="1:13">
      <c r="A57" s="1" t="s">
        <v>67</v>
      </c>
      <c r="B57" s="5">
        <v>829</v>
      </c>
      <c r="C57" s="5">
        <v>666</v>
      </c>
      <c r="D57" s="5">
        <v>893</v>
      </c>
      <c r="E57" s="6">
        <v>781</v>
      </c>
      <c r="F57" s="4">
        <v>0.119047619047619</v>
      </c>
      <c r="G57" s="4">
        <v>0.161073825503355</v>
      </c>
      <c r="H57" s="4">
        <v>0.112359550561797</v>
      </c>
      <c r="I57" s="4">
        <v>0.126582278481012</v>
      </c>
      <c r="J57" s="7">
        <v>0.64516129032257996</v>
      </c>
      <c r="K57" s="7">
        <v>0.77419354838709598</v>
      </c>
      <c r="L57" s="7">
        <v>0.64516129032257996</v>
      </c>
      <c r="M57" s="7">
        <v>0.64516129032257996</v>
      </c>
    </row>
    <row r="58" spans="1:13">
      <c r="A58" s="1" t="s">
        <v>68</v>
      </c>
      <c r="B58" s="5">
        <v>874</v>
      </c>
      <c r="C58" s="5">
        <v>656</v>
      </c>
      <c r="D58" s="5">
        <v>711</v>
      </c>
      <c r="E58" s="6">
        <v>571</v>
      </c>
      <c r="F58" s="4">
        <v>0.16500000000000001</v>
      </c>
      <c r="G58" s="4">
        <v>9.3406593406593394E-2</v>
      </c>
      <c r="H58" s="4">
        <v>0.223602484472049</v>
      </c>
      <c r="I58" s="4">
        <v>0.164383561643835</v>
      </c>
      <c r="J58" s="7">
        <v>0.78571428571428503</v>
      </c>
      <c r="K58" s="7">
        <v>0.40476190476190399</v>
      </c>
      <c r="L58" s="7">
        <v>0.85714285714285698</v>
      </c>
      <c r="M58" s="7">
        <v>0.57142857142857095</v>
      </c>
    </row>
    <row r="59" spans="1:13">
      <c r="A59" s="1" t="s">
        <v>69</v>
      </c>
      <c r="B59" s="5">
        <v>615</v>
      </c>
      <c r="C59" s="5">
        <v>630</v>
      </c>
      <c r="D59" s="5">
        <v>645</v>
      </c>
      <c r="E59" s="6">
        <v>526</v>
      </c>
      <c r="F59" s="4">
        <v>0.22292993630573199</v>
      </c>
      <c r="G59" s="4">
        <v>0.22535211267605601</v>
      </c>
      <c r="H59" s="4">
        <v>0.27272727272727199</v>
      </c>
      <c r="I59" s="4">
        <v>0.276422764227642</v>
      </c>
      <c r="J59" s="7">
        <v>0.85365853658536495</v>
      </c>
      <c r="K59" s="7">
        <v>0.78048780487804803</v>
      </c>
      <c r="L59" s="7">
        <v>0.87804878048780399</v>
      </c>
      <c r="M59" s="7">
        <v>0.82926829268292601</v>
      </c>
    </row>
    <row r="60" spans="1:13">
      <c r="A60" s="1" t="s">
        <v>70</v>
      </c>
      <c r="B60" s="5">
        <v>2844</v>
      </c>
      <c r="C60" s="5">
        <v>1042</v>
      </c>
      <c r="D60" s="5">
        <v>2839</v>
      </c>
      <c r="E60" s="6">
        <v>895</v>
      </c>
      <c r="F60" s="4">
        <v>1.1015911872705E-2</v>
      </c>
      <c r="G60" s="4">
        <v>6.9078947368421004E-2</v>
      </c>
      <c r="H60" s="4">
        <v>1.44578313253012E-2</v>
      </c>
      <c r="I60" s="4">
        <v>5.7142857142857099E-3</v>
      </c>
      <c r="J60" s="7">
        <v>0.19148936170212699</v>
      </c>
      <c r="K60" s="7">
        <v>0.44680851063829702</v>
      </c>
      <c r="L60" s="7">
        <v>0.25531914893617003</v>
      </c>
      <c r="M60" s="7">
        <v>4.2553191489361701E-2</v>
      </c>
    </row>
    <row r="61" spans="1:13">
      <c r="A61" s="1" t="s">
        <v>71</v>
      </c>
      <c r="B61" s="5">
        <v>2230</v>
      </c>
      <c r="C61" s="5">
        <v>3703</v>
      </c>
      <c r="D61" s="5">
        <v>3534</v>
      </c>
      <c r="E61" s="6">
        <v>4066</v>
      </c>
      <c r="F61" s="4">
        <v>0</v>
      </c>
      <c r="G61" s="4">
        <v>3.9292730844793702E-3</v>
      </c>
      <c r="H61" s="4">
        <v>9.2783505154639106E-3</v>
      </c>
      <c r="I61" s="4">
        <v>0</v>
      </c>
      <c r="J61" s="7">
        <v>0</v>
      </c>
      <c r="K61" s="7">
        <v>0.133333333333333</v>
      </c>
      <c r="L61" s="7">
        <v>0.3</v>
      </c>
      <c r="M61" s="7">
        <v>0</v>
      </c>
    </row>
    <row r="62" spans="1:13">
      <c r="A62" s="1" t="s">
        <v>72</v>
      </c>
      <c r="B62" s="5">
        <v>238</v>
      </c>
      <c r="C62" s="5">
        <v>268</v>
      </c>
      <c r="D62" s="5">
        <v>187</v>
      </c>
      <c r="E62" s="6">
        <v>285</v>
      </c>
      <c r="F62" s="4">
        <v>0.22950819672131101</v>
      </c>
      <c r="G62" s="4">
        <v>0.21538461538461501</v>
      </c>
      <c r="H62" s="4">
        <v>0.27450980392156799</v>
      </c>
      <c r="I62" s="4">
        <v>0.18918918918918901</v>
      </c>
      <c r="J62" s="7">
        <v>0.93333333333333302</v>
      </c>
      <c r="K62" s="7">
        <v>0.93333333333333302</v>
      </c>
      <c r="L62" s="7">
        <v>0.93333333333333302</v>
      </c>
      <c r="M62" s="7">
        <v>0.93333333333333302</v>
      </c>
    </row>
    <row r="63" spans="1:13">
      <c r="A63" s="1" t="s">
        <v>73</v>
      </c>
      <c r="B63" s="5">
        <v>2321</v>
      </c>
      <c r="C63" s="5">
        <v>1848</v>
      </c>
      <c r="D63" s="5">
        <v>1874</v>
      </c>
      <c r="E63" s="6">
        <v>2069</v>
      </c>
      <c r="F63" s="4">
        <v>5.1612903225806403E-2</v>
      </c>
      <c r="G63" s="4">
        <v>6.9696969696969702E-2</v>
      </c>
      <c r="H63" s="4">
        <v>8.0645161290322495E-2</v>
      </c>
      <c r="I63" s="4">
        <v>6.1170212765957403E-2</v>
      </c>
      <c r="J63" s="7">
        <v>0.85714285714285698</v>
      </c>
      <c r="K63" s="7">
        <v>0.82142857142857095</v>
      </c>
      <c r="L63" s="7">
        <v>0.89285714285714202</v>
      </c>
      <c r="M63" s="7">
        <v>0.82142857142857095</v>
      </c>
    </row>
    <row r="64" spans="1:13">
      <c r="A64" s="1" t="s">
        <v>74</v>
      </c>
      <c r="B64" s="5">
        <v>850</v>
      </c>
      <c r="C64" s="5">
        <v>1083</v>
      </c>
      <c r="D64" s="5">
        <v>865</v>
      </c>
      <c r="E64" s="6">
        <v>909</v>
      </c>
      <c r="F64" s="4">
        <v>2.6315789473684199E-2</v>
      </c>
      <c r="G64" s="4">
        <v>6.1224489795918297E-2</v>
      </c>
      <c r="H64" s="4">
        <v>4.2307692307692303E-2</v>
      </c>
      <c r="I64" s="4">
        <v>6.3291139240506306E-2</v>
      </c>
      <c r="J64" s="7">
        <v>0.10294117647058799</v>
      </c>
      <c r="K64" s="7">
        <v>0.26470588235294101</v>
      </c>
      <c r="L64" s="7">
        <v>0.16176470588235201</v>
      </c>
      <c r="M64" s="7">
        <v>0.220588235294117</v>
      </c>
    </row>
    <row r="65" spans="1:13">
      <c r="A65" s="1" t="s">
        <v>75</v>
      </c>
      <c r="B65" s="5">
        <v>2105</v>
      </c>
      <c r="C65" s="5">
        <v>2072</v>
      </c>
      <c r="D65" s="5">
        <v>2429</v>
      </c>
      <c r="E65" s="6">
        <v>2273</v>
      </c>
      <c r="F65" s="4">
        <v>7.0257611241217793E-2</v>
      </c>
      <c r="G65" s="4">
        <v>1.26582278481012E-2</v>
      </c>
      <c r="H65" s="4">
        <v>1.18043844856661E-2</v>
      </c>
      <c r="I65" s="4">
        <v>4.0160642570281103E-2</v>
      </c>
      <c r="J65" s="7">
        <v>0.625</v>
      </c>
      <c r="K65" s="7">
        <v>0.14583333333333301</v>
      </c>
      <c r="L65" s="7">
        <v>0.14583333333333301</v>
      </c>
      <c r="M65" s="7">
        <v>0.41666666666666602</v>
      </c>
    </row>
    <row r="66" spans="1:13">
      <c r="A66" s="1" t="s">
        <v>76</v>
      </c>
      <c r="B66" s="5">
        <v>1467</v>
      </c>
      <c r="C66" s="5">
        <v>1177</v>
      </c>
      <c r="D66" s="5">
        <v>1202</v>
      </c>
      <c r="E66" s="6">
        <v>1371</v>
      </c>
      <c r="F66" s="4">
        <v>4.2763157894736802E-2</v>
      </c>
      <c r="G66" s="4">
        <v>5.1999999999999998E-2</v>
      </c>
      <c r="H66" s="4">
        <v>6.0606060606060601E-2</v>
      </c>
      <c r="I66" s="4">
        <v>7.2519083969465603E-2</v>
      </c>
      <c r="J66" s="7">
        <v>0.5</v>
      </c>
      <c r="K66" s="7">
        <v>0.5</v>
      </c>
      <c r="L66" s="7">
        <v>0.53846153846153799</v>
      </c>
      <c r="M66" s="7">
        <v>0.73076923076922995</v>
      </c>
    </row>
    <row r="67" spans="1:13">
      <c r="A67" s="1" t="s">
        <v>77</v>
      </c>
      <c r="B67" s="5">
        <v>2200</v>
      </c>
      <c r="C67" s="5">
        <v>1997</v>
      </c>
      <c r="D67" s="5">
        <v>2097</v>
      </c>
      <c r="E67" s="6">
        <v>1948</v>
      </c>
      <c r="F67" s="4">
        <v>3.9267015706806199E-2</v>
      </c>
      <c r="G67" s="4">
        <v>4.0697674418604599E-2</v>
      </c>
      <c r="H67" s="4">
        <v>4.6511627906976702E-2</v>
      </c>
      <c r="I67" s="4">
        <v>4.6052631578947303E-2</v>
      </c>
      <c r="J67" s="7">
        <v>0.71428571428571397</v>
      </c>
      <c r="K67" s="7">
        <v>0.66666666666666596</v>
      </c>
      <c r="L67" s="7">
        <v>0.76190476190476097</v>
      </c>
      <c r="M67" s="7">
        <v>0.66666666666666596</v>
      </c>
    </row>
    <row r="68" spans="1:13">
      <c r="A68" s="1" t="s">
        <v>78</v>
      </c>
      <c r="B68" s="5">
        <v>2033</v>
      </c>
      <c r="C68" s="5">
        <v>735</v>
      </c>
      <c r="D68" s="5">
        <v>1092</v>
      </c>
      <c r="E68" s="6">
        <v>658</v>
      </c>
      <c r="F68" s="4">
        <v>2.8462998102466702E-2</v>
      </c>
      <c r="G68" s="4">
        <v>9.8901098901098897E-2</v>
      </c>
      <c r="H68" s="4">
        <v>4.7445255474452497E-2</v>
      </c>
      <c r="I68" s="4">
        <v>8.4967320261437898E-2</v>
      </c>
      <c r="J68" s="7">
        <v>0.483870967741935</v>
      </c>
      <c r="K68" s="7">
        <v>0.58064516129032195</v>
      </c>
      <c r="L68" s="7">
        <v>0.41935483870967699</v>
      </c>
      <c r="M68" s="7">
        <v>0.41935483870967699</v>
      </c>
    </row>
    <row r="69" spans="1:13">
      <c r="A69" s="1" t="s">
        <v>79</v>
      </c>
      <c r="B69" s="5">
        <v>1174</v>
      </c>
      <c r="C69" s="5">
        <v>1016</v>
      </c>
      <c r="D69" s="5">
        <v>1069</v>
      </c>
      <c r="E69" s="6">
        <v>1091</v>
      </c>
      <c r="F69" s="4">
        <v>4.9107142857142801E-2</v>
      </c>
      <c r="G69" s="4">
        <v>8.9385474860335198E-2</v>
      </c>
      <c r="H69" s="4">
        <v>8.6734693877551006E-2</v>
      </c>
      <c r="I69" s="4">
        <v>9.2896174863387901E-2</v>
      </c>
      <c r="J69" s="7">
        <v>0.61111111111111105</v>
      </c>
      <c r="K69" s="7">
        <v>0.88888888888888795</v>
      </c>
      <c r="L69" s="7">
        <v>0.94444444444444398</v>
      </c>
      <c r="M69" s="7">
        <v>0.94444444444444398</v>
      </c>
    </row>
    <row r="70" spans="1:13">
      <c r="A70" s="1" t="s">
        <v>80</v>
      </c>
      <c r="B70" s="5">
        <v>1096</v>
      </c>
      <c r="C70" s="5">
        <v>1156</v>
      </c>
      <c r="D70" s="5">
        <v>1837</v>
      </c>
      <c r="E70" s="6">
        <v>609</v>
      </c>
      <c r="F70" s="4">
        <v>7.9069767441860395E-2</v>
      </c>
      <c r="G70" s="4">
        <v>7.1428571428571397E-2</v>
      </c>
      <c r="H70" s="4">
        <v>2.1786492374727602E-3</v>
      </c>
      <c r="I70" s="4">
        <v>2.5000000000000001E-2</v>
      </c>
      <c r="J70" s="7">
        <v>0.68</v>
      </c>
      <c r="K70" s="7">
        <v>0.64</v>
      </c>
      <c r="L70" s="7">
        <v>0.04</v>
      </c>
      <c r="M70" s="7">
        <v>0.16</v>
      </c>
    </row>
    <row r="71" spans="1:13">
      <c r="A71" s="1" t="s">
        <v>81</v>
      </c>
      <c r="B71" s="5">
        <v>1009</v>
      </c>
      <c r="C71" s="5">
        <v>1081</v>
      </c>
      <c r="D71" s="5">
        <v>932</v>
      </c>
      <c r="E71" s="6">
        <v>934</v>
      </c>
      <c r="F71" s="4">
        <v>0.125</v>
      </c>
      <c r="G71" s="4">
        <v>9.69162995594713E-2</v>
      </c>
      <c r="H71" s="4">
        <v>0.13917525773195799</v>
      </c>
      <c r="I71" s="4">
        <v>0.12560386473429899</v>
      </c>
      <c r="J71" s="7">
        <v>0.84375</v>
      </c>
      <c r="K71" s="7">
        <v>0.6875</v>
      </c>
      <c r="L71" s="7">
        <v>0.84375</v>
      </c>
      <c r="M71" s="7">
        <v>0.8125</v>
      </c>
    </row>
    <row r="72" spans="1:13">
      <c r="A72" s="1" t="s">
        <v>82</v>
      </c>
      <c r="B72" s="5">
        <v>731</v>
      </c>
      <c r="C72" s="5">
        <v>1350</v>
      </c>
      <c r="D72" s="5">
        <v>1632</v>
      </c>
      <c r="E72" s="6">
        <v>1332</v>
      </c>
      <c r="F72" s="4">
        <v>3.6697247706422E-2</v>
      </c>
      <c r="G72" s="4">
        <v>0.115591397849462</v>
      </c>
      <c r="H72" s="4">
        <v>0.11084337349397499</v>
      </c>
      <c r="I72" s="4">
        <v>0.124309392265193</v>
      </c>
      <c r="J72" s="7">
        <v>8.3333333333333301E-2</v>
      </c>
      <c r="K72" s="7">
        <v>0.44791666666666602</v>
      </c>
      <c r="L72" s="7">
        <v>0.47916666666666602</v>
      </c>
      <c r="M72" s="7">
        <v>0.46875</v>
      </c>
    </row>
    <row r="73" spans="1:13">
      <c r="A73" s="1" t="s">
        <v>83</v>
      </c>
      <c r="B73" s="5">
        <v>2253</v>
      </c>
      <c r="C73" s="5">
        <v>2395</v>
      </c>
      <c r="D73" s="5">
        <v>2284</v>
      </c>
      <c r="E73" s="6">
        <v>2229</v>
      </c>
      <c r="F73" s="4">
        <v>7.5520833333333301E-2</v>
      </c>
      <c r="G73" s="4">
        <v>7.4358974358974303E-2</v>
      </c>
      <c r="H73" s="4">
        <v>7.5268817204300995E-2</v>
      </c>
      <c r="I73" s="4">
        <v>8.1521739130434701E-2</v>
      </c>
      <c r="J73" s="7">
        <v>0.57999999999999996</v>
      </c>
      <c r="K73" s="7">
        <v>0.57999999999999996</v>
      </c>
      <c r="L73" s="7">
        <v>0.56000000000000005</v>
      </c>
      <c r="M73" s="7">
        <v>0.6</v>
      </c>
    </row>
    <row r="74" spans="1:13">
      <c r="A74" s="1" t="s">
        <v>84</v>
      </c>
      <c r="B74" s="5">
        <v>2354</v>
      </c>
      <c r="C74" s="5">
        <v>2401</v>
      </c>
      <c r="D74" s="5">
        <v>2553</v>
      </c>
      <c r="E74" s="6">
        <v>2543</v>
      </c>
      <c r="F74" s="4">
        <v>9.0909090909090898E-2</v>
      </c>
      <c r="G74" s="4">
        <v>7.5520833333333301E-2</v>
      </c>
      <c r="H74" s="4">
        <v>8.3950617283950604E-2</v>
      </c>
      <c r="I74" s="4">
        <v>8.3123425692695194E-2</v>
      </c>
      <c r="J74" s="7">
        <v>0.75</v>
      </c>
      <c r="K74" s="7">
        <v>0.65909090909090895</v>
      </c>
      <c r="L74" s="7">
        <v>0.77272727272727204</v>
      </c>
      <c r="M74" s="7">
        <v>0.75</v>
      </c>
    </row>
    <row r="75" spans="1:13">
      <c r="A75" s="1" t="s">
        <v>85</v>
      </c>
      <c r="B75" s="5">
        <v>4014</v>
      </c>
      <c r="C75" s="5">
        <v>4817</v>
      </c>
      <c r="D75" s="5">
        <v>3865</v>
      </c>
      <c r="E75" s="6">
        <v>3992</v>
      </c>
      <c r="F75" s="4">
        <v>4.1474654377880102E-2</v>
      </c>
      <c r="G75" s="4">
        <v>3.6363636363636299E-2</v>
      </c>
      <c r="H75" s="4">
        <v>4.0372670807453402E-2</v>
      </c>
      <c r="I75" s="4">
        <v>4.5525902668759798E-2</v>
      </c>
      <c r="J75" s="7">
        <v>0.67500000000000004</v>
      </c>
      <c r="K75" s="7">
        <v>0.7</v>
      </c>
      <c r="L75" s="7">
        <v>0.65</v>
      </c>
      <c r="M75" s="7">
        <v>0.72499999999999998</v>
      </c>
    </row>
    <row r="76" spans="1:13">
      <c r="A76" s="1" t="s">
        <v>86</v>
      </c>
      <c r="B76" s="5">
        <v>1531</v>
      </c>
      <c r="C76" s="5">
        <v>762</v>
      </c>
      <c r="D76" s="5">
        <v>835</v>
      </c>
      <c r="E76" s="6">
        <v>757</v>
      </c>
      <c r="F76" s="4">
        <v>7.0422535211267599E-3</v>
      </c>
      <c r="G76" s="4">
        <v>7.3170731707316999E-2</v>
      </c>
      <c r="H76" s="4">
        <v>7.7777777777777696E-2</v>
      </c>
      <c r="I76" s="4">
        <v>3.7267080745341602E-2</v>
      </c>
      <c r="J76" s="7">
        <v>0.133333333333333</v>
      </c>
      <c r="K76" s="7">
        <v>0.8</v>
      </c>
      <c r="L76" s="7">
        <v>0.93333333333333302</v>
      </c>
      <c r="M76" s="7">
        <v>0.4</v>
      </c>
    </row>
    <row r="77" spans="1:13">
      <c r="A77" s="1" t="s">
        <v>87</v>
      </c>
      <c r="B77" s="5">
        <v>421</v>
      </c>
      <c r="C77" s="5">
        <v>414</v>
      </c>
      <c r="D77" s="5">
        <v>404</v>
      </c>
      <c r="E77" s="6">
        <v>427</v>
      </c>
      <c r="F77" s="4">
        <v>0.17647058823529399</v>
      </c>
      <c r="G77" s="4">
        <v>0.16666666666666599</v>
      </c>
      <c r="H77" s="4">
        <v>0.170454545454545</v>
      </c>
      <c r="I77" s="4">
        <v>0.15306122448979501</v>
      </c>
      <c r="J77" s="7">
        <v>0.88235294117647001</v>
      </c>
      <c r="K77" s="7">
        <v>0.88235294117647001</v>
      </c>
      <c r="L77" s="7">
        <v>0.88235294117647001</v>
      </c>
      <c r="M77" s="7">
        <v>0.88235294117647001</v>
      </c>
    </row>
    <row r="78" spans="1:13">
      <c r="A78" s="1" t="s">
        <v>88</v>
      </c>
      <c r="B78" s="5">
        <v>478</v>
      </c>
      <c r="C78" s="5">
        <v>488</v>
      </c>
      <c r="D78" s="5">
        <v>395</v>
      </c>
      <c r="E78" s="6">
        <v>454</v>
      </c>
      <c r="F78" s="4">
        <v>0.12380952380952299</v>
      </c>
      <c r="G78" s="4">
        <v>0.13888888888888801</v>
      </c>
      <c r="H78" s="4">
        <v>0.11363636363636299</v>
      </c>
      <c r="I78" s="4">
        <v>0.14583333333333301</v>
      </c>
      <c r="J78" s="7">
        <v>0.8125</v>
      </c>
      <c r="K78" s="7">
        <v>0.9375</v>
      </c>
      <c r="L78" s="7">
        <v>0.625</v>
      </c>
      <c r="M78" s="7">
        <v>0.875</v>
      </c>
    </row>
    <row r="79" spans="1:13">
      <c r="A79" s="1" t="s">
        <v>89</v>
      </c>
      <c r="B79" s="5">
        <v>1024</v>
      </c>
      <c r="C79" s="5">
        <v>998</v>
      </c>
      <c r="D79" s="5">
        <v>1055</v>
      </c>
      <c r="E79" s="6">
        <v>975</v>
      </c>
      <c r="F79" s="4">
        <v>8.3832335329341298E-2</v>
      </c>
      <c r="G79" s="4">
        <v>0.109756097560975</v>
      </c>
      <c r="H79" s="4">
        <v>8.0924855491329398E-2</v>
      </c>
      <c r="I79" s="4">
        <v>8.8050314465408799E-2</v>
      </c>
      <c r="J79" s="7">
        <v>0.66666666666666596</v>
      </c>
      <c r="K79" s="7">
        <v>0.85714285714285698</v>
      </c>
      <c r="L79" s="7">
        <v>0.66666666666666596</v>
      </c>
      <c r="M79" s="7">
        <v>0.66666666666666596</v>
      </c>
    </row>
    <row r="80" spans="1:13">
      <c r="A80" s="1" t="s">
        <v>90</v>
      </c>
      <c r="B80" s="5">
        <v>1299</v>
      </c>
      <c r="C80" s="5">
        <v>1250</v>
      </c>
      <c r="D80" s="5">
        <v>1261</v>
      </c>
      <c r="E80" s="6">
        <v>1197</v>
      </c>
      <c r="F80" s="4">
        <v>0.10280373831775701</v>
      </c>
      <c r="G80" s="4">
        <v>0.101851851851851</v>
      </c>
      <c r="H80" s="4">
        <v>0.10344827586206801</v>
      </c>
      <c r="I80" s="4">
        <v>9.8445595854922199E-2</v>
      </c>
      <c r="J80" s="7">
        <v>0.75862068965517204</v>
      </c>
      <c r="K80" s="7">
        <v>0.75862068965517204</v>
      </c>
      <c r="L80" s="7">
        <v>0.72413793103448199</v>
      </c>
      <c r="M80" s="7">
        <v>0.65517241379310298</v>
      </c>
    </row>
    <row r="81" spans="1:13">
      <c r="A81" s="1" t="s">
        <v>91</v>
      </c>
      <c r="B81" s="5">
        <v>2199</v>
      </c>
      <c r="C81" s="5">
        <v>1309</v>
      </c>
      <c r="D81" s="5">
        <v>1452</v>
      </c>
      <c r="E81" s="6">
        <v>1581</v>
      </c>
      <c r="F81" s="4">
        <v>5.6420233463034999E-2</v>
      </c>
      <c r="G81" s="4">
        <v>0.13167259786476801</v>
      </c>
      <c r="H81" s="4">
        <v>0.10094637223974701</v>
      </c>
      <c r="I81" s="4">
        <v>0.100303951367781</v>
      </c>
      <c r="J81" s="7">
        <v>0.55769230769230704</v>
      </c>
      <c r="K81" s="7">
        <v>0.71153846153846101</v>
      </c>
      <c r="L81" s="7">
        <v>0.61538461538461497</v>
      </c>
      <c r="M81" s="7">
        <v>0.63461538461538403</v>
      </c>
    </row>
    <row r="82" spans="1:13">
      <c r="A82" s="1" t="s">
        <v>92</v>
      </c>
      <c r="B82" s="5">
        <v>1139</v>
      </c>
      <c r="C82" s="5">
        <v>1120</v>
      </c>
      <c r="D82" s="5">
        <v>1155</v>
      </c>
      <c r="E82" s="6">
        <v>1215</v>
      </c>
      <c r="F82" s="4">
        <v>0.12844036697247699</v>
      </c>
      <c r="G82" s="4">
        <v>0.11415525114155201</v>
      </c>
      <c r="H82" s="4">
        <v>0.12442396313364</v>
      </c>
      <c r="I82" s="4">
        <v>0.12068965517241299</v>
      </c>
      <c r="J82" s="7">
        <v>0.75675675675675602</v>
      </c>
      <c r="K82" s="7">
        <v>0.67567567567567499</v>
      </c>
      <c r="L82" s="7">
        <v>0.72972972972972905</v>
      </c>
      <c r="M82" s="7">
        <v>0.75675675675675602</v>
      </c>
    </row>
    <row r="83" spans="1:13">
      <c r="A83" s="1" t="s">
        <v>93</v>
      </c>
      <c r="B83" s="5">
        <v>1327</v>
      </c>
      <c r="C83" s="5">
        <v>1297</v>
      </c>
      <c r="D83" s="5">
        <v>1327</v>
      </c>
      <c r="E83" s="6">
        <v>1193</v>
      </c>
      <c r="F83" s="4">
        <v>4.3478260869565202E-2</v>
      </c>
      <c r="G83" s="4">
        <v>4.6296296296296197E-2</v>
      </c>
      <c r="H83" s="4">
        <v>4.60829493087557E-2</v>
      </c>
      <c r="I83" s="4">
        <v>3.5714285714285698E-2</v>
      </c>
      <c r="J83" s="7">
        <v>0.76923076923076905</v>
      </c>
      <c r="K83" s="7">
        <v>0.76923076923076905</v>
      </c>
      <c r="L83" s="7">
        <v>0.76923076923076905</v>
      </c>
      <c r="M83" s="7">
        <v>0.53846153846153799</v>
      </c>
    </row>
    <row r="84" spans="1:13">
      <c r="A84" s="1" t="s">
        <v>94</v>
      </c>
      <c r="B84" s="5">
        <v>1442</v>
      </c>
      <c r="C84" s="5">
        <v>1723</v>
      </c>
      <c r="D84" s="5">
        <v>1448</v>
      </c>
      <c r="E84" s="6">
        <v>1507</v>
      </c>
      <c r="F84" s="4">
        <v>9.3117408906882596E-2</v>
      </c>
      <c r="G84" s="4">
        <v>5.35117056856187E-2</v>
      </c>
      <c r="H84" s="4">
        <v>9.3877551020408095E-2</v>
      </c>
      <c r="I84" s="4">
        <v>7.3076923076922998E-2</v>
      </c>
      <c r="J84" s="7">
        <v>0.69696969696969702</v>
      </c>
      <c r="K84" s="7">
        <v>0.48484848484848397</v>
      </c>
      <c r="L84" s="7">
        <v>0.69696969696969702</v>
      </c>
      <c r="M84" s="7">
        <v>0.57575757575757502</v>
      </c>
    </row>
    <row r="85" spans="1:13">
      <c r="A85" s="1" t="s">
        <v>95</v>
      </c>
      <c r="B85" s="5">
        <v>1623</v>
      </c>
      <c r="C85" s="5">
        <v>1566</v>
      </c>
      <c r="D85" s="5">
        <v>1665</v>
      </c>
      <c r="E85" s="6">
        <v>1413</v>
      </c>
      <c r="F85" s="4">
        <v>8.3916083916083906E-2</v>
      </c>
      <c r="G85" s="4">
        <v>6.0200668896321002E-2</v>
      </c>
      <c r="H85" s="4">
        <v>7.7181208053691205E-2</v>
      </c>
      <c r="I85" s="4">
        <v>5.8181818181818099E-2</v>
      </c>
      <c r="J85" s="7">
        <v>0.72727272727272696</v>
      </c>
      <c r="K85" s="7">
        <v>0.54545454545454497</v>
      </c>
      <c r="L85" s="7">
        <v>0.69696969696969702</v>
      </c>
      <c r="M85" s="7">
        <v>0.48484848484848397</v>
      </c>
    </row>
    <row r="86" spans="1:13">
      <c r="A86" s="1" t="s">
        <v>96</v>
      </c>
      <c r="B86" s="5">
        <v>1469</v>
      </c>
      <c r="C86" s="5">
        <v>1484</v>
      </c>
      <c r="D86" s="5">
        <v>1312</v>
      </c>
      <c r="E86" s="6">
        <v>1309</v>
      </c>
      <c r="F86" s="4">
        <v>8.3333333333333301E-2</v>
      </c>
      <c r="G86" s="4">
        <v>7.9545454545454503E-2</v>
      </c>
      <c r="H86" s="4">
        <v>9.2511013215859E-2</v>
      </c>
      <c r="I86" s="4">
        <v>9.2105263157894704E-2</v>
      </c>
      <c r="J86" s="7">
        <v>0.72413793103448199</v>
      </c>
      <c r="K86" s="7">
        <v>0.72413793103448199</v>
      </c>
      <c r="L86" s="7">
        <v>0.72413793103448199</v>
      </c>
      <c r="M86" s="7">
        <v>0.72413793103448199</v>
      </c>
    </row>
    <row r="87" spans="1:13">
      <c r="A87" s="1" t="s">
        <v>97</v>
      </c>
      <c r="B87" s="5">
        <v>1548</v>
      </c>
      <c r="C87" s="5">
        <v>1504</v>
      </c>
      <c r="D87" s="5">
        <v>1526</v>
      </c>
      <c r="E87" s="6">
        <v>1538</v>
      </c>
      <c r="F87" s="4">
        <v>0.13580246913580199</v>
      </c>
      <c r="G87" s="4">
        <v>0.13865546218487301</v>
      </c>
      <c r="H87" s="4">
        <v>0.12903225806451599</v>
      </c>
      <c r="I87" s="4">
        <v>0.133603238866396</v>
      </c>
      <c r="J87" s="7">
        <v>0.891891891891891</v>
      </c>
      <c r="K87" s="7">
        <v>0.891891891891891</v>
      </c>
      <c r="L87" s="7">
        <v>0.86486486486486402</v>
      </c>
      <c r="M87" s="7">
        <v>0.891891891891891</v>
      </c>
    </row>
    <row r="88" spans="1:13">
      <c r="A88" s="1" t="s">
        <v>98</v>
      </c>
      <c r="B88" s="5">
        <v>1033</v>
      </c>
      <c r="C88" s="5">
        <v>1056</v>
      </c>
      <c r="D88" s="5">
        <v>1066</v>
      </c>
      <c r="E88" s="6">
        <v>686</v>
      </c>
      <c r="F88" s="4">
        <v>0.13242009132419999</v>
      </c>
      <c r="G88" s="4">
        <v>0.12616822429906499</v>
      </c>
      <c r="H88" s="4">
        <v>0.112612612612612</v>
      </c>
      <c r="I88" s="4">
        <v>8.7209302325581398E-2</v>
      </c>
      <c r="J88" s="7">
        <v>0.64444444444444404</v>
      </c>
      <c r="K88" s="7">
        <v>0.6</v>
      </c>
      <c r="L88" s="7">
        <v>0.55555555555555503</v>
      </c>
      <c r="M88" s="7">
        <v>0.33333333333333298</v>
      </c>
    </row>
    <row r="89" spans="1:13">
      <c r="A89" s="1" t="s">
        <v>99</v>
      </c>
      <c r="B89" s="5">
        <v>1047</v>
      </c>
      <c r="C89" s="5">
        <v>1102</v>
      </c>
      <c r="D89" s="5">
        <v>895</v>
      </c>
      <c r="E89" s="6">
        <v>1236</v>
      </c>
      <c r="F89" s="4">
        <v>0.10659898477157299</v>
      </c>
      <c r="G89" s="4">
        <v>0.16500000000000001</v>
      </c>
      <c r="H89" s="4">
        <v>9.2391304347825998E-2</v>
      </c>
      <c r="I89" s="4">
        <v>0.15813953488372001</v>
      </c>
      <c r="J89" s="7">
        <v>0.52500000000000002</v>
      </c>
      <c r="K89" s="7">
        <v>0.82499999999999996</v>
      </c>
      <c r="L89" s="7">
        <v>0.42499999999999999</v>
      </c>
      <c r="M89" s="7">
        <v>0.85</v>
      </c>
    </row>
    <row r="90" spans="1:13">
      <c r="A90" s="1" t="s">
        <v>100</v>
      </c>
      <c r="B90" s="5">
        <v>1382</v>
      </c>
      <c r="C90" s="5">
        <v>1427</v>
      </c>
      <c r="D90" s="5">
        <v>1449</v>
      </c>
      <c r="E90" s="6">
        <v>1407</v>
      </c>
      <c r="F90" s="4">
        <v>0.13580246913580199</v>
      </c>
      <c r="G90" s="4">
        <v>0.12863070539419</v>
      </c>
      <c r="H90" s="4">
        <v>0.12741312741312699</v>
      </c>
      <c r="I90" s="4">
        <v>0.130612244897959</v>
      </c>
      <c r="J90" s="7">
        <v>0.80487804878048697</v>
      </c>
      <c r="K90" s="7">
        <v>0.75609756097560898</v>
      </c>
      <c r="L90" s="7">
        <v>0.80487804878048697</v>
      </c>
      <c r="M90" s="7">
        <v>0.78048780487804803</v>
      </c>
    </row>
    <row r="91" spans="1:13">
      <c r="A91" s="1" t="s">
        <v>101</v>
      </c>
      <c r="B91" s="5">
        <v>1538</v>
      </c>
      <c r="C91" s="5">
        <v>1327</v>
      </c>
      <c r="D91" s="5">
        <v>1327</v>
      </c>
      <c r="E91" s="6">
        <v>1303</v>
      </c>
      <c r="F91" s="4">
        <v>0.128676470588235</v>
      </c>
      <c r="G91" s="4">
        <v>0.129707112970711</v>
      </c>
      <c r="H91" s="4">
        <v>0.13877551020408099</v>
      </c>
      <c r="I91" s="4">
        <v>0.12711864406779599</v>
      </c>
      <c r="J91" s="7">
        <v>0.76086956521739102</v>
      </c>
      <c r="K91" s="7">
        <v>0.67391304347825998</v>
      </c>
      <c r="L91" s="7">
        <v>0.73913043478260798</v>
      </c>
      <c r="M91" s="7">
        <v>0.65217391304347805</v>
      </c>
    </row>
    <row r="92" spans="1:13">
      <c r="A92" s="1" t="s">
        <v>102</v>
      </c>
      <c r="B92" s="5">
        <v>170</v>
      </c>
      <c r="C92" s="5">
        <v>2455</v>
      </c>
      <c r="D92" s="5">
        <v>2464</v>
      </c>
      <c r="E92" s="6">
        <v>169</v>
      </c>
      <c r="F92" s="4">
        <v>0</v>
      </c>
      <c r="G92" s="4">
        <v>2.6960784313725401E-2</v>
      </c>
      <c r="H92" s="4">
        <v>2.6960784313725401E-2</v>
      </c>
      <c r="I92" s="4">
        <v>0</v>
      </c>
      <c r="J92" s="7">
        <v>0</v>
      </c>
      <c r="K92" s="7">
        <v>0.52380952380952295</v>
      </c>
      <c r="L92" s="7">
        <v>0.52380952380952295</v>
      </c>
      <c r="M92" s="7">
        <v>0</v>
      </c>
    </row>
    <row r="93" spans="1:13">
      <c r="A93" s="1" t="s">
        <v>103</v>
      </c>
      <c r="B93" s="5">
        <v>2288</v>
      </c>
      <c r="C93" s="5">
        <v>6704</v>
      </c>
      <c r="D93" s="5">
        <v>131</v>
      </c>
      <c r="E93" s="6">
        <v>257</v>
      </c>
      <c r="F93" s="4">
        <v>1.6620498614958401E-2</v>
      </c>
      <c r="G93" s="4">
        <v>5.34473543559593E-4</v>
      </c>
      <c r="H93" s="4">
        <v>0</v>
      </c>
      <c r="I93" s="4">
        <v>0</v>
      </c>
      <c r="J93" s="7">
        <v>0.35294117647058798</v>
      </c>
      <c r="K93" s="7">
        <v>5.8823529411764698E-2</v>
      </c>
      <c r="L93" s="7">
        <v>0</v>
      </c>
      <c r="M93" s="7">
        <v>0</v>
      </c>
    </row>
    <row r="94" spans="1:13">
      <c r="A94" s="1" t="s">
        <v>104</v>
      </c>
      <c r="B94" s="5">
        <v>512</v>
      </c>
      <c r="C94" s="5">
        <v>425</v>
      </c>
      <c r="D94" s="5">
        <v>429</v>
      </c>
      <c r="E94" s="6">
        <v>301</v>
      </c>
      <c r="F94" s="4">
        <v>0.109890109890109</v>
      </c>
      <c r="G94" s="4">
        <v>9.375E-2</v>
      </c>
      <c r="H94" s="4">
        <v>6.4516129032257993E-2</v>
      </c>
      <c r="I94" s="4">
        <v>8.9743589743589702E-2</v>
      </c>
      <c r="J94" s="7">
        <v>0.83333333333333304</v>
      </c>
      <c r="K94" s="7">
        <v>0.75</v>
      </c>
      <c r="L94" s="7">
        <v>0.5</v>
      </c>
      <c r="M94" s="7">
        <v>0.58333333333333304</v>
      </c>
    </row>
    <row r="95" spans="1:13">
      <c r="A95" s="1" t="s">
        <v>105</v>
      </c>
      <c r="B95" s="5">
        <v>4867</v>
      </c>
      <c r="C95" s="5">
        <v>2109</v>
      </c>
      <c r="D95" s="5">
        <v>2711</v>
      </c>
      <c r="E95" s="6">
        <v>2120</v>
      </c>
      <c r="F95" s="4">
        <v>1.2903225806451601E-2</v>
      </c>
      <c r="G95" s="4">
        <v>2.5641025641025602E-3</v>
      </c>
      <c r="H95" s="4">
        <v>8.7527352297592995E-3</v>
      </c>
      <c r="I95" s="4">
        <v>2.3980815347721799E-3</v>
      </c>
      <c r="J95" s="7">
        <v>0.37037037037037002</v>
      </c>
      <c r="K95" s="7">
        <v>3.7037037037037E-2</v>
      </c>
      <c r="L95" s="7">
        <v>0.148148148148148</v>
      </c>
      <c r="M95" s="7">
        <v>3.7037037037037E-2</v>
      </c>
    </row>
    <row r="96" spans="1:13">
      <c r="A96" s="1" t="s">
        <v>106</v>
      </c>
      <c r="B96" s="5">
        <v>2087</v>
      </c>
      <c r="C96" s="5">
        <v>2040</v>
      </c>
      <c r="D96" s="5">
        <v>1897</v>
      </c>
      <c r="E96" s="6">
        <v>2505</v>
      </c>
      <c r="F96" s="4">
        <v>0.126923076923076</v>
      </c>
      <c r="G96" s="4">
        <v>8.15602836879432E-2</v>
      </c>
      <c r="H96" s="4">
        <v>0.134146341463414</v>
      </c>
      <c r="I96" s="4">
        <v>0.104615384615384</v>
      </c>
      <c r="J96" s="7">
        <v>0.84615384615384603</v>
      </c>
      <c r="K96" s="7">
        <v>0.58974358974358898</v>
      </c>
      <c r="L96" s="7">
        <v>0.84615384615384603</v>
      </c>
      <c r="M96" s="7">
        <v>0.87179487179487103</v>
      </c>
    </row>
    <row r="97" spans="1:13">
      <c r="A97" s="1" t="s">
        <v>107</v>
      </c>
      <c r="B97" s="5">
        <v>2881</v>
      </c>
      <c r="C97" s="5">
        <v>2686</v>
      </c>
      <c r="D97" s="5">
        <v>2722</v>
      </c>
      <c r="E97" s="6">
        <v>3080</v>
      </c>
      <c r="F97" s="4">
        <v>4.5045045045045001E-2</v>
      </c>
      <c r="G97" s="4">
        <v>4.9411764705882301E-2</v>
      </c>
      <c r="H97" s="4">
        <v>2.6530612244897899E-2</v>
      </c>
      <c r="I97" s="4">
        <v>1.8903591682419601E-2</v>
      </c>
      <c r="J97" s="7">
        <v>0.8</v>
      </c>
      <c r="K97" s="7">
        <v>0.84</v>
      </c>
      <c r="L97" s="7">
        <v>0.52</v>
      </c>
      <c r="M97" s="7">
        <v>0.4</v>
      </c>
    </row>
    <row r="98" spans="1:13">
      <c r="A98" s="1" t="s">
        <v>108</v>
      </c>
      <c r="B98" s="5">
        <v>1695</v>
      </c>
      <c r="C98" s="5">
        <v>2907</v>
      </c>
      <c r="D98" s="5">
        <v>2983</v>
      </c>
      <c r="E98" s="6">
        <v>514</v>
      </c>
      <c r="F98" s="4">
        <v>0</v>
      </c>
      <c r="G98" s="4">
        <v>6.8965517241379296E-2</v>
      </c>
      <c r="H98" s="4">
        <v>5.9701492537313397E-2</v>
      </c>
      <c r="I98" s="4">
        <v>2.3809523809523801E-2</v>
      </c>
      <c r="J98" s="7">
        <v>0</v>
      </c>
      <c r="K98" s="7">
        <v>0.8</v>
      </c>
      <c r="L98" s="7">
        <v>0.68571428571428505</v>
      </c>
      <c r="M98" s="7">
        <v>8.5714285714285701E-2</v>
      </c>
    </row>
    <row r="99" spans="1:13">
      <c r="A99" s="1" t="s">
        <v>109</v>
      </c>
      <c r="B99" s="5">
        <v>1386</v>
      </c>
      <c r="C99" s="5">
        <v>1376</v>
      </c>
      <c r="D99" s="5">
        <v>1342</v>
      </c>
      <c r="E99" s="6">
        <v>1263</v>
      </c>
      <c r="F99" s="4">
        <v>0.120171673819742</v>
      </c>
      <c r="G99" s="4">
        <v>9.9137931034482707E-2</v>
      </c>
      <c r="H99" s="4">
        <v>0.10043668122270701</v>
      </c>
      <c r="I99" s="4">
        <v>7.9439252336448593E-2</v>
      </c>
      <c r="J99" s="7">
        <v>0.90322580645161199</v>
      </c>
      <c r="K99" s="7">
        <v>0.74193548387096697</v>
      </c>
      <c r="L99" s="7">
        <v>0.74193548387096697</v>
      </c>
      <c r="M99" s="7">
        <v>0.54838709677419295</v>
      </c>
    </row>
    <row r="100" spans="1:13">
      <c r="A100" s="1" t="s">
        <v>110</v>
      </c>
      <c r="B100" s="5">
        <v>156</v>
      </c>
      <c r="C100" s="5">
        <v>2817</v>
      </c>
      <c r="D100" s="5">
        <v>2798</v>
      </c>
      <c r="E100" s="6">
        <v>2110</v>
      </c>
      <c r="F100" s="4">
        <v>0.02</v>
      </c>
      <c r="G100" s="4">
        <v>3.6956521739130402E-2</v>
      </c>
      <c r="H100" s="4">
        <v>4.2056074766355103E-2</v>
      </c>
      <c r="I100" s="4">
        <v>1.3953488372093001E-2</v>
      </c>
      <c r="J100" s="7">
        <v>4.54545454545454E-2</v>
      </c>
      <c r="K100" s="7">
        <v>0.77272727272727204</v>
      </c>
      <c r="L100" s="7">
        <v>0.81818181818181801</v>
      </c>
      <c r="M100" s="7">
        <v>0.27272727272727199</v>
      </c>
    </row>
    <row r="101" spans="1:13">
      <c r="A101" s="1" t="s">
        <v>111</v>
      </c>
      <c r="B101" s="5">
        <v>1728</v>
      </c>
      <c r="C101" s="5">
        <v>1890</v>
      </c>
      <c r="D101" s="5">
        <v>1929</v>
      </c>
      <c r="E101" s="6">
        <v>1877</v>
      </c>
      <c r="F101" s="4">
        <v>8.1272084805653705E-2</v>
      </c>
      <c r="G101" s="4">
        <v>7.0512820512820498E-2</v>
      </c>
      <c r="H101" s="4">
        <v>6.5359477124182996E-2</v>
      </c>
      <c r="I101" s="4">
        <v>9.375E-2</v>
      </c>
      <c r="J101" s="7">
        <v>0.62162162162162105</v>
      </c>
      <c r="K101" s="7">
        <v>0.59459459459459396</v>
      </c>
      <c r="L101" s="7">
        <v>0.54054054054054002</v>
      </c>
      <c r="M101" s="7">
        <v>0.72972972972972905</v>
      </c>
    </row>
    <row r="102" spans="1:13">
      <c r="A102" s="1" t="s">
        <v>112</v>
      </c>
      <c r="B102" s="5">
        <v>1748</v>
      </c>
      <c r="C102" s="5">
        <v>1863</v>
      </c>
      <c r="D102" s="5">
        <v>1669</v>
      </c>
      <c r="E102" s="6">
        <v>1830</v>
      </c>
      <c r="F102" s="4">
        <v>0.118081180811808</v>
      </c>
      <c r="G102" s="4">
        <v>6.2111801242236003E-2</v>
      </c>
      <c r="H102" s="4">
        <v>8.2191780821917804E-2</v>
      </c>
      <c r="I102" s="4">
        <v>0.110320284697508</v>
      </c>
      <c r="J102" s="7">
        <v>0.84210526315789402</v>
      </c>
      <c r="K102" s="7">
        <v>0.52631578947368396</v>
      </c>
      <c r="L102" s="7">
        <v>0.63157894736842102</v>
      </c>
      <c r="M102" s="7">
        <v>0.81578947368420995</v>
      </c>
    </row>
    <row r="103" spans="1:13">
      <c r="A103" s="1" t="s">
        <v>113</v>
      </c>
      <c r="B103" s="5">
        <v>238</v>
      </c>
      <c r="C103" s="5">
        <v>237</v>
      </c>
      <c r="D103" s="5">
        <v>242</v>
      </c>
      <c r="E103" s="6">
        <v>245</v>
      </c>
      <c r="F103" s="4">
        <v>0.339622641509433</v>
      </c>
      <c r="G103" s="4">
        <v>0.31372549019607798</v>
      </c>
      <c r="H103" s="4">
        <v>0.31578947368421001</v>
      </c>
      <c r="I103" s="4">
        <v>0.36538461538461497</v>
      </c>
      <c r="J103" s="7">
        <v>0.85714285714285698</v>
      </c>
      <c r="K103" s="7">
        <v>0.76190476190476097</v>
      </c>
      <c r="L103" s="7">
        <v>0.85714285714285698</v>
      </c>
      <c r="M103" s="7">
        <v>0.90476190476190399</v>
      </c>
    </row>
    <row r="104" spans="1:13">
      <c r="A104" s="1" t="s">
        <v>114</v>
      </c>
      <c r="B104" s="5">
        <v>1693</v>
      </c>
      <c r="C104" s="5">
        <v>2257</v>
      </c>
      <c r="D104" s="5">
        <v>1884</v>
      </c>
      <c r="E104" s="6">
        <v>2260</v>
      </c>
      <c r="F104" s="4">
        <v>6.4516129032258004E-3</v>
      </c>
      <c r="G104" s="4">
        <v>2.9490616621983899E-2</v>
      </c>
      <c r="H104" s="4">
        <v>3.0395136778115499E-2</v>
      </c>
      <c r="I104" s="4">
        <v>2.15633423180593E-2</v>
      </c>
      <c r="J104" s="7">
        <v>0.125</v>
      </c>
      <c r="K104" s="7">
        <v>0.6875</v>
      </c>
      <c r="L104" s="7">
        <v>0.625</v>
      </c>
      <c r="M104" s="7">
        <v>0.5</v>
      </c>
    </row>
    <row r="105" spans="1:13">
      <c r="A105" s="1" t="s">
        <v>115</v>
      </c>
      <c r="B105" s="5">
        <v>1129</v>
      </c>
      <c r="C105" s="5">
        <v>1267</v>
      </c>
      <c r="D105" s="5">
        <v>1042</v>
      </c>
      <c r="E105" s="6">
        <v>1147</v>
      </c>
      <c r="F105" s="4">
        <v>2.3668639053254399E-2</v>
      </c>
      <c r="G105" s="4">
        <v>3.1578947368420998E-2</v>
      </c>
      <c r="H105" s="4">
        <v>5.5900621118012403E-2</v>
      </c>
      <c r="I105" s="4">
        <v>2.2988505747126398E-2</v>
      </c>
      <c r="J105" s="7">
        <v>0.44444444444444398</v>
      </c>
      <c r="K105" s="7">
        <v>0.66666666666666596</v>
      </c>
      <c r="L105" s="7">
        <v>1</v>
      </c>
      <c r="M105" s="7">
        <v>0.44444444444444398</v>
      </c>
    </row>
    <row r="106" spans="1:13">
      <c r="A106" s="1" t="s">
        <v>116</v>
      </c>
      <c r="B106" s="5">
        <v>730</v>
      </c>
      <c r="C106" s="5">
        <v>405</v>
      </c>
      <c r="D106" s="5">
        <v>369</v>
      </c>
      <c r="E106" s="6">
        <v>388</v>
      </c>
      <c r="F106" s="4">
        <v>0</v>
      </c>
      <c r="G106" s="4">
        <v>0</v>
      </c>
      <c r="H106" s="4">
        <v>0.22340425531914801</v>
      </c>
      <c r="I106" s="4">
        <v>0.42424242424242398</v>
      </c>
      <c r="J106" s="7">
        <v>0</v>
      </c>
      <c r="K106" s="7">
        <v>0</v>
      </c>
      <c r="L106" s="7">
        <v>0.42857142857142799</v>
      </c>
      <c r="M106" s="7">
        <v>0.85714285714285698</v>
      </c>
    </row>
    <row r="107" spans="1:13">
      <c r="A107" s="1" t="s">
        <v>117</v>
      </c>
      <c r="B107" s="5">
        <v>1565</v>
      </c>
      <c r="C107" s="5">
        <v>1554</v>
      </c>
      <c r="D107" s="5">
        <v>1539</v>
      </c>
      <c r="E107" s="6">
        <v>1476</v>
      </c>
      <c r="F107" s="4">
        <v>3.7037037037037E-2</v>
      </c>
      <c r="G107" s="4">
        <v>3.8461538461538401E-2</v>
      </c>
      <c r="H107" s="4">
        <v>3.9024390243902397E-2</v>
      </c>
      <c r="I107" s="4">
        <v>3.8647342995168997E-2</v>
      </c>
      <c r="J107" s="7">
        <v>1</v>
      </c>
      <c r="K107" s="7">
        <v>1</v>
      </c>
      <c r="L107" s="7">
        <v>1</v>
      </c>
      <c r="M107" s="7">
        <v>1</v>
      </c>
    </row>
    <row r="108" spans="1:13">
      <c r="A108" s="1" t="s">
        <v>118</v>
      </c>
      <c r="B108" s="5">
        <v>1522</v>
      </c>
      <c r="C108" s="5">
        <v>1453</v>
      </c>
      <c r="D108" s="5">
        <v>1324</v>
      </c>
      <c r="E108" s="6">
        <v>1398</v>
      </c>
      <c r="F108" s="4">
        <v>6.5743944636678195E-2</v>
      </c>
      <c r="G108" s="4">
        <v>6.8493150684931503E-2</v>
      </c>
      <c r="H108" s="4">
        <v>6.93430656934306E-2</v>
      </c>
      <c r="I108" s="4">
        <v>6.6914498141263906E-2</v>
      </c>
      <c r="J108" s="7">
        <v>0.63333333333333297</v>
      </c>
      <c r="K108" s="7">
        <v>0.66666666666666596</v>
      </c>
      <c r="L108" s="7">
        <v>0.63333333333333297</v>
      </c>
      <c r="M108" s="7">
        <v>0.6</v>
      </c>
    </row>
    <row r="109" spans="1:13">
      <c r="A109" s="1" t="s">
        <v>119</v>
      </c>
      <c r="B109" s="5">
        <v>3664</v>
      </c>
      <c r="C109" s="5">
        <v>3583</v>
      </c>
      <c r="D109" s="5">
        <v>3632</v>
      </c>
      <c r="E109" s="6">
        <v>3619</v>
      </c>
      <c r="F109" s="4">
        <v>8.9015151515151505E-2</v>
      </c>
      <c r="G109" s="4">
        <v>7.5187969924811998E-2</v>
      </c>
      <c r="H109" s="4">
        <v>8.8846880907372403E-2</v>
      </c>
      <c r="I109" s="4">
        <v>8.3955223880596994E-2</v>
      </c>
      <c r="J109" s="7">
        <v>0.734375</v>
      </c>
      <c r="K109" s="7">
        <v>0.625</v>
      </c>
      <c r="L109" s="7">
        <v>0.734375</v>
      </c>
      <c r="M109" s="7">
        <v>0.703125</v>
      </c>
    </row>
    <row r="110" spans="1:13">
      <c r="A110" s="1" t="s">
        <v>120</v>
      </c>
      <c r="B110" s="5">
        <v>3628</v>
      </c>
      <c r="C110" s="5">
        <v>3585</v>
      </c>
      <c r="D110" s="5">
        <v>3698</v>
      </c>
      <c r="E110" s="6">
        <v>3707</v>
      </c>
      <c r="F110" s="4">
        <v>9.36254980079681E-2</v>
      </c>
      <c r="G110" s="4">
        <v>9.1269841269841195E-2</v>
      </c>
      <c r="H110" s="4">
        <v>9.0211132437619898E-2</v>
      </c>
      <c r="I110" s="4">
        <v>9.0211132437619898E-2</v>
      </c>
      <c r="J110" s="7">
        <v>0.734375</v>
      </c>
      <c r="K110" s="7">
        <v>0.71875</v>
      </c>
      <c r="L110" s="7">
        <v>0.734375</v>
      </c>
      <c r="M110" s="7">
        <v>0.734375</v>
      </c>
    </row>
    <row r="111" spans="1:13">
      <c r="A111" s="1" t="s">
        <v>121</v>
      </c>
      <c r="B111" s="5">
        <v>840</v>
      </c>
      <c r="C111" s="5">
        <v>720</v>
      </c>
      <c r="D111" s="5">
        <v>785</v>
      </c>
      <c r="E111" s="6">
        <v>721</v>
      </c>
      <c r="F111" s="4">
        <v>0.14093959731543601</v>
      </c>
      <c r="G111" s="4">
        <v>0.192660550458715</v>
      </c>
      <c r="H111" s="4">
        <v>0.17213114754098299</v>
      </c>
      <c r="I111" s="4">
        <v>0.192660550458715</v>
      </c>
      <c r="J111" s="7">
        <v>0.91304347826086896</v>
      </c>
      <c r="K111" s="7">
        <v>0.91304347826086896</v>
      </c>
      <c r="L111" s="7">
        <v>0.91304347826086896</v>
      </c>
      <c r="M111" s="7">
        <v>0.91304347826086896</v>
      </c>
    </row>
    <row r="112" spans="1:13">
      <c r="A112" s="1" t="s">
        <v>122</v>
      </c>
      <c r="B112" s="5">
        <v>528</v>
      </c>
      <c r="C112" s="5">
        <v>537</v>
      </c>
      <c r="D112" s="5">
        <v>526</v>
      </c>
      <c r="E112" s="6">
        <v>528</v>
      </c>
      <c r="F112" s="4">
        <v>0.252100840336134</v>
      </c>
      <c r="G112" s="4">
        <v>0.234375</v>
      </c>
      <c r="H112" s="4">
        <v>0.25423728813559299</v>
      </c>
      <c r="I112" s="4">
        <v>0.25</v>
      </c>
      <c r="J112" s="7">
        <v>0.90909090909090895</v>
      </c>
      <c r="K112" s="7">
        <v>0.90909090909090895</v>
      </c>
      <c r="L112" s="7">
        <v>0.90909090909090895</v>
      </c>
      <c r="M112" s="7">
        <v>0.90909090909090895</v>
      </c>
    </row>
    <row r="113" spans="1:13">
      <c r="A113" s="1" t="s">
        <v>123</v>
      </c>
      <c r="B113" s="5">
        <v>2753</v>
      </c>
      <c r="C113" s="5">
        <v>2891</v>
      </c>
      <c r="D113" s="5">
        <v>2881</v>
      </c>
      <c r="E113" s="6">
        <v>2738</v>
      </c>
      <c r="F113" s="4">
        <v>6.3457330415754895E-2</v>
      </c>
      <c r="G113" s="4">
        <v>6.6098081023454103E-2</v>
      </c>
      <c r="H113" s="4">
        <v>5.7199211045364802E-2</v>
      </c>
      <c r="I113" s="4">
        <v>6.1926605504587097E-2</v>
      </c>
      <c r="J113" s="7">
        <v>0.69047619047619002</v>
      </c>
      <c r="K113" s="7">
        <v>0.73809523809523803</v>
      </c>
      <c r="L113" s="7">
        <v>0.69047619047619002</v>
      </c>
      <c r="M113" s="7">
        <v>0.64285714285714202</v>
      </c>
    </row>
    <row r="114" spans="1:13">
      <c r="A114" s="1" t="s">
        <v>124</v>
      </c>
      <c r="B114" s="5">
        <v>303</v>
      </c>
      <c r="C114" s="5">
        <v>302</v>
      </c>
      <c r="D114" s="5">
        <v>289</v>
      </c>
      <c r="E114" s="6">
        <v>320</v>
      </c>
      <c r="F114" s="4">
        <v>0</v>
      </c>
      <c r="G114" s="4">
        <v>0</v>
      </c>
      <c r="H114" s="4">
        <v>0</v>
      </c>
      <c r="I114" s="4">
        <v>0</v>
      </c>
      <c r="J114" s="7">
        <v>0</v>
      </c>
      <c r="K114" s="7">
        <v>0</v>
      </c>
      <c r="L114" s="7">
        <v>0</v>
      </c>
      <c r="M114" s="7">
        <v>0</v>
      </c>
    </row>
    <row r="115" spans="1:13">
      <c r="A115" s="1" t="s">
        <v>125</v>
      </c>
      <c r="B115" s="5">
        <v>2322</v>
      </c>
      <c r="C115" s="5">
        <v>2451</v>
      </c>
      <c r="D115" s="5">
        <v>2432</v>
      </c>
      <c r="E115" s="6">
        <v>2400</v>
      </c>
      <c r="F115" s="4">
        <v>4.3927648578811297E-2</v>
      </c>
      <c r="G115" s="4">
        <v>4.4887780548628402E-2</v>
      </c>
      <c r="H115" s="4">
        <v>4.2857142857142802E-2</v>
      </c>
      <c r="I115" s="4">
        <v>5.1413881748071898E-2</v>
      </c>
      <c r="J115" s="7">
        <v>0.60714285714285698</v>
      </c>
      <c r="K115" s="7">
        <v>0.64285714285714202</v>
      </c>
      <c r="L115" s="7">
        <v>0.64285714285714202</v>
      </c>
      <c r="M115" s="7">
        <v>0.71428571428571397</v>
      </c>
    </row>
    <row r="116" spans="1:13">
      <c r="A116" s="1" t="s">
        <v>126</v>
      </c>
      <c r="B116" s="5">
        <v>553</v>
      </c>
      <c r="C116" s="5">
        <v>2160</v>
      </c>
      <c r="D116" s="5">
        <v>448</v>
      </c>
      <c r="E116" s="6">
        <v>1787</v>
      </c>
      <c r="F116" s="4">
        <v>9.7087378640776604E-3</v>
      </c>
      <c r="G116" s="4">
        <v>1.30378096479791E-3</v>
      </c>
      <c r="H116" s="4">
        <v>0</v>
      </c>
      <c r="I116" s="4">
        <v>8.4985835694050896E-2</v>
      </c>
      <c r="J116" s="7">
        <v>4.3478260869565202E-2</v>
      </c>
      <c r="K116" s="7">
        <v>2.1739130434782601E-2</v>
      </c>
      <c r="L116" s="7">
        <v>0</v>
      </c>
      <c r="M116" s="7">
        <v>0.65217391304347805</v>
      </c>
    </row>
    <row r="117" spans="1:13">
      <c r="A117" s="1" t="s">
        <v>127</v>
      </c>
      <c r="B117" s="5">
        <v>2102</v>
      </c>
      <c r="C117" s="5">
        <v>2031</v>
      </c>
      <c r="D117" s="5">
        <v>1951</v>
      </c>
      <c r="E117" s="6">
        <v>1792</v>
      </c>
      <c r="F117" s="4">
        <v>4.54545454545454E-2</v>
      </c>
      <c r="G117" s="4">
        <v>3.7854889589905301E-2</v>
      </c>
      <c r="H117" s="4">
        <v>4.40677966101694E-2</v>
      </c>
      <c r="I117" s="4">
        <v>6.6815144766146899E-3</v>
      </c>
      <c r="J117" s="7">
        <v>0.77777777777777701</v>
      </c>
      <c r="K117" s="7">
        <v>0.66666666666666596</v>
      </c>
      <c r="L117" s="7">
        <v>0.72222222222222199</v>
      </c>
      <c r="M117" s="7">
        <v>0.16666666666666599</v>
      </c>
    </row>
    <row r="118" spans="1:13">
      <c r="A118" s="1" t="s">
        <v>128</v>
      </c>
      <c r="B118" s="5">
        <v>739</v>
      </c>
      <c r="C118" s="5">
        <v>3147</v>
      </c>
      <c r="D118" s="5">
        <v>770</v>
      </c>
      <c r="E118" s="6">
        <v>1297</v>
      </c>
      <c r="F118" s="4">
        <v>0.149171270718232</v>
      </c>
      <c r="G118" s="4">
        <v>2.7716186252771599E-2</v>
      </c>
      <c r="H118" s="4">
        <v>9.9502487562189004E-2</v>
      </c>
      <c r="I118" s="4">
        <v>3.9119804400977898E-2</v>
      </c>
      <c r="J118" s="7">
        <v>0.62790697674418605</v>
      </c>
      <c r="K118" s="7">
        <v>0.581395348837209</v>
      </c>
      <c r="L118" s="7">
        <v>0.46511627906976699</v>
      </c>
      <c r="M118" s="7">
        <v>0.372093023255813</v>
      </c>
    </row>
    <row r="119" spans="1:13">
      <c r="A119" s="1" t="s">
        <v>129</v>
      </c>
      <c r="B119" s="5">
        <v>990</v>
      </c>
      <c r="C119" s="5">
        <v>5510</v>
      </c>
      <c r="D119" s="5">
        <v>3987</v>
      </c>
      <c r="E119" s="6">
        <v>2604</v>
      </c>
      <c r="F119" s="4">
        <v>0.126582278481012</v>
      </c>
      <c r="G119" s="4">
        <v>4.7337278106508798E-3</v>
      </c>
      <c r="H119" s="4">
        <v>3.0362389813907899E-2</v>
      </c>
      <c r="I119" s="4">
        <v>3.65853658536585E-2</v>
      </c>
      <c r="J119" s="7">
        <v>0.69767441860465096</v>
      </c>
      <c r="K119" s="7">
        <v>0.186046511627906</v>
      </c>
      <c r="L119" s="7">
        <v>0.72093023255813904</v>
      </c>
      <c r="M119" s="7">
        <v>0.62790697674418605</v>
      </c>
    </row>
    <row r="120" spans="1:13">
      <c r="A120" s="1" t="s">
        <v>130</v>
      </c>
      <c r="B120" s="5">
        <v>4423</v>
      </c>
      <c r="C120" s="5">
        <v>4507</v>
      </c>
      <c r="D120" s="5">
        <v>4802</v>
      </c>
      <c r="E120" s="6">
        <v>3804</v>
      </c>
      <c r="F120" s="4">
        <v>0</v>
      </c>
      <c r="G120" s="4">
        <v>0</v>
      </c>
      <c r="H120" s="4">
        <v>7.0972320794889996E-4</v>
      </c>
      <c r="I120" s="4">
        <v>0</v>
      </c>
      <c r="J120" s="7">
        <v>0</v>
      </c>
      <c r="K120" s="7">
        <v>0</v>
      </c>
      <c r="L120" s="7">
        <v>0.1</v>
      </c>
      <c r="M120" s="7">
        <v>0</v>
      </c>
    </row>
    <row r="121" spans="1:13">
      <c r="A121" s="1" t="s">
        <v>131</v>
      </c>
      <c r="B121" s="5">
        <v>3491</v>
      </c>
      <c r="C121" s="5">
        <v>3516</v>
      </c>
      <c r="D121" s="5">
        <v>3523</v>
      </c>
      <c r="E121" s="6">
        <v>3186</v>
      </c>
      <c r="F121" s="4">
        <v>4.2402826855123602E-2</v>
      </c>
      <c r="G121" s="4">
        <v>4.3327556325823198E-2</v>
      </c>
      <c r="H121" s="4">
        <v>4.2328042328042298E-2</v>
      </c>
      <c r="I121" s="4">
        <v>2.9520295202952001E-2</v>
      </c>
      <c r="J121" s="7">
        <v>0.72727272727272696</v>
      </c>
      <c r="K121" s="7">
        <v>0.75757575757575701</v>
      </c>
      <c r="L121" s="7">
        <v>0.72727272727272696</v>
      </c>
      <c r="M121" s="7">
        <v>0.48484848484848397</v>
      </c>
    </row>
    <row r="122" spans="1:13">
      <c r="A122" s="1" t="s">
        <v>132</v>
      </c>
      <c r="B122" s="5">
        <v>2461</v>
      </c>
      <c r="C122" s="5">
        <v>2434</v>
      </c>
      <c r="D122" s="5">
        <v>2372</v>
      </c>
      <c r="E122" s="6">
        <v>2214</v>
      </c>
      <c r="F122" s="4">
        <v>4.5045045045045001E-3</v>
      </c>
      <c r="G122" s="4">
        <v>4.5977011494252804E-3</v>
      </c>
      <c r="H122" s="4">
        <v>4.5248868778280504E-3</v>
      </c>
      <c r="I122" s="4">
        <v>5.4644808743169399E-3</v>
      </c>
      <c r="J122" s="7">
        <v>8.6956521739130405E-2</v>
      </c>
      <c r="K122" s="7">
        <v>8.6956521739130405E-2</v>
      </c>
      <c r="L122" s="7">
        <v>8.6956521739130405E-2</v>
      </c>
      <c r="M122" s="7">
        <v>8.6956521739130405E-2</v>
      </c>
    </row>
    <row r="123" spans="1:13">
      <c r="A123" s="1" t="s">
        <v>133</v>
      </c>
      <c r="B123" s="5">
        <v>3218</v>
      </c>
      <c r="C123" s="5">
        <v>2436</v>
      </c>
      <c r="D123" s="5">
        <v>2256</v>
      </c>
      <c r="E123" s="6">
        <v>1926</v>
      </c>
      <c r="F123" s="4">
        <v>0</v>
      </c>
      <c r="G123" s="4">
        <v>0</v>
      </c>
      <c r="H123" s="4">
        <v>0</v>
      </c>
      <c r="I123" s="4">
        <v>0</v>
      </c>
      <c r="J123" s="7">
        <v>0</v>
      </c>
      <c r="K123" s="7">
        <v>0</v>
      </c>
      <c r="L123" s="7">
        <v>0</v>
      </c>
      <c r="M123" s="7">
        <v>0</v>
      </c>
    </row>
    <row r="124" spans="1:13">
      <c r="A124" s="1" t="s">
        <v>134</v>
      </c>
      <c r="B124" s="5">
        <v>115</v>
      </c>
      <c r="C124" s="5">
        <v>111</v>
      </c>
      <c r="D124" s="5">
        <v>113</v>
      </c>
      <c r="E124" s="6">
        <v>128</v>
      </c>
      <c r="F124" s="4">
        <v>0.42857142857142799</v>
      </c>
      <c r="G124" s="4">
        <v>0.469696969696969</v>
      </c>
      <c r="H124" s="4">
        <v>0.48484848484848397</v>
      </c>
      <c r="I124" s="4">
        <v>0.434782608695652</v>
      </c>
      <c r="J124" s="7">
        <v>0.66666666666666596</v>
      </c>
      <c r="K124" s="7">
        <v>0.688888888888888</v>
      </c>
      <c r="L124" s="7">
        <v>0.71111111111111103</v>
      </c>
      <c r="M124" s="7">
        <v>0.66666666666666596</v>
      </c>
    </row>
    <row r="125" spans="1:13">
      <c r="A125" s="1" t="s">
        <v>135</v>
      </c>
      <c r="B125" s="5">
        <v>1881</v>
      </c>
      <c r="C125" s="5">
        <v>1955</v>
      </c>
      <c r="D125" s="5">
        <v>1990</v>
      </c>
      <c r="E125" s="6">
        <v>1915</v>
      </c>
      <c r="F125" s="4">
        <v>8.5470085470085402E-2</v>
      </c>
      <c r="G125" s="4">
        <v>9.375E-2</v>
      </c>
      <c r="H125" s="4">
        <v>9.2178770949720601E-2</v>
      </c>
      <c r="I125" s="4">
        <v>8.9080459770114903E-2</v>
      </c>
      <c r="J125" s="7">
        <v>0.66666666666666596</v>
      </c>
      <c r="K125" s="7">
        <v>0.73333333333333295</v>
      </c>
      <c r="L125" s="7">
        <v>0.73333333333333295</v>
      </c>
      <c r="M125" s="7">
        <v>0.688888888888888</v>
      </c>
    </row>
    <row r="126" spans="1:13">
      <c r="A126" s="1" t="s">
        <v>136</v>
      </c>
      <c r="B126" s="5">
        <v>388</v>
      </c>
      <c r="C126" s="5">
        <v>275</v>
      </c>
      <c r="D126" s="5">
        <v>299</v>
      </c>
      <c r="E126" s="6">
        <v>173</v>
      </c>
      <c r="F126" s="4">
        <v>0</v>
      </c>
      <c r="G126" s="4">
        <v>0</v>
      </c>
      <c r="H126" s="4">
        <v>0</v>
      </c>
      <c r="I126" s="4">
        <v>0</v>
      </c>
      <c r="J126" s="7">
        <v>0</v>
      </c>
      <c r="K126" s="7">
        <v>0</v>
      </c>
      <c r="L126" s="7">
        <v>0</v>
      </c>
      <c r="M126" s="7">
        <v>0</v>
      </c>
    </row>
    <row r="127" spans="1:13">
      <c r="A127" s="1" t="s">
        <v>137</v>
      </c>
      <c r="B127" s="5">
        <v>552</v>
      </c>
      <c r="C127" s="5">
        <v>672</v>
      </c>
      <c r="D127" s="5">
        <v>523</v>
      </c>
      <c r="E127" s="6">
        <v>500</v>
      </c>
      <c r="F127" s="4">
        <v>2.6666666666666599E-2</v>
      </c>
      <c r="G127" s="4">
        <v>2.06185567010309E-2</v>
      </c>
      <c r="H127" s="4">
        <v>3.9215686274509803E-2</v>
      </c>
      <c r="I127" s="4">
        <v>2.96296296296296E-2</v>
      </c>
      <c r="J127" s="7">
        <v>0.25</v>
      </c>
      <c r="K127" s="7">
        <v>0.25</v>
      </c>
      <c r="L127" s="7">
        <v>0.375</v>
      </c>
      <c r="M127" s="7">
        <v>0.25</v>
      </c>
    </row>
    <row r="128" spans="1:13">
      <c r="A128" s="1" t="s">
        <v>138</v>
      </c>
      <c r="B128" s="5">
        <v>761</v>
      </c>
      <c r="C128" s="5">
        <v>669</v>
      </c>
      <c r="D128" s="5">
        <v>784</v>
      </c>
      <c r="E128" s="6">
        <v>638</v>
      </c>
      <c r="F128" s="4">
        <v>5.8823529411764698E-2</v>
      </c>
      <c r="G128" s="4">
        <v>6.3218390804597693E-2</v>
      </c>
      <c r="H128" s="4">
        <v>5.4726368159203898E-2</v>
      </c>
      <c r="I128" s="4">
        <v>6.2893081761006206E-2</v>
      </c>
      <c r="J128" s="7">
        <v>0.6875</v>
      </c>
      <c r="K128" s="7">
        <v>0.6875</v>
      </c>
      <c r="L128" s="7">
        <v>0.6875</v>
      </c>
      <c r="M128" s="7">
        <v>0.625</v>
      </c>
    </row>
    <row r="129" spans="1:13">
      <c r="A129" s="1" t="s">
        <v>139</v>
      </c>
      <c r="B129" s="5">
        <v>1539</v>
      </c>
      <c r="C129" s="5">
        <v>1571</v>
      </c>
      <c r="D129" s="5">
        <v>1545</v>
      </c>
      <c r="E129" s="6">
        <v>1529</v>
      </c>
      <c r="F129" s="4">
        <v>3.2653061224489799E-2</v>
      </c>
      <c r="G129" s="4">
        <v>3.2000000000000001E-2</v>
      </c>
      <c r="H129" s="4">
        <v>3.3057851239669402E-2</v>
      </c>
      <c r="I129" s="4">
        <v>3.2388663967611302E-2</v>
      </c>
      <c r="J129" s="7">
        <v>0.72727272727272696</v>
      </c>
      <c r="K129" s="7">
        <v>0.72727272727272696</v>
      </c>
      <c r="L129" s="7">
        <v>0.72727272727272696</v>
      </c>
      <c r="M129" s="7">
        <v>0.72727272727272696</v>
      </c>
    </row>
    <row r="130" spans="1:13">
      <c r="A130" s="1" t="s">
        <v>140</v>
      </c>
      <c r="B130" s="5">
        <v>1628</v>
      </c>
      <c r="C130" s="5">
        <v>1580</v>
      </c>
      <c r="D130" s="5">
        <v>1608</v>
      </c>
      <c r="E130" s="6">
        <v>1542</v>
      </c>
      <c r="F130" s="4">
        <v>4.4897959183673397E-2</v>
      </c>
      <c r="G130" s="4">
        <v>4.54545454545454E-2</v>
      </c>
      <c r="H130" s="4">
        <v>4.50819672131147E-2</v>
      </c>
      <c r="I130" s="4">
        <v>4.8034934497816498E-2</v>
      </c>
      <c r="J130" s="7">
        <v>0.78571428571428503</v>
      </c>
      <c r="K130" s="7">
        <v>0.78571428571428503</v>
      </c>
      <c r="L130" s="7">
        <v>0.78571428571428503</v>
      </c>
      <c r="M130" s="7">
        <v>0.78571428571428503</v>
      </c>
    </row>
    <row r="131" spans="1:13">
      <c r="A131" s="1" t="s">
        <v>141</v>
      </c>
      <c r="B131" s="5">
        <v>1680</v>
      </c>
      <c r="C131" s="5">
        <v>1612</v>
      </c>
      <c r="D131" s="5">
        <v>1624</v>
      </c>
      <c r="E131" s="6">
        <v>1675</v>
      </c>
      <c r="F131" s="4">
        <v>4.4715447154471497E-2</v>
      </c>
      <c r="G131" s="4">
        <v>4.1152263374485597E-2</v>
      </c>
      <c r="H131" s="4">
        <v>4.5833333333333302E-2</v>
      </c>
      <c r="I131" s="4">
        <v>4.3999999999999997E-2</v>
      </c>
      <c r="J131" s="7">
        <v>0.78571428571428503</v>
      </c>
      <c r="K131" s="7">
        <v>0.71428571428571397</v>
      </c>
      <c r="L131" s="7">
        <v>0.78571428571428503</v>
      </c>
      <c r="M131" s="7">
        <v>0.78571428571428503</v>
      </c>
    </row>
    <row r="132" spans="1:13">
      <c r="A132" s="1" t="s">
        <v>142</v>
      </c>
      <c r="B132" s="5">
        <v>1853</v>
      </c>
      <c r="C132" s="5">
        <v>1903</v>
      </c>
      <c r="D132" s="5">
        <v>1912</v>
      </c>
      <c r="E132" s="6">
        <v>1879</v>
      </c>
      <c r="F132" s="4">
        <v>3.7671232876712299E-2</v>
      </c>
      <c r="G132" s="4">
        <v>3.7542662116040897E-2</v>
      </c>
      <c r="H132" s="4">
        <v>3.7288135593220299E-2</v>
      </c>
      <c r="I132" s="4">
        <v>3.9007092198581499E-2</v>
      </c>
      <c r="J132" s="7">
        <v>0.73333333333333295</v>
      </c>
      <c r="K132" s="7">
        <v>0.73333333333333295</v>
      </c>
      <c r="L132" s="7">
        <v>0.73333333333333295</v>
      </c>
      <c r="M132" s="7">
        <v>0.73333333333333295</v>
      </c>
    </row>
    <row r="133" spans="1:13">
      <c r="A133" s="1" t="s">
        <v>143</v>
      </c>
      <c r="B133" s="5">
        <v>786</v>
      </c>
      <c r="C133" s="5">
        <v>753</v>
      </c>
      <c r="D133" s="5">
        <v>779</v>
      </c>
      <c r="E133" s="6">
        <v>713</v>
      </c>
      <c r="F133" s="4">
        <v>0.17431192660550399</v>
      </c>
      <c r="G133" s="4">
        <v>0.18095238095238</v>
      </c>
      <c r="H133" s="4">
        <v>0.18095238095238</v>
      </c>
      <c r="I133" s="4">
        <v>0.17592592592592499</v>
      </c>
      <c r="J133" s="7">
        <v>0.90476190476190399</v>
      </c>
      <c r="K133" s="7">
        <v>0.90476190476190399</v>
      </c>
      <c r="L133" s="7">
        <v>0.90476190476190399</v>
      </c>
      <c r="M133" s="7">
        <v>0.90476190476190399</v>
      </c>
    </row>
    <row r="134" spans="1:13">
      <c r="A134" s="1" t="s">
        <v>144</v>
      </c>
      <c r="B134" s="5">
        <v>2812</v>
      </c>
      <c r="C134" s="5">
        <v>7849</v>
      </c>
      <c r="D134" s="5">
        <v>7623</v>
      </c>
      <c r="E134" s="6">
        <v>5689</v>
      </c>
      <c r="F134" s="4">
        <v>1.06544901065449E-2</v>
      </c>
      <c r="G134" s="4">
        <v>1.9011406844106401E-3</v>
      </c>
      <c r="H134" s="4">
        <v>4.99750124937531E-3</v>
      </c>
      <c r="I134" s="4">
        <v>4.8712595685455797E-3</v>
      </c>
      <c r="J134" s="7">
        <v>0.16279069767441801</v>
      </c>
      <c r="K134" s="7">
        <v>9.3023255813953404E-2</v>
      </c>
      <c r="L134" s="7">
        <v>0.232558139534883</v>
      </c>
      <c r="M134" s="7">
        <v>0.16279069767441801</v>
      </c>
    </row>
    <row r="135" spans="1:13">
      <c r="A135" s="1" t="s">
        <v>145</v>
      </c>
      <c r="B135" s="5">
        <v>603</v>
      </c>
      <c r="C135" s="5">
        <v>632</v>
      </c>
      <c r="D135" s="5">
        <v>600</v>
      </c>
      <c r="E135" s="6">
        <v>607</v>
      </c>
      <c r="F135" s="4">
        <v>7.03125E-2</v>
      </c>
      <c r="G135" s="4">
        <v>6.5217391304347797E-2</v>
      </c>
      <c r="H135" s="4">
        <v>6.9230769230769207E-2</v>
      </c>
      <c r="I135" s="4">
        <v>7.25806451612903E-2</v>
      </c>
      <c r="J135" s="7">
        <v>0.64285714285714202</v>
      </c>
      <c r="K135" s="7">
        <v>0.64285714285714202</v>
      </c>
      <c r="L135" s="7">
        <v>0.64285714285714202</v>
      </c>
      <c r="M135" s="7">
        <v>0.64285714285714202</v>
      </c>
    </row>
    <row r="136" spans="1:13">
      <c r="A136" s="1" t="s">
        <v>146</v>
      </c>
      <c r="B136" s="5">
        <v>1609</v>
      </c>
      <c r="C136" s="5">
        <v>1620</v>
      </c>
      <c r="D136" s="5">
        <v>1639</v>
      </c>
      <c r="E136" s="6">
        <v>1725</v>
      </c>
      <c r="F136" s="4">
        <v>8.4291187739463605E-2</v>
      </c>
      <c r="G136" s="4">
        <v>8.3003952569169898E-2</v>
      </c>
      <c r="H136" s="4">
        <v>8.1081081081081002E-2</v>
      </c>
      <c r="I136" s="4">
        <v>7.09219858156028E-2</v>
      </c>
      <c r="J136" s="7">
        <v>0.95652173913043403</v>
      </c>
      <c r="K136" s="7">
        <v>0.91304347826086896</v>
      </c>
      <c r="L136" s="7">
        <v>0.91304347826086896</v>
      </c>
      <c r="M136" s="7">
        <v>0.86956521739130399</v>
      </c>
    </row>
    <row r="137" spans="1:13">
      <c r="A137" s="1" t="s">
        <v>147</v>
      </c>
      <c r="B137" s="5">
        <v>534</v>
      </c>
      <c r="C137" s="5">
        <v>887</v>
      </c>
      <c r="D137" s="5">
        <v>1228</v>
      </c>
      <c r="E137" s="6">
        <v>529</v>
      </c>
      <c r="F137" s="4">
        <v>0.108843537414965</v>
      </c>
      <c r="G137" s="4">
        <v>0</v>
      </c>
      <c r="H137" s="4">
        <v>0</v>
      </c>
      <c r="I137" s="4">
        <v>0</v>
      </c>
      <c r="J137" s="7">
        <v>0.61538461538461497</v>
      </c>
      <c r="K137" s="7">
        <v>0</v>
      </c>
      <c r="L137" s="7">
        <v>0</v>
      </c>
      <c r="M137" s="7">
        <v>0</v>
      </c>
    </row>
    <row r="138" spans="1:13">
      <c r="A138" s="1" t="s">
        <v>148</v>
      </c>
      <c r="B138" s="5">
        <v>761</v>
      </c>
      <c r="C138" s="5">
        <v>807</v>
      </c>
      <c r="D138" s="5">
        <v>798</v>
      </c>
      <c r="E138" s="6">
        <v>786</v>
      </c>
      <c r="F138" s="4">
        <v>0.174242424242424</v>
      </c>
      <c r="G138" s="4">
        <v>0.16312056737588601</v>
      </c>
      <c r="H138" s="4">
        <v>0.16546762589927999</v>
      </c>
      <c r="I138" s="4">
        <v>0.167883211678832</v>
      </c>
      <c r="J138" s="7">
        <v>0.88461538461538403</v>
      </c>
      <c r="K138" s="7">
        <v>0.88461538461538403</v>
      </c>
      <c r="L138" s="7">
        <v>0.88461538461538403</v>
      </c>
      <c r="M138" s="7">
        <v>0.88461538461538403</v>
      </c>
    </row>
    <row r="139" spans="1:13">
      <c r="A139" s="1" t="s">
        <v>149</v>
      </c>
      <c r="B139" s="5">
        <v>553</v>
      </c>
      <c r="C139" s="5">
        <v>578</v>
      </c>
      <c r="D139" s="5">
        <v>592</v>
      </c>
      <c r="E139" s="6">
        <v>651</v>
      </c>
      <c r="F139" s="4">
        <v>0.14583333333333301</v>
      </c>
      <c r="G139" s="4">
        <v>0.13815789473684201</v>
      </c>
      <c r="H139" s="4">
        <v>0.14864864864864799</v>
      </c>
      <c r="I139" s="4">
        <v>7.5675675675675597E-2</v>
      </c>
      <c r="J139" s="7">
        <v>0.72413793103448199</v>
      </c>
      <c r="K139" s="7">
        <v>0.72413793103448199</v>
      </c>
      <c r="L139" s="7">
        <v>0.75862068965517204</v>
      </c>
      <c r="M139" s="7">
        <v>0.48275862068965503</v>
      </c>
    </row>
    <row r="140" spans="1:13">
      <c r="A140" s="1" t="s">
        <v>150</v>
      </c>
      <c r="B140" s="5">
        <v>1786</v>
      </c>
      <c r="C140" s="5">
        <v>2629</v>
      </c>
      <c r="D140" s="5">
        <v>2185</v>
      </c>
      <c r="E140" s="6">
        <v>2157</v>
      </c>
      <c r="F140" s="4">
        <v>0</v>
      </c>
      <c r="G140" s="4">
        <v>0</v>
      </c>
      <c r="H140" s="4">
        <v>3.0395136778115501E-3</v>
      </c>
      <c r="I140" s="4">
        <v>1.5060240963855401E-3</v>
      </c>
      <c r="J140" s="7">
        <v>0</v>
      </c>
      <c r="K140" s="7">
        <v>0</v>
      </c>
      <c r="L140" s="7">
        <v>0.2</v>
      </c>
      <c r="M140" s="7">
        <v>0.1</v>
      </c>
    </row>
    <row r="141" spans="1:13">
      <c r="A141" s="1" t="s">
        <v>151</v>
      </c>
      <c r="B141" s="5">
        <v>1027</v>
      </c>
      <c r="C141" s="5">
        <v>885</v>
      </c>
      <c r="D141" s="5">
        <v>974</v>
      </c>
      <c r="E141" s="6">
        <v>989</v>
      </c>
      <c r="F141" s="4">
        <v>2.3809523809523801E-2</v>
      </c>
      <c r="G141" s="4">
        <v>2.1739130434782601E-2</v>
      </c>
      <c r="H141" s="4">
        <v>2.8985507246376802E-2</v>
      </c>
      <c r="I141" s="4">
        <v>1.9354838709677399E-2</v>
      </c>
      <c r="J141" s="7">
        <v>0.66666666666666596</v>
      </c>
      <c r="K141" s="7">
        <v>0.5</v>
      </c>
      <c r="L141" s="7">
        <v>0.66666666666666596</v>
      </c>
      <c r="M141" s="7">
        <v>0.5</v>
      </c>
    </row>
    <row r="142" spans="1:13">
      <c r="A142" s="1" t="s">
        <v>152</v>
      </c>
      <c r="B142" s="5">
        <v>627</v>
      </c>
      <c r="C142" s="5">
        <v>754</v>
      </c>
      <c r="D142" s="5">
        <v>741</v>
      </c>
      <c r="E142" s="6">
        <v>709</v>
      </c>
      <c r="F142" s="4">
        <v>4.4444444444444398E-2</v>
      </c>
      <c r="G142" s="4">
        <v>4.5045045045045001E-2</v>
      </c>
      <c r="H142" s="4">
        <v>3.7037037037037E-2</v>
      </c>
      <c r="I142" s="4">
        <v>4.2553191489361701E-2</v>
      </c>
      <c r="J142" s="7">
        <v>0.66666666666666596</v>
      </c>
      <c r="K142" s="7">
        <v>0.83333333333333304</v>
      </c>
      <c r="L142" s="7">
        <v>0.66666666666666596</v>
      </c>
      <c r="M142" s="7">
        <v>0.66666666666666596</v>
      </c>
    </row>
    <row r="143" spans="1:13">
      <c r="A143" s="1" t="s">
        <v>153</v>
      </c>
      <c r="B143" s="5">
        <v>1126</v>
      </c>
      <c r="C143" s="5">
        <v>1038</v>
      </c>
      <c r="D143" s="5">
        <v>1126</v>
      </c>
      <c r="E143" s="6">
        <v>1187</v>
      </c>
      <c r="F143" s="4">
        <v>3.9024390243902397E-2</v>
      </c>
      <c r="G143" s="4">
        <v>8.5470085470085392E-3</v>
      </c>
      <c r="H143" s="4">
        <v>3.7914691943127903E-2</v>
      </c>
      <c r="I143" s="4">
        <v>1.19521912350597E-2</v>
      </c>
      <c r="J143" s="7">
        <v>0.66666666666666596</v>
      </c>
      <c r="K143" s="7">
        <v>0.16666666666666599</v>
      </c>
      <c r="L143" s="7">
        <v>0.66666666666666596</v>
      </c>
      <c r="M143" s="7">
        <v>0.25</v>
      </c>
    </row>
    <row r="144" spans="1:13">
      <c r="A144" s="1" t="s">
        <v>154</v>
      </c>
      <c r="B144" s="5">
        <v>523</v>
      </c>
      <c r="C144" s="5">
        <v>605</v>
      </c>
      <c r="D144" s="5">
        <v>537</v>
      </c>
      <c r="E144" s="6">
        <v>533</v>
      </c>
      <c r="F144" s="4">
        <v>0.16831683168316799</v>
      </c>
      <c r="G144" s="4">
        <v>0.13709677419354799</v>
      </c>
      <c r="H144" s="4">
        <v>0.160377358490566</v>
      </c>
      <c r="I144" s="4">
        <v>0.16504854368932001</v>
      </c>
      <c r="J144" s="7">
        <v>0.80952380952380898</v>
      </c>
      <c r="K144" s="7">
        <v>0.80952380952380898</v>
      </c>
      <c r="L144" s="7">
        <v>0.80952380952380898</v>
      </c>
      <c r="M144" s="7">
        <v>0.80952380952380898</v>
      </c>
    </row>
    <row r="145" spans="1:13">
      <c r="A145" s="1" t="s">
        <v>155</v>
      </c>
      <c r="B145" s="5">
        <v>521</v>
      </c>
      <c r="C145" s="5">
        <v>563</v>
      </c>
      <c r="D145" s="5">
        <v>498</v>
      </c>
      <c r="E145" s="6">
        <v>509</v>
      </c>
      <c r="F145" s="4">
        <v>0.18918918918918901</v>
      </c>
      <c r="G145" s="4">
        <v>0.16800000000000001</v>
      </c>
      <c r="H145" s="4">
        <v>0.19626168224299001</v>
      </c>
      <c r="I145" s="4">
        <v>0.192660550458715</v>
      </c>
      <c r="J145" s="7">
        <v>0.80769230769230704</v>
      </c>
      <c r="K145" s="7">
        <v>0.80769230769230704</v>
      </c>
      <c r="L145" s="7">
        <v>0.80769230769230704</v>
      </c>
      <c r="M145" s="7">
        <v>0.80769230769230704</v>
      </c>
    </row>
    <row r="146" spans="1:13">
      <c r="A146" s="1" t="s">
        <v>156</v>
      </c>
      <c r="B146" s="5">
        <v>2133</v>
      </c>
      <c r="C146" s="5">
        <v>1992</v>
      </c>
      <c r="D146" s="5">
        <v>2124</v>
      </c>
      <c r="E146" s="6">
        <v>2052</v>
      </c>
      <c r="F146" s="4">
        <v>1.628664495114E-2</v>
      </c>
      <c r="G146" s="4">
        <v>9.4637223974763408E-3</v>
      </c>
      <c r="H146" s="4">
        <v>1.66112956810631E-2</v>
      </c>
      <c r="I146" s="4">
        <v>1.68350168350168E-2</v>
      </c>
      <c r="J146" s="7">
        <v>0.83333333333333304</v>
      </c>
      <c r="K146" s="7">
        <v>0.5</v>
      </c>
      <c r="L146" s="7">
        <v>0.83333333333333304</v>
      </c>
      <c r="M146" s="7">
        <v>0.83333333333333304</v>
      </c>
    </row>
    <row r="147" spans="1:13">
      <c r="A147" s="1" t="s">
        <v>157</v>
      </c>
      <c r="B147" s="5">
        <v>1013</v>
      </c>
      <c r="C147" s="5">
        <v>985</v>
      </c>
      <c r="D147" s="5">
        <v>723</v>
      </c>
      <c r="E147" s="6">
        <v>830</v>
      </c>
      <c r="F147" s="4">
        <v>1.8181818181818101E-2</v>
      </c>
      <c r="G147" s="4">
        <v>1.98675496688741E-2</v>
      </c>
      <c r="H147" s="4">
        <v>8.6956521739130401E-3</v>
      </c>
      <c r="I147" s="4">
        <v>2.8985507246376802E-2</v>
      </c>
      <c r="J147" s="7">
        <v>0.75</v>
      </c>
      <c r="K147" s="7">
        <v>0.75</v>
      </c>
      <c r="L147" s="7">
        <v>0.25</v>
      </c>
      <c r="M147" s="7">
        <v>1</v>
      </c>
    </row>
    <row r="148" spans="1:13">
      <c r="A148" s="1" t="s">
        <v>158</v>
      </c>
      <c r="B148" s="5">
        <v>1103</v>
      </c>
      <c r="C148" s="5">
        <v>1257</v>
      </c>
      <c r="D148" s="5">
        <v>1459</v>
      </c>
      <c r="E148" s="6">
        <v>1251</v>
      </c>
      <c r="F148" s="4">
        <v>5.0761421319796898E-2</v>
      </c>
      <c r="G148" s="4">
        <v>5.8035714285714197E-2</v>
      </c>
      <c r="H148" s="4">
        <v>4.7413793103448197E-2</v>
      </c>
      <c r="I148" s="4">
        <v>4.7846889952153103E-2</v>
      </c>
      <c r="J148" s="7">
        <v>0.625</v>
      </c>
      <c r="K148" s="7">
        <v>0.8125</v>
      </c>
      <c r="L148" s="7">
        <v>0.6875</v>
      </c>
      <c r="M148" s="7">
        <v>0.625</v>
      </c>
    </row>
    <row r="149" spans="1:13">
      <c r="A149" s="1" t="s">
        <v>159</v>
      </c>
      <c r="B149" s="5">
        <v>896</v>
      </c>
      <c r="C149" s="5">
        <v>896</v>
      </c>
      <c r="D149" s="5">
        <v>875</v>
      </c>
      <c r="E149" s="6">
        <v>953</v>
      </c>
      <c r="F149" s="4">
        <v>6.8027210884353706E-2</v>
      </c>
      <c r="G149" s="4">
        <v>6.5088757396449703E-2</v>
      </c>
      <c r="H149" s="4">
        <v>8.2758620689655102E-2</v>
      </c>
      <c r="I149" s="4">
        <v>5.6818181818181802E-2</v>
      </c>
      <c r="J149" s="7">
        <v>0.625</v>
      </c>
      <c r="K149" s="7">
        <v>0.6875</v>
      </c>
      <c r="L149" s="7">
        <v>0.75</v>
      </c>
      <c r="M149" s="7">
        <v>0.625</v>
      </c>
    </row>
    <row r="150" spans="1:13">
      <c r="A150" s="1" t="s">
        <v>160</v>
      </c>
      <c r="B150" s="5">
        <v>1557</v>
      </c>
      <c r="C150" s="5">
        <v>1050</v>
      </c>
      <c r="D150" s="5">
        <v>1613</v>
      </c>
      <c r="E150" s="6">
        <v>1331</v>
      </c>
      <c r="F150" s="4">
        <v>0.10507246376811499</v>
      </c>
      <c r="G150" s="4">
        <v>0.128888888888888</v>
      </c>
      <c r="H150" s="4">
        <v>0.101398601398601</v>
      </c>
      <c r="I150" s="4">
        <v>0.111969111969111</v>
      </c>
      <c r="J150" s="7">
        <v>0.65909090909090895</v>
      </c>
      <c r="K150" s="7">
        <v>0.65909090909090895</v>
      </c>
      <c r="L150" s="7">
        <v>0.65909090909090895</v>
      </c>
      <c r="M150" s="7">
        <v>0.65909090909090895</v>
      </c>
    </row>
    <row r="151" spans="1:13">
      <c r="A151" s="1" t="s">
        <v>161</v>
      </c>
      <c r="B151" s="5">
        <v>687</v>
      </c>
      <c r="C151" s="5">
        <v>605</v>
      </c>
      <c r="D151" s="5">
        <v>656</v>
      </c>
      <c r="E151" s="6">
        <v>580</v>
      </c>
      <c r="F151" s="4">
        <v>0.10344827586206801</v>
      </c>
      <c r="G151" s="4">
        <v>8.3333333333333301E-2</v>
      </c>
      <c r="H151" s="4">
        <v>9.7560975609756101E-2</v>
      </c>
      <c r="I151" s="4">
        <v>5.5555555555555497E-2</v>
      </c>
      <c r="J151" s="7">
        <v>1</v>
      </c>
      <c r="K151" s="7">
        <v>0.66666666666666596</v>
      </c>
      <c r="L151" s="7">
        <v>0.8</v>
      </c>
      <c r="M151" s="7">
        <v>0.46666666666666601</v>
      </c>
    </row>
    <row r="152" spans="1:13">
      <c r="A152" s="1" t="s">
        <v>162</v>
      </c>
      <c r="B152" s="5">
        <v>711</v>
      </c>
      <c r="C152" s="5">
        <v>712</v>
      </c>
      <c r="D152" s="5">
        <v>621</v>
      </c>
      <c r="E152" s="6">
        <v>564</v>
      </c>
      <c r="F152" s="4">
        <v>0.11038961038961</v>
      </c>
      <c r="G152" s="4">
        <v>0.13125000000000001</v>
      </c>
      <c r="H152" s="4">
        <v>0.12413793103448199</v>
      </c>
      <c r="I152" s="4">
        <v>6.9930069930069894E-2</v>
      </c>
      <c r="J152" s="7">
        <v>0.73913043478260798</v>
      </c>
      <c r="K152" s="7">
        <v>0.91304347826086896</v>
      </c>
      <c r="L152" s="7">
        <v>0.78260869565217395</v>
      </c>
      <c r="M152" s="7">
        <v>0.434782608695652</v>
      </c>
    </row>
    <row r="153" spans="1:13">
      <c r="A153" s="1" t="s">
        <v>163</v>
      </c>
      <c r="B153" s="5">
        <v>598</v>
      </c>
      <c r="C153" s="5">
        <v>644</v>
      </c>
      <c r="D153" s="5">
        <v>425</v>
      </c>
      <c r="E153" s="6">
        <v>488</v>
      </c>
      <c r="F153" s="4">
        <v>5.8441558441558399E-2</v>
      </c>
      <c r="G153" s="4">
        <v>6.5088757396449703E-2</v>
      </c>
      <c r="H153" s="4">
        <v>9.0909090909090898E-2</v>
      </c>
      <c r="I153" s="4">
        <v>7.03125E-2</v>
      </c>
      <c r="J153" s="7">
        <v>0.39130434782608697</v>
      </c>
      <c r="K153" s="7">
        <v>0.47826086956521702</v>
      </c>
      <c r="L153" s="7">
        <v>0.434782608695652</v>
      </c>
      <c r="M153" s="7">
        <v>0.39130434782608697</v>
      </c>
    </row>
    <row r="154" spans="1:13">
      <c r="A154" s="1" t="s">
        <v>164</v>
      </c>
      <c r="B154" s="5">
        <v>2248</v>
      </c>
      <c r="C154" s="5">
        <v>2294</v>
      </c>
      <c r="D154" s="5">
        <v>2159</v>
      </c>
      <c r="E154" s="6">
        <v>3509</v>
      </c>
      <c r="F154" s="4">
        <v>6.5902578796561598E-2</v>
      </c>
      <c r="G154" s="4">
        <v>5.94594594594594E-2</v>
      </c>
      <c r="H154" s="4">
        <v>3.8781163434903003E-2</v>
      </c>
      <c r="I154" s="4">
        <v>3.3185840707964601E-3</v>
      </c>
      <c r="J154" s="7">
        <v>0.76666666666666605</v>
      </c>
      <c r="K154" s="7">
        <v>0.73333333333333295</v>
      </c>
      <c r="L154" s="7">
        <v>0.46666666666666601</v>
      </c>
      <c r="M154" s="7">
        <v>0.1</v>
      </c>
    </row>
    <row r="155" spans="1:13">
      <c r="A155" s="1" t="s">
        <v>165</v>
      </c>
      <c r="B155" s="5">
        <v>388</v>
      </c>
      <c r="C155" s="5">
        <v>351</v>
      </c>
      <c r="D155" s="5">
        <v>429</v>
      </c>
      <c r="E155" s="6">
        <v>316</v>
      </c>
      <c r="F155" s="4">
        <v>4.5871559633027498E-2</v>
      </c>
      <c r="G155" s="4">
        <v>5.4945054945054903E-2</v>
      </c>
      <c r="H155" s="4">
        <v>4.2372881355932202E-2</v>
      </c>
      <c r="I155" s="4">
        <v>9.1743119266054999E-3</v>
      </c>
      <c r="J155" s="7">
        <v>0.38461538461538403</v>
      </c>
      <c r="K155" s="7">
        <v>0.38461538461538403</v>
      </c>
      <c r="L155" s="7">
        <v>0.38461538461538403</v>
      </c>
      <c r="M155" s="7">
        <v>7.69230769230769E-2</v>
      </c>
    </row>
    <row r="156" spans="1:13">
      <c r="A156" s="1" t="s">
        <v>166</v>
      </c>
      <c r="B156" s="5">
        <v>497</v>
      </c>
      <c r="C156" s="5">
        <v>634</v>
      </c>
      <c r="D156" s="5">
        <v>679</v>
      </c>
      <c r="E156" s="6">
        <v>507</v>
      </c>
      <c r="F156" s="4">
        <v>0.152</v>
      </c>
      <c r="G156" s="4">
        <v>8.7719298245614002E-2</v>
      </c>
      <c r="H156" s="4">
        <v>0.10919540229885</v>
      </c>
      <c r="I156" s="4">
        <v>1.20481927710843E-2</v>
      </c>
      <c r="J156" s="7">
        <v>0.70370370370370305</v>
      </c>
      <c r="K156" s="7">
        <v>0.55555555555555503</v>
      </c>
      <c r="L156" s="7">
        <v>0.70370370370370305</v>
      </c>
      <c r="M156" s="7">
        <v>7.4074074074074001E-2</v>
      </c>
    </row>
    <row r="157" spans="1:13">
      <c r="A157" s="1" t="s">
        <v>167</v>
      </c>
      <c r="B157" s="5">
        <v>720</v>
      </c>
      <c r="C157" s="5">
        <v>681</v>
      </c>
      <c r="D157" s="5">
        <v>660</v>
      </c>
      <c r="E157" s="6">
        <v>330</v>
      </c>
      <c r="F157" s="4">
        <v>0.107142857142857</v>
      </c>
      <c r="G157" s="4">
        <v>9.7938144329896906E-2</v>
      </c>
      <c r="H157" s="4">
        <v>0.13541666666666599</v>
      </c>
      <c r="I157" s="4">
        <v>0</v>
      </c>
      <c r="J157" s="7">
        <v>0.61764705882352899</v>
      </c>
      <c r="K157" s="7">
        <v>0.55882352941176405</v>
      </c>
      <c r="L157" s="7">
        <v>0.76470588235294101</v>
      </c>
      <c r="M157" s="7">
        <v>0</v>
      </c>
    </row>
    <row r="158" spans="1:13">
      <c r="A158" s="1" t="s">
        <v>168</v>
      </c>
      <c r="B158" s="5">
        <v>931</v>
      </c>
      <c r="C158" s="5">
        <v>942</v>
      </c>
      <c r="D158" s="5">
        <v>1343</v>
      </c>
      <c r="E158" s="6">
        <v>1271</v>
      </c>
      <c r="F158" s="4">
        <v>0</v>
      </c>
      <c r="G158" s="4">
        <v>0.119521912350597</v>
      </c>
      <c r="H158" s="4">
        <v>7.0552147239263799E-2</v>
      </c>
      <c r="I158" s="4">
        <v>8.7837837837837801E-2</v>
      </c>
      <c r="J158" s="7">
        <v>0</v>
      </c>
      <c r="K158" s="7">
        <v>0.76923076923076905</v>
      </c>
      <c r="L158" s="7">
        <v>0.58974358974358898</v>
      </c>
      <c r="M158" s="7">
        <v>0.66666666666666596</v>
      </c>
    </row>
    <row r="159" spans="1:13">
      <c r="A159" s="1" t="s">
        <v>169</v>
      </c>
      <c r="B159" s="5">
        <v>556</v>
      </c>
      <c r="C159" s="5">
        <v>300</v>
      </c>
      <c r="D159" s="5">
        <v>376</v>
      </c>
      <c r="E159" s="6">
        <v>810</v>
      </c>
      <c r="F159" s="4">
        <v>5.10204081632653E-2</v>
      </c>
      <c r="G159" s="4">
        <v>0.11764705882352899</v>
      </c>
      <c r="H159" s="4">
        <v>8.3333333333333301E-2</v>
      </c>
      <c r="I159" s="4">
        <v>3.8461538461538401E-2</v>
      </c>
      <c r="J159" s="7">
        <v>0.83333333333333304</v>
      </c>
      <c r="K159" s="7">
        <v>1</v>
      </c>
      <c r="L159" s="7">
        <v>1</v>
      </c>
      <c r="M159" s="7">
        <v>0.83333333333333304</v>
      </c>
    </row>
    <row r="160" spans="1:13">
      <c r="A160" s="1" t="s">
        <v>170</v>
      </c>
      <c r="B160" s="5">
        <v>1105</v>
      </c>
      <c r="C160" s="5">
        <v>1076</v>
      </c>
      <c r="D160" s="5">
        <v>1081</v>
      </c>
      <c r="E160" s="6">
        <v>993</v>
      </c>
      <c r="F160" s="4">
        <v>5.31914893617021E-2</v>
      </c>
      <c r="G160" s="4">
        <v>3.7433155080213901E-2</v>
      </c>
      <c r="H160" s="4">
        <v>8.2840236686390498E-2</v>
      </c>
      <c r="I160" s="4">
        <v>9.6618357487922701E-3</v>
      </c>
      <c r="J160" s="7">
        <v>0.66666666666666596</v>
      </c>
      <c r="K160" s="7">
        <v>0.46666666666666601</v>
      </c>
      <c r="L160" s="7">
        <v>0.93333333333333302</v>
      </c>
      <c r="M160" s="7">
        <v>0.133333333333333</v>
      </c>
    </row>
    <row r="161" spans="1:13">
      <c r="A161" s="1" t="s">
        <v>171</v>
      </c>
      <c r="B161" s="5">
        <v>814</v>
      </c>
      <c r="C161" s="5">
        <v>1301</v>
      </c>
      <c r="D161" s="5">
        <v>1252</v>
      </c>
      <c r="E161" s="6">
        <v>737</v>
      </c>
      <c r="F161" s="4">
        <v>7.7720207253885995E-2</v>
      </c>
      <c r="G161" s="4">
        <v>2.3866348448687302E-2</v>
      </c>
      <c r="H161" s="4">
        <v>4.5871559633027498E-2</v>
      </c>
      <c r="I161" s="4">
        <v>0.11111111111111099</v>
      </c>
      <c r="J161" s="7">
        <v>0.65217391304347805</v>
      </c>
      <c r="K161" s="7">
        <v>0.434782608695652</v>
      </c>
      <c r="L161" s="7">
        <v>0.65217391304347805</v>
      </c>
      <c r="M161" s="7">
        <v>0.65217391304347805</v>
      </c>
    </row>
    <row r="162" spans="1:13">
      <c r="A162" s="1" t="s">
        <v>172</v>
      </c>
      <c r="B162" s="5">
        <v>394</v>
      </c>
      <c r="C162" s="5">
        <v>337</v>
      </c>
      <c r="D162" s="5">
        <v>338</v>
      </c>
      <c r="E162" s="6">
        <v>330</v>
      </c>
      <c r="F162" s="4">
        <v>0.16666666666666599</v>
      </c>
      <c r="G162" s="4">
        <v>9.6774193548387094E-2</v>
      </c>
      <c r="H162" s="4">
        <v>0.17346938775510201</v>
      </c>
      <c r="I162" s="4">
        <v>0.22222222222222199</v>
      </c>
      <c r="J162" s="7">
        <v>0.85</v>
      </c>
      <c r="K162" s="7">
        <v>0.45</v>
      </c>
      <c r="L162" s="7">
        <v>0.85</v>
      </c>
      <c r="M162" s="7">
        <v>0.9</v>
      </c>
    </row>
    <row r="163" spans="1:13">
      <c r="A163" s="1" t="s">
        <v>173</v>
      </c>
      <c r="B163" s="5">
        <v>488</v>
      </c>
      <c r="C163" s="5">
        <v>769</v>
      </c>
      <c r="D163" s="5">
        <v>352</v>
      </c>
      <c r="E163" s="6">
        <v>362</v>
      </c>
      <c r="F163" s="4">
        <v>1.9736842105263101E-2</v>
      </c>
      <c r="G163" s="4">
        <v>1.13207547169811E-2</v>
      </c>
      <c r="H163" s="4">
        <v>2.7272727272727199E-2</v>
      </c>
      <c r="I163" s="4">
        <v>0.03</v>
      </c>
      <c r="J163" s="7">
        <v>5.4545454545454501E-2</v>
      </c>
      <c r="K163" s="7">
        <v>5.4545454545454501E-2</v>
      </c>
      <c r="L163" s="7">
        <v>5.4545454545454501E-2</v>
      </c>
      <c r="M163" s="7">
        <v>6.25E-2</v>
      </c>
    </row>
    <row r="164" spans="1:13">
      <c r="A164" s="1" t="s">
        <v>174</v>
      </c>
      <c r="B164" s="5">
        <v>989</v>
      </c>
      <c r="C164" s="5">
        <v>4279</v>
      </c>
      <c r="D164" s="5">
        <v>450</v>
      </c>
      <c r="E164" s="6">
        <v>370</v>
      </c>
      <c r="F164" s="4">
        <v>9.4420600858369105E-2</v>
      </c>
      <c r="G164" s="4">
        <v>2.0053475935828801E-3</v>
      </c>
      <c r="H164" s="4">
        <v>1.9230769230769201E-2</v>
      </c>
      <c r="I164" s="4">
        <v>1.6260162601626001E-2</v>
      </c>
      <c r="J164" s="7">
        <v>0.4</v>
      </c>
      <c r="K164" s="7">
        <v>5.4545454545454501E-2</v>
      </c>
      <c r="L164" s="7">
        <v>5.4545454545454501E-2</v>
      </c>
      <c r="M164" s="7">
        <v>3.6363636363636299E-2</v>
      </c>
    </row>
    <row r="165" spans="1:13">
      <c r="A165" s="1" t="s">
        <v>175</v>
      </c>
      <c r="B165" s="5">
        <v>1197</v>
      </c>
      <c r="C165" s="5">
        <v>792</v>
      </c>
      <c r="D165" s="5">
        <v>837</v>
      </c>
      <c r="E165" s="6">
        <v>763</v>
      </c>
      <c r="F165" s="4">
        <v>1.50375939849624E-2</v>
      </c>
      <c r="G165" s="4">
        <v>2.9850746268656699E-2</v>
      </c>
      <c r="H165" s="4">
        <v>5.2325581395348798E-2</v>
      </c>
      <c r="I165" s="4">
        <v>8.16326530612244E-2</v>
      </c>
      <c r="J165" s="7">
        <v>0.23529411764705799</v>
      </c>
      <c r="K165" s="7">
        <v>0.35294117647058798</v>
      </c>
      <c r="L165" s="7">
        <v>0.52941176470588203</v>
      </c>
      <c r="M165" s="7">
        <v>0.70588235294117596</v>
      </c>
    </row>
    <row r="166" spans="1:13">
      <c r="A166" s="1" t="s">
        <v>176</v>
      </c>
      <c r="B166" s="5">
        <v>1300</v>
      </c>
      <c r="C166" s="5">
        <v>1259</v>
      </c>
      <c r="D166" s="5">
        <v>1548</v>
      </c>
      <c r="E166" s="6">
        <v>1630</v>
      </c>
      <c r="F166" s="4">
        <v>7.3800738007380002E-3</v>
      </c>
      <c r="G166" s="4">
        <v>3.15457413249211E-3</v>
      </c>
      <c r="H166" s="4">
        <v>5.7971014492753598E-3</v>
      </c>
      <c r="I166" s="4">
        <v>2.4509803921568601E-3</v>
      </c>
      <c r="J166" s="7">
        <v>0.2</v>
      </c>
      <c r="K166" s="7">
        <v>0.1</v>
      </c>
      <c r="L166" s="7">
        <v>0.2</v>
      </c>
      <c r="M166" s="7">
        <v>0.1</v>
      </c>
    </row>
    <row r="167" spans="1:13">
      <c r="A167" s="1" t="s">
        <v>177</v>
      </c>
      <c r="B167" s="5">
        <v>5471</v>
      </c>
      <c r="C167" s="5">
        <v>335</v>
      </c>
      <c r="D167" s="5">
        <v>379</v>
      </c>
      <c r="E167" s="6">
        <v>327</v>
      </c>
      <c r="F167" s="4">
        <v>1.10803324099723E-3</v>
      </c>
      <c r="G167" s="4">
        <v>1.2820512820512799E-2</v>
      </c>
      <c r="H167" s="4">
        <v>1.3333333333333299E-2</v>
      </c>
      <c r="I167" s="4">
        <v>8.6206896551724102E-2</v>
      </c>
      <c r="J167" s="7">
        <v>0.18181818181818099</v>
      </c>
      <c r="K167" s="7">
        <v>9.0909090909090898E-2</v>
      </c>
      <c r="L167" s="7">
        <v>9.0909090909090898E-2</v>
      </c>
      <c r="M167" s="7">
        <v>0.45454545454545398</v>
      </c>
    </row>
    <row r="168" spans="1:13">
      <c r="A168" s="1" t="s">
        <v>178</v>
      </c>
      <c r="B168" s="5">
        <v>3899</v>
      </c>
      <c r="C168" s="5">
        <v>543</v>
      </c>
      <c r="D168" s="5">
        <v>557</v>
      </c>
      <c r="E168" s="6">
        <v>563</v>
      </c>
      <c r="F168" s="4">
        <v>3.05810397553516E-3</v>
      </c>
      <c r="G168" s="4">
        <v>8.0357142857142794E-2</v>
      </c>
      <c r="H168" s="4">
        <v>2.94117647058823E-2</v>
      </c>
      <c r="I168" s="4">
        <v>6.4814814814814797E-2</v>
      </c>
      <c r="J168" s="7">
        <v>0.23076923076923</v>
      </c>
      <c r="K168" s="7">
        <v>0.69230769230769196</v>
      </c>
      <c r="L168" s="7">
        <v>0.23076923076923</v>
      </c>
      <c r="M168" s="7">
        <v>0.53846153846153799</v>
      </c>
    </row>
    <row r="169" spans="1:13">
      <c r="A169" s="1" t="s">
        <v>179</v>
      </c>
      <c r="B169" s="5">
        <v>713</v>
      </c>
      <c r="C169" s="5">
        <v>1798</v>
      </c>
      <c r="D169" s="5">
        <v>1194</v>
      </c>
      <c r="E169" s="6">
        <v>1285</v>
      </c>
      <c r="F169" s="4">
        <v>0</v>
      </c>
      <c r="G169" s="4">
        <v>0</v>
      </c>
      <c r="H169" s="4">
        <v>1.9047619047619001E-2</v>
      </c>
      <c r="I169" s="4">
        <v>1.37614678899082E-2</v>
      </c>
      <c r="J169" s="7">
        <v>0</v>
      </c>
      <c r="K169" s="7">
        <v>0</v>
      </c>
      <c r="L169" s="7">
        <v>0.66666666666666596</v>
      </c>
      <c r="M169" s="7">
        <v>0.5</v>
      </c>
    </row>
    <row r="170" spans="1:13">
      <c r="A170" s="1" t="s">
        <v>180</v>
      </c>
      <c r="B170" s="5">
        <v>737</v>
      </c>
      <c r="C170" s="5">
        <v>966</v>
      </c>
      <c r="D170" s="5">
        <v>996</v>
      </c>
      <c r="E170" s="6">
        <v>286</v>
      </c>
      <c r="F170" s="4">
        <v>4.6296296296296197E-2</v>
      </c>
      <c r="G170" s="4">
        <v>3.4482758620689599E-2</v>
      </c>
      <c r="H170" s="4">
        <v>3.0674846625766802E-2</v>
      </c>
      <c r="I170" s="4">
        <v>0</v>
      </c>
      <c r="J170" s="7">
        <v>0.83333333333333304</v>
      </c>
      <c r="K170" s="7">
        <v>0.83333333333333304</v>
      </c>
      <c r="L170" s="7">
        <v>0.83333333333333304</v>
      </c>
      <c r="M170" s="7">
        <v>0</v>
      </c>
    </row>
    <row r="171" spans="1:13">
      <c r="A171" s="1" t="s">
        <v>181</v>
      </c>
      <c r="B171" s="5">
        <v>1658</v>
      </c>
      <c r="C171" s="5">
        <v>900</v>
      </c>
      <c r="D171" s="5">
        <v>946</v>
      </c>
      <c r="E171" s="6">
        <v>1190</v>
      </c>
      <c r="F171" s="4">
        <v>2.1367521367521299E-2</v>
      </c>
      <c r="G171" s="4">
        <v>0.12195121951219499</v>
      </c>
      <c r="H171" s="4">
        <v>0.16751269035532901</v>
      </c>
      <c r="I171" s="4">
        <v>8.0357142857142794E-2</v>
      </c>
      <c r="J171" s="7">
        <v>0.238095238095238</v>
      </c>
      <c r="K171" s="7">
        <v>0.59523809523809501</v>
      </c>
      <c r="L171" s="7">
        <v>0.78571428571428503</v>
      </c>
      <c r="M171" s="7">
        <v>0.64285714285714202</v>
      </c>
    </row>
    <row r="172" spans="1:13">
      <c r="A172" s="1" t="s">
        <v>182</v>
      </c>
      <c r="B172" s="5">
        <v>2187</v>
      </c>
      <c r="C172" s="5">
        <v>169</v>
      </c>
      <c r="D172" s="5">
        <v>152</v>
      </c>
      <c r="E172" s="6">
        <v>127</v>
      </c>
      <c r="F172" s="4">
        <v>2.97619047619047E-3</v>
      </c>
      <c r="G172" s="4">
        <v>6.9767441860465101E-2</v>
      </c>
      <c r="H172" s="4">
        <v>6.6666666666666596E-2</v>
      </c>
      <c r="I172" s="4">
        <v>0</v>
      </c>
      <c r="J172" s="7">
        <v>0.33333333333333298</v>
      </c>
      <c r="K172" s="7">
        <v>1</v>
      </c>
      <c r="L172" s="7">
        <v>1</v>
      </c>
      <c r="M172" s="7">
        <v>0</v>
      </c>
    </row>
    <row r="173" spans="1:13">
      <c r="A173" s="1" t="s">
        <v>183</v>
      </c>
      <c r="B173" s="5">
        <v>881</v>
      </c>
      <c r="C173" s="5">
        <v>926</v>
      </c>
      <c r="D173" s="5">
        <v>892</v>
      </c>
      <c r="E173" s="6">
        <v>864</v>
      </c>
      <c r="F173" s="4">
        <v>0</v>
      </c>
      <c r="G173" s="4">
        <v>0</v>
      </c>
      <c r="H173" s="4">
        <v>0</v>
      </c>
      <c r="I173" s="4">
        <v>0</v>
      </c>
      <c r="J173" s="7">
        <v>0</v>
      </c>
      <c r="K173" s="7">
        <v>0</v>
      </c>
      <c r="L173" s="7">
        <v>0</v>
      </c>
      <c r="M173" s="7">
        <v>0</v>
      </c>
    </row>
    <row r="174" spans="1:13">
      <c r="A174" s="1" t="s">
        <v>184</v>
      </c>
      <c r="B174" s="5">
        <v>984</v>
      </c>
      <c r="C174" s="5">
        <v>847</v>
      </c>
      <c r="D174" s="5">
        <v>1027</v>
      </c>
      <c r="E174" s="6">
        <v>972</v>
      </c>
      <c r="F174" s="4">
        <v>0.114035087719298</v>
      </c>
      <c r="G174" s="4">
        <v>0.133333333333333</v>
      </c>
      <c r="H174" s="4">
        <v>0.106995884773662</v>
      </c>
      <c r="I174" s="4">
        <v>0.13</v>
      </c>
      <c r="J174" s="7">
        <v>0.86666666666666603</v>
      </c>
      <c r="K174" s="7">
        <v>0.86666666666666603</v>
      </c>
      <c r="L174" s="7">
        <v>0.86666666666666603</v>
      </c>
      <c r="M174" s="7">
        <v>0.86666666666666603</v>
      </c>
    </row>
    <row r="175" spans="1:13">
      <c r="A175" s="1" t="s">
        <v>185</v>
      </c>
      <c r="B175" s="5">
        <v>793</v>
      </c>
      <c r="C175" s="5">
        <v>750</v>
      </c>
      <c r="D175" s="5">
        <v>692</v>
      </c>
      <c r="E175" s="6">
        <v>570</v>
      </c>
      <c r="F175" s="4">
        <v>8.6206896551724102E-2</v>
      </c>
      <c r="G175" s="4">
        <v>0.1</v>
      </c>
      <c r="H175" s="4">
        <v>0.105960264900662</v>
      </c>
      <c r="I175" s="4">
        <v>0.132231404958677</v>
      </c>
      <c r="J175" s="7">
        <v>0.83333333333333304</v>
      </c>
      <c r="K175" s="7">
        <v>0.88888888888888795</v>
      </c>
      <c r="L175" s="7">
        <v>0.88888888888888795</v>
      </c>
      <c r="M175" s="7">
        <v>0.88888888888888795</v>
      </c>
    </row>
    <row r="176" spans="1:13">
      <c r="A176" s="1" t="s">
        <v>186</v>
      </c>
      <c r="B176" s="5">
        <v>488</v>
      </c>
      <c r="C176" s="5">
        <v>571</v>
      </c>
      <c r="D176" s="5">
        <v>519</v>
      </c>
      <c r="E176" s="6">
        <v>452</v>
      </c>
      <c r="F176" s="4">
        <v>0.182608695652173</v>
      </c>
      <c r="G176" s="4">
        <v>0.17692307692307599</v>
      </c>
      <c r="H176" s="4">
        <v>0.198275862068965</v>
      </c>
      <c r="I176" s="4">
        <v>0.21212121212121199</v>
      </c>
      <c r="J176" s="7">
        <v>0.84</v>
      </c>
      <c r="K176" s="7">
        <v>0.92</v>
      </c>
      <c r="L176" s="7">
        <v>0.92</v>
      </c>
      <c r="M176" s="7">
        <v>0.84</v>
      </c>
    </row>
    <row r="177" spans="1:13">
      <c r="A177" s="1" t="s">
        <v>187</v>
      </c>
      <c r="B177" s="5">
        <v>653</v>
      </c>
      <c r="C177" s="5">
        <v>655</v>
      </c>
      <c r="D177" s="5">
        <v>586</v>
      </c>
      <c r="E177" s="6">
        <v>656</v>
      </c>
      <c r="F177" s="4">
        <v>9.49367088607595E-2</v>
      </c>
      <c r="G177" s="4">
        <v>0.141025641025641</v>
      </c>
      <c r="H177" s="4">
        <v>0.13868613138686101</v>
      </c>
      <c r="I177" s="4">
        <v>0.11724137931034399</v>
      </c>
      <c r="J177" s="7">
        <v>0.5</v>
      </c>
      <c r="K177" s="7">
        <v>0.73333333333333295</v>
      </c>
      <c r="L177" s="7">
        <v>0.63333333333333297</v>
      </c>
      <c r="M177" s="7">
        <v>0.56666666666666599</v>
      </c>
    </row>
    <row r="178" spans="1:13">
      <c r="A178" s="1" t="s">
        <v>188</v>
      </c>
      <c r="B178" s="5">
        <v>316</v>
      </c>
      <c r="C178" s="5">
        <v>353</v>
      </c>
      <c r="D178" s="5">
        <v>2745</v>
      </c>
      <c r="E178" s="6">
        <v>352</v>
      </c>
      <c r="F178" s="4">
        <v>0.247058823529411</v>
      </c>
      <c r="G178" s="4">
        <v>0.16</v>
      </c>
      <c r="H178" s="4">
        <v>2.1929824561403499E-3</v>
      </c>
      <c r="I178" s="4">
        <v>8.6538461538461495E-2</v>
      </c>
      <c r="J178" s="7">
        <v>0.77777777777777701</v>
      </c>
      <c r="K178" s="7">
        <v>0.592592592592592</v>
      </c>
      <c r="L178" s="7">
        <v>7.4074074074074001E-2</v>
      </c>
      <c r="M178" s="7">
        <v>0.33333333333333298</v>
      </c>
    </row>
    <row r="179" spans="1:13">
      <c r="A179" s="1" t="s">
        <v>189</v>
      </c>
      <c r="B179" s="5">
        <v>121</v>
      </c>
      <c r="C179" s="5">
        <v>2188</v>
      </c>
      <c r="D179" s="5">
        <v>2230</v>
      </c>
      <c r="E179" s="6">
        <v>120</v>
      </c>
      <c r="F179" s="4">
        <v>0</v>
      </c>
      <c r="G179" s="4">
        <v>3.2352941176470501E-2</v>
      </c>
      <c r="H179" s="4">
        <v>2.97297297297297E-2</v>
      </c>
      <c r="I179" s="4">
        <v>0</v>
      </c>
      <c r="J179" s="7">
        <v>0</v>
      </c>
      <c r="K179" s="7">
        <v>0.6875</v>
      </c>
      <c r="L179" s="7">
        <v>0.6875</v>
      </c>
      <c r="M179" s="7">
        <v>0</v>
      </c>
    </row>
    <row r="180" spans="1:13">
      <c r="A180" s="1" t="s">
        <v>190</v>
      </c>
      <c r="B180" s="5">
        <v>2136</v>
      </c>
      <c r="C180" s="5">
        <v>1923</v>
      </c>
      <c r="D180" s="5">
        <v>2518</v>
      </c>
      <c r="E180" s="6">
        <v>1799</v>
      </c>
      <c r="F180" s="4">
        <v>2.6706231454005899E-2</v>
      </c>
      <c r="G180" s="4">
        <v>2.3178807947019799E-2</v>
      </c>
      <c r="H180" s="4">
        <v>1.72839506172839E-2</v>
      </c>
      <c r="I180" s="4">
        <v>2.1739130434782601E-2</v>
      </c>
      <c r="J180" s="7">
        <v>0.9</v>
      </c>
      <c r="K180" s="7">
        <v>0.7</v>
      </c>
      <c r="L180" s="7">
        <v>0.7</v>
      </c>
      <c r="M180" s="7">
        <v>0.6</v>
      </c>
    </row>
    <row r="181" spans="1:13">
      <c r="A181" s="1" t="s">
        <v>191</v>
      </c>
      <c r="B181" s="5">
        <v>4892</v>
      </c>
      <c r="C181" s="5">
        <v>4066</v>
      </c>
      <c r="D181" s="5">
        <v>5259</v>
      </c>
      <c r="E181" s="6">
        <v>339</v>
      </c>
      <c r="F181" s="4">
        <v>1.84672206832871E-3</v>
      </c>
      <c r="G181" s="4">
        <v>9.1911764705882297E-4</v>
      </c>
      <c r="H181" s="4">
        <v>8.3125519534497005E-4</v>
      </c>
      <c r="I181" s="4">
        <v>0</v>
      </c>
      <c r="J181" s="7">
        <v>0.28571428571428498</v>
      </c>
      <c r="K181" s="7">
        <v>0.14285714285714199</v>
      </c>
      <c r="L181" s="7">
        <v>0.14285714285714199</v>
      </c>
      <c r="M181" s="7">
        <v>0</v>
      </c>
    </row>
    <row r="182" spans="1:13">
      <c r="A182" s="1" t="s">
        <v>192</v>
      </c>
      <c r="B182" s="5">
        <v>1100</v>
      </c>
      <c r="C182" s="5">
        <v>1108</v>
      </c>
      <c r="D182" s="5">
        <v>1038</v>
      </c>
      <c r="E182" s="6">
        <v>1087</v>
      </c>
      <c r="F182" s="4">
        <v>6.4171122994652399E-2</v>
      </c>
      <c r="G182" s="4">
        <v>6.21761658031088E-2</v>
      </c>
      <c r="H182" s="4">
        <v>6.6666666666666596E-2</v>
      </c>
      <c r="I182" s="4">
        <v>6.7796610169491497E-2</v>
      </c>
      <c r="J182" s="7">
        <v>0.66666666666666596</v>
      </c>
      <c r="K182" s="7">
        <v>0.66666666666666596</v>
      </c>
      <c r="L182" s="7">
        <v>0.66666666666666596</v>
      </c>
      <c r="M182" s="7">
        <v>0.66666666666666596</v>
      </c>
    </row>
    <row r="183" spans="1:13">
      <c r="A183" s="1" t="s">
        <v>193</v>
      </c>
      <c r="B183" s="5">
        <v>850</v>
      </c>
      <c r="C183" s="5">
        <v>1004</v>
      </c>
      <c r="D183" s="5">
        <v>941</v>
      </c>
      <c r="E183" s="6">
        <v>921</v>
      </c>
      <c r="F183" s="4">
        <v>2.54777070063694E-2</v>
      </c>
      <c r="G183" s="4">
        <v>6.3953488372092998E-2</v>
      </c>
      <c r="H183" s="4">
        <v>3.7433155080213901E-2</v>
      </c>
      <c r="I183" s="4">
        <v>4.2105263157894701E-2</v>
      </c>
      <c r="J183" s="7">
        <v>0.25</v>
      </c>
      <c r="K183" s="7">
        <v>0.6875</v>
      </c>
      <c r="L183" s="7">
        <v>0.4375</v>
      </c>
      <c r="M183" s="7">
        <v>0.5</v>
      </c>
    </row>
    <row r="184" spans="1:13">
      <c r="A184" s="1" t="s">
        <v>194</v>
      </c>
      <c r="B184" s="5">
        <v>1076</v>
      </c>
      <c r="C184" s="5">
        <v>1028</v>
      </c>
      <c r="D184" s="5">
        <v>1104</v>
      </c>
      <c r="E184" s="6">
        <v>1095</v>
      </c>
      <c r="F184" s="4">
        <v>5.4644808743169397E-2</v>
      </c>
      <c r="G184" s="4">
        <v>6.0773480662983402E-2</v>
      </c>
      <c r="H184" s="4">
        <v>6.5656565656565594E-2</v>
      </c>
      <c r="I184" s="4">
        <v>7.8534031413612496E-2</v>
      </c>
      <c r="J184" s="7">
        <v>0.5</v>
      </c>
      <c r="K184" s="7">
        <v>0.55000000000000004</v>
      </c>
      <c r="L184" s="7">
        <v>0.65</v>
      </c>
      <c r="M184" s="7">
        <v>0.75</v>
      </c>
    </row>
    <row r="185" spans="1:13">
      <c r="A185" s="1" t="s">
        <v>195</v>
      </c>
      <c r="B185" s="5">
        <v>1282</v>
      </c>
      <c r="C185" s="5">
        <v>1116</v>
      </c>
      <c r="D185" s="5">
        <v>1264</v>
      </c>
      <c r="E185" s="6">
        <v>798</v>
      </c>
      <c r="F185" s="4">
        <v>6.3414634146341395E-2</v>
      </c>
      <c r="G185" s="4">
        <v>5.3475935828876997E-2</v>
      </c>
      <c r="H185" s="4">
        <v>5.7692307692307598E-2</v>
      </c>
      <c r="I185" s="4">
        <v>5.1282051282051204E-3</v>
      </c>
      <c r="J185" s="7">
        <v>0.59090909090909005</v>
      </c>
      <c r="K185" s="7">
        <v>0.45454545454545398</v>
      </c>
      <c r="L185" s="7">
        <v>0.54545454545454497</v>
      </c>
      <c r="M185" s="7">
        <v>4.54545454545454E-2</v>
      </c>
    </row>
    <row r="186" spans="1:13">
      <c r="A186" s="1" t="s">
        <v>196</v>
      </c>
      <c r="B186" s="5">
        <v>6525</v>
      </c>
      <c r="C186" s="5">
        <v>3782</v>
      </c>
      <c r="D186" s="5">
        <v>871</v>
      </c>
      <c r="E186" s="6">
        <v>762</v>
      </c>
      <c r="F186" s="4">
        <v>5.4318305268875595E-4</v>
      </c>
      <c r="G186" s="4">
        <v>0</v>
      </c>
      <c r="H186" s="4">
        <v>9.3023255813953404E-2</v>
      </c>
      <c r="I186" s="4">
        <v>8.3333333333333301E-2</v>
      </c>
      <c r="J186" s="7">
        <v>5.5555555555555497E-2</v>
      </c>
      <c r="K186" s="7">
        <v>0</v>
      </c>
      <c r="L186" s="7">
        <v>0.88888888888888795</v>
      </c>
      <c r="M186" s="7">
        <v>0.66666666666666596</v>
      </c>
    </row>
    <row r="187" spans="1:13">
      <c r="A187" s="1" t="s">
        <v>197</v>
      </c>
      <c r="B187" s="5">
        <v>1710</v>
      </c>
      <c r="C187" s="5">
        <v>1362</v>
      </c>
      <c r="D187" s="5">
        <v>1544</v>
      </c>
      <c r="E187" s="6">
        <v>1592</v>
      </c>
      <c r="F187" s="4">
        <v>4.8076923076923003E-2</v>
      </c>
      <c r="G187" s="4">
        <v>3.47490347490347E-2</v>
      </c>
      <c r="H187" s="4">
        <v>4.4827586206896503E-2</v>
      </c>
      <c r="I187" s="4">
        <v>4.6263345195729499E-2</v>
      </c>
      <c r="J187" s="7">
        <v>0.75</v>
      </c>
      <c r="K187" s="7">
        <v>0.45</v>
      </c>
      <c r="L187" s="7">
        <v>0.65</v>
      </c>
      <c r="M187" s="7">
        <v>0.65</v>
      </c>
    </row>
    <row r="188" spans="1:13">
      <c r="A188" s="1" t="s">
        <v>198</v>
      </c>
      <c r="B188" s="5">
        <v>8258</v>
      </c>
      <c r="C188" s="5">
        <v>5785</v>
      </c>
      <c r="D188" s="5">
        <v>1354</v>
      </c>
      <c r="E188" s="6">
        <v>846</v>
      </c>
      <c r="F188" s="4">
        <v>0</v>
      </c>
      <c r="G188" s="4">
        <v>0</v>
      </c>
      <c r="H188" s="4">
        <v>2.4489795918367301E-2</v>
      </c>
      <c r="I188" s="4">
        <v>4.4871794871794803E-2</v>
      </c>
      <c r="J188" s="7">
        <v>0</v>
      </c>
      <c r="K188" s="7">
        <v>0</v>
      </c>
      <c r="L188" s="7">
        <v>0.75</v>
      </c>
      <c r="M188" s="7">
        <v>0.875</v>
      </c>
    </row>
    <row r="189" spans="1:13">
      <c r="A189" s="1" t="s">
        <v>199</v>
      </c>
      <c r="B189" s="5">
        <v>2237</v>
      </c>
      <c r="C189" s="5">
        <v>2046</v>
      </c>
      <c r="D189" s="5">
        <v>2378</v>
      </c>
      <c r="E189" s="6">
        <v>1366</v>
      </c>
      <c r="F189" s="4">
        <v>6.3529411764705807E-2</v>
      </c>
      <c r="G189" s="4">
        <v>4.60829493087557E-2</v>
      </c>
      <c r="H189" s="4">
        <v>4.0860215053763402E-2</v>
      </c>
      <c r="I189" s="4">
        <v>0</v>
      </c>
      <c r="J189" s="7">
        <v>0.9</v>
      </c>
      <c r="K189" s="7">
        <v>0.66666666666666596</v>
      </c>
      <c r="L189" s="7">
        <v>0.63333333333333297</v>
      </c>
      <c r="M189" s="7">
        <v>0</v>
      </c>
    </row>
    <row r="190" spans="1:13">
      <c r="A190" s="1" t="s">
        <v>200</v>
      </c>
      <c r="B190" s="5">
        <v>808</v>
      </c>
      <c r="C190" s="5">
        <v>779</v>
      </c>
      <c r="D190" s="5">
        <v>693</v>
      </c>
      <c r="E190" s="6">
        <v>750</v>
      </c>
      <c r="F190" s="4">
        <v>4.6242774566473903E-2</v>
      </c>
      <c r="G190" s="4">
        <v>4.8484848484848402E-2</v>
      </c>
      <c r="H190" s="4">
        <v>4.7619047619047603E-2</v>
      </c>
      <c r="I190" s="4">
        <v>2.64900662251655E-2</v>
      </c>
      <c r="J190" s="7">
        <v>0.66666666666666596</v>
      </c>
      <c r="K190" s="7">
        <v>0.66666666666666596</v>
      </c>
      <c r="L190" s="7">
        <v>0.58333333333333304</v>
      </c>
      <c r="M190" s="7">
        <v>0.33333333333333298</v>
      </c>
    </row>
    <row r="191" spans="1:13">
      <c r="A191" s="1" t="s">
        <v>201</v>
      </c>
      <c r="B191" s="5">
        <v>969</v>
      </c>
      <c r="C191" s="5">
        <v>838</v>
      </c>
      <c r="D191" s="5">
        <v>735</v>
      </c>
      <c r="E191" s="6">
        <v>809</v>
      </c>
      <c r="F191" s="4">
        <v>3.3333333333333298E-2</v>
      </c>
      <c r="G191" s="4">
        <v>3.7433155080213901E-2</v>
      </c>
      <c r="H191" s="4">
        <v>3.7735849056603703E-2</v>
      </c>
      <c r="I191" s="4">
        <v>2.3121387283236899E-2</v>
      </c>
      <c r="J191" s="7">
        <v>0.58333333333333304</v>
      </c>
      <c r="K191" s="7">
        <v>0.58333333333333304</v>
      </c>
      <c r="L191" s="7">
        <v>0.5</v>
      </c>
      <c r="M191" s="7">
        <v>0.33333333333333298</v>
      </c>
    </row>
    <row r="192" spans="1:13">
      <c r="A192" s="1" t="s">
        <v>202</v>
      </c>
      <c r="B192" s="5">
        <v>654</v>
      </c>
      <c r="C192" s="5">
        <v>2168</v>
      </c>
      <c r="D192" s="5">
        <v>1434</v>
      </c>
      <c r="E192" s="6">
        <v>474</v>
      </c>
      <c r="F192" s="4">
        <v>0</v>
      </c>
      <c r="G192" s="4">
        <v>1.3192612137203101E-3</v>
      </c>
      <c r="H192" s="4">
        <v>3.8901601830663601E-2</v>
      </c>
      <c r="I192" s="4">
        <v>1.05820105820105E-2</v>
      </c>
      <c r="J192" s="7">
        <v>0</v>
      </c>
      <c r="K192" s="7">
        <v>3.03030303030303E-2</v>
      </c>
      <c r="L192" s="7">
        <v>0.51515151515151503</v>
      </c>
      <c r="M192" s="7">
        <v>6.0606060606060601E-2</v>
      </c>
    </row>
    <row r="193" spans="1:13">
      <c r="A193" s="1" t="s">
        <v>203</v>
      </c>
      <c r="B193" s="5">
        <v>1211</v>
      </c>
      <c r="C193" s="5">
        <v>963</v>
      </c>
      <c r="D193" s="5">
        <v>1103</v>
      </c>
      <c r="E193" s="6">
        <v>1084</v>
      </c>
      <c r="F193" s="4">
        <v>1.9607843137254902E-2</v>
      </c>
      <c r="G193" s="4">
        <v>2.1929824561403501E-2</v>
      </c>
      <c r="H193" s="4">
        <v>3.03030303030303E-2</v>
      </c>
      <c r="I193" s="4">
        <v>2.5000000000000001E-2</v>
      </c>
      <c r="J193" s="7">
        <v>0.5</v>
      </c>
      <c r="K193" s="7">
        <v>0.5</v>
      </c>
      <c r="L193" s="7">
        <v>0.7</v>
      </c>
      <c r="M193" s="7">
        <v>0.6</v>
      </c>
    </row>
    <row r="194" spans="1:13">
      <c r="A194" s="1" t="s">
        <v>204</v>
      </c>
      <c r="B194" s="5">
        <v>913</v>
      </c>
      <c r="C194" s="5">
        <v>907</v>
      </c>
      <c r="D194" s="5">
        <v>871</v>
      </c>
      <c r="E194" s="6">
        <v>1061</v>
      </c>
      <c r="F194" s="4">
        <v>5.2910052910052898E-3</v>
      </c>
      <c r="G194" s="4">
        <v>5.2083333333333296E-3</v>
      </c>
      <c r="H194" s="4">
        <v>5.5865921787709499E-3</v>
      </c>
      <c r="I194" s="4">
        <v>5.2083333333333296E-3</v>
      </c>
      <c r="J194" s="7">
        <v>7.69230769230769E-2</v>
      </c>
      <c r="K194" s="7">
        <v>7.69230769230769E-2</v>
      </c>
      <c r="L194" s="7">
        <v>7.69230769230769E-2</v>
      </c>
      <c r="M194" s="7">
        <v>7.69230769230769E-2</v>
      </c>
    </row>
    <row r="195" spans="1:13">
      <c r="A195" s="1" t="s">
        <v>205</v>
      </c>
      <c r="B195" s="5">
        <v>736</v>
      </c>
      <c r="C195" s="5">
        <v>725</v>
      </c>
      <c r="D195" s="5">
        <v>724</v>
      </c>
      <c r="E195" s="6">
        <v>707</v>
      </c>
      <c r="F195" s="4">
        <v>0.14379084967320199</v>
      </c>
      <c r="G195" s="4">
        <v>9.1503267973856203E-2</v>
      </c>
      <c r="H195" s="4">
        <v>0.14379084967320199</v>
      </c>
      <c r="I195" s="4">
        <v>0.114864864864864</v>
      </c>
      <c r="J195" s="7">
        <v>0.78571428571428503</v>
      </c>
      <c r="K195" s="7">
        <v>0.5</v>
      </c>
      <c r="L195" s="7">
        <v>0.78571428571428503</v>
      </c>
      <c r="M195" s="7">
        <v>0.60714285714285698</v>
      </c>
    </row>
    <row r="196" spans="1:13">
      <c r="A196" s="1" t="s">
        <v>206</v>
      </c>
      <c r="B196" s="5">
        <v>2051</v>
      </c>
      <c r="C196" s="5">
        <v>1902</v>
      </c>
      <c r="D196" s="5">
        <v>1885</v>
      </c>
      <c r="E196" s="6">
        <v>1829</v>
      </c>
      <c r="F196" s="4">
        <v>0</v>
      </c>
      <c r="G196" s="4">
        <v>7.4074074074074001E-2</v>
      </c>
      <c r="H196" s="4">
        <v>0.102362204724409</v>
      </c>
      <c r="I196" s="4">
        <v>0.103585657370517</v>
      </c>
      <c r="J196" s="7">
        <v>0</v>
      </c>
      <c r="K196" s="7">
        <v>0.55555555555555503</v>
      </c>
      <c r="L196" s="7">
        <v>0.72222222222222199</v>
      </c>
      <c r="M196" s="7">
        <v>0.72222222222222199</v>
      </c>
    </row>
    <row r="197" spans="1:13">
      <c r="A197" s="1" t="s">
        <v>207</v>
      </c>
      <c r="B197" s="5">
        <v>2444</v>
      </c>
      <c r="C197" s="5">
        <v>2464</v>
      </c>
      <c r="D197" s="5">
        <v>2237</v>
      </c>
      <c r="E197" s="6">
        <v>2525</v>
      </c>
      <c r="F197" s="4">
        <v>6.5963060686015804E-2</v>
      </c>
      <c r="G197" s="4">
        <v>6.3492063492063405E-2</v>
      </c>
      <c r="H197" s="4">
        <v>5.2777777777777701E-2</v>
      </c>
      <c r="I197" s="4">
        <v>4.1871921182266E-2</v>
      </c>
      <c r="J197" s="7">
        <v>0.69444444444444398</v>
      </c>
      <c r="K197" s="7">
        <v>0.66666666666666596</v>
      </c>
      <c r="L197" s="7">
        <v>0.52777777777777701</v>
      </c>
      <c r="M197" s="7">
        <v>0.47222222222222199</v>
      </c>
    </row>
    <row r="198" spans="1:13">
      <c r="A198" s="1" t="s">
        <v>208</v>
      </c>
      <c r="B198" s="5">
        <v>1961</v>
      </c>
      <c r="C198" s="5">
        <v>1752</v>
      </c>
      <c r="D198" s="5">
        <v>1964</v>
      </c>
      <c r="E198" s="6">
        <v>650</v>
      </c>
      <c r="F198" s="4">
        <v>2.8391167192429002E-2</v>
      </c>
      <c r="G198" s="4">
        <v>6.6666666666666596E-2</v>
      </c>
      <c r="H198" s="4">
        <v>6.2256809338521402E-2</v>
      </c>
      <c r="I198" s="4">
        <v>8.4745762711864406E-3</v>
      </c>
      <c r="J198" s="7">
        <v>0.5</v>
      </c>
      <c r="K198" s="7">
        <v>0.88888888888888795</v>
      </c>
      <c r="L198" s="7">
        <v>0.88888888888888795</v>
      </c>
      <c r="M198" s="7">
        <v>5.5555555555555497E-2</v>
      </c>
    </row>
    <row r="199" spans="1:13">
      <c r="A199" s="1" t="s">
        <v>209</v>
      </c>
      <c r="B199" s="5">
        <v>1408</v>
      </c>
      <c r="C199" s="5">
        <v>6110</v>
      </c>
      <c r="D199" s="5">
        <v>1392</v>
      </c>
      <c r="E199" s="6">
        <v>3526</v>
      </c>
      <c r="F199" s="4">
        <v>9.2511013215859E-2</v>
      </c>
      <c r="G199" s="4">
        <v>0</v>
      </c>
      <c r="H199" s="4">
        <v>8.8105726872246701E-2</v>
      </c>
      <c r="I199" s="4">
        <v>0</v>
      </c>
      <c r="J199" s="7">
        <v>0.72413793103448199</v>
      </c>
      <c r="K199" s="7">
        <v>0</v>
      </c>
      <c r="L199" s="7">
        <v>0.68965517241379304</v>
      </c>
      <c r="M199" s="7">
        <v>0</v>
      </c>
    </row>
    <row r="200" spans="1:13">
      <c r="A200" s="1" t="s">
        <v>210</v>
      </c>
      <c r="B200" s="5">
        <v>1214</v>
      </c>
      <c r="C200" s="5">
        <v>1159</v>
      </c>
      <c r="D200" s="5">
        <v>1163</v>
      </c>
      <c r="E200" s="6">
        <v>1216</v>
      </c>
      <c r="F200" s="4">
        <v>0.12</v>
      </c>
      <c r="G200" s="4">
        <v>0.12886597938144301</v>
      </c>
      <c r="H200" s="4">
        <v>0.125</v>
      </c>
      <c r="I200" s="4">
        <v>0.120192307692307</v>
      </c>
      <c r="J200" s="7">
        <v>0.82758620689655105</v>
      </c>
      <c r="K200" s="7">
        <v>0.86206896551724099</v>
      </c>
      <c r="L200" s="7">
        <v>0.82758620689655105</v>
      </c>
      <c r="M200" s="7">
        <v>0.86206896551724099</v>
      </c>
    </row>
    <row r="201" spans="1:13">
      <c r="A201" s="1" t="s">
        <v>211</v>
      </c>
      <c r="B201" s="5">
        <v>1482</v>
      </c>
      <c r="C201" s="5">
        <v>2943</v>
      </c>
      <c r="D201" s="5">
        <v>2897</v>
      </c>
      <c r="E201" s="6">
        <v>2501</v>
      </c>
      <c r="F201" s="4">
        <v>1.32890365448504E-2</v>
      </c>
      <c r="G201" s="4">
        <v>5.8695652173913003E-2</v>
      </c>
      <c r="H201" s="4">
        <v>5.9340659340659303E-2</v>
      </c>
      <c r="I201" s="4">
        <v>4.3478260869565202E-2</v>
      </c>
      <c r="J201" s="7">
        <v>0.14285714285714199</v>
      </c>
      <c r="K201" s="7">
        <v>0.96428571428571397</v>
      </c>
      <c r="L201" s="7">
        <v>0.96428571428571397</v>
      </c>
      <c r="M201" s="7">
        <v>0.71428571428571397</v>
      </c>
    </row>
    <row r="202" spans="1:13">
      <c r="A202" s="1" t="s">
        <v>212</v>
      </c>
      <c r="B202" s="5">
        <v>1498</v>
      </c>
      <c r="C202" s="5">
        <v>1855</v>
      </c>
      <c r="D202" s="5">
        <v>1769</v>
      </c>
      <c r="E202" s="6">
        <v>1928</v>
      </c>
      <c r="F202" s="4">
        <v>9.41176470588235E-2</v>
      </c>
      <c r="G202" s="4">
        <v>8.1081081081081002E-2</v>
      </c>
      <c r="H202" s="4">
        <v>6.5972222222222196E-2</v>
      </c>
      <c r="I202" s="4">
        <v>7.9734219269102902E-2</v>
      </c>
      <c r="J202" s="7">
        <v>0.77419354838709598</v>
      </c>
      <c r="K202" s="7">
        <v>0.77419354838709598</v>
      </c>
      <c r="L202" s="7">
        <v>0.61290322580645096</v>
      </c>
      <c r="M202" s="7">
        <v>0.77419354838709598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2704-24AA-407E-B458-BCC2A82C24D7}">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461</v>
      </c>
      <c r="J1" t="s">
        <v>1003</v>
      </c>
      <c r="K1">
        <f>SUM(K3:K102)</f>
        <v>187</v>
      </c>
      <c r="L1">
        <f>SUM(L3:L102)</f>
        <v>109</v>
      </c>
      <c r="M1">
        <f>SUM(M3:M102)</f>
        <v>276</v>
      </c>
      <c r="Q1" s="3">
        <f>IF(G1,K1/G1,0)</f>
        <v>0.6317567567567568</v>
      </c>
      <c r="R1" s="3">
        <f>IF(H1,K1/H1,0)</f>
        <v>0.40563991323210413</v>
      </c>
      <c r="S1" s="3">
        <f>IF((Q1+R1),2*(Q1*R1)/(Q1+R1),0)</f>
        <v>0.49405548216644646</v>
      </c>
      <c r="T1" s="3">
        <f>SUM(T3:T202)/200</f>
        <v>0.62</v>
      </c>
      <c r="V1" s="14">
        <f>AVERAGE(Q3:Q102)</f>
        <v>0.62115476190476182</v>
      </c>
      <c r="W1" s="14">
        <f t="shared" ref="W1:X1" si="0">AVERAGE(R3:R102)</f>
        <v>0.40154231879231878</v>
      </c>
      <c r="X1" s="14">
        <f t="shared" si="0"/>
        <v>0.46385607306350335</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5</v>
      </c>
      <c r="I4" t="s">
        <v>235</v>
      </c>
      <c r="J4" t="s">
        <v>236</v>
      </c>
      <c r="K4">
        <v>2</v>
      </c>
      <c r="L4">
        <v>1</v>
      </c>
      <c r="M4">
        <v>3</v>
      </c>
      <c r="N4" t="s">
        <v>908</v>
      </c>
      <c r="O4" t="s">
        <v>909</v>
      </c>
      <c r="P4" t="s">
        <v>910</v>
      </c>
      <c r="Q4" s="2">
        <f>IF(G4,K4/G4,0)</f>
        <v>0.66666666666666663</v>
      </c>
      <c r="R4" s="2">
        <f>IF(H4,K4/H4,0)</f>
        <v>0.4</v>
      </c>
      <c r="S4" s="2">
        <f>IF((Q4+R4),2*(Q4*R4)/(Q4+R4),0)</f>
        <v>0.5</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14" si="3">IF(H5,K5/H5,0)</f>
        <v>0</v>
      </c>
      <c r="S5" s="2">
        <f t="shared" ref="S5:S14"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8</v>
      </c>
      <c r="I9" t="s">
        <v>256</v>
      </c>
      <c r="J9" t="s">
        <v>257</v>
      </c>
      <c r="K9">
        <v>5</v>
      </c>
      <c r="L9">
        <v>0</v>
      </c>
      <c r="M9">
        <v>3</v>
      </c>
      <c r="N9" t="s">
        <v>256</v>
      </c>
      <c r="O9" t="s">
        <v>232</v>
      </c>
      <c r="P9" t="s">
        <v>918</v>
      </c>
      <c r="Q9" s="2">
        <f t="shared" si="2"/>
        <v>1</v>
      </c>
      <c r="R9" s="2">
        <f t="shared" si="3"/>
        <v>0.625</v>
      </c>
      <c r="S9" s="2">
        <f t="shared" si="4"/>
        <v>0.76923076923076927</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11</v>
      </c>
      <c r="I12" t="s">
        <v>268</v>
      </c>
      <c r="J12" t="s">
        <v>269</v>
      </c>
      <c r="K12">
        <v>0</v>
      </c>
      <c r="L12">
        <v>1</v>
      </c>
      <c r="M12">
        <v>11</v>
      </c>
      <c r="N12" t="s">
        <v>232</v>
      </c>
      <c r="O12" t="s">
        <v>268</v>
      </c>
      <c r="P12" t="s">
        <v>269</v>
      </c>
      <c r="Q12" s="2">
        <f t="shared" si="2"/>
        <v>0</v>
      </c>
      <c r="R12" s="2">
        <f t="shared" si="3"/>
        <v>0</v>
      </c>
      <c r="S12" s="2">
        <f t="shared" si="4"/>
        <v>0</v>
      </c>
      <c r="T12">
        <f t="shared" si="1"/>
        <v>1</v>
      </c>
    </row>
    <row r="13" spans="1:24">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12</v>
      </c>
      <c r="I15" t="s">
        <v>281</v>
      </c>
      <c r="J15" t="s">
        <v>282</v>
      </c>
      <c r="K15">
        <v>5</v>
      </c>
      <c r="L15">
        <v>1</v>
      </c>
      <c r="M15">
        <v>7</v>
      </c>
      <c r="N15" t="s">
        <v>925</v>
      </c>
      <c r="O15" t="s">
        <v>436</v>
      </c>
      <c r="P15" t="s">
        <v>926</v>
      </c>
      <c r="Q15" s="2">
        <f t="shared" si="2"/>
        <v>0.83333333333333337</v>
      </c>
      <c r="R15" s="2">
        <f t="shared" ref="R15:R78" si="5">IF(H15,K15/H15,0)</f>
        <v>0.41666666666666669</v>
      </c>
      <c r="S15" s="2">
        <f t="shared" ref="S15:S78" si="6">IF((Q15+R15),2*(Q15*R15)/(Q15+R15),0)</f>
        <v>0.55555555555555558</v>
      </c>
      <c r="T15">
        <f t="shared" si="1"/>
        <v>1</v>
      </c>
    </row>
    <row r="16" spans="1:24">
      <c r="A16" s="1" t="s">
        <v>26</v>
      </c>
      <c r="B16">
        <v>4</v>
      </c>
      <c r="C16">
        <v>4</v>
      </c>
      <c r="D16">
        <v>126</v>
      </c>
      <c r="E16" t="s">
        <v>283</v>
      </c>
      <c r="F16" t="s">
        <v>284</v>
      </c>
      <c r="G16">
        <v>1</v>
      </c>
      <c r="H16">
        <v>6</v>
      </c>
      <c r="I16" t="s">
        <v>285</v>
      </c>
      <c r="J16" t="s">
        <v>286</v>
      </c>
      <c r="K16">
        <v>1</v>
      </c>
      <c r="L16">
        <v>0</v>
      </c>
      <c r="M16">
        <v>5</v>
      </c>
      <c r="N16" t="s">
        <v>287</v>
      </c>
      <c r="O16" t="s">
        <v>232</v>
      </c>
      <c r="P16" t="s">
        <v>288</v>
      </c>
      <c r="Q16" s="2">
        <f t="shared" si="2"/>
        <v>1</v>
      </c>
      <c r="R16" s="2">
        <f t="shared" si="5"/>
        <v>0.16666666666666666</v>
      </c>
      <c r="S16" s="2">
        <f t="shared" si="6"/>
        <v>0.2857142857142857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5"/>
        <v>1</v>
      </c>
      <c r="S17" s="2">
        <f t="shared" si="6"/>
        <v>1</v>
      </c>
      <c r="T17">
        <f t="shared" si="1"/>
        <v>1</v>
      </c>
    </row>
    <row r="18" spans="1:20">
      <c r="A18" s="1" t="s">
        <v>28</v>
      </c>
      <c r="B18">
        <v>33</v>
      </c>
      <c r="C18">
        <v>33</v>
      </c>
      <c r="D18">
        <v>205</v>
      </c>
      <c r="E18" t="s">
        <v>293</v>
      </c>
      <c r="F18" t="s">
        <v>294</v>
      </c>
      <c r="G18">
        <v>1</v>
      </c>
      <c r="H18">
        <v>9</v>
      </c>
      <c r="I18" t="s">
        <v>295</v>
      </c>
      <c r="J18" t="s">
        <v>296</v>
      </c>
      <c r="K18">
        <v>1</v>
      </c>
      <c r="L18">
        <v>0</v>
      </c>
      <c r="M18">
        <v>8</v>
      </c>
      <c r="N18" t="s">
        <v>297</v>
      </c>
      <c r="O18" t="s">
        <v>232</v>
      </c>
      <c r="P18" t="s">
        <v>298</v>
      </c>
      <c r="Q18" s="2">
        <f t="shared" si="2"/>
        <v>1</v>
      </c>
      <c r="R18" s="2">
        <f t="shared" si="5"/>
        <v>0.1111111111111111</v>
      </c>
      <c r="S18" s="2">
        <f t="shared" si="6"/>
        <v>0.19999999999999998</v>
      </c>
      <c r="T18">
        <f t="shared" si="1"/>
        <v>1</v>
      </c>
    </row>
    <row r="19" spans="1:20">
      <c r="A19" s="1" t="s">
        <v>29</v>
      </c>
      <c r="B19">
        <v>23</v>
      </c>
      <c r="C19">
        <v>23</v>
      </c>
      <c r="D19">
        <v>58</v>
      </c>
      <c r="E19" t="s">
        <v>299</v>
      </c>
      <c r="F19" t="s">
        <v>300</v>
      </c>
      <c r="G19">
        <v>6</v>
      </c>
      <c r="H19">
        <v>6</v>
      </c>
      <c r="I19" t="s">
        <v>301</v>
      </c>
      <c r="J19" t="s">
        <v>302</v>
      </c>
      <c r="K19">
        <v>3</v>
      </c>
      <c r="L19">
        <v>3</v>
      </c>
      <c r="M19">
        <v>3</v>
      </c>
      <c r="N19" t="s">
        <v>927</v>
      </c>
      <c r="O19" t="s">
        <v>928</v>
      </c>
      <c r="P19" t="s">
        <v>929</v>
      </c>
      <c r="Q19" s="2">
        <f t="shared" si="2"/>
        <v>0.5</v>
      </c>
      <c r="R19" s="2">
        <f t="shared" si="5"/>
        <v>0.5</v>
      </c>
      <c r="S19" s="2">
        <f t="shared" si="6"/>
        <v>0.5</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5"/>
        <v>0.5714285714285714</v>
      </c>
      <c r="S20" s="2">
        <f t="shared" si="6"/>
        <v>0.61538461538461531</v>
      </c>
      <c r="T20">
        <f t="shared" si="1"/>
        <v>1</v>
      </c>
    </row>
    <row r="21" spans="1:20">
      <c r="A21" s="1" t="s">
        <v>31</v>
      </c>
      <c r="B21">
        <v>33</v>
      </c>
      <c r="C21">
        <v>31</v>
      </c>
      <c r="D21">
        <v>74</v>
      </c>
      <c r="E21" t="s">
        <v>307</v>
      </c>
      <c r="F21" t="s">
        <v>308</v>
      </c>
      <c r="G21">
        <v>5</v>
      </c>
      <c r="H21">
        <v>6</v>
      </c>
      <c r="I21" t="s">
        <v>309</v>
      </c>
      <c r="J21" t="s">
        <v>310</v>
      </c>
      <c r="K21">
        <v>3</v>
      </c>
      <c r="L21">
        <v>2</v>
      </c>
      <c r="M21">
        <v>3</v>
      </c>
      <c r="N21" t="s">
        <v>933</v>
      </c>
      <c r="O21" t="s">
        <v>934</v>
      </c>
      <c r="P21" t="s">
        <v>935</v>
      </c>
      <c r="Q21" s="2">
        <f t="shared" si="2"/>
        <v>0.6</v>
      </c>
      <c r="R21" s="2">
        <f t="shared" si="5"/>
        <v>0.5</v>
      </c>
      <c r="S21" s="2">
        <f t="shared" si="6"/>
        <v>0.54545454545454541</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5"/>
        <v>0.33333333333333331</v>
      </c>
      <c r="S22" s="2">
        <f t="shared" si="6"/>
        <v>0.5</v>
      </c>
      <c r="T22">
        <f t="shared" si="1"/>
        <v>1</v>
      </c>
    </row>
    <row r="23" spans="1:20">
      <c r="A23" s="1" t="s">
        <v>33</v>
      </c>
      <c r="B23">
        <v>16</v>
      </c>
      <c r="C23">
        <v>16</v>
      </c>
      <c r="D23">
        <v>42</v>
      </c>
      <c r="E23" t="s">
        <v>317</v>
      </c>
      <c r="F23" t="s">
        <v>318</v>
      </c>
      <c r="G23">
        <v>2</v>
      </c>
      <c r="H23">
        <v>3</v>
      </c>
      <c r="I23" t="s">
        <v>319</v>
      </c>
      <c r="J23" t="s">
        <v>320</v>
      </c>
      <c r="K23">
        <v>1</v>
      </c>
      <c r="L23">
        <v>1</v>
      </c>
      <c r="M23">
        <v>2</v>
      </c>
      <c r="N23" t="s">
        <v>321</v>
      </c>
      <c r="O23" t="s">
        <v>322</v>
      </c>
      <c r="P23" t="s">
        <v>323</v>
      </c>
      <c r="Q23" s="2">
        <f t="shared" si="2"/>
        <v>0.5</v>
      </c>
      <c r="R23" s="2">
        <f t="shared" si="5"/>
        <v>0.33333333333333331</v>
      </c>
      <c r="S23" s="2">
        <f t="shared" si="6"/>
        <v>0.4</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5"/>
        <v>0.5</v>
      </c>
      <c r="S24" s="2">
        <f t="shared" si="6"/>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5"/>
        <v>0</v>
      </c>
      <c r="S25" s="2">
        <f t="shared" si="6"/>
        <v>0</v>
      </c>
      <c r="T25">
        <f t="shared" si="1"/>
        <v>0</v>
      </c>
    </row>
    <row r="26" spans="1:20">
      <c r="A26" s="1" t="s">
        <v>36</v>
      </c>
      <c r="B26">
        <v>36</v>
      </c>
      <c r="C26">
        <v>36</v>
      </c>
      <c r="D26">
        <v>45</v>
      </c>
      <c r="E26" t="s">
        <v>334</v>
      </c>
      <c r="F26" t="s">
        <v>335</v>
      </c>
      <c r="G26">
        <v>5</v>
      </c>
      <c r="H26">
        <v>2</v>
      </c>
      <c r="I26" t="s">
        <v>336</v>
      </c>
      <c r="J26" t="s">
        <v>337</v>
      </c>
      <c r="K26">
        <v>1</v>
      </c>
      <c r="L26">
        <v>4</v>
      </c>
      <c r="M26">
        <v>1</v>
      </c>
      <c r="N26" t="s">
        <v>338</v>
      </c>
      <c r="O26" t="s">
        <v>339</v>
      </c>
      <c r="P26" t="s">
        <v>340</v>
      </c>
      <c r="Q26" s="2">
        <f t="shared" si="2"/>
        <v>0.2</v>
      </c>
      <c r="R26" s="2">
        <f t="shared" si="5"/>
        <v>0.5</v>
      </c>
      <c r="S26" s="2">
        <f t="shared" si="6"/>
        <v>0.28571428571428575</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5"/>
        <v>0.25</v>
      </c>
      <c r="S27" s="2">
        <f t="shared" si="6"/>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5"/>
        <v>0.33333333333333331</v>
      </c>
      <c r="S28" s="2">
        <f t="shared" si="6"/>
        <v>0.4</v>
      </c>
      <c r="T28">
        <f t="shared" si="1"/>
        <v>1</v>
      </c>
    </row>
    <row r="29" spans="1:20">
      <c r="A29" s="1" t="s">
        <v>39</v>
      </c>
      <c r="B29">
        <v>54</v>
      </c>
      <c r="C29">
        <v>54</v>
      </c>
      <c r="D29">
        <v>78</v>
      </c>
      <c r="E29" t="s">
        <v>352</v>
      </c>
      <c r="F29" t="s">
        <v>353</v>
      </c>
      <c r="G29">
        <v>1</v>
      </c>
      <c r="H29">
        <v>5</v>
      </c>
      <c r="I29" t="s">
        <v>313</v>
      </c>
      <c r="J29" t="s">
        <v>354</v>
      </c>
      <c r="K29">
        <v>0</v>
      </c>
      <c r="L29">
        <v>1</v>
      </c>
      <c r="M29">
        <v>5</v>
      </c>
      <c r="N29" t="s">
        <v>232</v>
      </c>
      <c r="O29" t="s">
        <v>313</v>
      </c>
      <c r="P29" t="s">
        <v>354</v>
      </c>
      <c r="Q29" s="2">
        <f t="shared" si="2"/>
        <v>0</v>
      </c>
      <c r="R29" s="2">
        <f t="shared" si="5"/>
        <v>0</v>
      </c>
      <c r="S29" s="2">
        <f t="shared" si="6"/>
        <v>0</v>
      </c>
      <c r="T29">
        <f t="shared" si="1"/>
        <v>1</v>
      </c>
    </row>
    <row r="30" spans="1:20">
      <c r="A30" s="1" t="s">
        <v>40</v>
      </c>
      <c r="B30">
        <v>34</v>
      </c>
      <c r="C30">
        <v>34</v>
      </c>
      <c r="D30">
        <v>118</v>
      </c>
      <c r="E30" t="s">
        <v>355</v>
      </c>
      <c r="F30" t="s">
        <v>356</v>
      </c>
      <c r="G30">
        <v>6</v>
      </c>
      <c r="H30">
        <v>13</v>
      </c>
      <c r="I30" t="s">
        <v>357</v>
      </c>
      <c r="J30" t="s">
        <v>358</v>
      </c>
      <c r="K30">
        <v>1</v>
      </c>
      <c r="L30">
        <v>5</v>
      </c>
      <c r="M30">
        <v>12</v>
      </c>
      <c r="N30" t="s">
        <v>359</v>
      </c>
      <c r="O30" t="s">
        <v>360</v>
      </c>
      <c r="P30" t="s">
        <v>361</v>
      </c>
      <c r="Q30" s="2">
        <f t="shared" si="2"/>
        <v>0.16666666666666666</v>
      </c>
      <c r="R30" s="2">
        <f t="shared" si="5"/>
        <v>7.6923076923076927E-2</v>
      </c>
      <c r="S30" s="2">
        <f t="shared" si="6"/>
        <v>0.10526315789473684</v>
      </c>
      <c r="T30">
        <f t="shared" si="1"/>
        <v>1</v>
      </c>
    </row>
    <row r="31" spans="1:20">
      <c r="A31" s="1" t="s">
        <v>41</v>
      </c>
      <c r="B31">
        <v>24</v>
      </c>
      <c r="C31">
        <v>24</v>
      </c>
      <c r="D31">
        <v>42</v>
      </c>
      <c r="E31" t="s">
        <v>362</v>
      </c>
      <c r="F31" t="s">
        <v>363</v>
      </c>
      <c r="G31">
        <v>5</v>
      </c>
      <c r="H31">
        <v>8</v>
      </c>
      <c r="I31" t="s">
        <v>364</v>
      </c>
      <c r="J31" t="s">
        <v>365</v>
      </c>
      <c r="K31">
        <v>4</v>
      </c>
      <c r="L31">
        <v>1</v>
      </c>
      <c r="M31">
        <v>4</v>
      </c>
      <c r="N31" t="s">
        <v>939</v>
      </c>
      <c r="O31" t="s">
        <v>940</v>
      </c>
      <c r="P31" t="s">
        <v>941</v>
      </c>
      <c r="Q31" s="2">
        <f t="shared" si="2"/>
        <v>0.8</v>
      </c>
      <c r="R31" s="2">
        <f t="shared" si="5"/>
        <v>0.5</v>
      </c>
      <c r="S31" s="2">
        <f t="shared" si="6"/>
        <v>0.61538461538461542</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5"/>
        <v>0.42857142857142855</v>
      </c>
      <c r="S32" s="2">
        <f t="shared" si="6"/>
        <v>0.5</v>
      </c>
      <c r="T32">
        <f t="shared" si="1"/>
        <v>1</v>
      </c>
    </row>
    <row r="33" spans="1:20">
      <c r="A33" s="1" t="s">
        <v>43</v>
      </c>
      <c r="B33">
        <v>29</v>
      </c>
      <c r="C33">
        <v>29</v>
      </c>
      <c r="D33">
        <v>49</v>
      </c>
      <c r="E33" t="s">
        <v>369</v>
      </c>
      <c r="F33" t="s">
        <v>370</v>
      </c>
      <c r="G33">
        <v>6</v>
      </c>
      <c r="H33">
        <v>7</v>
      </c>
      <c r="I33" t="s">
        <v>371</v>
      </c>
      <c r="J33" t="s">
        <v>372</v>
      </c>
      <c r="K33">
        <v>4</v>
      </c>
      <c r="L33">
        <v>2</v>
      </c>
      <c r="M33">
        <v>3</v>
      </c>
      <c r="N33" t="s">
        <v>945</v>
      </c>
      <c r="O33" t="s">
        <v>946</v>
      </c>
      <c r="P33" t="s">
        <v>947</v>
      </c>
      <c r="Q33" s="2">
        <f t="shared" si="2"/>
        <v>0.66666666666666663</v>
      </c>
      <c r="R33" s="2">
        <f t="shared" si="5"/>
        <v>0.5714285714285714</v>
      </c>
      <c r="S33" s="2">
        <f t="shared" si="6"/>
        <v>0.61538461538461531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5"/>
        <v>0</v>
      </c>
      <c r="S34" s="2">
        <f t="shared" si="6"/>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5"/>
        <v>0.5</v>
      </c>
      <c r="S35" s="2">
        <f t="shared" si="6"/>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5"/>
        <v>0.5</v>
      </c>
      <c r="S36" s="2">
        <f t="shared" si="6"/>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5"/>
        <v>0</v>
      </c>
      <c r="S37" s="2">
        <f t="shared" si="6"/>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5"/>
        <v>0</v>
      </c>
      <c r="S38" s="2">
        <f t="shared" si="6"/>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5"/>
        <v>1</v>
      </c>
      <c r="S39" s="2">
        <f t="shared" si="6"/>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5"/>
        <v>0.5</v>
      </c>
      <c r="S40" s="2">
        <f t="shared" si="6"/>
        <v>0.66666666666666663</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5"/>
        <v>0.5</v>
      </c>
      <c r="S41" s="2">
        <f t="shared" si="6"/>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5"/>
        <v>0</v>
      </c>
      <c r="S42" s="2">
        <f t="shared" si="6"/>
        <v>0</v>
      </c>
      <c r="T42">
        <f t="shared" si="1"/>
        <v>1</v>
      </c>
    </row>
    <row r="43" spans="1:20">
      <c r="A43" s="1" t="s">
        <v>53</v>
      </c>
      <c r="B43">
        <v>28</v>
      </c>
      <c r="C43">
        <v>28</v>
      </c>
      <c r="D43">
        <v>38</v>
      </c>
      <c r="E43" t="s">
        <v>406</v>
      </c>
      <c r="F43" t="s">
        <v>407</v>
      </c>
      <c r="G43">
        <v>2</v>
      </c>
      <c r="H43">
        <v>2</v>
      </c>
      <c r="I43" t="s">
        <v>408</v>
      </c>
      <c r="J43" t="s">
        <v>409</v>
      </c>
      <c r="K43">
        <v>0</v>
      </c>
      <c r="L43">
        <v>2</v>
      </c>
      <c r="M43">
        <v>2</v>
      </c>
      <c r="N43" t="s">
        <v>232</v>
      </c>
      <c r="O43" t="s">
        <v>408</v>
      </c>
      <c r="P43" t="s">
        <v>409</v>
      </c>
      <c r="Q43" s="2">
        <f t="shared" si="2"/>
        <v>0</v>
      </c>
      <c r="R43" s="2">
        <f t="shared" si="5"/>
        <v>0</v>
      </c>
      <c r="S43" s="2">
        <f t="shared" si="6"/>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5"/>
        <v>0.4</v>
      </c>
      <c r="S44" s="2">
        <f t="shared" si="6"/>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5"/>
        <v>0.5</v>
      </c>
      <c r="S45" s="2">
        <f t="shared" si="6"/>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5"/>
        <v>0.5</v>
      </c>
      <c r="S46" s="2">
        <f t="shared" si="6"/>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5"/>
        <v>1</v>
      </c>
      <c r="S47" s="2">
        <f t="shared" si="6"/>
        <v>1</v>
      </c>
      <c r="T47">
        <f t="shared" si="1"/>
        <v>1</v>
      </c>
    </row>
    <row r="48" spans="1:20">
      <c r="A48" s="1" t="s">
        <v>58</v>
      </c>
      <c r="B48">
        <v>18</v>
      </c>
      <c r="C48">
        <v>18</v>
      </c>
      <c r="D48">
        <v>68</v>
      </c>
      <c r="E48" t="s">
        <v>425</v>
      </c>
      <c r="F48" t="s">
        <v>426</v>
      </c>
      <c r="G48">
        <v>2</v>
      </c>
      <c r="H48">
        <v>3</v>
      </c>
      <c r="I48" t="s">
        <v>427</v>
      </c>
      <c r="J48" t="s">
        <v>428</v>
      </c>
      <c r="K48">
        <v>2</v>
      </c>
      <c r="L48">
        <v>0</v>
      </c>
      <c r="M48">
        <v>1</v>
      </c>
      <c r="N48" t="s">
        <v>427</v>
      </c>
      <c r="O48" t="s">
        <v>232</v>
      </c>
      <c r="P48" t="s">
        <v>955</v>
      </c>
      <c r="Q48" s="2">
        <f t="shared" si="2"/>
        <v>1</v>
      </c>
      <c r="R48" s="2">
        <f t="shared" si="5"/>
        <v>0.66666666666666663</v>
      </c>
      <c r="S48" s="2">
        <f t="shared" si="6"/>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5"/>
        <v>0.33333333333333331</v>
      </c>
      <c r="S49" s="2">
        <f t="shared" si="6"/>
        <v>0.5</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5"/>
        <v>0.33333333333333331</v>
      </c>
      <c r="S50" s="2">
        <f t="shared" si="6"/>
        <v>0.5</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5"/>
        <v>0.66666666666666663</v>
      </c>
      <c r="S51" s="2">
        <f t="shared" si="6"/>
        <v>0.8</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5"/>
        <v>1</v>
      </c>
      <c r="S52" s="2">
        <f t="shared" si="6"/>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5"/>
        <v>1</v>
      </c>
      <c r="S53" s="2">
        <f t="shared" si="6"/>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5"/>
        <v>1</v>
      </c>
      <c r="S54" s="2">
        <f t="shared" si="6"/>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5"/>
        <v>0.66666666666666663</v>
      </c>
      <c r="S55" s="2">
        <f t="shared" si="6"/>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5"/>
        <v>0.5</v>
      </c>
      <c r="S56" s="2">
        <f t="shared" si="6"/>
        <v>0.66666666666666663</v>
      </c>
      <c r="T56">
        <f t="shared" si="1"/>
        <v>1</v>
      </c>
    </row>
    <row r="57" spans="1:20">
      <c r="A57" s="1" t="s">
        <v>67</v>
      </c>
      <c r="B57">
        <v>20</v>
      </c>
      <c r="C57">
        <v>20</v>
      </c>
      <c r="D57">
        <v>46</v>
      </c>
      <c r="E57" t="s">
        <v>459</v>
      </c>
      <c r="F57" t="s">
        <v>460</v>
      </c>
      <c r="G57">
        <v>2</v>
      </c>
      <c r="H57">
        <v>5</v>
      </c>
      <c r="I57" t="s">
        <v>461</v>
      </c>
      <c r="J57" t="s">
        <v>462</v>
      </c>
      <c r="K57">
        <v>2</v>
      </c>
      <c r="L57">
        <v>0</v>
      </c>
      <c r="M57">
        <v>3</v>
      </c>
      <c r="N57" t="s">
        <v>461</v>
      </c>
      <c r="O57" t="s">
        <v>232</v>
      </c>
      <c r="P57" t="s">
        <v>959</v>
      </c>
      <c r="Q57" s="2">
        <f t="shared" si="2"/>
        <v>1</v>
      </c>
      <c r="R57" s="2">
        <f t="shared" si="5"/>
        <v>0.4</v>
      </c>
      <c r="S57" s="2">
        <f t="shared" si="6"/>
        <v>0.57142857142857151</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5"/>
        <v>0.66666666666666663</v>
      </c>
      <c r="S58" s="2">
        <f t="shared" si="6"/>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5"/>
        <v>0.5</v>
      </c>
      <c r="S59" s="2">
        <f t="shared" si="6"/>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5"/>
        <v>0.6</v>
      </c>
      <c r="S60" s="2">
        <f t="shared" si="6"/>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5"/>
        <v>0</v>
      </c>
      <c r="S61" s="2">
        <f t="shared" si="6"/>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5"/>
        <v>0</v>
      </c>
      <c r="S62" s="2">
        <f t="shared" si="6"/>
        <v>0</v>
      </c>
      <c r="T62">
        <f t="shared" si="1"/>
        <v>1</v>
      </c>
    </row>
    <row r="63" spans="1:20">
      <c r="A63" s="1" t="s">
        <v>73</v>
      </c>
      <c r="B63">
        <v>12</v>
      </c>
      <c r="C63">
        <v>12</v>
      </c>
      <c r="D63">
        <v>72</v>
      </c>
      <c r="E63" t="s">
        <v>482</v>
      </c>
      <c r="F63" t="s">
        <v>483</v>
      </c>
      <c r="G63">
        <v>1</v>
      </c>
      <c r="H63">
        <v>11</v>
      </c>
      <c r="I63" t="s">
        <v>400</v>
      </c>
      <c r="J63" t="s">
        <v>484</v>
      </c>
      <c r="K63">
        <v>1</v>
      </c>
      <c r="L63">
        <v>0</v>
      </c>
      <c r="M63">
        <v>10</v>
      </c>
      <c r="N63" t="s">
        <v>400</v>
      </c>
      <c r="O63" t="s">
        <v>232</v>
      </c>
      <c r="P63" t="s">
        <v>967</v>
      </c>
      <c r="Q63" s="2">
        <f t="shared" si="2"/>
        <v>1</v>
      </c>
      <c r="R63" s="2">
        <f t="shared" si="5"/>
        <v>9.0909090909090912E-2</v>
      </c>
      <c r="S63" s="2">
        <f t="shared" si="6"/>
        <v>0.16666666666666669</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5"/>
        <v>0</v>
      </c>
      <c r="S64" s="2">
        <f t="shared" si="6"/>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5"/>
        <v>0</v>
      </c>
      <c r="S65" s="2">
        <f t="shared" si="6"/>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5"/>
        <v>0.5</v>
      </c>
      <c r="S66" s="2">
        <f t="shared" si="6"/>
        <v>0.5</v>
      </c>
      <c r="T66">
        <f t="shared" si="1"/>
        <v>1</v>
      </c>
    </row>
    <row r="67" spans="1:20">
      <c r="A67" s="1" t="s">
        <v>77</v>
      </c>
      <c r="B67">
        <v>12</v>
      </c>
      <c r="C67">
        <v>12</v>
      </c>
      <c r="D67">
        <v>88</v>
      </c>
      <c r="E67" t="s">
        <v>499</v>
      </c>
      <c r="F67" t="s">
        <v>500</v>
      </c>
      <c r="G67">
        <v>7</v>
      </c>
      <c r="H67">
        <v>10</v>
      </c>
      <c r="I67" t="s">
        <v>501</v>
      </c>
      <c r="J67" t="s">
        <v>502</v>
      </c>
      <c r="K67">
        <v>6</v>
      </c>
      <c r="L67">
        <v>1</v>
      </c>
      <c r="M67">
        <v>4</v>
      </c>
      <c r="N67" t="s">
        <v>968</v>
      </c>
      <c r="O67" t="s">
        <v>969</v>
      </c>
      <c r="P67" t="s">
        <v>970</v>
      </c>
      <c r="Q67" s="2">
        <f t="shared" si="2"/>
        <v>0.8571428571428571</v>
      </c>
      <c r="R67" s="2">
        <f t="shared" si="5"/>
        <v>0.6</v>
      </c>
      <c r="S67" s="2">
        <f t="shared" si="6"/>
        <v>0.70588235294117641</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5"/>
        <v>0</v>
      </c>
      <c r="S68" s="2">
        <f t="shared" si="6"/>
        <v>0</v>
      </c>
      <c r="T68">
        <f t="shared" ref="T68:T131" si="7">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8">IF(G69,K69/G69,0)</f>
        <v>0.5</v>
      </c>
      <c r="R69" s="2">
        <f t="shared" si="5"/>
        <v>0.33333333333333331</v>
      </c>
      <c r="S69" s="2">
        <f t="shared" si="6"/>
        <v>0.4</v>
      </c>
      <c r="T69">
        <f t="shared" si="7"/>
        <v>1</v>
      </c>
    </row>
    <row r="70" spans="1:20">
      <c r="A70" s="1" t="s">
        <v>80</v>
      </c>
      <c r="B70">
        <v>11</v>
      </c>
      <c r="C70">
        <v>11</v>
      </c>
      <c r="D70">
        <v>100</v>
      </c>
      <c r="E70" t="s">
        <v>511</v>
      </c>
      <c r="F70" t="s">
        <v>512</v>
      </c>
      <c r="G70">
        <v>2</v>
      </c>
      <c r="H70">
        <v>4</v>
      </c>
      <c r="I70" t="s">
        <v>239</v>
      </c>
      <c r="J70" t="s">
        <v>513</v>
      </c>
      <c r="K70">
        <v>1</v>
      </c>
      <c r="L70">
        <v>1</v>
      </c>
      <c r="M70">
        <v>3</v>
      </c>
      <c r="N70" t="s">
        <v>514</v>
      </c>
      <c r="O70" t="s">
        <v>248</v>
      </c>
      <c r="P70" t="s">
        <v>515</v>
      </c>
      <c r="Q70" s="2">
        <f t="shared" si="8"/>
        <v>0.5</v>
      </c>
      <c r="R70" s="2">
        <f t="shared" si="5"/>
        <v>0.25</v>
      </c>
      <c r="S70" s="2">
        <f t="shared" si="6"/>
        <v>0.33333333333333331</v>
      </c>
      <c r="T70">
        <f t="shared" si="7"/>
        <v>1</v>
      </c>
    </row>
    <row r="71" spans="1:20">
      <c r="A71" s="1" t="s">
        <v>81</v>
      </c>
      <c r="B71">
        <v>19</v>
      </c>
      <c r="C71">
        <v>19</v>
      </c>
      <c r="D71">
        <v>63</v>
      </c>
      <c r="E71" t="s">
        <v>516</v>
      </c>
      <c r="F71" t="s">
        <v>517</v>
      </c>
      <c r="G71">
        <v>3</v>
      </c>
      <c r="H71">
        <v>5</v>
      </c>
      <c r="I71" t="s">
        <v>518</v>
      </c>
      <c r="J71" t="s">
        <v>519</v>
      </c>
      <c r="K71">
        <v>3</v>
      </c>
      <c r="L71">
        <v>0</v>
      </c>
      <c r="M71">
        <v>2</v>
      </c>
      <c r="N71" t="s">
        <v>518</v>
      </c>
      <c r="O71" t="s">
        <v>232</v>
      </c>
      <c r="P71" t="s">
        <v>972</v>
      </c>
      <c r="Q71" s="2">
        <f t="shared" si="8"/>
        <v>1</v>
      </c>
      <c r="R71" s="2">
        <f t="shared" si="5"/>
        <v>0.6</v>
      </c>
      <c r="S71" s="2">
        <f t="shared" si="6"/>
        <v>0.74999999999999989</v>
      </c>
      <c r="T71">
        <f t="shared" si="7"/>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8"/>
        <v>1</v>
      </c>
      <c r="R72" s="2">
        <f t="shared" si="5"/>
        <v>0.2857142857142857</v>
      </c>
      <c r="S72" s="2">
        <f t="shared" si="6"/>
        <v>0.44444444444444448</v>
      </c>
      <c r="T72">
        <f t="shared" si="7"/>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8"/>
        <v>0.5</v>
      </c>
      <c r="R73" s="2">
        <f t="shared" si="5"/>
        <v>0.33333333333333331</v>
      </c>
      <c r="S73" s="2">
        <f t="shared" si="6"/>
        <v>0.4</v>
      </c>
      <c r="T73">
        <f t="shared" si="7"/>
        <v>1</v>
      </c>
    </row>
    <row r="74" spans="1:20">
      <c r="A74" s="1" t="s">
        <v>84</v>
      </c>
      <c r="B74">
        <v>24</v>
      </c>
      <c r="C74">
        <v>24</v>
      </c>
      <c r="D74">
        <v>98</v>
      </c>
      <c r="E74" t="s">
        <v>529</v>
      </c>
      <c r="F74" t="s">
        <v>530</v>
      </c>
      <c r="G74">
        <v>3</v>
      </c>
      <c r="H74">
        <v>6</v>
      </c>
      <c r="I74" t="s">
        <v>531</v>
      </c>
      <c r="J74" t="s">
        <v>532</v>
      </c>
      <c r="K74">
        <v>1</v>
      </c>
      <c r="L74">
        <v>2</v>
      </c>
      <c r="M74">
        <v>5</v>
      </c>
      <c r="N74" t="s">
        <v>533</v>
      </c>
      <c r="O74" t="s">
        <v>978</v>
      </c>
      <c r="P74" t="s">
        <v>979</v>
      </c>
      <c r="Q74" s="2">
        <f t="shared" si="8"/>
        <v>0.33333333333333331</v>
      </c>
      <c r="R74" s="2">
        <f t="shared" si="5"/>
        <v>0.16666666666666666</v>
      </c>
      <c r="S74" s="2">
        <f t="shared" si="6"/>
        <v>0.22222222222222221</v>
      </c>
      <c r="T74">
        <f t="shared" si="7"/>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8"/>
        <v>1</v>
      </c>
      <c r="R75" s="2">
        <f t="shared" si="5"/>
        <v>1</v>
      </c>
      <c r="S75" s="2">
        <f t="shared" si="6"/>
        <v>1</v>
      </c>
      <c r="T75">
        <f t="shared" si="7"/>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8"/>
        <v>1</v>
      </c>
      <c r="R76" s="2">
        <f t="shared" si="5"/>
        <v>1</v>
      </c>
      <c r="S76" s="2">
        <f t="shared" si="6"/>
        <v>1</v>
      </c>
      <c r="T76">
        <f t="shared" si="7"/>
        <v>1</v>
      </c>
    </row>
    <row r="77" spans="1:20">
      <c r="A77" s="1" t="s">
        <v>87</v>
      </c>
      <c r="B77">
        <v>9</v>
      </c>
      <c r="C77">
        <v>9</v>
      </c>
      <c r="D77">
        <v>17</v>
      </c>
      <c r="E77" t="s">
        <v>543</v>
      </c>
      <c r="F77" t="s">
        <v>544</v>
      </c>
      <c r="G77">
        <v>1</v>
      </c>
      <c r="H77">
        <v>2</v>
      </c>
      <c r="I77" t="s">
        <v>545</v>
      </c>
      <c r="J77" t="s">
        <v>546</v>
      </c>
      <c r="K77">
        <v>0</v>
      </c>
      <c r="L77">
        <v>1</v>
      </c>
      <c r="M77">
        <v>2</v>
      </c>
      <c r="N77" t="s">
        <v>232</v>
      </c>
      <c r="O77" t="s">
        <v>545</v>
      </c>
      <c r="P77" t="s">
        <v>546</v>
      </c>
      <c r="Q77" s="2">
        <f t="shared" si="8"/>
        <v>0</v>
      </c>
      <c r="R77" s="2">
        <f t="shared" si="5"/>
        <v>0</v>
      </c>
      <c r="S77" s="2">
        <f t="shared" si="6"/>
        <v>0</v>
      </c>
      <c r="T77">
        <f t="shared" si="7"/>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8"/>
        <v>0</v>
      </c>
      <c r="R78" s="2">
        <f t="shared" si="5"/>
        <v>0</v>
      </c>
      <c r="S78" s="2">
        <f t="shared" si="6"/>
        <v>0</v>
      </c>
      <c r="T78">
        <f t="shared" si="7"/>
        <v>1</v>
      </c>
    </row>
    <row r="79" spans="1:20">
      <c r="A79" s="1" t="s">
        <v>89</v>
      </c>
      <c r="B79">
        <v>12</v>
      </c>
      <c r="C79">
        <v>12</v>
      </c>
      <c r="D79">
        <v>68</v>
      </c>
      <c r="E79" t="s">
        <v>550</v>
      </c>
      <c r="F79" t="s">
        <v>551</v>
      </c>
      <c r="G79">
        <v>2</v>
      </c>
      <c r="H79">
        <v>5</v>
      </c>
      <c r="I79" t="s">
        <v>552</v>
      </c>
      <c r="J79" t="s">
        <v>553</v>
      </c>
      <c r="K79">
        <v>1</v>
      </c>
      <c r="L79">
        <v>1</v>
      </c>
      <c r="M79">
        <v>4</v>
      </c>
      <c r="N79" t="s">
        <v>980</v>
      </c>
      <c r="O79" t="s">
        <v>981</v>
      </c>
      <c r="P79" t="s">
        <v>982</v>
      </c>
      <c r="Q79" s="2">
        <f t="shared" si="8"/>
        <v>0.5</v>
      </c>
      <c r="R79" s="2">
        <f t="shared" ref="R79:R142" si="9">IF(H79,K79/H79,0)</f>
        <v>0.2</v>
      </c>
      <c r="S79" s="2">
        <f t="shared" ref="S79:S142" si="10">IF((Q79+R79),2*(Q79*R79)/(Q79+R79),0)</f>
        <v>0.28571428571428575</v>
      </c>
      <c r="T79">
        <f t="shared" si="7"/>
        <v>1</v>
      </c>
    </row>
    <row r="80" spans="1:20">
      <c r="A80" s="1" t="s">
        <v>90</v>
      </c>
      <c r="B80">
        <v>16</v>
      </c>
      <c r="C80">
        <v>16</v>
      </c>
      <c r="D80">
        <v>79</v>
      </c>
      <c r="E80" t="s">
        <v>554</v>
      </c>
      <c r="F80" t="s">
        <v>555</v>
      </c>
      <c r="G80">
        <v>2</v>
      </c>
      <c r="H80">
        <v>3</v>
      </c>
      <c r="I80" t="s">
        <v>552</v>
      </c>
      <c r="J80" t="s">
        <v>556</v>
      </c>
      <c r="K80">
        <v>1</v>
      </c>
      <c r="L80">
        <v>1</v>
      </c>
      <c r="M80">
        <v>2</v>
      </c>
      <c r="N80" t="s">
        <v>980</v>
      </c>
      <c r="O80" t="s">
        <v>981</v>
      </c>
      <c r="P80" t="s">
        <v>983</v>
      </c>
      <c r="Q80" s="2">
        <f t="shared" si="8"/>
        <v>0.5</v>
      </c>
      <c r="R80" s="2">
        <f t="shared" si="9"/>
        <v>0.33333333333333331</v>
      </c>
      <c r="S80" s="2">
        <f t="shared" si="10"/>
        <v>0.4</v>
      </c>
      <c r="T80">
        <f t="shared" si="7"/>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8"/>
        <v>1</v>
      </c>
      <c r="R81" s="2">
        <f t="shared" si="9"/>
        <v>0.75</v>
      </c>
      <c r="S81" s="2">
        <f t="shared" si="10"/>
        <v>0.8571428571428571</v>
      </c>
      <c r="T81">
        <f t="shared" si="7"/>
        <v>1</v>
      </c>
    </row>
    <row r="82" spans="1:20">
      <c r="A82" s="1" t="s">
        <v>92</v>
      </c>
      <c r="B82">
        <v>22</v>
      </c>
      <c r="C82">
        <v>22</v>
      </c>
      <c r="D82">
        <v>71</v>
      </c>
      <c r="E82" t="s">
        <v>562</v>
      </c>
      <c r="F82" t="s">
        <v>563</v>
      </c>
      <c r="G82">
        <v>4</v>
      </c>
      <c r="H82">
        <v>9</v>
      </c>
      <c r="I82" t="s">
        <v>564</v>
      </c>
      <c r="J82" t="s">
        <v>565</v>
      </c>
      <c r="K82">
        <v>4</v>
      </c>
      <c r="L82">
        <v>0</v>
      </c>
      <c r="M82">
        <v>5</v>
      </c>
      <c r="N82" t="s">
        <v>564</v>
      </c>
      <c r="O82" t="s">
        <v>232</v>
      </c>
      <c r="P82" t="s">
        <v>986</v>
      </c>
      <c r="Q82" s="2">
        <f t="shared" si="8"/>
        <v>1</v>
      </c>
      <c r="R82" s="2">
        <f t="shared" si="9"/>
        <v>0.44444444444444442</v>
      </c>
      <c r="S82" s="2">
        <f t="shared" si="10"/>
        <v>0.61538461538461531</v>
      </c>
      <c r="T82">
        <f t="shared" si="7"/>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8"/>
        <v>1</v>
      </c>
      <c r="R83" s="2">
        <f t="shared" si="9"/>
        <v>0.4</v>
      </c>
      <c r="S83" s="2">
        <f t="shared" si="10"/>
        <v>0.57142857142857151</v>
      </c>
      <c r="T83">
        <f t="shared" si="7"/>
        <v>1</v>
      </c>
    </row>
    <row r="84" spans="1:20">
      <c r="A84" s="1" t="s">
        <v>94</v>
      </c>
      <c r="B84">
        <v>22</v>
      </c>
      <c r="C84">
        <v>22</v>
      </c>
      <c r="D84">
        <v>77</v>
      </c>
      <c r="E84" t="s">
        <v>570</v>
      </c>
      <c r="F84" t="s">
        <v>571</v>
      </c>
      <c r="G84">
        <v>3</v>
      </c>
      <c r="H84">
        <v>8</v>
      </c>
      <c r="I84" t="s">
        <v>572</v>
      </c>
      <c r="J84" t="s">
        <v>573</v>
      </c>
      <c r="K84">
        <v>3</v>
      </c>
      <c r="L84">
        <v>0</v>
      </c>
      <c r="M84">
        <v>5</v>
      </c>
      <c r="N84" t="s">
        <v>572</v>
      </c>
      <c r="O84" t="s">
        <v>232</v>
      </c>
      <c r="P84" t="s">
        <v>988</v>
      </c>
      <c r="Q84" s="2">
        <f t="shared" si="8"/>
        <v>1</v>
      </c>
      <c r="R84" s="2">
        <f t="shared" si="9"/>
        <v>0.375</v>
      </c>
      <c r="S84" s="2">
        <f t="shared" si="10"/>
        <v>0.54545454545454541</v>
      </c>
      <c r="T84">
        <f t="shared" si="7"/>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8"/>
        <v>1</v>
      </c>
      <c r="R85" s="2">
        <f t="shared" si="9"/>
        <v>1</v>
      </c>
      <c r="S85" s="2">
        <f t="shared" si="10"/>
        <v>1</v>
      </c>
      <c r="T85">
        <f t="shared" si="7"/>
        <v>1</v>
      </c>
    </row>
    <row r="86" spans="1:20">
      <c r="A86" s="1" t="s">
        <v>96</v>
      </c>
      <c r="B86">
        <v>12</v>
      </c>
      <c r="C86">
        <v>12</v>
      </c>
      <c r="D86">
        <v>73</v>
      </c>
      <c r="E86" t="s">
        <v>577</v>
      </c>
      <c r="F86" t="s">
        <v>578</v>
      </c>
      <c r="G86">
        <v>2</v>
      </c>
      <c r="H86">
        <v>4</v>
      </c>
      <c r="I86" t="s">
        <v>579</v>
      </c>
      <c r="J86" t="s">
        <v>580</v>
      </c>
      <c r="K86">
        <v>1</v>
      </c>
      <c r="L86">
        <v>1</v>
      </c>
      <c r="M86">
        <v>3</v>
      </c>
      <c r="N86" t="s">
        <v>581</v>
      </c>
      <c r="O86" t="s">
        <v>582</v>
      </c>
      <c r="P86" t="s">
        <v>989</v>
      </c>
      <c r="Q86" s="2">
        <f t="shared" si="8"/>
        <v>0.5</v>
      </c>
      <c r="R86" s="2">
        <f t="shared" si="9"/>
        <v>0.25</v>
      </c>
      <c r="S86" s="2">
        <f t="shared" si="10"/>
        <v>0.33333333333333331</v>
      </c>
      <c r="T86">
        <f t="shared" si="7"/>
        <v>1</v>
      </c>
    </row>
    <row r="87" spans="1:20">
      <c r="A87" s="1" t="s">
        <v>97</v>
      </c>
      <c r="B87">
        <v>17</v>
      </c>
      <c r="C87">
        <v>17</v>
      </c>
      <c r="D87">
        <v>89</v>
      </c>
      <c r="E87" t="s">
        <v>583</v>
      </c>
      <c r="F87" t="s">
        <v>584</v>
      </c>
      <c r="G87">
        <v>1</v>
      </c>
      <c r="H87">
        <v>5</v>
      </c>
      <c r="I87" t="s">
        <v>313</v>
      </c>
      <c r="J87" t="s">
        <v>585</v>
      </c>
      <c r="K87">
        <v>1</v>
      </c>
      <c r="L87">
        <v>0</v>
      </c>
      <c r="M87">
        <v>4</v>
      </c>
      <c r="N87" t="s">
        <v>313</v>
      </c>
      <c r="O87" t="s">
        <v>232</v>
      </c>
      <c r="P87" t="s">
        <v>990</v>
      </c>
      <c r="Q87" s="2">
        <f t="shared" si="8"/>
        <v>1</v>
      </c>
      <c r="R87" s="2">
        <f t="shared" si="9"/>
        <v>0.2</v>
      </c>
      <c r="S87" s="2">
        <f t="shared" si="10"/>
        <v>0.33333333333333337</v>
      </c>
      <c r="T87">
        <f t="shared" si="7"/>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8"/>
        <v>0.875</v>
      </c>
      <c r="R88" s="2">
        <f t="shared" si="9"/>
        <v>0.7</v>
      </c>
      <c r="S88" s="2">
        <f t="shared" si="10"/>
        <v>0.77777777777777768</v>
      </c>
      <c r="T88">
        <f t="shared" si="7"/>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8"/>
        <v>0.33333333333333331</v>
      </c>
      <c r="R89" s="2">
        <f t="shared" si="9"/>
        <v>0.2</v>
      </c>
      <c r="S89" s="2">
        <f t="shared" si="10"/>
        <v>0.25</v>
      </c>
      <c r="T89">
        <f t="shared" si="7"/>
        <v>1</v>
      </c>
    </row>
    <row r="90" spans="1:20">
      <c r="A90" s="1" t="s">
        <v>100</v>
      </c>
      <c r="B90">
        <v>24</v>
      </c>
      <c r="C90">
        <v>24</v>
      </c>
      <c r="D90">
        <v>56</v>
      </c>
      <c r="E90" t="s">
        <v>597</v>
      </c>
      <c r="F90" t="s">
        <v>598</v>
      </c>
      <c r="G90">
        <v>1</v>
      </c>
      <c r="H90">
        <v>4</v>
      </c>
      <c r="I90" t="s">
        <v>599</v>
      </c>
      <c r="J90" t="s">
        <v>600</v>
      </c>
      <c r="K90">
        <v>0</v>
      </c>
      <c r="L90">
        <v>1</v>
      </c>
      <c r="M90">
        <v>4</v>
      </c>
      <c r="N90" t="s">
        <v>232</v>
      </c>
      <c r="O90" t="s">
        <v>599</v>
      </c>
      <c r="P90" t="s">
        <v>600</v>
      </c>
      <c r="Q90" s="2">
        <f t="shared" si="8"/>
        <v>0</v>
      </c>
      <c r="R90" s="2">
        <f t="shared" si="9"/>
        <v>0</v>
      </c>
      <c r="S90" s="2">
        <f t="shared" si="10"/>
        <v>0</v>
      </c>
      <c r="T90">
        <f t="shared" si="7"/>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8"/>
        <v>0.33333333333333331</v>
      </c>
      <c r="R91" s="2">
        <f t="shared" si="9"/>
        <v>0.33333333333333331</v>
      </c>
      <c r="S91" s="2">
        <f t="shared" si="10"/>
        <v>0.33333333333333331</v>
      </c>
      <c r="T91">
        <f t="shared" si="7"/>
        <v>1</v>
      </c>
    </row>
    <row r="92" spans="1:20">
      <c r="A92" s="1" t="s">
        <v>102</v>
      </c>
      <c r="B92">
        <v>13</v>
      </c>
      <c r="C92">
        <v>13</v>
      </c>
      <c r="D92">
        <v>85</v>
      </c>
      <c r="E92" t="s">
        <v>608</v>
      </c>
      <c r="F92" t="s">
        <v>609</v>
      </c>
      <c r="G92">
        <v>5</v>
      </c>
      <c r="H92">
        <v>10</v>
      </c>
      <c r="I92" t="s">
        <v>610</v>
      </c>
      <c r="J92" t="s">
        <v>611</v>
      </c>
      <c r="K92">
        <v>3</v>
      </c>
      <c r="L92">
        <v>2</v>
      </c>
      <c r="M92">
        <v>7</v>
      </c>
      <c r="N92" t="s">
        <v>994</v>
      </c>
      <c r="O92" t="s">
        <v>995</v>
      </c>
      <c r="P92" t="s">
        <v>996</v>
      </c>
      <c r="Q92" s="2">
        <f t="shared" si="8"/>
        <v>0.6</v>
      </c>
      <c r="R92" s="2">
        <f t="shared" si="9"/>
        <v>0.3</v>
      </c>
      <c r="S92" s="2">
        <f t="shared" si="10"/>
        <v>0.4</v>
      </c>
      <c r="T92">
        <f t="shared" si="7"/>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8"/>
        <v>0</v>
      </c>
      <c r="R93" s="2">
        <f t="shared" si="9"/>
        <v>0</v>
      </c>
      <c r="S93" s="2">
        <f t="shared" si="10"/>
        <v>0</v>
      </c>
      <c r="T93">
        <f t="shared" si="7"/>
        <v>0</v>
      </c>
    </row>
    <row r="94" spans="1:20">
      <c r="A94" s="1" t="s">
        <v>104</v>
      </c>
      <c r="B94">
        <v>8</v>
      </c>
      <c r="C94">
        <v>8</v>
      </c>
      <c r="D94">
        <v>15</v>
      </c>
      <c r="E94" t="s">
        <v>615</v>
      </c>
      <c r="F94" t="s">
        <v>616</v>
      </c>
      <c r="G94">
        <v>1</v>
      </c>
      <c r="H94">
        <v>1</v>
      </c>
      <c r="I94" t="s">
        <v>617</v>
      </c>
      <c r="J94" t="s">
        <v>618</v>
      </c>
      <c r="K94">
        <v>0</v>
      </c>
      <c r="L94">
        <v>1</v>
      </c>
      <c r="M94">
        <v>1</v>
      </c>
      <c r="N94" t="s">
        <v>232</v>
      </c>
      <c r="O94" t="s">
        <v>617</v>
      </c>
      <c r="P94" t="s">
        <v>618</v>
      </c>
      <c r="Q94" s="2">
        <f t="shared" si="8"/>
        <v>0</v>
      </c>
      <c r="R94" s="2">
        <f t="shared" si="9"/>
        <v>0</v>
      </c>
      <c r="S94" s="2">
        <f t="shared" si="10"/>
        <v>0</v>
      </c>
      <c r="T94">
        <f t="shared" si="7"/>
        <v>1</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8"/>
        <v>0</v>
      </c>
      <c r="R95" s="2">
        <f t="shared" si="9"/>
        <v>0</v>
      </c>
      <c r="S95" s="2">
        <f t="shared" si="10"/>
        <v>0</v>
      </c>
      <c r="T95">
        <f t="shared" si="7"/>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8"/>
        <v>1</v>
      </c>
      <c r="R96" s="2">
        <f t="shared" si="9"/>
        <v>1</v>
      </c>
      <c r="S96" s="2">
        <f t="shared" si="10"/>
        <v>1</v>
      </c>
      <c r="T96">
        <f t="shared" si="7"/>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8"/>
        <v>0.66666666666666663</v>
      </c>
      <c r="R97" s="2">
        <f t="shared" si="9"/>
        <v>0.4</v>
      </c>
      <c r="S97" s="2">
        <f t="shared" si="10"/>
        <v>0.5</v>
      </c>
      <c r="T97">
        <f t="shared" si="7"/>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8"/>
        <v>1</v>
      </c>
      <c r="R98" s="2">
        <f t="shared" si="9"/>
        <v>0.5</v>
      </c>
      <c r="S98" s="2">
        <f t="shared" si="10"/>
        <v>0.66666666666666663</v>
      </c>
      <c r="T98">
        <f t="shared" si="7"/>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8"/>
        <v>0.5</v>
      </c>
      <c r="R99" s="2">
        <f t="shared" si="9"/>
        <v>0.66666666666666663</v>
      </c>
      <c r="S99" s="2">
        <f t="shared" si="10"/>
        <v>0.57142857142857151</v>
      </c>
      <c r="T99">
        <f t="shared" si="7"/>
        <v>1</v>
      </c>
    </row>
    <row r="100" spans="1:20">
      <c r="A100" s="1" t="s">
        <v>110</v>
      </c>
      <c r="B100">
        <v>13</v>
      </c>
      <c r="C100">
        <v>13</v>
      </c>
      <c r="D100">
        <v>112</v>
      </c>
      <c r="E100" t="s">
        <v>644</v>
      </c>
      <c r="F100" t="s">
        <v>645</v>
      </c>
      <c r="G100">
        <v>2</v>
      </c>
      <c r="H100">
        <v>5</v>
      </c>
      <c r="I100" t="s">
        <v>646</v>
      </c>
      <c r="J100" t="s">
        <v>647</v>
      </c>
      <c r="K100">
        <v>2</v>
      </c>
      <c r="L100">
        <v>0</v>
      </c>
      <c r="M100">
        <v>3</v>
      </c>
      <c r="N100" t="s">
        <v>646</v>
      </c>
      <c r="O100" t="s">
        <v>232</v>
      </c>
      <c r="P100" t="s">
        <v>997</v>
      </c>
      <c r="Q100" s="2">
        <f t="shared" si="8"/>
        <v>1</v>
      </c>
      <c r="R100" s="2">
        <f t="shared" si="9"/>
        <v>0.4</v>
      </c>
      <c r="S100" s="2">
        <f t="shared" si="10"/>
        <v>0.57142857142857151</v>
      </c>
      <c r="T100">
        <f t="shared" si="7"/>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8"/>
        <v>1</v>
      </c>
      <c r="R101" s="2">
        <f t="shared" si="9"/>
        <v>0.2857142857142857</v>
      </c>
      <c r="S101" s="2">
        <f t="shared" si="10"/>
        <v>0.44444444444444448</v>
      </c>
      <c r="T101">
        <f t="shared" si="7"/>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8"/>
        <v>1</v>
      </c>
      <c r="R102" s="2">
        <f t="shared" si="9"/>
        <v>1</v>
      </c>
      <c r="S102" s="2">
        <f t="shared" si="10"/>
        <v>1</v>
      </c>
      <c r="T102">
        <f t="shared" si="7"/>
        <v>1</v>
      </c>
    </row>
    <row r="103" spans="1:20">
      <c r="A103" s="1" t="s">
        <v>113</v>
      </c>
      <c r="B103">
        <v>10</v>
      </c>
      <c r="C103">
        <v>10</v>
      </c>
      <c r="D103">
        <v>18</v>
      </c>
      <c r="E103" t="s">
        <v>655</v>
      </c>
      <c r="F103" t="s">
        <v>656</v>
      </c>
      <c r="G103">
        <v>0</v>
      </c>
      <c r="H103">
        <v>1</v>
      </c>
      <c r="I103" t="s">
        <v>232</v>
      </c>
      <c r="J103" t="s">
        <v>657</v>
      </c>
      <c r="K103">
        <v>0</v>
      </c>
      <c r="L103">
        <v>0</v>
      </c>
      <c r="M103">
        <v>1</v>
      </c>
      <c r="N103" t="s">
        <v>232</v>
      </c>
      <c r="O103" t="s">
        <v>232</v>
      </c>
      <c r="P103" t="s">
        <v>657</v>
      </c>
      <c r="Q103" s="2">
        <f t="shared" si="8"/>
        <v>0</v>
      </c>
      <c r="R103" s="2">
        <f t="shared" si="9"/>
        <v>0</v>
      </c>
      <c r="S103" s="2">
        <f t="shared" si="10"/>
        <v>0</v>
      </c>
      <c r="T103">
        <f t="shared" si="7"/>
        <v>0</v>
      </c>
    </row>
    <row r="104" spans="1:20">
      <c r="A104" s="1" t="s">
        <v>114</v>
      </c>
      <c r="B104">
        <v>9</v>
      </c>
      <c r="C104">
        <v>9</v>
      </c>
      <c r="D104">
        <v>49</v>
      </c>
      <c r="E104" t="s">
        <v>658</v>
      </c>
      <c r="F104" t="s">
        <v>659</v>
      </c>
      <c r="G104">
        <v>0</v>
      </c>
      <c r="H104">
        <v>7</v>
      </c>
      <c r="I104" t="s">
        <v>232</v>
      </c>
      <c r="J104" t="s">
        <v>660</v>
      </c>
      <c r="K104">
        <v>0</v>
      </c>
      <c r="L104">
        <v>0</v>
      </c>
      <c r="M104">
        <v>7</v>
      </c>
      <c r="N104" t="s">
        <v>232</v>
      </c>
      <c r="O104" t="s">
        <v>232</v>
      </c>
      <c r="P104" t="s">
        <v>660</v>
      </c>
      <c r="Q104" s="2">
        <f t="shared" si="8"/>
        <v>0</v>
      </c>
      <c r="R104" s="2">
        <f t="shared" si="9"/>
        <v>0</v>
      </c>
      <c r="S104" s="2">
        <f t="shared" si="10"/>
        <v>0</v>
      </c>
      <c r="T104">
        <f t="shared" si="7"/>
        <v>0</v>
      </c>
    </row>
    <row r="105" spans="1:20">
      <c r="A105" s="1" t="s">
        <v>115</v>
      </c>
      <c r="B105">
        <v>4</v>
      </c>
      <c r="C105">
        <v>4</v>
      </c>
      <c r="D105">
        <v>32</v>
      </c>
      <c r="E105" t="s">
        <v>661</v>
      </c>
      <c r="F105" t="s">
        <v>662</v>
      </c>
      <c r="G105">
        <v>0</v>
      </c>
      <c r="H105">
        <v>1</v>
      </c>
      <c r="I105" t="s">
        <v>232</v>
      </c>
      <c r="J105" t="s">
        <v>663</v>
      </c>
      <c r="K105">
        <v>0</v>
      </c>
      <c r="L105">
        <v>0</v>
      </c>
      <c r="M105">
        <v>1</v>
      </c>
      <c r="N105" t="s">
        <v>232</v>
      </c>
      <c r="O105" t="s">
        <v>232</v>
      </c>
      <c r="P105" t="s">
        <v>663</v>
      </c>
      <c r="Q105" s="2">
        <f t="shared" si="8"/>
        <v>0</v>
      </c>
      <c r="R105" s="2">
        <f t="shared" si="9"/>
        <v>0</v>
      </c>
      <c r="S105" s="2">
        <f t="shared" si="10"/>
        <v>0</v>
      </c>
      <c r="T105">
        <f t="shared" si="7"/>
        <v>0</v>
      </c>
    </row>
    <row r="106" spans="1:20">
      <c r="A106" s="1" t="s">
        <v>116</v>
      </c>
      <c r="B106">
        <v>32</v>
      </c>
      <c r="C106">
        <v>32</v>
      </c>
      <c r="D106">
        <v>24</v>
      </c>
      <c r="E106" t="s">
        <v>664</v>
      </c>
      <c r="F106" t="s">
        <v>665</v>
      </c>
      <c r="G106">
        <v>0</v>
      </c>
      <c r="H106">
        <v>1</v>
      </c>
      <c r="I106" t="s">
        <v>232</v>
      </c>
      <c r="J106" t="s">
        <v>666</v>
      </c>
      <c r="K106">
        <v>0</v>
      </c>
      <c r="L106">
        <v>0</v>
      </c>
      <c r="M106">
        <v>1</v>
      </c>
      <c r="N106" t="s">
        <v>232</v>
      </c>
      <c r="O106" t="s">
        <v>232</v>
      </c>
      <c r="P106" t="s">
        <v>666</v>
      </c>
      <c r="Q106" s="2">
        <f t="shared" si="8"/>
        <v>0</v>
      </c>
      <c r="R106" s="2">
        <f t="shared" si="9"/>
        <v>0</v>
      </c>
      <c r="S106" s="2">
        <f t="shared" si="10"/>
        <v>0</v>
      </c>
      <c r="T106">
        <f t="shared" si="7"/>
        <v>0</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8"/>
        <v>0</v>
      </c>
      <c r="R107" s="2">
        <f t="shared" si="9"/>
        <v>0</v>
      </c>
      <c r="S107" s="2">
        <f t="shared" si="10"/>
        <v>0</v>
      </c>
      <c r="T107">
        <f t="shared" si="7"/>
        <v>1</v>
      </c>
    </row>
    <row r="108" spans="1:20">
      <c r="A108" s="1" t="s">
        <v>118</v>
      </c>
      <c r="B108">
        <v>21</v>
      </c>
      <c r="C108">
        <v>22</v>
      </c>
      <c r="D108">
        <v>82</v>
      </c>
      <c r="E108" t="s">
        <v>669</v>
      </c>
      <c r="F108" t="s">
        <v>670</v>
      </c>
      <c r="G108">
        <v>0</v>
      </c>
      <c r="H108">
        <v>2</v>
      </c>
      <c r="I108" t="s">
        <v>232</v>
      </c>
      <c r="J108" t="s">
        <v>671</v>
      </c>
      <c r="K108">
        <v>0</v>
      </c>
      <c r="L108">
        <v>0</v>
      </c>
      <c r="M108">
        <v>2</v>
      </c>
      <c r="N108" t="s">
        <v>232</v>
      </c>
      <c r="O108" t="s">
        <v>232</v>
      </c>
      <c r="P108" t="s">
        <v>671</v>
      </c>
      <c r="Q108" s="2">
        <f t="shared" si="8"/>
        <v>0</v>
      </c>
      <c r="R108" s="2">
        <f t="shared" si="9"/>
        <v>0</v>
      </c>
      <c r="S108" s="2">
        <f t="shared" si="10"/>
        <v>0</v>
      </c>
      <c r="T108">
        <f t="shared" si="7"/>
        <v>0</v>
      </c>
    </row>
    <row r="109" spans="1:20">
      <c r="A109" s="1" t="s">
        <v>119</v>
      </c>
      <c r="B109">
        <v>29</v>
      </c>
      <c r="C109">
        <v>29</v>
      </c>
      <c r="D109">
        <v>94</v>
      </c>
      <c r="E109" t="s">
        <v>672</v>
      </c>
      <c r="F109" t="s">
        <v>673</v>
      </c>
      <c r="G109">
        <v>0</v>
      </c>
      <c r="H109">
        <v>4</v>
      </c>
      <c r="I109" t="s">
        <v>232</v>
      </c>
      <c r="J109" t="s">
        <v>674</v>
      </c>
      <c r="K109">
        <v>0</v>
      </c>
      <c r="L109">
        <v>0</v>
      </c>
      <c r="M109">
        <v>4</v>
      </c>
      <c r="N109" t="s">
        <v>232</v>
      </c>
      <c r="O109" t="s">
        <v>232</v>
      </c>
      <c r="P109" t="s">
        <v>674</v>
      </c>
      <c r="Q109" s="2">
        <f t="shared" si="8"/>
        <v>0</v>
      </c>
      <c r="R109" s="2">
        <f t="shared" si="9"/>
        <v>0</v>
      </c>
      <c r="S109" s="2">
        <f t="shared" si="10"/>
        <v>0</v>
      </c>
      <c r="T109">
        <f t="shared" si="7"/>
        <v>0</v>
      </c>
    </row>
    <row r="110" spans="1:20">
      <c r="A110" s="1" t="s">
        <v>120</v>
      </c>
      <c r="B110">
        <v>29</v>
      </c>
      <c r="C110">
        <v>29</v>
      </c>
      <c r="D110">
        <v>92</v>
      </c>
      <c r="E110" t="s">
        <v>675</v>
      </c>
      <c r="F110" t="s">
        <v>676</v>
      </c>
      <c r="G110">
        <v>0</v>
      </c>
      <c r="H110">
        <v>5</v>
      </c>
      <c r="I110" t="s">
        <v>232</v>
      </c>
      <c r="J110" t="s">
        <v>677</v>
      </c>
      <c r="K110">
        <v>0</v>
      </c>
      <c r="L110">
        <v>0</v>
      </c>
      <c r="M110">
        <v>5</v>
      </c>
      <c r="N110" t="s">
        <v>232</v>
      </c>
      <c r="O110" t="s">
        <v>232</v>
      </c>
      <c r="P110" t="s">
        <v>677</v>
      </c>
      <c r="Q110" s="2">
        <f t="shared" si="8"/>
        <v>0</v>
      </c>
      <c r="R110" s="2">
        <f t="shared" si="9"/>
        <v>0</v>
      </c>
      <c r="S110" s="2">
        <f t="shared" si="10"/>
        <v>0</v>
      </c>
      <c r="T110">
        <f t="shared" si="7"/>
        <v>0</v>
      </c>
    </row>
    <row r="111" spans="1:20">
      <c r="A111" s="1" t="s">
        <v>121</v>
      </c>
      <c r="B111">
        <v>16</v>
      </c>
      <c r="C111">
        <v>16</v>
      </c>
      <c r="D111">
        <v>29</v>
      </c>
      <c r="E111" t="s">
        <v>678</v>
      </c>
      <c r="F111" t="s">
        <v>679</v>
      </c>
      <c r="G111">
        <v>0</v>
      </c>
      <c r="H111">
        <v>1</v>
      </c>
      <c r="I111" t="s">
        <v>232</v>
      </c>
      <c r="J111" t="s">
        <v>680</v>
      </c>
      <c r="K111">
        <v>0</v>
      </c>
      <c r="L111">
        <v>0</v>
      </c>
      <c r="M111">
        <v>1</v>
      </c>
      <c r="N111" t="s">
        <v>232</v>
      </c>
      <c r="O111" t="s">
        <v>232</v>
      </c>
      <c r="P111" t="s">
        <v>680</v>
      </c>
      <c r="Q111" s="2">
        <f t="shared" si="8"/>
        <v>0</v>
      </c>
      <c r="R111" s="2">
        <f t="shared" si="9"/>
        <v>0</v>
      </c>
      <c r="S111" s="2">
        <f t="shared" si="10"/>
        <v>0</v>
      </c>
      <c r="T111">
        <f t="shared" si="7"/>
        <v>0</v>
      </c>
    </row>
    <row r="112" spans="1:20">
      <c r="A112" s="1" t="s">
        <v>122</v>
      </c>
      <c r="B112">
        <v>21</v>
      </c>
      <c r="C112">
        <v>21</v>
      </c>
      <c r="D112">
        <v>38</v>
      </c>
      <c r="E112" t="s">
        <v>681</v>
      </c>
      <c r="F112" t="s">
        <v>682</v>
      </c>
      <c r="G112">
        <v>0</v>
      </c>
      <c r="H112">
        <v>2</v>
      </c>
      <c r="I112" t="s">
        <v>232</v>
      </c>
      <c r="J112" t="s">
        <v>683</v>
      </c>
      <c r="K112">
        <v>0</v>
      </c>
      <c r="L112">
        <v>0</v>
      </c>
      <c r="M112">
        <v>2</v>
      </c>
      <c r="N112" t="s">
        <v>232</v>
      </c>
      <c r="O112" t="s">
        <v>232</v>
      </c>
      <c r="P112" t="s">
        <v>683</v>
      </c>
      <c r="Q112" s="2">
        <f t="shared" si="8"/>
        <v>0</v>
      </c>
      <c r="R112" s="2">
        <f t="shared" si="9"/>
        <v>0</v>
      </c>
      <c r="S112" s="2">
        <f t="shared" si="10"/>
        <v>0</v>
      </c>
      <c r="T112">
        <f t="shared" si="7"/>
        <v>0</v>
      </c>
    </row>
    <row r="113" spans="1:20">
      <c r="A113" s="1" t="s">
        <v>123</v>
      </c>
      <c r="B113">
        <v>21</v>
      </c>
      <c r="C113">
        <v>22</v>
      </c>
      <c r="D113">
        <v>129</v>
      </c>
      <c r="E113" t="s">
        <v>684</v>
      </c>
      <c r="F113" t="s">
        <v>685</v>
      </c>
      <c r="G113">
        <v>0</v>
      </c>
      <c r="H113">
        <v>3</v>
      </c>
      <c r="I113" t="s">
        <v>232</v>
      </c>
      <c r="J113" t="s">
        <v>686</v>
      </c>
      <c r="K113">
        <v>0</v>
      </c>
      <c r="L113">
        <v>0</v>
      </c>
      <c r="M113">
        <v>3</v>
      </c>
      <c r="N113" t="s">
        <v>232</v>
      </c>
      <c r="O113" t="s">
        <v>232</v>
      </c>
      <c r="P113" t="s">
        <v>686</v>
      </c>
      <c r="Q113" s="2">
        <f t="shared" si="8"/>
        <v>0</v>
      </c>
      <c r="R113" s="2">
        <f t="shared" si="9"/>
        <v>0</v>
      </c>
      <c r="S113" s="2">
        <f t="shared" si="10"/>
        <v>0</v>
      </c>
      <c r="T113">
        <f t="shared" si="7"/>
        <v>0</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8"/>
        <v>0</v>
      </c>
      <c r="R114" s="2">
        <f t="shared" si="9"/>
        <v>0</v>
      </c>
      <c r="S114" s="2">
        <f t="shared" si="10"/>
        <v>0</v>
      </c>
      <c r="T114">
        <f t="shared" si="7"/>
        <v>1</v>
      </c>
    </row>
    <row r="115" spans="1:20">
      <c r="A115" s="1" t="s">
        <v>125</v>
      </c>
      <c r="B115">
        <v>16</v>
      </c>
      <c r="C115">
        <v>16</v>
      </c>
      <c r="D115">
        <v>103</v>
      </c>
      <c r="E115" t="s">
        <v>689</v>
      </c>
      <c r="F115" t="s">
        <v>690</v>
      </c>
      <c r="G115">
        <v>0</v>
      </c>
      <c r="H115">
        <v>7</v>
      </c>
      <c r="I115" t="s">
        <v>232</v>
      </c>
      <c r="J115" t="s">
        <v>691</v>
      </c>
      <c r="K115">
        <v>0</v>
      </c>
      <c r="L115">
        <v>0</v>
      </c>
      <c r="M115">
        <v>7</v>
      </c>
      <c r="N115" t="s">
        <v>232</v>
      </c>
      <c r="O115" t="s">
        <v>232</v>
      </c>
      <c r="P115" t="s">
        <v>691</v>
      </c>
      <c r="Q115" s="2">
        <f t="shared" si="8"/>
        <v>0</v>
      </c>
      <c r="R115" s="2">
        <f t="shared" si="9"/>
        <v>0</v>
      </c>
      <c r="S115" s="2">
        <f t="shared" si="10"/>
        <v>0</v>
      </c>
      <c r="T115">
        <f t="shared" si="7"/>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8"/>
        <v>0</v>
      </c>
      <c r="R116" s="2">
        <f t="shared" si="9"/>
        <v>0</v>
      </c>
      <c r="S116" s="2">
        <f t="shared" si="10"/>
        <v>0</v>
      </c>
      <c r="T116">
        <f t="shared" si="7"/>
        <v>0</v>
      </c>
    </row>
    <row r="117" spans="1:20">
      <c r="A117" s="1" t="s">
        <v>127</v>
      </c>
      <c r="B117">
        <v>11</v>
      </c>
      <c r="C117">
        <v>11</v>
      </c>
      <c r="D117">
        <v>78</v>
      </c>
      <c r="E117" t="s">
        <v>695</v>
      </c>
      <c r="F117" t="s">
        <v>696</v>
      </c>
      <c r="G117">
        <v>0</v>
      </c>
      <c r="H117">
        <v>1</v>
      </c>
      <c r="I117" t="s">
        <v>232</v>
      </c>
      <c r="J117" t="s">
        <v>697</v>
      </c>
      <c r="K117">
        <v>0</v>
      </c>
      <c r="L117">
        <v>0</v>
      </c>
      <c r="M117">
        <v>1</v>
      </c>
      <c r="N117" t="s">
        <v>232</v>
      </c>
      <c r="O117" t="s">
        <v>232</v>
      </c>
      <c r="P117" t="s">
        <v>697</v>
      </c>
      <c r="Q117" s="2">
        <f t="shared" si="8"/>
        <v>0</v>
      </c>
      <c r="R117" s="2">
        <f t="shared" si="9"/>
        <v>0</v>
      </c>
      <c r="S117" s="2">
        <f t="shared" si="10"/>
        <v>0</v>
      </c>
      <c r="T117">
        <f t="shared" si="7"/>
        <v>0</v>
      </c>
    </row>
    <row r="118" spans="1:20">
      <c r="A118" s="1" t="s">
        <v>128</v>
      </c>
      <c r="B118">
        <v>25</v>
      </c>
      <c r="C118">
        <v>25</v>
      </c>
      <c r="D118">
        <v>57</v>
      </c>
      <c r="E118" t="s">
        <v>698</v>
      </c>
      <c r="F118" t="s">
        <v>699</v>
      </c>
      <c r="G118">
        <v>0</v>
      </c>
      <c r="H118">
        <v>4</v>
      </c>
      <c r="I118" t="s">
        <v>232</v>
      </c>
      <c r="J118" t="s">
        <v>700</v>
      </c>
      <c r="K118">
        <v>0</v>
      </c>
      <c r="L118">
        <v>0</v>
      </c>
      <c r="M118">
        <v>4</v>
      </c>
      <c r="N118" t="s">
        <v>232</v>
      </c>
      <c r="O118" t="s">
        <v>232</v>
      </c>
      <c r="P118" t="s">
        <v>700</v>
      </c>
      <c r="Q118" s="2">
        <f t="shared" si="8"/>
        <v>0</v>
      </c>
      <c r="R118" s="2">
        <f t="shared" si="9"/>
        <v>0</v>
      </c>
      <c r="S118" s="2">
        <f t="shared" si="10"/>
        <v>0</v>
      </c>
      <c r="T118">
        <f t="shared" si="7"/>
        <v>0</v>
      </c>
    </row>
    <row r="119" spans="1:20">
      <c r="A119" s="1" t="s">
        <v>129</v>
      </c>
      <c r="B119">
        <v>25</v>
      </c>
      <c r="C119">
        <v>25</v>
      </c>
      <c r="D119">
        <v>145</v>
      </c>
      <c r="E119" t="s">
        <v>698</v>
      </c>
      <c r="F119" t="s">
        <v>701</v>
      </c>
      <c r="G119">
        <v>0</v>
      </c>
      <c r="H119">
        <v>7</v>
      </c>
      <c r="I119" t="s">
        <v>232</v>
      </c>
      <c r="J119" t="s">
        <v>702</v>
      </c>
      <c r="K119">
        <v>0</v>
      </c>
      <c r="L119">
        <v>0</v>
      </c>
      <c r="M119">
        <v>7</v>
      </c>
      <c r="N119" t="s">
        <v>232</v>
      </c>
      <c r="O119" t="s">
        <v>232</v>
      </c>
      <c r="P119" t="s">
        <v>702</v>
      </c>
      <c r="Q119" s="2">
        <f t="shared" si="8"/>
        <v>0</v>
      </c>
      <c r="R119" s="2">
        <f t="shared" si="9"/>
        <v>0</v>
      </c>
      <c r="S119" s="2">
        <f t="shared" si="10"/>
        <v>0</v>
      </c>
      <c r="T119">
        <f t="shared" si="7"/>
        <v>0</v>
      </c>
    </row>
    <row r="120" spans="1:20">
      <c r="A120" s="1" t="s">
        <v>130</v>
      </c>
      <c r="B120">
        <v>6</v>
      </c>
      <c r="C120">
        <v>6</v>
      </c>
      <c r="D120">
        <v>159</v>
      </c>
      <c r="E120" t="s">
        <v>703</v>
      </c>
      <c r="F120" t="s">
        <v>704</v>
      </c>
      <c r="G120">
        <v>0</v>
      </c>
      <c r="H120">
        <v>8</v>
      </c>
      <c r="I120" t="s">
        <v>232</v>
      </c>
      <c r="J120" t="s">
        <v>705</v>
      </c>
      <c r="K120">
        <v>0</v>
      </c>
      <c r="L120">
        <v>0</v>
      </c>
      <c r="M120">
        <v>8</v>
      </c>
      <c r="N120" t="s">
        <v>232</v>
      </c>
      <c r="O120" t="s">
        <v>232</v>
      </c>
      <c r="P120" t="s">
        <v>705</v>
      </c>
      <c r="Q120" s="2">
        <f t="shared" si="8"/>
        <v>0</v>
      </c>
      <c r="R120" s="2">
        <f t="shared" si="9"/>
        <v>0</v>
      </c>
      <c r="S120" s="2">
        <f t="shared" si="10"/>
        <v>0</v>
      </c>
      <c r="T120">
        <f t="shared" si="7"/>
        <v>0</v>
      </c>
    </row>
    <row r="121" spans="1:20">
      <c r="A121" s="1" t="s">
        <v>131</v>
      </c>
      <c r="B121">
        <v>20</v>
      </c>
      <c r="C121">
        <v>20</v>
      </c>
      <c r="D121">
        <v>133</v>
      </c>
      <c r="E121" t="s">
        <v>706</v>
      </c>
      <c r="F121" t="s">
        <v>707</v>
      </c>
      <c r="G121">
        <v>0</v>
      </c>
      <c r="H121">
        <v>7</v>
      </c>
      <c r="I121" t="s">
        <v>232</v>
      </c>
      <c r="J121" t="s">
        <v>708</v>
      </c>
      <c r="K121">
        <v>0</v>
      </c>
      <c r="L121">
        <v>0</v>
      </c>
      <c r="M121">
        <v>7</v>
      </c>
      <c r="N121" t="s">
        <v>232</v>
      </c>
      <c r="O121" t="s">
        <v>232</v>
      </c>
      <c r="P121" t="s">
        <v>708</v>
      </c>
      <c r="Q121" s="2">
        <f t="shared" si="8"/>
        <v>0</v>
      </c>
      <c r="R121" s="2">
        <f t="shared" si="9"/>
        <v>0</v>
      </c>
      <c r="S121" s="2">
        <f t="shared" si="10"/>
        <v>0</v>
      </c>
      <c r="T121">
        <f t="shared" si="7"/>
        <v>0</v>
      </c>
    </row>
    <row r="122" spans="1:20">
      <c r="A122" s="1" t="s">
        <v>132</v>
      </c>
      <c r="B122">
        <v>14</v>
      </c>
      <c r="C122">
        <v>14</v>
      </c>
      <c r="D122">
        <v>76</v>
      </c>
      <c r="E122" t="s">
        <v>709</v>
      </c>
      <c r="F122" t="s">
        <v>710</v>
      </c>
      <c r="G122">
        <v>0</v>
      </c>
      <c r="H122">
        <v>3</v>
      </c>
      <c r="I122" t="s">
        <v>232</v>
      </c>
      <c r="J122" t="s">
        <v>711</v>
      </c>
      <c r="K122">
        <v>0</v>
      </c>
      <c r="L122">
        <v>0</v>
      </c>
      <c r="M122">
        <v>3</v>
      </c>
      <c r="N122" t="s">
        <v>232</v>
      </c>
      <c r="O122" t="s">
        <v>232</v>
      </c>
      <c r="P122" t="s">
        <v>711</v>
      </c>
      <c r="Q122" s="2">
        <f t="shared" si="8"/>
        <v>0</v>
      </c>
      <c r="R122" s="2">
        <f t="shared" si="9"/>
        <v>0</v>
      </c>
      <c r="S122" s="2">
        <f t="shared" si="10"/>
        <v>0</v>
      </c>
      <c r="T122">
        <f t="shared" si="7"/>
        <v>0</v>
      </c>
    </row>
    <row r="123" spans="1:20">
      <c r="A123" s="1" t="s">
        <v>133</v>
      </c>
      <c r="B123">
        <v>14</v>
      </c>
      <c r="C123">
        <v>14</v>
      </c>
      <c r="D123">
        <v>97</v>
      </c>
      <c r="E123" t="s">
        <v>712</v>
      </c>
      <c r="F123" t="s">
        <v>713</v>
      </c>
      <c r="G123">
        <v>0</v>
      </c>
      <c r="H123">
        <v>3</v>
      </c>
      <c r="I123" t="s">
        <v>232</v>
      </c>
      <c r="J123" t="s">
        <v>714</v>
      </c>
      <c r="K123">
        <v>0</v>
      </c>
      <c r="L123">
        <v>0</v>
      </c>
      <c r="M123">
        <v>3</v>
      </c>
      <c r="N123" t="s">
        <v>232</v>
      </c>
      <c r="O123" t="s">
        <v>232</v>
      </c>
      <c r="P123" t="s">
        <v>714</v>
      </c>
      <c r="Q123" s="2">
        <f t="shared" si="8"/>
        <v>0</v>
      </c>
      <c r="R123" s="2">
        <f t="shared" si="9"/>
        <v>0</v>
      </c>
      <c r="S123" s="2">
        <f t="shared" si="10"/>
        <v>0</v>
      </c>
      <c r="T123">
        <f t="shared" si="7"/>
        <v>0</v>
      </c>
    </row>
    <row r="124" spans="1:20">
      <c r="A124" s="1" t="s">
        <v>134</v>
      </c>
      <c r="B124">
        <v>24</v>
      </c>
      <c r="C124">
        <v>24</v>
      </c>
      <c r="D124">
        <v>27</v>
      </c>
      <c r="E124" t="s">
        <v>715</v>
      </c>
      <c r="F124" t="s">
        <v>716</v>
      </c>
      <c r="G124">
        <v>0</v>
      </c>
      <c r="H124">
        <v>5</v>
      </c>
      <c r="I124" t="s">
        <v>232</v>
      </c>
      <c r="J124" t="s">
        <v>717</v>
      </c>
      <c r="K124">
        <v>0</v>
      </c>
      <c r="L124">
        <v>0</v>
      </c>
      <c r="M124">
        <v>5</v>
      </c>
      <c r="N124" t="s">
        <v>232</v>
      </c>
      <c r="O124" t="s">
        <v>232</v>
      </c>
      <c r="P124" t="s">
        <v>717</v>
      </c>
      <c r="Q124" s="2">
        <f t="shared" si="8"/>
        <v>0</v>
      </c>
      <c r="R124" s="2">
        <f t="shared" si="9"/>
        <v>0</v>
      </c>
      <c r="S124" s="2">
        <f t="shared" si="10"/>
        <v>0</v>
      </c>
      <c r="T124">
        <f t="shared" si="7"/>
        <v>0</v>
      </c>
    </row>
    <row r="125" spans="1:20">
      <c r="A125" s="1" t="s">
        <v>135</v>
      </c>
      <c r="B125">
        <v>24</v>
      </c>
      <c r="C125">
        <v>24</v>
      </c>
      <c r="D125">
        <v>81</v>
      </c>
      <c r="E125" t="s">
        <v>715</v>
      </c>
      <c r="F125" t="s">
        <v>718</v>
      </c>
      <c r="G125">
        <v>0</v>
      </c>
      <c r="H125">
        <v>8</v>
      </c>
      <c r="I125" t="s">
        <v>232</v>
      </c>
      <c r="J125" t="s">
        <v>719</v>
      </c>
      <c r="K125">
        <v>0</v>
      </c>
      <c r="L125">
        <v>0</v>
      </c>
      <c r="M125">
        <v>8</v>
      </c>
      <c r="N125" t="s">
        <v>232</v>
      </c>
      <c r="O125" t="s">
        <v>232</v>
      </c>
      <c r="P125" t="s">
        <v>719</v>
      </c>
      <c r="Q125" s="2">
        <f t="shared" si="8"/>
        <v>0</v>
      </c>
      <c r="R125" s="2">
        <f t="shared" si="9"/>
        <v>0</v>
      </c>
      <c r="S125" s="2">
        <f t="shared" si="10"/>
        <v>0</v>
      </c>
      <c r="T125">
        <f t="shared" si="7"/>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8"/>
        <v>0</v>
      </c>
      <c r="R126" s="2">
        <f t="shared" si="9"/>
        <v>0</v>
      </c>
      <c r="S126" s="2">
        <f t="shared" si="10"/>
        <v>0</v>
      </c>
      <c r="T126">
        <f t="shared" si="7"/>
        <v>1</v>
      </c>
    </row>
    <row r="127" spans="1:20">
      <c r="A127" s="1" t="s">
        <v>137</v>
      </c>
      <c r="B127">
        <v>9</v>
      </c>
      <c r="C127">
        <v>9</v>
      </c>
      <c r="D127">
        <v>30</v>
      </c>
      <c r="E127" t="s">
        <v>720</v>
      </c>
      <c r="F127" t="s">
        <v>722</v>
      </c>
      <c r="G127">
        <v>0</v>
      </c>
      <c r="H127">
        <v>1</v>
      </c>
      <c r="I127" t="s">
        <v>232</v>
      </c>
      <c r="J127" t="s">
        <v>723</v>
      </c>
      <c r="K127">
        <v>0</v>
      </c>
      <c r="L127">
        <v>0</v>
      </c>
      <c r="M127">
        <v>1</v>
      </c>
      <c r="N127" t="s">
        <v>232</v>
      </c>
      <c r="O127" t="s">
        <v>232</v>
      </c>
      <c r="P127" t="s">
        <v>723</v>
      </c>
      <c r="Q127" s="2">
        <f t="shared" si="8"/>
        <v>0</v>
      </c>
      <c r="R127" s="2">
        <f t="shared" si="9"/>
        <v>0</v>
      </c>
      <c r="S127" s="2">
        <f t="shared" si="10"/>
        <v>0</v>
      </c>
      <c r="T127">
        <f t="shared" si="7"/>
        <v>0</v>
      </c>
    </row>
    <row r="128" spans="1:20">
      <c r="A128" s="1" t="s">
        <v>138</v>
      </c>
      <c r="B128">
        <v>9</v>
      </c>
      <c r="C128">
        <v>9</v>
      </c>
      <c r="D128">
        <v>53</v>
      </c>
      <c r="E128" t="s">
        <v>720</v>
      </c>
      <c r="F128" t="s">
        <v>724</v>
      </c>
      <c r="G128">
        <v>0</v>
      </c>
      <c r="H128">
        <v>5</v>
      </c>
      <c r="I128" t="s">
        <v>232</v>
      </c>
      <c r="J128" t="s">
        <v>725</v>
      </c>
      <c r="K128">
        <v>0</v>
      </c>
      <c r="L128">
        <v>0</v>
      </c>
      <c r="M128">
        <v>5</v>
      </c>
      <c r="N128" t="s">
        <v>232</v>
      </c>
      <c r="O128" t="s">
        <v>232</v>
      </c>
      <c r="P128" t="s">
        <v>725</v>
      </c>
      <c r="Q128" s="2">
        <f t="shared" si="8"/>
        <v>0</v>
      </c>
      <c r="R128" s="2">
        <f t="shared" si="9"/>
        <v>0</v>
      </c>
      <c r="S128" s="2">
        <f t="shared" si="10"/>
        <v>0</v>
      </c>
      <c r="T128">
        <f t="shared" si="7"/>
        <v>0</v>
      </c>
    </row>
    <row r="129" spans="1:20">
      <c r="A129" s="1" t="s">
        <v>139</v>
      </c>
      <c r="B129">
        <v>6</v>
      </c>
      <c r="C129">
        <v>6</v>
      </c>
      <c r="D129">
        <v>39</v>
      </c>
      <c r="E129" t="s">
        <v>726</v>
      </c>
      <c r="F129" t="s">
        <v>727</v>
      </c>
      <c r="G129">
        <v>0</v>
      </c>
      <c r="H129">
        <v>1</v>
      </c>
      <c r="I129" t="s">
        <v>232</v>
      </c>
      <c r="J129" t="s">
        <v>728</v>
      </c>
      <c r="K129">
        <v>0</v>
      </c>
      <c r="L129">
        <v>0</v>
      </c>
      <c r="M129">
        <v>1</v>
      </c>
      <c r="N129" t="s">
        <v>232</v>
      </c>
      <c r="O129" t="s">
        <v>232</v>
      </c>
      <c r="P129" t="s">
        <v>728</v>
      </c>
      <c r="Q129" s="2">
        <f t="shared" si="8"/>
        <v>0</v>
      </c>
      <c r="R129" s="2">
        <f t="shared" si="9"/>
        <v>0</v>
      </c>
      <c r="S129" s="2">
        <f t="shared" si="10"/>
        <v>0</v>
      </c>
      <c r="T129">
        <f t="shared" si="7"/>
        <v>0</v>
      </c>
    </row>
    <row r="130" spans="1:20">
      <c r="A130" s="1" t="s">
        <v>140</v>
      </c>
      <c r="B130">
        <v>8</v>
      </c>
      <c r="C130">
        <v>8</v>
      </c>
      <c r="D130">
        <v>54</v>
      </c>
      <c r="E130" t="s">
        <v>729</v>
      </c>
      <c r="F130" t="s">
        <v>730</v>
      </c>
      <c r="G130">
        <v>0</v>
      </c>
      <c r="H130">
        <v>1</v>
      </c>
      <c r="I130" t="s">
        <v>232</v>
      </c>
      <c r="J130" t="s">
        <v>731</v>
      </c>
      <c r="K130">
        <v>0</v>
      </c>
      <c r="L130">
        <v>0</v>
      </c>
      <c r="M130">
        <v>1</v>
      </c>
      <c r="N130" t="s">
        <v>232</v>
      </c>
      <c r="O130" t="s">
        <v>232</v>
      </c>
      <c r="P130" t="s">
        <v>731</v>
      </c>
      <c r="Q130" s="2">
        <f t="shared" si="8"/>
        <v>0</v>
      </c>
      <c r="R130" s="2">
        <f t="shared" si="9"/>
        <v>0</v>
      </c>
      <c r="S130" s="2">
        <f t="shared" si="10"/>
        <v>0</v>
      </c>
      <c r="T130">
        <f t="shared" si="7"/>
        <v>0</v>
      </c>
    </row>
    <row r="131" spans="1:20">
      <c r="A131" s="1" t="s">
        <v>141</v>
      </c>
      <c r="B131">
        <v>8</v>
      </c>
      <c r="C131">
        <v>8</v>
      </c>
      <c r="D131">
        <v>56</v>
      </c>
      <c r="E131" t="s">
        <v>729</v>
      </c>
      <c r="F131" t="s">
        <v>732</v>
      </c>
      <c r="G131">
        <v>0</v>
      </c>
      <c r="H131">
        <v>1</v>
      </c>
      <c r="I131" t="s">
        <v>232</v>
      </c>
      <c r="J131" t="s">
        <v>731</v>
      </c>
      <c r="K131">
        <v>0</v>
      </c>
      <c r="L131">
        <v>0</v>
      </c>
      <c r="M131">
        <v>1</v>
      </c>
      <c r="N131" t="s">
        <v>232</v>
      </c>
      <c r="O131" t="s">
        <v>232</v>
      </c>
      <c r="P131" t="s">
        <v>731</v>
      </c>
      <c r="Q131" s="2">
        <f t="shared" si="8"/>
        <v>0</v>
      </c>
      <c r="R131" s="2">
        <f t="shared" si="9"/>
        <v>0</v>
      </c>
      <c r="S131" s="2">
        <f t="shared" si="10"/>
        <v>0</v>
      </c>
      <c r="T131">
        <f t="shared" si="7"/>
        <v>0</v>
      </c>
    </row>
    <row r="132" spans="1:20">
      <c r="A132" s="1" t="s">
        <v>142</v>
      </c>
      <c r="B132">
        <v>7</v>
      </c>
      <c r="C132">
        <v>7</v>
      </c>
      <c r="D132">
        <v>61</v>
      </c>
      <c r="E132" t="s">
        <v>733</v>
      </c>
      <c r="F132" t="s">
        <v>734</v>
      </c>
      <c r="G132">
        <v>0</v>
      </c>
      <c r="H132">
        <v>2</v>
      </c>
      <c r="I132" t="s">
        <v>232</v>
      </c>
      <c r="J132" t="s">
        <v>735</v>
      </c>
      <c r="K132">
        <v>0</v>
      </c>
      <c r="L132">
        <v>0</v>
      </c>
      <c r="M132">
        <v>2</v>
      </c>
      <c r="N132" t="s">
        <v>232</v>
      </c>
      <c r="O132" t="s">
        <v>232</v>
      </c>
      <c r="P132" t="s">
        <v>735</v>
      </c>
      <c r="Q132" s="2">
        <f t="shared" si="8"/>
        <v>0</v>
      </c>
      <c r="R132" s="2">
        <f t="shared" si="9"/>
        <v>0</v>
      </c>
      <c r="S132" s="2">
        <f t="shared" si="10"/>
        <v>0</v>
      </c>
      <c r="T132">
        <f t="shared" ref="T132:T195" si="11">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2">IF(G133,K133/G133,0)</f>
        <v>0</v>
      </c>
      <c r="R133" s="2">
        <f t="shared" si="9"/>
        <v>0</v>
      </c>
      <c r="S133" s="2">
        <f t="shared" si="10"/>
        <v>0</v>
      </c>
      <c r="T133">
        <f t="shared" si="11"/>
        <v>1</v>
      </c>
    </row>
    <row r="134" spans="1:20">
      <c r="A134" s="1" t="s">
        <v>144</v>
      </c>
      <c r="B134">
        <v>25</v>
      </c>
      <c r="C134">
        <v>25</v>
      </c>
      <c r="D134">
        <v>207</v>
      </c>
      <c r="E134" t="s">
        <v>698</v>
      </c>
      <c r="F134" t="s">
        <v>738</v>
      </c>
      <c r="G134">
        <v>0</v>
      </c>
      <c r="H134">
        <v>21</v>
      </c>
      <c r="I134" t="s">
        <v>232</v>
      </c>
      <c r="J134" t="s">
        <v>739</v>
      </c>
      <c r="K134">
        <v>0</v>
      </c>
      <c r="L134">
        <v>0</v>
      </c>
      <c r="M134">
        <v>21</v>
      </c>
      <c r="N134" t="s">
        <v>232</v>
      </c>
      <c r="O134" t="s">
        <v>232</v>
      </c>
      <c r="P134" t="s">
        <v>739</v>
      </c>
      <c r="Q134" s="2">
        <f t="shared" si="12"/>
        <v>0</v>
      </c>
      <c r="R134" s="2">
        <f t="shared" si="9"/>
        <v>0</v>
      </c>
      <c r="S134" s="2">
        <f t="shared" si="10"/>
        <v>0</v>
      </c>
      <c r="T134">
        <f t="shared" si="11"/>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2"/>
        <v>0</v>
      </c>
      <c r="R135" s="2">
        <f t="shared" si="9"/>
        <v>0</v>
      </c>
      <c r="S135" s="2">
        <f t="shared" si="10"/>
        <v>0</v>
      </c>
      <c r="T135">
        <f t="shared" si="11"/>
        <v>1</v>
      </c>
    </row>
    <row r="136" spans="1:20">
      <c r="A136" s="1" t="s">
        <v>146</v>
      </c>
      <c r="B136">
        <v>9</v>
      </c>
      <c r="C136">
        <v>9</v>
      </c>
      <c r="D136">
        <v>95</v>
      </c>
      <c r="E136" t="s">
        <v>742</v>
      </c>
      <c r="F136" t="s">
        <v>743</v>
      </c>
      <c r="G136">
        <v>0</v>
      </c>
      <c r="H136">
        <v>2</v>
      </c>
      <c r="I136" t="s">
        <v>232</v>
      </c>
      <c r="J136" t="s">
        <v>744</v>
      </c>
      <c r="K136">
        <v>0</v>
      </c>
      <c r="L136">
        <v>0</v>
      </c>
      <c r="M136">
        <v>2</v>
      </c>
      <c r="N136" t="s">
        <v>232</v>
      </c>
      <c r="O136" t="s">
        <v>232</v>
      </c>
      <c r="P136" t="s">
        <v>744</v>
      </c>
      <c r="Q136" s="2">
        <f t="shared" si="12"/>
        <v>0</v>
      </c>
      <c r="R136" s="2">
        <f t="shared" si="9"/>
        <v>0</v>
      </c>
      <c r="S136" s="2">
        <f t="shared" si="10"/>
        <v>0</v>
      </c>
      <c r="T136">
        <f t="shared" si="11"/>
        <v>0</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2"/>
        <v>0</v>
      </c>
      <c r="R137" s="2">
        <f t="shared" si="9"/>
        <v>0</v>
      </c>
      <c r="S137" s="2">
        <f t="shared" si="10"/>
        <v>0</v>
      </c>
      <c r="T137">
        <f t="shared" si="11"/>
        <v>0</v>
      </c>
    </row>
    <row r="138" spans="1:20">
      <c r="A138" s="1" t="s">
        <v>148</v>
      </c>
      <c r="B138">
        <v>14</v>
      </c>
      <c r="C138">
        <v>14</v>
      </c>
      <c r="D138">
        <v>47</v>
      </c>
      <c r="E138" t="s">
        <v>748</v>
      </c>
      <c r="F138" t="s">
        <v>749</v>
      </c>
      <c r="G138">
        <v>0</v>
      </c>
      <c r="H138">
        <v>2</v>
      </c>
      <c r="I138" t="s">
        <v>232</v>
      </c>
      <c r="J138" t="s">
        <v>750</v>
      </c>
      <c r="K138">
        <v>0</v>
      </c>
      <c r="L138">
        <v>0</v>
      </c>
      <c r="M138">
        <v>2</v>
      </c>
      <c r="N138" t="s">
        <v>232</v>
      </c>
      <c r="O138" t="s">
        <v>232</v>
      </c>
      <c r="P138" t="s">
        <v>750</v>
      </c>
      <c r="Q138" s="2">
        <f t="shared" si="12"/>
        <v>0</v>
      </c>
      <c r="R138" s="2">
        <f t="shared" si="9"/>
        <v>0</v>
      </c>
      <c r="S138" s="2">
        <f t="shared" si="10"/>
        <v>0</v>
      </c>
      <c r="T138">
        <f t="shared" si="11"/>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2"/>
        <v>0</v>
      </c>
      <c r="R139" s="2">
        <f t="shared" si="9"/>
        <v>0</v>
      </c>
      <c r="S139" s="2">
        <f t="shared" si="10"/>
        <v>0</v>
      </c>
      <c r="T139">
        <f t="shared" si="11"/>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2"/>
        <v>0</v>
      </c>
      <c r="R140" s="2">
        <f t="shared" si="9"/>
        <v>0</v>
      </c>
      <c r="S140" s="2">
        <f t="shared" si="10"/>
        <v>0</v>
      </c>
      <c r="T140">
        <f t="shared" si="11"/>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2"/>
        <v>0</v>
      </c>
      <c r="R141" s="2">
        <f t="shared" si="9"/>
        <v>0</v>
      </c>
      <c r="S141" s="2">
        <f t="shared" si="10"/>
        <v>0</v>
      </c>
      <c r="T141">
        <f t="shared" si="11"/>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2"/>
        <v>0</v>
      </c>
      <c r="R142" s="2">
        <f t="shared" si="9"/>
        <v>0</v>
      </c>
      <c r="S142" s="2">
        <f t="shared" si="10"/>
        <v>0</v>
      </c>
      <c r="T142">
        <f t="shared" si="11"/>
        <v>1</v>
      </c>
    </row>
    <row r="143" spans="1:20">
      <c r="A143" s="1" t="s">
        <v>153</v>
      </c>
      <c r="B143">
        <v>8</v>
      </c>
      <c r="C143">
        <v>8</v>
      </c>
      <c r="D143">
        <v>50</v>
      </c>
      <c r="E143" t="s">
        <v>759</v>
      </c>
      <c r="F143" t="s">
        <v>760</v>
      </c>
      <c r="G143">
        <v>0</v>
      </c>
      <c r="H143">
        <v>4</v>
      </c>
      <c r="I143" t="s">
        <v>232</v>
      </c>
      <c r="J143" t="s">
        <v>761</v>
      </c>
      <c r="K143">
        <v>0</v>
      </c>
      <c r="L143">
        <v>0</v>
      </c>
      <c r="M143">
        <v>4</v>
      </c>
      <c r="N143" t="s">
        <v>232</v>
      </c>
      <c r="O143" t="s">
        <v>232</v>
      </c>
      <c r="P143" t="s">
        <v>761</v>
      </c>
      <c r="Q143" s="2">
        <f t="shared" si="12"/>
        <v>0</v>
      </c>
      <c r="R143" s="2">
        <f t="shared" ref="R143:R202" si="13">IF(H143,K143/H143,0)</f>
        <v>0</v>
      </c>
      <c r="S143" s="2">
        <f t="shared" ref="S143:S202" si="14">IF((Q143+R143),2*(Q143*R143)/(Q143+R143),0)</f>
        <v>0</v>
      </c>
      <c r="T143">
        <f t="shared" si="11"/>
        <v>0</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2"/>
        <v>0</v>
      </c>
      <c r="R144" s="2">
        <f t="shared" si="13"/>
        <v>0</v>
      </c>
      <c r="S144" s="2">
        <f t="shared" si="14"/>
        <v>0</v>
      </c>
      <c r="T144">
        <f t="shared" si="11"/>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2"/>
        <v>0</v>
      </c>
      <c r="R145" s="2">
        <f t="shared" si="13"/>
        <v>0</v>
      </c>
      <c r="S145" s="2">
        <f t="shared" si="14"/>
        <v>0</v>
      </c>
      <c r="T145">
        <f t="shared" si="11"/>
        <v>0</v>
      </c>
    </row>
    <row r="146" spans="1:20">
      <c r="A146" s="1" t="s">
        <v>156</v>
      </c>
      <c r="B146">
        <v>3</v>
      </c>
      <c r="C146">
        <v>3</v>
      </c>
      <c r="D146">
        <v>87</v>
      </c>
      <c r="E146" t="s">
        <v>767</v>
      </c>
      <c r="F146" t="s">
        <v>768</v>
      </c>
      <c r="G146">
        <v>0</v>
      </c>
      <c r="H146">
        <v>0</v>
      </c>
      <c r="I146" t="s">
        <v>232</v>
      </c>
      <c r="J146" t="s">
        <v>232</v>
      </c>
      <c r="K146">
        <v>0</v>
      </c>
      <c r="L146">
        <v>0</v>
      </c>
      <c r="M146">
        <v>0</v>
      </c>
      <c r="N146" t="s">
        <v>232</v>
      </c>
      <c r="O146" t="s">
        <v>232</v>
      </c>
      <c r="P146" t="s">
        <v>232</v>
      </c>
      <c r="Q146" s="2">
        <f t="shared" si="12"/>
        <v>0</v>
      </c>
      <c r="R146" s="2">
        <f t="shared" si="13"/>
        <v>0</v>
      </c>
      <c r="S146" s="2">
        <f t="shared" si="14"/>
        <v>0</v>
      </c>
      <c r="T146">
        <f t="shared" si="11"/>
        <v>1</v>
      </c>
    </row>
    <row r="147" spans="1:20">
      <c r="A147" s="1" t="s">
        <v>157</v>
      </c>
      <c r="B147">
        <v>3</v>
      </c>
      <c r="C147">
        <v>3</v>
      </c>
      <c r="D147">
        <v>22</v>
      </c>
      <c r="E147" t="s">
        <v>769</v>
      </c>
      <c r="F147" t="s">
        <v>770</v>
      </c>
      <c r="G147">
        <v>0</v>
      </c>
      <c r="H147">
        <v>3</v>
      </c>
      <c r="I147" t="s">
        <v>232</v>
      </c>
      <c r="J147" t="s">
        <v>771</v>
      </c>
      <c r="K147">
        <v>0</v>
      </c>
      <c r="L147">
        <v>0</v>
      </c>
      <c r="M147">
        <v>3</v>
      </c>
      <c r="N147" t="s">
        <v>232</v>
      </c>
      <c r="O147" t="s">
        <v>232</v>
      </c>
      <c r="P147" t="s">
        <v>771</v>
      </c>
      <c r="Q147" s="2">
        <f t="shared" si="12"/>
        <v>0</v>
      </c>
      <c r="R147" s="2">
        <f t="shared" si="13"/>
        <v>0</v>
      </c>
      <c r="S147" s="2">
        <f t="shared" si="14"/>
        <v>0</v>
      </c>
      <c r="T147">
        <f t="shared" si="11"/>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2"/>
        <v>0</v>
      </c>
      <c r="R148" s="2">
        <f t="shared" si="13"/>
        <v>0</v>
      </c>
      <c r="S148" s="2">
        <f t="shared" si="14"/>
        <v>0</v>
      </c>
      <c r="T148">
        <f t="shared" si="11"/>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2"/>
        <v>0</v>
      </c>
      <c r="R149" s="2">
        <f t="shared" si="13"/>
        <v>0</v>
      </c>
      <c r="S149" s="2">
        <f t="shared" si="14"/>
        <v>0</v>
      </c>
      <c r="T149">
        <f t="shared" si="11"/>
        <v>1</v>
      </c>
    </row>
    <row r="150" spans="1:20">
      <c r="A150" s="1" t="s">
        <v>160</v>
      </c>
      <c r="B150">
        <v>22</v>
      </c>
      <c r="C150">
        <v>22</v>
      </c>
      <c r="D150">
        <v>43</v>
      </c>
      <c r="E150" t="s">
        <v>775</v>
      </c>
      <c r="F150" t="s">
        <v>776</v>
      </c>
      <c r="G150">
        <v>0</v>
      </c>
      <c r="H150">
        <v>1</v>
      </c>
      <c r="I150" t="s">
        <v>232</v>
      </c>
      <c r="J150" t="s">
        <v>777</v>
      </c>
      <c r="K150">
        <v>0</v>
      </c>
      <c r="L150">
        <v>0</v>
      </c>
      <c r="M150">
        <v>1</v>
      </c>
      <c r="N150" t="s">
        <v>232</v>
      </c>
      <c r="O150" t="s">
        <v>232</v>
      </c>
      <c r="P150" t="s">
        <v>777</v>
      </c>
      <c r="Q150" s="2">
        <f t="shared" si="12"/>
        <v>0</v>
      </c>
      <c r="R150" s="2">
        <f t="shared" si="13"/>
        <v>0</v>
      </c>
      <c r="S150" s="2">
        <f t="shared" si="14"/>
        <v>0</v>
      </c>
      <c r="T150">
        <f t="shared" si="11"/>
        <v>0</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2"/>
        <v>0</v>
      </c>
      <c r="R151" s="2">
        <f t="shared" si="13"/>
        <v>0</v>
      </c>
      <c r="S151" s="2">
        <f t="shared" si="14"/>
        <v>0</v>
      </c>
      <c r="T151">
        <f t="shared" si="11"/>
        <v>1</v>
      </c>
    </row>
    <row r="152" spans="1:20">
      <c r="A152" s="1" t="s">
        <v>162</v>
      </c>
      <c r="B152">
        <v>15</v>
      </c>
      <c r="C152">
        <v>15</v>
      </c>
      <c r="D152">
        <v>25</v>
      </c>
      <c r="E152" t="s">
        <v>780</v>
      </c>
      <c r="F152" t="s">
        <v>781</v>
      </c>
      <c r="G152">
        <v>0</v>
      </c>
      <c r="H152">
        <v>4</v>
      </c>
      <c r="I152" t="s">
        <v>232</v>
      </c>
      <c r="J152" t="s">
        <v>782</v>
      </c>
      <c r="K152">
        <v>0</v>
      </c>
      <c r="L152">
        <v>0</v>
      </c>
      <c r="M152">
        <v>4</v>
      </c>
      <c r="N152" t="s">
        <v>232</v>
      </c>
      <c r="O152" t="s">
        <v>232</v>
      </c>
      <c r="P152" t="s">
        <v>782</v>
      </c>
      <c r="Q152" s="2">
        <f t="shared" si="12"/>
        <v>0</v>
      </c>
      <c r="R152" s="2">
        <f t="shared" si="13"/>
        <v>0</v>
      </c>
      <c r="S152" s="2">
        <f t="shared" si="14"/>
        <v>0</v>
      </c>
      <c r="T152">
        <f t="shared" si="11"/>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2"/>
        <v>0</v>
      </c>
      <c r="R153" s="2">
        <f t="shared" si="13"/>
        <v>0</v>
      </c>
      <c r="S153" s="2">
        <f t="shared" si="14"/>
        <v>0</v>
      </c>
      <c r="T153">
        <f t="shared" si="11"/>
        <v>0</v>
      </c>
    </row>
    <row r="154" spans="1:20">
      <c r="A154" s="1" t="s">
        <v>164</v>
      </c>
      <c r="B154">
        <v>19</v>
      </c>
      <c r="C154">
        <v>19</v>
      </c>
      <c r="D154">
        <v>102</v>
      </c>
      <c r="E154" t="s">
        <v>784</v>
      </c>
      <c r="F154" t="s">
        <v>785</v>
      </c>
      <c r="G154">
        <v>0</v>
      </c>
      <c r="H154">
        <v>3</v>
      </c>
      <c r="I154" t="s">
        <v>232</v>
      </c>
      <c r="J154" t="s">
        <v>786</v>
      </c>
      <c r="K154">
        <v>0</v>
      </c>
      <c r="L154">
        <v>0</v>
      </c>
      <c r="M154">
        <v>3</v>
      </c>
      <c r="N154" t="s">
        <v>232</v>
      </c>
      <c r="O154" t="s">
        <v>232</v>
      </c>
      <c r="P154" t="s">
        <v>786</v>
      </c>
      <c r="Q154" s="2">
        <f t="shared" si="12"/>
        <v>0</v>
      </c>
      <c r="R154" s="2">
        <f t="shared" si="13"/>
        <v>0</v>
      </c>
      <c r="S154" s="2">
        <f t="shared" si="14"/>
        <v>0</v>
      </c>
      <c r="T154">
        <f t="shared" si="11"/>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2"/>
        <v>0</v>
      </c>
      <c r="R155" s="2">
        <f t="shared" si="13"/>
        <v>0</v>
      </c>
      <c r="S155" s="2">
        <f t="shared" si="14"/>
        <v>0</v>
      </c>
      <c r="T155">
        <f t="shared" si="11"/>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2"/>
        <v>0</v>
      </c>
      <c r="R156" s="2">
        <f t="shared" si="13"/>
        <v>0</v>
      </c>
      <c r="S156" s="2">
        <f t="shared" si="14"/>
        <v>0</v>
      </c>
      <c r="T156">
        <f t="shared" si="11"/>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2"/>
        <v>0</v>
      </c>
      <c r="R157" s="2">
        <f t="shared" si="13"/>
        <v>0</v>
      </c>
      <c r="S157" s="2">
        <f t="shared" si="14"/>
        <v>0</v>
      </c>
      <c r="T157">
        <f t="shared" si="11"/>
        <v>1</v>
      </c>
    </row>
    <row r="158" spans="1:20">
      <c r="A158" s="1" t="s">
        <v>168</v>
      </c>
      <c r="B158">
        <v>18</v>
      </c>
      <c r="C158">
        <v>18</v>
      </c>
      <c r="D158">
        <v>62</v>
      </c>
      <c r="E158" t="s">
        <v>793</v>
      </c>
      <c r="F158" t="s">
        <v>794</v>
      </c>
      <c r="G158">
        <v>0</v>
      </c>
      <c r="H158">
        <v>1</v>
      </c>
      <c r="I158" t="s">
        <v>232</v>
      </c>
      <c r="J158" t="s">
        <v>795</v>
      </c>
      <c r="K158">
        <v>0</v>
      </c>
      <c r="L158">
        <v>0</v>
      </c>
      <c r="M158">
        <v>1</v>
      </c>
      <c r="N158" t="s">
        <v>232</v>
      </c>
      <c r="O158" t="s">
        <v>232</v>
      </c>
      <c r="P158" t="s">
        <v>795</v>
      </c>
      <c r="Q158" s="2">
        <f t="shared" si="12"/>
        <v>0</v>
      </c>
      <c r="R158" s="2">
        <f t="shared" si="13"/>
        <v>0</v>
      </c>
      <c r="S158" s="2">
        <f t="shared" si="14"/>
        <v>0</v>
      </c>
      <c r="T158">
        <f t="shared" si="11"/>
        <v>0</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2"/>
        <v>0</v>
      </c>
      <c r="R159" s="2">
        <f t="shared" si="13"/>
        <v>0</v>
      </c>
      <c r="S159" s="2">
        <f t="shared" si="14"/>
        <v>0</v>
      </c>
      <c r="T159">
        <f t="shared" si="11"/>
        <v>1</v>
      </c>
    </row>
    <row r="160" spans="1:20">
      <c r="A160" s="1" t="s">
        <v>170</v>
      </c>
      <c r="B160">
        <v>9</v>
      </c>
      <c r="C160">
        <v>9</v>
      </c>
      <c r="D160">
        <v>54</v>
      </c>
      <c r="E160" t="s">
        <v>798</v>
      </c>
      <c r="F160" t="s">
        <v>799</v>
      </c>
      <c r="G160">
        <v>0</v>
      </c>
      <c r="H160">
        <v>1</v>
      </c>
      <c r="I160" t="s">
        <v>232</v>
      </c>
      <c r="J160" t="s">
        <v>800</v>
      </c>
      <c r="K160">
        <v>0</v>
      </c>
      <c r="L160">
        <v>0</v>
      </c>
      <c r="M160">
        <v>1</v>
      </c>
      <c r="N160" t="s">
        <v>232</v>
      </c>
      <c r="O160" t="s">
        <v>232</v>
      </c>
      <c r="P160" t="s">
        <v>800</v>
      </c>
      <c r="Q160" s="2">
        <f t="shared" si="12"/>
        <v>0</v>
      </c>
      <c r="R160" s="2">
        <f t="shared" si="13"/>
        <v>0</v>
      </c>
      <c r="S160" s="2">
        <f t="shared" si="14"/>
        <v>0</v>
      </c>
      <c r="T160">
        <f t="shared" si="11"/>
        <v>0</v>
      </c>
    </row>
    <row r="161" spans="1:20">
      <c r="A161" s="1" t="s">
        <v>171</v>
      </c>
      <c r="B161">
        <v>14</v>
      </c>
      <c r="C161">
        <v>14</v>
      </c>
      <c r="D161">
        <v>79</v>
      </c>
      <c r="E161" t="s">
        <v>801</v>
      </c>
      <c r="F161" t="s">
        <v>802</v>
      </c>
      <c r="G161">
        <v>0</v>
      </c>
      <c r="H161">
        <v>6</v>
      </c>
      <c r="I161" t="s">
        <v>232</v>
      </c>
      <c r="J161" t="s">
        <v>803</v>
      </c>
      <c r="K161">
        <v>0</v>
      </c>
      <c r="L161">
        <v>0</v>
      </c>
      <c r="M161">
        <v>6</v>
      </c>
      <c r="N161" t="s">
        <v>232</v>
      </c>
      <c r="O161" t="s">
        <v>232</v>
      </c>
      <c r="P161" t="s">
        <v>803</v>
      </c>
      <c r="Q161" s="2">
        <f t="shared" si="12"/>
        <v>0</v>
      </c>
      <c r="R161" s="2">
        <f t="shared" si="13"/>
        <v>0</v>
      </c>
      <c r="S161" s="2">
        <f t="shared" si="14"/>
        <v>0</v>
      </c>
      <c r="T161">
        <f t="shared" si="11"/>
        <v>0</v>
      </c>
    </row>
    <row r="162" spans="1:20">
      <c r="A162" s="1" t="s">
        <v>172</v>
      </c>
      <c r="B162">
        <v>14</v>
      </c>
      <c r="C162">
        <v>14</v>
      </c>
      <c r="D162">
        <v>20</v>
      </c>
      <c r="E162" t="s">
        <v>804</v>
      </c>
      <c r="F162" t="s">
        <v>805</v>
      </c>
      <c r="G162">
        <v>0</v>
      </c>
      <c r="H162">
        <v>2</v>
      </c>
      <c r="I162" t="s">
        <v>232</v>
      </c>
      <c r="J162" t="s">
        <v>806</v>
      </c>
      <c r="K162">
        <v>0</v>
      </c>
      <c r="L162">
        <v>0</v>
      </c>
      <c r="M162">
        <v>2</v>
      </c>
      <c r="N162" t="s">
        <v>232</v>
      </c>
      <c r="O162" t="s">
        <v>232</v>
      </c>
      <c r="P162" t="s">
        <v>806</v>
      </c>
      <c r="Q162" s="2">
        <f t="shared" si="12"/>
        <v>0</v>
      </c>
      <c r="R162" s="2">
        <f t="shared" si="13"/>
        <v>0</v>
      </c>
      <c r="S162" s="2">
        <f t="shared" si="14"/>
        <v>0</v>
      </c>
      <c r="T162">
        <f t="shared" si="11"/>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2"/>
        <v>0</v>
      </c>
      <c r="R163" s="2">
        <f t="shared" si="13"/>
        <v>0</v>
      </c>
      <c r="S163" s="2">
        <f t="shared" si="14"/>
        <v>0</v>
      </c>
      <c r="T163">
        <f t="shared" si="11"/>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2"/>
        <v>0</v>
      </c>
      <c r="R164" s="2">
        <f t="shared" si="13"/>
        <v>0</v>
      </c>
      <c r="S164" s="2">
        <f t="shared" si="14"/>
        <v>0</v>
      </c>
      <c r="T164">
        <f t="shared" si="11"/>
        <v>1</v>
      </c>
    </row>
    <row r="165" spans="1:20">
      <c r="A165" s="1" t="s">
        <v>175</v>
      </c>
      <c r="B165">
        <v>9</v>
      </c>
      <c r="C165">
        <v>9</v>
      </c>
      <c r="D165">
        <v>43</v>
      </c>
      <c r="E165" t="s">
        <v>810</v>
      </c>
      <c r="F165" t="s">
        <v>811</v>
      </c>
      <c r="G165">
        <v>0</v>
      </c>
      <c r="H165">
        <v>1</v>
      </c>
      <c r="I165" t="s">
        <v>232</v>
      </c>
      <c r="J165" t="s">
        <v>812</v>
      </c>
      <c r="K165">
        <v>0</v>
      </c>
      <c r="L165">
        <v>0</v>
      </c>
      <c r="M165">
        <v>1</v>
      </c>
      <c r="N165" t="s">
        <v>232</v>
      </c>
      <c r="O165" t="s">
        <v>232</v>
      </c>
      <c r="P165" t="s">
        <v>812</v>
      </c>
      <c r="Q165" s="2">
        <f t="shared" si="12"/>
        <v>0</v>
      </c>
      <c r="R165" s="2">
        <f t="shared" si="13"/>
        <v>0</v>
      </c>
      <c r="S165" s="2">
        <f t="shared" si="14"/>
        <v>0</v>
      </c>
      <c r="T165">
        <f t="shared" si="11"/>
        <v>0</v>
      </c>
    </row>
    <row r="166" spans="1:20">
      <c r="A166" s="1" t="s">
        <v>176</v>
      </c>
      <c r="B166">
        <v>5</v>
      </c>
      <c r="C166">
        <v>5</v>
      </c>
      <c r="D166">
        <v>65</v>
      </c>
      <c r="E166" t="s">
        <v>813</v>
      </c>
      <c r="F166" t="s">
        <v>814</v>
      </c>
      <c r="G166">
        <v>0</v>
      </c>
      <c r="H166">
        <v>3</v>
      </c>
      <c r="I166" t="s">
        <v>232</v>
      </c>
      <c r="J166" t="s">
        <v>815</v>
      </c>
      <c r="K166">
        <v>0</v>
      </c>
      <c r="L166">
        <v>0</v>
      </c>
      <c r="M166">
        <v>3</v>
      </c>
      <c r="N166" t="s">
        <v>232</v>
      </c>
      <c r="O166" t="s">
        <v>232</v>
      </c>
      <c r="P166" t="s">
        <v>815</v>
      </c>
      <c r="Q166" s="2">
        <f t="shared" si="12"/>
        <v>0</v>
      </c>
      <c r="R166" s="2">
        <f t="shared" si="13"/>
        <v>0</v>
      </c>
      <c r="S166" s="2">
        <f t="shared" si="14"/>
        <v>0</v>
      </c>
      <c r="T166">
        <f t="shared" si="11"/>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2"/>
        <v>0</v>
      </c>
      <c r="R167" s="2">
        <f t="shared" si="13"/>
        <v>0</v>
      </c>
      <c r="S167" s="2">
        <f t="shared" si="14"/>
        <v>0</v>
      </c>
      <c r="T167">
        <f t="shared" si="11"/>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2"/>
        <v>0</v>
      </c>
      <c r="R168" s="2">
        <f t="shared" si="13"/>
        <v>0</v>
      </c>
      <c r="S168" s="2">
        <f t="shared" si="14"/>
        <v>0</v>
      </c>
      <c r="T168">
        <f t="shared" si="11"/>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2"/>
        <v>0</v>
      </c>
      <c r="R169" s="2">
        <f t="shared" si="13"/>
        <v>0</v>
      </c>
      <c r="S169" s="2">
        <f t="shared" si="14"/>
        <v>0</v>
      </c>
      <c r="T169">
        <f t="shared" si="11"/>
        <v>1</v>
      </c>
    </row>
    <row r="170" spans="1:20">
      <c r="A170" s="1" t="s">
        <v>180</v>
      </c>
      <c r="B170">
        <v>3</v>
      </c>
      <c r="C170">
        <v>3</v>
      </c>
      <c r="D170">
        <v>29</v>
      </c>
      <c r="E170" t="s">
        <v>822</v>
      </c>
      <c r="F170" t="s">
        <v>823</v>
      </c>
      <c r="G170">
        <v>0</v>
      </c>
      <c r="H170">
        <v>1</v>
      </c>
      <c r="I170" t="s">
        <v>232</v>
      </c>
      <c r="J170" t="s">
        <v>824</v>
      </c>
      <c r="K170">
        <v>0</v>
      </c>
      <c r="L170">
        <v>0</v>
      </c>
      <c r="M170">
        <v>1</v>
      </c>
      <c r="N170" t="s">
        <v>232</v>
      </c>
      <c r="O170" t="s">
        <v>232</v>
      </c>
      <c r="P170" t="s">
        <v>824</v>
      </c>
      <c r="Q170" s="2">
        <f t="shared" si="12"/>
        <v>0</v>
      </c>
      <c r="R170" s="2">
        <f t="shared" si="13"/>
        <v>0</v>
      </c>
      <c r="S170" s="2">
        <f t="shared" si="14"/>
        <v>0</v>
      </c>
      <c r="T170">
        <f t="shared" si="11"/>
        <v>0</v>
      </c>
    </row>
    <row r="171" spans="1:20">
      <c r="A171" s="1" t="s">
        <v>181</v>
      </c>
      <c r="B171">
        <v>23</v>
      </c>
      <c r="C171">
        <v>23</v>
      </c>
      <c r="D171">
        <v>64</v>
      </c>
      <c r="E171" t="s">
        <v>825</v>
      </c>
      <c r="F171" t="s">
        <v>826</v>
      </c>
      <c r="G171">
        <v>0</v>
      </c>
      <c r="H171">
        <v>3</v>
      </c>
      <c r="I171" t="s">
        <v>232</v>
      </c>
      <c r="J171" t="s">
        <v>827</v>
      </c>
      <c r="K171">
        <v>0</v>
      </c>
      <c r="L171">
        <v>0</v>
      </c>
      <c r="M171">
        <v>3</v>
      </c>
      <c r="N171" t="s">
        <v>232</v>
      </c>
      <c r="O171" t="s">
        <v>232</v>
      </c>
      <c r="P171" t="s">
        <v>827</v>
      </c>
      <c r="Q171" s="2">
        <f t="shared" si="12"/>
        <v>0</v>
      </c>
      <c r="R171" s="2">
        <f t="shared" si="13"/>
        <v>0</v>
      </c>
      <c r="S171" s="2">
        <f t="shared" si="14"/>
        <v>0</v>
      </c>
      <c r="T171">
        <f t="shared" si="11"/>
        <v>0</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2"/>
        <v>0</v>
      </c>
      <c r="R172" s="2">
        <f t="shared" si="13"/>
        <v>0</v>
      </c>
      <c r="S172" s="2">
        <f t="shared" si="14"/>
        <v>0</v>
      </c>
      <c r="T172">
        <f t="shared" si="11"/>
        <v>1</v>
      </c>
    </row>
    <row r="173" spans="1:20">
      <c r="A173" s="1" t="s">
        <v>183</v>
      </c>
      <c r="B173">
        <v>28</v>
      </c>
      <c r="C173">
        <v>28</v>
      </c>
      <c r="D173">
        <v>45</v>
      </c>
      <c r="E173" t="s">
        <v>830</v>
      </c>
      <c r="F173" t="s">
        <v>831</v>
      </c>
      <c r="G173">
        <v>0</v>
      </c>
      <c r="H173">
        <v>1</v>
      </c>
      <c r="I173" t="s">
        <v>232</v>
      </c>
      <c r="J173" t="s">
        <v>832</v>
      </c>
      <c r="K173">
        <v>0</v>
      </c>
      <c r="L173">
        <v>0</v>
      </c>
      <c r="M173">
        <v>1</v>
      </c>
      <c r="N173" t="s">
        <v>232</v>
      </c>
      <c r="O173" t="s">
        <v>232</v>
      </c>
      <c r="P173" t="s">
        <v>832</v>
      </c>
      <c r="Q173" s="2">
        <f t="shared" si="12"/>
        <v>0</v>
      </c>
      <c r="R173" s="2">
        <f t="shared" si="13"/>
        <v>0</v>
      </c>
      <c r="S173" s="2">
        <f t="shared" si="14"/>
        <v>0</v>
      </c>
      <c r="T173">
        <f t="shared" si="11"/>
        <v>0</v>
      </c>
    </row>
    <row r="174" spans="1:20">
      <c r="A174" s="1" t="s">
        <v>184</v>
      </c>
      <c r="B174">
        <v>20</v>
      </c>
      <c r="C174">
        <v>20</v>
      </c>
      <c r="D174">
        <v>45</v>
      </c>
      <c r="E174" t="s">
        <v>833</v>
      </c>
      <c r="F174" t="s">
        <v>834</v>
      </c>
      <c r="G174">
        <v>0</v>
      </c>
      <c r="H174">
        <v>2</v>
      </c>
      <c r="I174" t="s">
        <v>232</v>
      </c>
      <c r="J174" t="s">
        <v>835</v>
      </c>
      <c r="K174">
        <v>0</v>
      </c>
      <c r="L174">
        <v>0</v>
      </c>
      <c r="M174">
        <v>2</v>
      </c>
      <c r="N174" t="s">
        <v>232</v>
      </c>
      <c r="O174" t="s">
        <v>232</v>
      </c>
      <c r="P174" t="s">
        <v>835</v>
      </c>
      <c r="Q174" s="2">
        <f t="shared" si="12"/>
        <v>0</v>
      </c>
      <c r="R174" s="2">
        <f t="shared" si="13"/>
        <v>0</v>
      </c>
      <c r="S174" s="2">
        <f t="shared" si="14"/>
        <v>0</v>
      </c>
      <c r="T174">
        <f t="shared" si="11"/>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2"/>
        <v>0</v>
      </c>
      <c r="R175" s="2">
        <f t="shared" si="13"/>
        <v>0</v>
      </c>
      <c r="S175" s="2">
        <f t="shared" si="14"/>
        <v>0</v>
      </c>
      <c r="T175">
        <f t="shared" si="11"/>
        <v>1</v>
      </c>
    </row>
    <row r="176" spans="1:20">
      <c r="A176" s="1" t="s">
        <v>186</v>
      </c>
      <c r="B176">
        <v>19</v>
      </c>
      <c r="C176">
        <v>19</v>
      </c>
      <c r="D176">
        <v>38</v>
      </c>
      <c r="E176" t="s">
        <v>838</v>
      </c>
      <c r="F176" t="s">
        <v>839</v>
      </c>
      <c r="G176">
        <v>0</v>
      </c>
      <c r="H176">
        <v>1</v>
      </c>
      <c r="I176" t="s">
        <v>232</v>
      </c>
      <c r="J176" t="s">
        <v>840</v>
      </c>
      <c r="K176">
        <v>0</v>
      </c>
      <c r="L176">
        <v>0</v>
      </c>
      <c r="M176">
        <v>1</v>
      </c>
      <c r="N176" t="s">
        <v>232</v>
      </c>
      <c r="O176" t="s">
        <v>232</v>
      </c>
      <c r="P176" t="s">
        <v>840</v>
      </c>
      <c r="Q176" s="2">
        <f t="shared" si="12"/>
        <v>0</v>
      </c>
      <c r="R176" s="2">
        <f t="shared" si="13"/>
        <v>0</v>
      </c>
      <c r="S176" s="2">
        <f t="shared" si="14"/>
        <v>0</v>
      </c>
      <c r="T176">
        <f t="shared" si="11"/>
        <v>0</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2"/>
        <v>0</v>
      </c>
      <c r="R177" s="2">
        <f t="shared" si="13"/>
        <v>0</v>
      </c>
      <c r="S177" s="2">
        <f t="shared" si="14"/>
        <v>0</v>
      </c>
      <c r="T177">
        <f t="shared" si="11"/>
        <v>0</v>
      </c>
    </row>
    <row r="178" spans="1:20">
      <c r="A178" s="1" t="s">
        <v>188</v>
      </c>
      <c r="B178">
        <v>17</v>
      </c>
      <c r="C178">
        <v>17</v>
      </c>
      <c r="D178">
        <v>89</v>
      </c>
      <c r="E178" t="s">
        <v>844</v>
      </c>
      <c r="F178" t="s">
        <v>845</v>
      </c>
      <c r="G178">
        <v>0</v>
      </c>
      <c r="H178">
        <v>4</v>
      </c>
      <c r="I178" t="s">
        <v>232</v>
      </c>
      <c r="J178" t="s">
        <v>846</v>
      </c>
      <c r="K178">
        <v>0</v>
      </c>
      <c r="L178">
        <v>0</v>
      </c>
      <c r="M178">
        <v>4</v>
      </c>
      <c r="N178" t="s">
        <v>232</v>
      </c>
      <c r="O178" t="s">
        <v>232</v>
      </c>
      <c r="P178" t="s">
        <v>846</v>
      </c>
      <c r="Q178" s="2">
        <f t="shared" si="12"/>
        <v>0</v>
      </c>
      <c r="R178" s="2">
        <f t="shared" si="13"/>
        <v>0</v>
      </c>
      <c r="S178" s="2">
        <f t="shared" si="14"/>
        <v>0</v>
      </c>
      <c r="T178">
        <f t="shared" si="11"/>
        <v>0</v>
      </c>
    </row>
    <row r="179" spans="1:20">
      <c r="A179" s="1" t="s">
        <v>189</v>
      </c>
      <c r="B179">
        <v>9</v>
      </c>
      <c r="C179">
        <v>9</v>
      </c>
      <c r="D179">
        <v>68</v>
      </c>
      <c r="E179" t="s">
        <v>658</v>
      </c>
      <c r="F179" t="s">
        <v>847</v>
      </c>
      <c r="G179">
        <v>0</v>
      </c>
      <c r="H179">
        <v>3</v>
      </c>
      <c r="I179" t="s">
        <v>232</v>
      </c>
      <c r="J179" t="s">
        <v>848</v>
      </c>
      <c r="K179">
        <v>0</v>
      </c>
      <c r="L179">
        <v>0</v>
      </c>
      <c r="M179">
        <v>3</v>
      </c>
      <c r="N179" t="s">
        <v>232</v>
      </c>
      <c r="O179" t="s">
        <v>232</v>
      </c>
      <c r="P179" t="s">
        <v>848</v>
      </c>
      <c r="Q179" s="2">
        <f t="shared" si="12"/>
        <v>0</v>
      </c>
      <c r="R179" s="2">
        <f t="shared" si="13"/>
        <v>0</v>
      </c>
      <c r="S179" s="2">
        <f t="shared" si="14"/>
        <v>0</v>
      </c>
      <c r="T179">
        <f t="shared" si="11"/>
        <v>0</v>
      </c>
    </row>
    <row r="180" spans="1:20">
      <c r="A180" s="1" t="s">
        <v>190</v>
      </c>
      <c r="B180">
        <v>4</v>
      </c>
      <c r="C180">
        <v>4</v>
      </c>
      <c r="D180">
        <v>81</v>
      </c>
      <c r="E180" t="s">
        <v>849</v>
      </c>
      <c r="F180" t="s">
        <v>850</v>
      </c>
      <c r="G180">
        <v>0</v>
      </c>
      <c r="H180">
        <v>1</v>
      </c>
      <c r="I180" t="s">
        <v>232</v>
      </c>
      <c r="J180" t="s">
        <v>618</v>
      </c>
      <c r="K180">
        <v>0</v>
      </c>
      <c r="L180">
        <v>0</v>
      </c>
      <c r="M180">
        <v>1</v>
      </c>
      <c r="N180" t="s">
        <v>232</v>
      </c>
      <c r="O180" t="s">
        <v>232</v>
      </c>
      <c r="P180" t="s">
        <v>618</v>
      </c>
      <c r="Q180" s="2">
        <f t="shared" si="12"/>
        <v>0</v>
      </c>
      <c r="R180" s="2">
        <f t="shared" si="13"/>
        <v>0</v>
      </c>
      <c r="S180" s="2">
        <f t="shared" si="14"/>
        <v>0</v>
      </c>
      <c r="T180">
        <f t="shared" si="11"/>
        <v>0</v>
      </c>
    </row>
    <row r="181" spans="1:20">
      <c r="A181" s="1" t="s">
        <v>191</v>
      </c>
      <c r="B181">
        <v>6</v>
      </c>
      <c r="C181">
        <v>6</v>
      </c>
      <c r="D181">
        <v>191</v>
      </c>
      <c r="E181" t="s">
        <v>851</v>
      </c>
      <c r="F181" t="s">
        <v>852</v>
      </c>
      <c r="G181">
        <v>0</v>
      </c>
      <c r="H181">
        <v>4</v>
      </c>
      <c r="I181" t="s">
        <v>232</v>
      </c>
      <c r="J181" t="s">
        <v>853</v>
      </c>
      <c r="K181">
        <v>0</v>
      </c>
      <c r="L181">
        <v>0</v>
      </c>
      <c r="M181">
        <v>4</v>
      </c>
      <c r="N181" t="s">
        <v>232</v>
      </c>
      <c r="O181" t="s">
        <v>232</v>
      </c>
      <c r="P181" t="s">
        <v>853</v>
      </c>
      <c r="Q181" s="2">
        <f t="shared" si="12"/>
        <v>0</v>
      </c>
      <c r="R181" s="2">
        <f t="shared" si="13"/>
        <v>0</v>
      </c>
      <c r="S181" s="2">
        <f t="shared" si="14"/>
        <v>0</v>
      </c>
      <c r="T181">
        <f t="shared" si="11"/>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2"/>
        <v>0</v>
      </c>
      <c r="R182" s="2">
        <f t="shared" si="13"/>
        <v>0</v>
      </c>
      <c r="S182" s="2">
        <f t="shared" si="14"/>
        <v>0</v>
      </c>
      <c r="T182">
        <f t="shared" si="11"/>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2"/>
        <v>0</v>
      </c>
      <c r="R183" s="2">
        <f t="shared" si="13"/>
        <v>0</v>
      </c>
      <c r="S183" s="2">
        <f t="shared" si="14"/>
        <v>0</v>
      </c>
      <c r="T183">
        <f t="shared" si="11"/>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2"/>
        <v>0</v>
      </c>
      <c r="R184" s="2">
        <f t="shared" si="13"/>
        <v>0</v>
      </c>
      <c r="S184" s="2">
        <f t="shared" si="14"/>
        <v>0</v>
      </c>
      <c r="T184">
        <f t="shared" si="11"/>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2"/>
        <v>0</v>
      </c>
      <c r="R185" s="2">
        <f t="shared" si="13"/>
        <v>0</v>
      </c>
      <c r="S185" s="2">
        <f t="shared" si="14"/>
        <v>0</v>
      </c>
      <c r="T185">
        <f t="shared" si="11"/>
        <v>0</v>
      </c>
    </row>
    <row r="186" spans="1:20">
      <c r="A186" s="1" t="s">
        <v>196</v>
      </c>
      <c r="B186">
        <v>10</v>
      </c>
      <c r="C186">
        <v>10</v>
      </c>
      <c r="D186">
        <v>35</v>
      </c>
      <c r="E186" t="s">
        <v>862</v>
      </c>
      <c r="F186" t="s">
        <v>863</v>
      </c>
      <c r="G186">
        <v>0</v>
      </c>
      <c r="H186">
        <v>0</v>
      </c>
      <c r="I186" t="s">
        <v>232</v>
      </c>
      <c r="J186" t="s">
        <v>232</v>
      </c>
      <c r="K186">
        <v>0</v>
      </c>
      <c r="L186">
        <v>0</v>
      </c>
      <c r="M186">
        <v>0</v>
      </c>
      <c r="N186" t="s">
        <v>232</v>
      </c>
      <c r="O186" t="s">
        <v>232</v>
      </c>
      <c r="P186" t="s">
        <v>232</v>
      </c>
      <c r="Q186" s="2">
        <f t="shared" si="12"/>
        <v>0</v>
      </c>
      <c r="R186" s="2">
        <f t="shared" si="13"/>
        <v>0</v>
      </c>
      <c r="S186" s="2">
        <f t="shared" si="14"/>
        <v>0</v>
      </c>
      <c r="T186">
        <f t="shared" si="11"/>
        <v>1</v>
      </c>
    </row>
    <row r="187" spans="1:20">
      <c r="A187" s="1" t="s">
        <v>197</v>
      </c>
      <c r="B187">
        <v>11</v>
      </c>
      <c r="C187">
        <v>11</v>
      </c>
      <c r="D187">
        <v>55</v>
      </c>
      <c r="E187" t="s">
        <v>864</v>
      </c>
      <c r="F187" t="s">
        <v>865</v>
      </c>
      <c r="G187">
        <v>0</v>
      </c>
      <c r="H187">
        <v>2</v>
      </c>
      <c r="I187" t="s">
        <v>232</v>
      </c>
      <c r="J187" t="s">
        <v>866</v>
      </c>
      <c r="K187">
        <v>0</v>
      </c>
      <c r="L187">
        <v>0</v>
      </c>
      <c r="M187">
        <v>2</v>
      </c>
      <c r="N187" t="s">
        <v>232</v>
      </c>
      <c r="O187" t="s">
        <v>232</v>
      </c>
      <c r="P187" t="s">
        <v>866</v>
      </c>
      <c r="Q187" s="2">
        <f t="shared" si="12"/>
        <v>0</v>
      </c>
      <c r="R187" s="2">
        <f t="shared" si="13"/>
        <v>0</v>
      </c>
      <c r="S187" s="2">
        <f t="shared" si="14"/>
        <v>0</v>
      </c>
      <c r="T187">
        <f t="shared" si="11"/>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2"/>
        <v>0</v>
      </c>
      <c r="R188" s="2">
        <f t="shared" si="13"/>
        <v>0</v>
      </c>
      <c r="S188" s="2">
        <f t="shared" si="14"/>
        <v>0</v>
      </c>
      <c r="T188">
        <f t="shared" si="11"/>
        <v>1</v>
      </c>
    </row>
    <row r="189" spans="1:20">
      <c r="A189" s="1" t="s">
        <v>199</v>
      </c>
      <c r="B189">
        <v>16</v>
      </c>
      <c r="C189">
        <v>16</v>
      </c>
      <c r="D189">
        <v>79</v>
      </c>
      <c r="E189" t="s">
        <v>869</v>
      </c>
      <c r="F189" t="s">
        <v>870</v>
      </c>
      <c r="G189">
        <v>0</v>
      </c>
      <c r="H189">
        <v>4</v>
      </c>
      <c r="I189" t="s">
        <v>232</v>
      </c>
      <c r="J189" t="s">
        <v>871</v>
      </c>
      <c r="K189">
        <v>0</v>
      </c>
      <c r="L189">
        <v>0</v>
      </c>
      <c r="M189">
        <v>4</v>
      </c>
      <c r="N189" t="s">
        <v>232</v>
      </c>
      <c r="O189" t="s">
        <v>232</v>
      </c>
      <c r="P189" t="s">
        <v>871</v>
      </c>
      <c r="Q189" s="2">
        <f t="shared" si="12"/>
        <v>0</v>
      </c>
      <c r="R189" s="2">
        <f t="shared" si="13"/>
        <v>0</v>
      </c>
      <c r="S189" s="2">
        <f t="shared" si="14"/>
        <v>0</v>
      </c>
      <c r="T189">
        <f t="shared" si="11"/>
        <v>0</v>
      </c>
    </row>
    <row r="190" spans="1:20">
      <c r="A190" s="1" t="s">
        <v>200</v>
      </c>
      <c r="B190">
        <v>8</v>
      </c>
      <c r="C190">
        <v>8</v>
      </c>
      <c r="D190">
        <v>35</v>
      </c>
      <c r="E190" t="s">
        <v>872</v>
      </c>
      <c r="F190" t="s">
        <v>873</v>
      </c>
      <c r="G190">
        <v>0</v>
      </c>
      <c r="H190">
        <v>1</v>
      </c>
      <c r="I190" t="s">
        <v>232</v>
      </c>
      <c r="J190" t="s">
        <v>874</v>
      </c>
      <c r="K190">
        <v>0</v>
      </c>
      <c r="L190">
        <v>0</v>
      </c>
      <c r="M190">
        <v>1</v>
      </c>
      <c r="N190" t="s">
        <v>232</v>
      </c>
      <c r="O190" t="s">
        <v>232</v>
      </c>
      <c r="P190" t="s">
        <v>874</v>
      </c>
      <c r="Q190" s="2">
        <f t="shared" si="12"/>
        <v>0</v>
      </c>
      <c r="R190" s="2">
        <f t="shared" si="13"/>
        <v>0</v>
      </c>
      <c r="S190" s="2">
        <f t="shared" si="14"/>
        <v>0</v>
      </c>
      <c r="T190">
        <f t="shared" si="11"/>
        <v>0</v>
      </c>
    </row>
    <row r="191" spans="1:20">
      <c r="A191" s="1" t="s">
        <v>201</v>
      </c>
      <c r="B191">
        <v>8</v>
      </c>
      <c r="C191">
        <v>8</v>
      </c>
      <c r="D191">
        <v>49</v>
      </c>
      <c r="E191" t="s">
        <v>872</v>
      </c>
      <c r="F191" t="s">
        <v>875</v>
      </c>
      <c r="G191">
        <v>0</v>
      </c>
      <c r="H191">
        <v>0</v>
      </c>
      <c r="I191" t="s">
        <v>232</v>
      </c>
      <c r="J191" t="s">
        <v>232</v>
      </c>
      <c r="K191">
        <v>0</v>
      </c>
      <c r="L191">
        <v>0</v>
      </c>
      <c r="M191">
        <v>0</v>
      </c>
      <c r="N191" t="s">
        <v>232</v>
      </c>
      <c r="O191" t="s">
        <v>232</v>
      </c>
      <c r="P191" t="s">
        <v>232</v>
      </c>
      <c r="Q191" s="2">
        <f t="shared" si="12"/>
        <v>0</v>
      </c>
      <c r="R191" s="2">
        <f t="shared" si="13"/>
        <v>0</v>
      </c>
      <c r="S191" s="2">
        <f t="shared" si="14"/>
        <v>0</v>
      </c>
      <c r="T191">
        <f t="shared" si="11"/>
        <v>1</v>
      </c>
    </row>
    <row r="192" spans="1:20">
      <c r="A192" s="1" t="s">
        <v>202</v>
      </c>
      <c r="B192">
        <v>19</v>
      </c>
      <c r="C192">
        <v>19</v>
      </c>
      <c r="D192">
        <v>53</v>
      </c>
      <c r="E192" t="s">
        <v>876</v>
      </c>
      <c r="F192" t="s">
        <v>877</v>
      </c>
      <c r="G192">
        <v>0</v>
      </c>
      <c r="H192">
        <v>2</v>
      </c>
      <c r="I192" t="s">
        <v>232</v>
      </c>
      <c r="J192" t="s">
        <v>878</v>
      </c>
      <c r="K192">
        <v>0</v>
      </c>
      <c r="L192">
        <v>0</v>
      </c>
      <c r="M192">
        <v>2</v>
      </c>
      <c r="N192" t="s">
        <v>232</v>
      </c>
      <c r="O192" t="s">
        <v>232</v>
      </c>
      <c r="P192" t="s">
        <v>878</v>
      </c>
      <c r="Q192" s="2">
        <f t="shared" si="12"/>
        <v>0</v>
      </c>
      <c r="R192" s="2">
        <f t="shared" si="13"/>
        <v>0</v>
      </c>
      <c r="S192" s="2">
        <f t="shared" si="14"/>
        <v>0</v>
      </c>
      <c r="T192">
        <f t="shared" si="11"/>
        <v>0</v>
      </c>
    </row>
    <row r="193" spans="1:20">
      <c r="A193" s="1" t="s">
        <v>203</v>
      </c>
      <c r="B193">
        <v>5</v>
      </c>
      <c r="C193">
        <v>6</v>
      </c>
      <c r="D193">
        <v>40</v>
      </c>
      <c r="E193" t="s">
        <v>879</v>
      </c>
      <c r="F193" t="s">
        <v>880</v>
      </c>
      <c r="G193">
        <v>0</v>
      </c>
      <c r="H193">
        <v>3</v>
      </c>
      <c r="I193" t="s">
        <v>232</v>
      </c>
      <c r="J193" t="s">
        <v>881</v>
      </c>
      <c r="K193">
        <v>0</v>
      </c>
      <c r="L193">
        <v>0</v>
      </c>
      <c r="M193">
        <v>3</v>
      </c>
      <c r="N193" t="s">
        <v>232</v>
      </c>
      <c r="O193" t="s">
        <v>232</v>
      </c>
      <c r="P193" t="s">
        <v>881</v>
      </c>
      <c r="Q193" s="2">
        <f t="shared" si="12"/>
        <v>0</v>
      </c>
      <c r="R193" s="2">
        <f t="shared" si="13"/>
        <v>0</v>
      </c>
      <c r="S193" s="2">
        <f t="shared" si="14"/>
        <v>0</v>
      </c>
      <c r="T193">
        <f t="shared" si="11"/>
        <v>0</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2"/>
        <v>0</v>
      </c>
      <c r="R194" s="2">
        <f t="shared" si="13"/>
        <v>0</v>
      </c>
      <c r="S194" s="2">
        <f t="shared" si="14"/>
        <v>0</v>
      </c>
      <c r="T194">
        <f t="shared" si="11"/>
        <v>1</v>
      </c>
    </row>
    <row r="195" spans="1:20">
      <c r="A195" s="1" t="s">
        <v>205</v>
      </c>
      <c r="B195">
        <v>17</v>
      </c>
      <c r="C195">
        <v>17</v>
      </c>
      <c r="D195">
        <v>42</v>
      </c>
      <c r="E195" t="s">
        <v>884</v>
      </c>
      <c r="F195" t="s">
        <v>885</v>
      </c>
      <c r="G195">
        <v>0</v>
      </c>
      <c r="H195">
        <v>2</v>
      </c>
      <c r="I195" t="s">
        <v>232</v>
      </c>
      <c r="J195" t="s">
        <v>886</v>
      </c>
      <c r="K195">
        <v>0</v>
      </c>
      <c r="L195">
        <v>0</v>
      </c>
      <c r="M195">
        <v>2</v>
      </c>
      <c r="N195" t="s">
        <v>232</v>
      </c>
      <c r="O195" t="s">
        <v>232</v>
      </c>
      <c r="P195" t="s">
        <v>886</v>
      </c>
      <c r="Q195" s="2">
        <f t="shared" si="12"/>
        <v>0</v>
      </c>
      <c r="R195" s="2">
        <f t="shared" si="13"/>
        <v>0</v>
      </c>
      <c r="S195" s="2">
        <f t="shared" si="14"/>
        <v>0</v>
      </c>
      <c r="T195">
        <f t="shared" si="11"/>
        <v>0</v>
      </c>
    </row>
    <row r="196" spans="1:20">
      <c r="A196" s="1" t="s">
        <v>206</v>
      </c>
      <c r="B196">
        <v>18</v>
      </c>
      <c r="C196">
        <v>18</v>
      </c>
      <c r="D196">
        <v>44</v>
      </c>
      <c r="E196" t="s">
        <v>887</v>
      </c>
      <c r="F196" t="s">
        <v>888</v>
      </c>
      <c r="G196">
        <v>0</v>
      </c>
      <c r="H196">
        <v>2</v>
      </c>
      <c r="I196" t="s">
        <v>232</v>
      </c>
      <c r="J196" t="s">
        <v>889</v>
      </c>
      <c r="K196">
        <v>0</v>
      </c>
      <c r="L196">
        <v>0</v>
      </c>
      <c r="M196">
        <v>2</v>
      </c>
      <c r="N196" t="s">
        <v>232</v>
      </c>
      <c r="O196" t="s">
        <v>232</v>
      </c>
      <c r="P196" t="s">
        <v>889</v>
      </c>
      <c r="Q196" s="2">
        <f t="shared" si="12"/>
        <v>0</v>
      </c>
      <c r="R196" s="2">
        <f t="shared" si="13"/>
        <v>0</v>
      </c>
      <c r="S196" s="2">
        <f t="shared" si="14"/>
        <v>0</v>
      </c>
      <c r="T196">
        <f t="shared" ref="T196:T202" si="15">IF(OR(AND(G196&gt;0,H196&gt;0),G196+H196=0),1,0)</f>
        <v>0</v>
      </c>
    </row>
    <row r="197" spans="1:20">
      <c r="A197" s="1" t="s">
        <v>207</v>
      </c>
      <c r="B197">
        <v>18</v>
      </c>
      <c r="C197">
        <v>18</v>
      </c>
      <c r="D197">
        <v>88</v>
      </c>
      <c r="E197" t="s">
        <v>890</v>
      </c>
      <c r="F197" t="s">
        <v>891</v>
      </c>
      <c r="G197">
        <v>0</v>
      </c>
      <c r="H197">
        <v>6</v>
      </c>
      <c r="I197" t="s">
        <v>232</v>
      </c>
      <c r="J197" t="s">
        <v>892</v>
      </c>
      <c r="K197">
        <v>0</v>
      </c>
      <c r="L197">
        <v>0</v>
      </c>
      <c r="M197">
        <v>6</v>
      </c>
      <c r="N197" t="s">
        <v>232</v>
      </c>
      <c r="O197" t="s">
        <v>232</v>
      </c>
      <c r="P197" t="s">
        <v>892</v>
      </c>
      <c r="Q197" s="2">
        <f t="shared" ref="Q197:Q202" si="16">IF(G197,K197/G197,0)</f>
        <v>0</v>
      </c>
      <c r="R197" s="2">
        <f t="shared" si="13"/>
        <v>0</v>
      </c>
      <c r="S197" s="2">
        <f t="shared" si="14"/>
        <v>0</v>
      </c>
      <c r="T197">
        <f t="shared" si="15"/>
        <v>0</v>
      </c>
    </row>
    <row r="198" spans="1:20">
      <c r="A198" s="1" t="s">
        <v>208</v>
      </c>
      <c r="B198">
        <v>11</v>
      </c>
      <c r="C198">
        <v>11</v>
      </c>
      <c r="D198">
        <v>69</v>
      </c>
      <c r="E198" t="s">
        <v>893</v>
      </c>
      <c r="F198" t="s">
        <v>894</v>
      </c>
      <c r="G198">
        <v>0</v>
      </c>
      <c r="H198">
        <v>2</v>
      </c>
      <c r="I198" t="s">
        <v>232</v>
      </c>
      <c r="J198" t="s">
        <v>895</v>
      </c>
      <c r="K198">
        <v>0</v>
      </c>
      <c r="L198">
        <v>0</v>
      </c>
      <c r="M198">
        <v>2</v>
      </c>
      <c r="N198" t="s">
        <v>232</v>
      </c>
      <c r="O198" t="s">
        <v>232</v>
      </c>
      <c r="P198" t="s">
        <v>895</v>
      </c>
      <c r="Q198" s="2">
        <f t="shared" si="16"/>
        <v>0</v>
      </c>
      <c r="R198" s="2">
        <f t="shared" si="13"/>
        <v>0</v>
      </c>
      <c r="S198" s="2">
        <f t="shared" si="14"/>
        <v>0</v>
      </c>
      <c r="T198">
        <f t="shared" si="15"/>
        <v>0</v>
      </c>
    </row>
    <row r="199" spans="1:20">
      <c r="A199" s="1" t="s">
        <v>209</v>
      </c>
      <c r="B199">
        <v>15</v>
      </c>
      <c r="C199">
        <v>15</v>
      </c>
      <c r="D199">
        <v>72</v>
      </c>
      <c r="E199" t="s">
        <v>896</v>
      </c>
      <c r="F199" t="s">
        <v>897</v>
      </c>
      <c r="G199">
        <v>0</v>
      </c>
      <c r="H199">
        <v>2</v>
      </c>
      <c r="I199" t="s">
        <v>232</v>
      </c>
      <c r="J199" t="s">
        <v>898</v>
      </c>
      <c r="K199">
        <v>0</v>
      </c>
      <c r="L199">
        <v>0</v>
      </c>
      <c r="M199">
        <v>2</v>
      </c>
      <c r="N199" t="s">
        <v>232</v>
      </c>
      <c r="O199" t="s">
        <v>232</v>
      </c>
      <c r="P199" t="s">
        <v>898</v>
      </c>
      <c r="Q199" s="2">
        <f t="shared" si="16"/>
        <v>0</v>
      </c>
      <c r="R199" s="2">
        <f t="shared" si="13"/>
        <v>0</v>
      </c>
      <c r="S199" s="2">
        <f t="shared" si="14"/>
        <v>0</v>
      </c>
      <c r="T199">
        <f t="shared" si="15"/>
        <v>0</v>
      </c>
    </row>
    <row r="200" spans="1:20">
      <c r="A200" s="1" t="s">
        <v>210</v>
      </c>
      <c r="B200">
        <v>19</v>
      </c>
      <c r="C200">
        <v>19</v>
      </c>
      <c r="D200">
        <v>54</v>
      </c>
      <c r="E200" t="s">
        <v>899</v>
      </c>
      <c r="F200" t="s">
        <v>900</v>
      </c>
      <c r="G200">
        <v>0</v>
      </c>
      <c r="H200">
        <v>1</v>
      </c>
      <c r="I200" t="s">
        <v>232</v>
      </c>
      <c r="J200" t="s">
        <v>901</v>
      </c>
      <c r="K200">
        <v>0</v>
      </c>
      <c r="L200">
        <v>0</v>
      </c>
      <c r="M200">
        <v>1</v>
      </c>
      <c r="N200" t="s">
        <v>232</v>
      </c>
      <c r="O200" t="s">
        <v>232</v>
      </c>
      <c r="P200" t="s">
        <v>901</v>
      </c>
      <c r="Q200" s="2">
        <f t="shared" si="16"/>
        <v>0</v>
      </c>
      <c r="R200" s="2">
        <f t="shared" si="13"/>
        <v>0</v>
      </c>
      <c r="S200" s="2">
        <f t="shared" si="14"/>
        <v>0</v>
      </c>
      <c r="T200">
        <f t="shared" si="15"/>
        <v>0</v>
      </c>
    </row>
    <row r="201" spans="1:20">
      <c r="A201" s="1" t="s">
        <v>211</v>
      </c>
      <c r="B201">
        <v>19</v>
      </c>
      <c r="C201">
        <v>19</v>
      </c>
      <c r="D201">
        <v>119</v>
      </c>
      <c r="E201" t="s">
        <v>902</v>
      </c>
      <c r="F201" t="s">
        <v>903</v>
      </c>
      <c r="G201">
        <v>0</v>
      </c>
      <c r="H201">
        <v>3</v>
      </c>
      <c r="I201" t="s">
        <v>232</v>
      </c>
      <c r="J201" t="s">
        <v>904</v>
      </c>
      <c r="K201">
        <v>0</v>
      </c>
      <c r="L201">
        <v>0</v>
      </c>
      <c r="M201">
        <v>3</v>
      </c>
      <c r="N201" t="s">
        <v>232</v>
      </c>
      <c r="O201" t="s">
        <v>232</v>
      </c>
      <c r="P201" t="s">
        <v>904</v>
      </c>
      <c r="Q201" s="2">
        <f t="shared" si="16"/>
        <v>0</v>
      </c>
      <c r="R201" s="2">
        <f t="shared" si="13"/>
        <v>0</v>
      </c>
      <c r="S201" s="2">
        <f t="shared" si="14"/>
        <v>0</v>
      </c>
      <c r="T201">
        <f t="shared" si="15"/>
        <v>0</v>
      </c>
    </row>
    <row r="202" spans="1:20">
      <c r="A202" s="1" t="s">
        <v>212</v>
      </c>
      <c r="B202">
        <v>20</v>
      </c>
      <c r="C202">
        <v>20</v>
      </c>
      <c r="D202">
        <v>59</v>
      </c>
      <c r="E202" t="s">
        <v>905</v>
      </c>
      <c r="F202" t="s">
        <v>906</v>
      </c>
      <c r="G202">
        <v>0</v>
      </c>
      <c r="H202">
        <v>2</v>
      </c>
      <c r="I202" t="s">
        <v>232</v>
      </c>
      <c r="J202" t="s">
        <v>907</v>
      </c>
      <c r="K202">
        <v>0</v>
      </c>
      <c r="L202">
        <v>0</v>
      </c>
      <c r="M202">
        <v>2</v>
      </c>
      <c r="N202" t="s">
        <v>232</v>
      </c>
      <c r="O202" t="s">
        <v>232</v>
      </c>
      <c r="P202" t="s">
        <v>907</v>
      </c>
      <c r="Q202" s="2">
        <f t="shared" si="16"/>
        <v>0</v>
      </c>
      <c r="R202" s="2">
        <f t="shared" si="13"/>
        <v>0</v>
      </c>
      <c r="S202" s="2">
        <f t="shared" si="14"/>
        <v>0</v>
      </c>
      <c r="T202">
        <f t="shared" si="1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FFC-E43C-4DAB-8496-4768E2C8FD2B}">
  <dimension ref="A1:X202"/>
  <sheetViews>
    <sheetView topLeftCell="A76"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190</v>
      </c>
      <c r="L1">
        <f>SUM(L3:L102)</f>
        <v>107</v>
      </c>
      <c r="M1">
        <f>SUM(M3:M102)</f>
        <v>237</v>
      </c>
      <c r="Q1" s="3">
        <f>IF(G1,K1/G1,0)</f>
        <v>0.64189189189189189</v>
      </c>
      <c r="R1" s="3">
        <f>IF(H1,K1/H1,0)</f>
        <v>0.44705882352941179</v>
      </c>
      <c r="S1" s="3">
        <f>IF((Q1+R1),2*(Q1*R1)/(Q1+R1),0)</f>
        <v>0.52704576976421635</v>
      </c>
      <c r="T1" s="3">
        <f>SUM(T3:T202)/200</f>
        <v>0.96499999999999997</v>
      </c>
      <c r="V1" s="14">
        <f>AVERAGE(Q3:Q102)</f>
        <v>0.63815476190476195</v>
      </c>
      <c r="W1" s="14">
        <f t="shared" ref="W1:X1" si="0">AVERAGE(R3:R102)</f>
        <v>0.444424963924964</v>
      </c>
      <c r="X1" s="14">
        <f t="shared" si="0"/>
        <v>0.49635853160614218</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02" si="15">IF(H197,K197/H197,0)</f>
        <v>0</v>
      </c>
      <c r="S197" s="2">
        <f t="shared" ref="S197:S202"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0C606-DC7C-40DA-93C5-989DC35BA912}">
  <dimension ref="A1:CW4"/>
  <sheetViews>
    <sheetView zoomScale="70" zoomScaleNormal="70" workbookViewId="0">
      <selection sqref="A1:XFD4"/>
    </sheetView>
  </sheetViews>
  <sheetFormatPr defaultRowHeight="14.5"/>
  <cols>
    <col min="1" max="1" width="31.1796875" customWidth="1"/>
  </cols>
  <sheetData>
    <row r="1" spans="1:101">
      <c r="A1" s="16" t="s">
        <v>1000</v>
      </c>
      <c r="B1">
        <v>0</v>
      </c>
      <c r="C1">
        <v>0.66666666666666663</v>
      </c>
      <c r="D1">
        <v>0</v>
      </c>
      <c r="E1">
        <v>0.83333333333333337</v>
      </c>
      <c r="F1">
        <v>0.83333333333333337</v>
      </c>
      <c r="G1">
        <v>1</v>
      </c>
      <c r="H1">
        <v>1</v>
      </c>
      <c r="I1">
        <v>0</v>
      </c>
      <c r="J1">
        <v>1</v>
      </c>
      <c r="K1">
        <v>0</v>
      </c>
      <c r="L1">
        <v>0.5</v>
      </c>
      <c r="M1">
        <v>1</v>
      </c>
      <c r="N1">
        <v>0.83333333333333337</v>
      </c>
      <c r="O1">
        <v>1</v>
      </c>
      <c r="P1">
        <v>1</v>
      </c>
      <c r="Q1">
        <v>1</v>
      </c>
      <c r="R1">
        <v>0.5</v>
      </c>
      <c r="S1">
        <v>0.66666666666666663</v>
      </c>
      <c r="T1">
        <v>0.6</v>
      </c>
      <c r="U1">
        <v>1</v>
      </c>
      <c r="V1">
        <v>0.5</v>
      </c>
      <c r="W1">
        <v>0.5</v>
      </c>
      <c r="X1">
        <v>0</v>
      </c>
      <c r="Y1">
        <v>0.2</v>
      </c>
      <c r="Z1">
        <v>0.25</v>
      </c>
      <c r="AA1">
        <v>0.5</v>
      </c>
      <c r="AB1">
        <v>0</v>
      </c>
      <c r="AC1">
        <v>0.16666666666666666</v>
      </c>
      <c r="AD1">
        <v>0.8</v>
      </c>
      <c r="AE1">
        <v>0.6</v>
      </c>
      <c r="AF1">
        <v>0.66666666666666663</v>
      </c>
      <c r="AG1">
        <v>0</v>
      </c>
      <c r="AH1">
        <v>1</v>
      </c>
      <c r="AI1">
        <v>0.66666666666666663</v>
      </c>
      <c r="AJ1">
        <v>0</v>
      </c>
      <c r="AK1">
        <v>0</v>
      </c>
      <c r="AL1">
        <v>1</v>
      </c>
      <c r="AM1">
        <v>1</v>
      </c>
      <c r="AN1">
        <v>1</v>
      </c>
      <c r="AO1">
        <v>0</v>
      </c>
      <c r="AP1">
        <v>0</v>
      </c>
      <c r="AQ1">
        <v>1</v>
      </c>
      <c r="AR1">
        <v>1</v>
      </c>
      <c r="AS1">
        <v>1</v>
      </c>
      <c r="AT1">
        <v>1</v>
      </c>
      <c r="AU1">
        <v>1</v>
      </c>
      <c r="AV1">
        <v>1</v>
      </c>
      <c r="AW1">
        <v>1</v>
      </c>
      <c r="AX1">
        <v>1</v>
      </c>
      <c r="AY1">
        <v>1</v>
      </c>
      <c r="AZ1">
        <v>1</v>
      </c>
      <c r="BA1">
        <v>1</v>
      </c>
      <c r="BB1">
        <v>0.66666666666666663</v>
      </c>
      <c r="BC1">
        <v>1</v>
      </c>
      <c r="BD1">
        <v>1</v>
      </c>
      <c r="BE1">
        <v>0.66666666666666663</v>
      </c>
      <c r="BF1">
        <v>1</v>
      </c>
      <c r="BG1">
        <v>0.5</v>
      </c>
      <c r="BH1">
        <v>0</v>
      </c>
      <c r="BI1">
        <v>0</v>
      </c>
      <c r="BJ1">
        <v>1</v>
      </c>
      <c r="BK1">
        <v>0</v>
      </c>
      <c r="BL1">
        <v>0</v>
      </c>
      <c r="BM1">
        <v>0.5</v>
      </c>
      <c r="BN1">
        <v>0.8571428571428571</v>
      </c>
      <c r="BO1">
        <v>0</v>
      </c>
      <c r="BP1">
        <v>0.5</v>
      </c>
      <c r="BQ1">
        <v>0.5</v>
      </c>
      <c r="BR1">
        <v>1</v>
      </c>
      <c r="BS1">
        <v>1</v>
      </c>
      <c r="BT1">
        <v>0.5</v>
      </c>
      <c r="BU1">
        <v>0.33333333333333331</v>
      </c>
      <c r="BV1">
        <v>1</v>
      </c>
      <c r="BW1">
        <v>1</v>
      </c>
      <c r="BX1">
        <v>1</v>
      </c>
      <c r="BY1">
        <v>0</v>
      </c>
      <c r="BZ1">
        <v>1</v>
      </c>
      <c r="CA1">
        <v>0.5</v>
      </c>
      <c r="CB1">
        <v>1</v>
      </c>
      <c r="CC1">
        <v>1</v>
      </c>
      <c r="CD1">
        <v>1</v>
      </c>
      <c r="CE1">
        <v>1</v>
      </c>
      <c r="CF1">
        <v>1</v>
      </c>
      <c r="CG1">
        <v>0.5</v>
      </c>
      <c r="CH1">
        <v>1</v>
      </c>
      <c r="CI1">
        <v>0.875</v>
      </c>
      <c r="CJ1">
        <v>0.33333333333333331</v>
      </c>
      <c r="CK1">
        <v>0</v>
      </c>
      <c r="CL1">
        <v>0.33333333333333331</v>
      </c>
      <c r="CM1">
        <v>0.6</v>
      </c>
      <c r="CN1">
        <v>0</v>
      </c>
      <c r="CO1">
        <v>0</v>
      </c>
      <c r="CP1">
        <v>0</v>
      </c>
      <c r="CQ1">
        <v>1</v>
      </c>
      <c r="CR1">
        <v>0.66666666666666663</v>
      </c>
      <c r="CS1">
        <v>1</v>
      </c>
      <c r="CT1">
        <v>0.5</v>
      </c>
      <c r="CU1">
        <v>1</v>
      </c>
      <c r="CV1">
        <v>1</v>
      </c>
      <c r="CW1">
        <v>1</v>
      </c>
    </row>
    <row r="2" spans="1:101" ht="29">
      <c r="A2" s="16" t="s">
        <v>1001</v>
      </c>
      <c r="B2">
        <v>0</v>
      </c>
      <c r="C2">
        <v>0.5</v>
      </c>
      <c r="D2">
        <v>0</v>
      </c>
      <c r="E2">
        <v>0.625</v>
      </c>
      <c r="F2">
        <v>0.83333333333333337</v>
      </c>
      <c r="G2">
        <v>0.72727272727272729</v>
      </c>
      <c r="H2">
        <v>0.7142857142857143</v>
      </c>
      <c r="I2">
        <v>0</v>
      </c>
      <c r="J2">
        <v>0.6</v>
      </c>
      <c r="K2">
        <v>0</v>
      </c>
      <c r="L2">
        <v>0.33333333333333331</v>
      </c>
      <c r="M2">
        <v>0.33333333333333331</v>
      </c>
      <c r="N2">
        <v>0.45454545454545453</v>
      </c>
      <c r="O2">
        <v>0.2</v>
      </c>
      <c r="P2">
        <v>1</v>
      </c>
      <c r="Q2">
        <v>0.125</v>
      </c>
      <c r="R2">
        <v>0.6</v>
      </c>
      <c r="S2">
        <v>0.5714285714285714</v>
      </c>
      <c r="T2">
        <v>0.6</v>
      </c>
      <c r="U2">
        <v>0.33333333333333331</v>
      </c>
      <c r="V2">
        <v>0.5</v>
      </c>
      <c r="W2">
        <v>0.5</v>
      </c>
      <c r="X2">
        <v>0</v>
      </c>
      <c r="Y2">
        <v>1</v>
      </c>
      <c r="Z2">
        <v>0.25</v>
      </c>
      <c r="AA2">
        <v>0.33333333333333331</v>
      </c>
      <c r="AB2">
        <v>0</v>
      </c>
      <c r="AC2">
        <v>8.3333333333333329E-2</v>
      </c>
      <c r="AD2">
        <v>0.66666666666666663</v>
      </c>
      <c r="AE2">
        <v>0.42857142857142855</v>
      </c>
      <c r="AF2">
        <v>0.66666666666666663</v>
      </c>
      <c r="AG2">
        <v>0</v>
      </c>
      <c r="AH2">
        <v>0.5</v>
      </c>
      <c r="AI2">
        <v>0.5</v>
      </c>
      <c r="AJ2">
        <v>0</v>
      </c>
      <c r="AK2">
        <v>0</v>
      </c>
      <c r="AL2">
        <v>1</v>
      </c>
      <c r="AM2">
        <v>1</v>
      </c>
      <c r="AN2">
        <v>0.5</v>
      </c>
      <c r="AO2">
        <v>0</v>
      </c>
      <c r="AP2">
        <v>0</v>
      </c>
      <c r="AQ2">
        <v>0.4</v>
      </c>
      <c r="AR2">
        <v>0.5</v>
      </c>
      <c r="AS2">
        <v>0.5</v>
      </c>
      <c r="AT2">
        <v>1</v>
      </c>
      <c r="AU2">
        <v>1</v>
      </c>
      <c r="AV2">
        <v>0.5</v>
      </c>
      <c r="AW2">
        <v>0.33333333333333331</v>
      </c>
      <c r="AX2">
        <v>1</v>
      </c>
      <c r="AY2">
        <v>1</v>
      </c>
      <c r="AZ2">
        <v>1</v>
      </c>
      <c r="BA2">
        <v>1</v>
      </c>
      <c r="BB2">
        <v>0.66666666666666663</v>
      </c>
      <c r="BC2">
        <v>0.5</v>
      </c>
      <c r="BD2">
        <v>0.5</v>
      </c>
      <c r="BE2">
        <v>0.66666666666666663</v>
      </c>
      <c r="BF2">
        <v>0.5</v>
      </c>
      <c r="BG2">
        <v>0.6</v>
      </c>
      <c r="BH2">
        <v>0</v>
      </c>
      <c r="BI2">
        <v>0</v>
      </c>
      <c r="BJ2">
        <v>0.1111111111111111</v>
      </c>
      <c r="BK2">
        <v>0</v>
      </c>
      <c r="BL2">
        <v>0</v>
      </c>
      <c r="BM2">
        <v>0.5</v>
      </c>
      <c r="BN2">
        <v>0.66666666666666663</v>
      </c>
      <c r="BO2">
        <v>0</v>
      </c>
      <c r="BP2">
        <v>0.33333333333333331</v>
      </c>
      <c r="BQ2">
        <v>0.33333333333333331</v>
      </c>
      <c r="BR2">
        <v>0.75</v>
      </c>
      <c r="BS2">
        <v>0.2857142857142857</v>
      </c>
      <c r="BT2">
        <v>0.33333333333333331</v>
      </c>
      <c r="BU2">
        <v>0.2</v>
      </c>
      <c r="BV2">
        <v>1</v>
      </c>
      <c r="BW2">
        <v>1</v>
      </c>
      <c r="BX2">
        <v>0.33333333333333331</v>
      </c>
      <c r="BY2">
        <v>0</v>
      </c>
      <c r="BZ2">
        <v>0.4</v>
      </c>
      <c r="CA2">
        <v>0.25</v>
      </c>
      <c r="CB2">
        <v>0.75</v>
      </c>
      <c r="CC2">
        <v>0.5</v>
      </c>
      <c r="CD2">
        <v>0.4</v>
      </c>
      <c r="CE2">
        <v>0.42857142857142855</v>
      </c>
      <c r="CF2">
        <v>1</v>
      </c>
      <c r="CG2">
        <v>0.33333333333333331</v>
      </c>
      <c r="CH2">
        <v>0.25</v>
      </c>
      <c r="CI2">
        <v>0.7</v>
      </c>
      <c r="CJ2">
        <v>0.2</v>
      </c>
      <c r="CK2">
        <v>0</v>
      </c>
      <c r="CL2">
        <v>0.33333333333333331</v>
      </c>
      <c r="CM2">
        <v>0.33333333333333331</v>
      </c>
      <c r="CN2">
        <v>0</v>
      </c>
      <c r="CO2">
        <v>0</v>
      </c>
      <c r="CP2">
        <v>0</v>
      </c>
      <c r="CQ2">
        <v>1</v>
      </c>
      <c r="CR2">
        <v>0.4</v>
      </c>
      <c r="CS2">
        <v>0.5</v>
      </c>
      <c r="CT2">
        <v>0.66666666666666663</v>
      </c>
      <c r="CU2">
        <v>0.5</v>
      </c>
      <c r="CV2">
        <v>0.2857142857142857</v>
      </c>
      <c r="CW2">
        <v>1</v>
      </c>
    </row>
    <row r="3" spans="1:101">
      <c r="A3" s="16" t="s">
        <v>1002</v>
      </c>
      <c r="B3">
        <v>0</v>
      </c>
      <c r="C3">
        <v>0.57142857142857151</v>
      </c>
      <c r="D3">
        <v>0</v>
      </c>
      <c r="E3">
        <v>0.7142857142857143</v>
      </c>
      <c r="F3">
        <v>0.83333333333333337</v>
      </c>
      <c r="G3">
        <v>0.8421052631578948</v>
      </c>
      <c r="H3">
        <v>0.83333333333333326</v>
      </c>
      <c r="I3">
        <v>0</v>
      </c>
      <c r="J3">
        <v>0.74999999999999989</v>
      </c>
      <c r="K3">
        <v>0</v>
      </c>
      <c r="L3">
        <v>0.4</v>
      </c>
      <c r="M3">
        <v>0.5</v>
      </c>
      <c r="N3">
        <v>0.58823529411764708</v>
      </c>
      <c r="O3">
        <v>0.33333333333333337</v>
      </c>
      <c r="P3">
        <v>1</v>
      </c>
      <c r="Q3">
        <v>0.22222222222222221</v>
      </c>
      <c r="R3">
        <v>0.54545454545454541</v>
      </c>
      <c r="S3">
        <v>0.61538461538461531</v>
      </c>
      <c r="T3">
        <v>0.6</v>
      </c>
      <c r="U3">
        <v>0.5</v>
      </c>
      <c r="V3">
        <v>0.5</v>
      </c>
      <c r="W3">
        <v>0.5</v>
      </c>
      <c r="X3">
        <v>0</v>
      </c>
      <c r="Y3">
        <v>0.33333333333333337</v>
      </c>
      <c r="Z3">
        <v>0.25</v>
      </c>
      <c r="AA3">
        <v>0.4</v>
      </c>
      <c r="AB3">
        <v>0</v>
      </c>
      <c r="AC3">
        <v>0.1111111111111111</v>
      </c>
      <c r="AD3">
        <v>0.72727272727272718</v>
      </c>
      <c r="AE3">
        <v>0.5</v>
      </c>
      <c r="AF3">
        <v>0.66666666666666663</v>
      </c>
      <c r="AG3">
        <v>0</v>
      </c>
      <c r="AH3">
        <v>0.66666666666666663</v>
      </c>
      <c r="AI3">
        <v>0.57142857142857151</v>
      </c>
      <c r="AJ3">
        <v>0</v>
      </c>
      <c r="AK3">
        <v>0</v>
      </c>
      <c r="AL3">
        <v>1</v>
      </c>
      <c r="AM3">
        <v>1</v>
      </c>
      <c r="AN3">
        <v>0.66666666666666663</v>
      </c>
      <c r="AO3">
        <v>0</v>
      </c>
      <c r="AP3">
        <v>0</v>
      </c>
      <c r="AQ3">
        <v>0.57142857142857151</v>
      </c>
      <c r="AR3">
        <v>0.66666666666666663</v>
      </c>
      <c r="AS3">
        <v>0.66666666666666663</v>
      </c>
      <c r="AT3">
        <v>1</v>
      </c>
      <c r="AU3">
        <v>1</v>
      </c>
      <c r="AV3">
        <v>0.66666666666666663</v>
      </c>
      <c r="AW3">
        <v>0.5</v>
      </c>
      <c r="AX3">
        <v>1</v>
      </c>
      <c r="AY3">
        <v>1</v>
      </c>
      <c r="AZ3">
        <v>1</v>
      </c>
      <c r="BA3">
        <v>1</v>
      </c>
      <c r="BB3">
        <v>0.66666666666666663</v>
      </c>
      <c r="BC3">
        <v>0.66666666666666663</v>
      </c>
      <c r="BD3">
        <v>0.66666666666666663</v>
      </c>
      <c r="BE3">
        <v>0.66666666666666663</v>
      </c>
      <c r="BF3">
        <v>0.66666666666666663</v>
      </c>
      <c r="BG3">
        <v>0.54545454545454541</v>
      </c>
      <c r="BH3">
        <v>0</v>
      </c>
      <c r="BI3">
        <v>0</v>
      </c>
      <c r="BJ3">
        <v>0.19999999999999998</v>
      </c>
      <c r="BK3">
        <v>0</v>
      </c>
      <c r="BL3">
        <v>0</v>
      </c>
      <c r="BM3">
        <v>0.5</v>
      </c>
      <c r="BN3">
        <v>0.75</v>
      </c>
      <c r="BO3">
        <v>0</v>
      </c>
      <c r="BP3">
        <v>0.4</v>
      </c>
      <c r="BQ3">
        <v>0.4</v>
      </c>
      <c r="BR3">
        <v>0.8571428571428571</v>
      </c>
      <c r="BS3">
        <v>0.44444444444444448</v>
      </c>
      <c r="BT3">
        <v>0.4</v>
      </c>
      <c r="BU3">
        <v>0.25</v>
      </c>
      <c r="BV3">
        <v>1</v>
      </c>
      <c r="BW3">
        <v>1</v>
      </c>
      <c r="BX3">
        <v>0.5</v>
      </c>
      <c r="BY3">
        <v>0</v>
      </c>
      <c r="BZ3">
        <v>0.57142857142857151</v>
      </c>
      <c r="CA3">
        <v>0.33333333333333331</v>
      </c>
      <c r="CB3">
        <v>0.8571428571428571</v>
      </c>
      <c r="CC3">
        <v>0.66666666666666663</v>
      </c>
      <c r="CD3">
        <v>0.57142857142857151</v>
      </c>
      <c r="CE3">
        <v>0.6</v>
      </c>
      <c r="CF3">
        <v>1</v>
      </c>
      <c r="CG3">
        <v>0.4</v>
      </c>
      <c r="CH3">
        <v>0.4</v>
      </c>
      <c r="CI3">
        <v>0.77777777777777768</v>
      </c>
      <c r="CJ3">
        <v>0.25</v>
      </c>
      <c r="CK3">
        <v>0</v>
      </c>
      <c r="CL3">
        <v>0.33333333333333331</v>
      </c>
      <c r="CM3">
        <v>0.42857142857142855</v>
      </c>
      <c r="CN3">
        <v>0</v>
      </c>
      <c r="CO3">
        <v>0</v>
      </c>
      <c r="CP3">
        <v>0</v>
      </c>
      <c r="CQ3">
        <v>1</v>
      </c>
      <c r="CR3">
        <v>0.5</v>
      </c>
      <c r="CS3">
        <v>0.66666666666666663</v>
      </c>
      <c r="CT3">
        <v>0.57142857142857151</v>
      </c>
      <c r="CU3">
        <v>0.66666666666666663</v>
      </c>
      <c r="CV3">
        <v>0.44444444444444448</v>
      </c>
      <c r="CW3">
        <v>1</v>
      </c>
    </row>
    <row r="4" spans="1:101">
      <c r="A4" s="16" t="s">
        <v>1004</v>
      </c>
      <c r="B4">
        <v>0</v>
      </c>
      <c r="C4">
        <v>1</v>
      </c>
      <c r="D4">
        <v>0</v>
      </c>
      <c r="E4">
        <v>1</v>
      </c>
      <c r="F4">
        <v>1</v>
      </c>
      <c r="G4">
        <v>1</v>
      </c>
      <c r="H4">
        <v>1</v>
      </c>
      <c r="I4">
        <v>1</v>
      </c>
      <c r="J4">
        <v>1</v>
      </c>
      <c r="K4">
        <v>1</v>
      </c>
      <c r="L4">
        <v>1</v>
      </c>
      <c r="M4">
        <v>1</v>
      </c>
      <c r="N4">
        <v>1</v>
      </c>
      <c r="O4">
        <v>1</v>
      </c>
      <c r="P4">
        <v>1</v>
      </c>
      <c r="Q4">
        <v>1</v>
      </c>
      <c r="R4">
        <v>1</v>
      </c>
      <c r="S4">
        <v>1</v>
      </c>
      <c r="T4">
        <v>1</v>
      </c>
      <c r="U4">
        <v>1</v>
      </c>
      <c r="V4">
        <v>1</v>
      </c>
      <c r="W4">
        <v>1</v>
      </c>
      <c r="X4">
        <v>0</v>
      </c>
      <c r="Y4">
        <v>1</v>
      </c>
      <c r="Z4">
        <v>1</v>
      </c>
      <c r="AA4">
        <v>1</v>
      </c>
      <c r="AB4">
        <v>1</v>
      </c>
      <c r="AC4">
        <v>1</v>
      </c>
      <c r="AD4">
        <v>1</v>
      </c>
      <c r="AE4">
        <v>1</v>
      </c>
      <c r="AF4">
        <v>1</v>
      </c>
      <c r="AG4">
        <v>0</v>
      </c>
      <c r="AH4">
        <v>1</v>
      </c>
      <c r="AI4">
        <v>1</v>
      </c>
      <c r="AJ4">
        <v>0</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0</v>
      </c>
      <c r="CO4">
        <v>0</v>
      </c>
      <c r="CP4">
        <v>1</v>
      </c>
      <c r="CQ4">
        <v>1</v>
      </c>
      <c r="CR4">
        <v>1</v>
      </c>
      <c r="CS4">
        <v>1</v>
      </c>
      <c r="CT4">
        <v>1</v>
      </c>
      <c r="CU4">
        <v>1</v>
      </c>
      <c r="CV4">
        <v>1</v>
      </c>
      <c r="CW4">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9484-6762-4635-836B-14C4279DDB5B}">
  <dimension ref="A1:X202"/>
  <sheetViews>
    <sheetView zoomScale="55" zoomScaleNormal="55" workbookViewId="0">
      <selection sqref="A1:XFD1"/>
    </sheetView>
  </sheetViews>
  <sheetFormatPr defaultRowHeight="14.5"/>
  <cols>
    <col min="17" max="17" width="15.81640625" customWidth="1"/>
    <col min="18" max="18" width="25.1796875" customWidth="1"/>
    <col min="19" max="19" width="12.1796875" customWidth="1"/>
  </cols>
  <sheetData>
    <row r="1" spans="1:24">
      <c r="G1">
        <f>SUM(G3:G102)</f>
        <v>296</v>
      </c>
      <c r="H1">
        <f>SUM(H3:H102)</f>
        <v>2418</v>
      </c>
      <c r="J1" t="s">
        <v>1003</v>
      </c>
      <c r="K1">
        <f>SUM(K3:K102)</f>
        <v>288</v>
      </c>
      <c r="L1">
        <f>SUM(L3:L102)</f>
        <v>8</v>
      </c>
      <c r="M1">
        <f>SUM(M3:M102)</f>
        <v>2132</v>
      </c>
      <c r="Q1" s="3">
        <f>IF(G1,K1/G1,0)</f>
        <v>0.97297297297297303</v>
      </c>
      <c r="R1" s="3">
        <f>IF(H1,K1/H1,0)</f>
        <v>0.11910669975186104</v>
      </c>
      <c r="S1" s="3">
        <f>IF((Q1+R1),2*(Q1*R1)/(Q1+R1),0)</f>
        <v>0.21223286661753868</v>
      </c>
      <c r="T1" s="3">
        <f>SUM(T3:T202)/200</f>
        <v>0.505</v>
      </c>
      <c r="V1" s="14">
        <f>AVERAGE(Q3:Q102)</f>
        <v>0.98250000000000004</v>
      </c>
      <c r="W1" s="14">
        <f t="shared" ref="W1:X1" si="0">AVERAGE(R3:R102)</f>
        <v>0.1792487737821383</v>
      </c>
      <c r="X1" s="14">
        <f t="shared" si="0"/>
        <v>0.26120116525674036</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4</v>
      </c>
      <c r="I3" t="s">
        <v>231</v>
      </c>
      <c r="J3" t="s">
        <v>1160</v>
      </c>
      <c r="K3">
        <v>4</v>
      </c>
      <c r="L3">
        <v>4</v>
      </c>
      <c r="M3">
        <v>0</v>
      </c>
      <c r="N3" t="s">
        <v>1160</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13</v>
      </c>
      <c r="I4" t="s">
        <v>235</v>
      </c>
      <c r="J4" t="s">
        <v>1162</v>
      </c>
      <c r="K4">
        <v>3</v>
      </c>
      <c r="L4">
        <v>0</v>
      </c>
      <c r="M4">
        <v>10</v>
      </c>
      <c r="N4" t="s">
        <v>1163</v>
      </c>
      <c r="O4" t="s">
        <v>232</v>
      </c>
      <c r="P4" t="s">
        <v>1164</v>
      </c>
      <c r="Q4" s="2">
        <f>IF(G4,K4/G4,0)</f>
        <v>1</v>
      </c>
      <c r="R4" s="2">
        <f>IF(H4,K4/H4,0)</f>
        <v>0.23076923076923078</v>
      </c>
      <c r="S4" s="2">
        <f>IF((Q4+R4),2*(Q4*R4)/(Q4+R4),0)</f>
        <v>0.375</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82</v>
      </c>
      <c r="E6" t="s">
        <v>240</v>
      </c>
      <c r="F6" t="s">
        <v>1009</v>
      </c>
      <c r="G6">
        <v>6</v>
      </c>
      <c r="H6">
        <v>24</v>
      </c>
      <c r="I6" t="s">
        <v>242</v>
      </c>
      <c r="J6" t="s">
        <v>1166</v>
      </c>
      <c r="K6">
        <v>6</v>
      </c>
      <c r="L6">
        <v>0</v>
      </c>
      <c r="M6">
        <v>18</v>
      </c>
      <c r="N6" t="s">
        <v>1167</v>
      </c>
      <c r="O6" t="s">
        <v>232</v>
      </c>
      <c r="P6" t="s">
        <v>1168</v>
      </c>
      <c r="Q6" s="2">
        <f t="shared" si="2"/>
        <v>1</v>
      </c>
      <c r="R6" s="2">
        <f t="shared" si="3"/>
        <v>0.25</v>
      </c>
      <c r="S6" s="2">
        <f t="shared" si="4"/>
        <v>0.4</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96</v>
      </c>
      <c r="E8" t="s">
        <v>249</v>
      </c>
      <c r="F8" t="s">
        <v>250</v>
      </c>
      <c r="G8">
        <v>8</v>
      </c>
      <c r="H8">
        <v>32</v>
      </c>
      <c r="I8" t="s">
        <v>251</v>
      </c>
      <c r="J8" t="s">
        <v>1172</v>
      </c>
      <c r="K8">
        <v>8</v>
      </c>
      <c r="L8">
        <v>0</v>
      </c>
      <c r="M8">
        <v>24</v>
      </c>
      <c r="N8" t="s">
        <v>1173</v>
      </c>
      <c r="O8" t="s">
        <v>232</v>
      </c>
      <c r="P8" t="s">
        <v>1174</v>
      </c>
      <c r="Q8" s="2">
        <f t="shared" si="2"/>
        <v>1</v>
      </c>
      <c r="R8" s="2">
        <f t="shared" si="3"/>
        <v>0.25</v>
      </c>
      <c r="S8" s="2">
        <f t="shared" si="4"/>
        <v>0.4</v>
      </c>
      <c r="T8">
        <f t="shared" si="1"/>
        <v>1</v>
      </c>
    </row>
    <row r="9" spans="1:24">
      <c r="A9" s="1" t="s">
        <v>19</v>
      </c>
      <c r="B9">
        <v>25</v>
      </c>
      <c r="C9">
        <v>25</v>
      </c>
      <c r="D9">
        <v>61</v>
      </c>
      <c r="E9" t="s">
        <v>254</v>
      </c>
      <c r="F9" t="s">
        <v>255</v>
      </c>
      <c r="G9">
        <v>5</v>
      </c>
      <c r="H9">
        <v>25</v>
      </c>
      <c r="I9" t="s">
        <v>256</v>
      </c>
      <c r="J9" t="s">
        <v>1175</v>
      </c>
      <c r="K9">
        <v>5</v>
      </c>
      <c r="L9">
        <v>0</v>
      </c>
      <c r="M9">
        <v>20</v>
      </c>
      <c r="N9" t="s">
        <v>256</v>
      </c>
      <c r="O9" t="s">
        <v>232</v>
      </c>
      <c r="P9" t="s">
        <v>1176</v>
      </c>
      <c r="Q9" s="2">
        <f t="shared" si="2"/>
        <v>1</v>
      </c>
      <c r="R9" s="2">
        <f t="shared" si="3"/>
        <v>0.2</v>
      </c>
      <c r="S9" s="2">
        <f t="shared" si="4"/>
        <v>0.33333333333333337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183</v>
      </c>
      <c r="E11" t="s">
        <v>262</v>
      </c>
      <c r="F11" t="s">
        <v>1020</v>
      </c>
      <c r="G11">
        <v>6</v>
      </c>
      <c r="H11">
        <v>46</v>
      </c>
      <c r="I11" t="s">
        <v>264</v>
      </c>
      <c r="J11" t="s">
        <v>1180</v>
      </c>
      <c r="K11">
        <v>6</v>
      </c>
      <c r="L11">
        <v>0</v>
      </c>
      <c r="M11">
        <v>40</v>
      </c>
      <c r="N11" t="s">
        <v>919</v>
      </c>
      <c r="O11" t="s">
        <v>232</v>
      </c>
      <c r="P11" t="s">
        <v>1181</v>
      </c>
      <c r="Q11" s="2">
        <f t="shared" si="2"/>
        <v>1</v>
      </c>
      <c r="R11" s="2">
        <f t="shared" si="3"/>
        <v>0.13043478260869565</v>
      </c>
      <c r="S11" s="2">
        <f t="shared" si="4"/>
        <v>0.23076923076923078</v>
      </c>
      <c r="T11">
        <f t="shared" si="1"/>
        <v>1</v>
      </c>
    </row>
    <row r="12" spans="1:24">
      <c r="A12" s="1" t="s">
        <v>22</v>
      </c>
      <c r="B12">
        <v>15</v>
      </c>
      <c r="C12">
        <v>15</v>
      </c>
      <c r="D12">
        <v>82</v>
      </c>
      <c r="E12" t="s">
        <v>266</v>
      </c>
      <c r="F12" t="s">
        <v>267</v>
      </c>
      <c r="G12">
        <v>1</v>
      </c>
      <c r="H12">
        <v>67</v>
      </c>
      <c r="I12" t="s">
        <v>268</v>
      </c>
      <c r="J12" t="s">
        <v>1182</v>
      </c>
      <c r="K12">
        <v>1</v>
      </c>
      <c r="L12">
        <v>0</v>
      </c>
      <c r="M12">
        <v>66</v>
      </c>
      <c r="N12" t="s">
        <v>1183</v>
      </c>
      <c r="O12" t="s">
        <v>232</v>
      </c>
      <c r="P12" t="s">
        <v>1184</v>
      </c>
      <c r="Q12" s="2">
        <f t="shared" si="2"/>
        <v>1</v>
      </c>
      <c r="R12" s="2">
        <f t="shared" si="3"/>
        <v>1.4925373134328358E-2</v>
      </c>
      <c r="S12" s="2">
        <f t="shared" si="4"/>
        <v>2.9411764705882353E-2</v>
      </c>
      <c r="T12">
        <f t="shared" si="1"/>
        <v>1</v>
      </c>
    </row>
    <row r="13" spans="1:24">
      <c r="A13" s="1" t="s">
        <v>23</v>
      </c>
      <c r="B13">
        <v>30</v>
      </c>
      <c r="C13">
        <v>30</v>
      </c>
      <c r="D13">
        <v>64</v>
      </c>
      <c r="E13" t="s">
        <v>270</v>
      </c>
      <c r="F13" t="s">
        <v>271</v>
      </c>
      <c r="G13">
        <v>4</v>
      </c>
      <c r="H13">
        <v>18</v>
      </c>
      <c r="I13" t="s">
        <v>272</v>
      </c>
      <c r="J13" t="s">
        <v>1185</v>
      </c>
      <c r="K13">
        <v>4</v>
      </c>
      <c r="L13">
        <v>0</v>
      </c>
      <c r="M13">
        <v>14</v>
      </c>
      <c r="N13" t="s">
        <v>1186</v>
      </c>
      <c r="O13" t="s">
        <v>232</v>
      </c>
      <c r="P13" t="s">
        <v>1187</v>
      </c>
      <c r="Q13" s="2">
        <f t="shared" si="2"/>
        <v>1</v>
      </c>
      <c r="R13" s="2">
        <f t="shared" si="3"/>
        <v>0.22222222222222221</v>
      </c>
      <c r="S13" s="2">
        <f t="shared" si="4"/>
        <v>0.36363636363636359</v>
      </c>
      <c r="T13">
        <f t="shared" si="1"/>
        <v>1</v>
      </c>
    </row>
    <row r="14" spans="1:24">
      <c r="A14" s="1" t="s">
        <v>24</v>
      </c>
      <c r="B14">
        <v>34</v>
      </c>
      <c r="C14">
        <v>34</v>
      </c>
      <c r="D14">
        <v>206</v>
      </c>
      <c r="E14" t="s">
        <v>275</v>
      </c>
      <c r="F14" t="s">
        <v>276</v>
      </c>
      <c r="G14">
        <v>4</v>
      </c>
      <c r="H14">
        <v>72</v>
      </c>
      <c r="I14" t="s">
        <v>277</v>
      </c>
      <c r="J14" t="s">
        <v>1188</v>
      </c>
      <c r="K14">
        <v>4</v>
      </c>
      <c r="L14">
        <v>0</v>
      </c>
      <c r="M14">
        <v>68</v>
      </c>
      <c r="N14" t="s">
        <v>1189</v>
      </c>
      <c r="O14" t="s">
        <v>232</v>
      </c>
      <c r="P14" t="s">
        <v>1190</v>
      </c>
      <c r="Q14" s="2">
        <f t="shared" si="2"/>
        <v>1</v>
      </c>
      <c r="R14" s="2">
        <f t="shared" si="3"/>
        <v>5.5555555555555552E-2</v>
      </c>
      <c r="S14" s="2">
        <f t="shared" si="4"/>
        <v>0.10526315789473684</v>
      </c>
      <c r="T14">
        <f t="shared" si="1"/>
        <v>1</v>
      </c>
    </row>
    <row r="15" spans="1:24">
      <c r="A15" s="1" t="s">
        <v>25</v>
      </c>
      <c r="B15">
        <v>58</v>
      </c>
      <c r="C15">
        <v>58</v>
      </c>
      <c r="D15">
        <v>129</v>
      </c>
      <c r="E15" t="s">
        <v>279</v>
      </c>
      <c r="F15" t="s">
        <v>280</v>
      </c>
      <c r="G15">
        <v>6</v>
      </c>
      <c r="H15">
        <v>20</v>
      </c>
      <c r="I15" t="s">
        <v>281</v>
      </c>
      <c r="J15" t="s">
        <v>1191</v>
      </c>
      <c r="K15">
        <v>6</v>
      </c>
      <c r="L15">
        <v>0</v>
      </c>
      <c r="M15">
        <v>14</v>
      </c>
      <c r="N15" t="s">
        <v>1192</v>
      </c>
      <c r="O15" t="s">
        <v>232</v>
      </c>
      <c r="P15" t="s">
        <v>1193</v>
      </c>
      <c r="Q15" s="2">
        <f t="shared" si="2"/>
        <v>1</v>
      </c>
      <c r="R15" s="2">
        <f t="shared" si="3"/>
        <v>0.3</v>
      </c>
      <c r="S15" s="2">
        <f t="shared" si="4"/>
        <v>0.46153846153846151</v>
      </c>
      <c r="T15">
        <f t="shared" si="1"/>
        <v>1</v>
      </c>
    </row>
    <row r="16" spans="1:24">
      <c r="A16" s="1" t="s">
        <v>26</v>
      </c>
      <c r="B16">
        <v>4</v>
      </c>
      <c r="C16">
        <v>4</v>
      </c>
      <c r="D16">
        <v>126</v>
      </c>
      <c r="E16" t="s">
        <v>283</v>
      </c>
      <c r="F16" t="s">
        <v>284</v>
      </c>
      <c r="G16">
        <v>1</v>
      </c>
      <c r="H16">
        <v>101</v>
      </c>
      <c r="I16" t="s">
        <v>285</v>
      </c>
      <c r="J16" t="s">
        <v>1194</v>
      </c>
      <c r="K16">
        <v>1</v>
      </c>
      <c r="L16">
        <v>0</v>
      </c>
      <c r="M16">
        <v>100</v>
      </c>
      <c r="N16" t="s">
        <v>287</v>
      </c>
      <c r="O16" t="s">
        <v>232</v>
      </c>
      <c r="P16" t="s">
        <v>1195</v>
      </c>
      <c r="Q16" s="2">
        <f t="shared" si="2"/>
        <v>1</v>
      </c>
      <c r="R16" s="2">
        <f t="shared" si="3"/>
        <v>9.9009900990099011E-3</v>
      </c>
      <c r="S16" s="2">
        <f t="shared" si="4"/>
        <v>1.9607843137254902E-2</v>
      </c>
      <c r="T16">
        <f t="shared" si="1"/>
        <v>1</v>
      </c>
    </row>
    <row r="17" spans="1:20">
      <c r="A17" s="1" t="s">
        <v>27</v>
      </c>
      <c r="B17">
        <v>21</v>
      </c>
      <c r="C17">
        <v>21</v>
      </c>
      <c r="D17">
        <v>43</v>
      </c>
      <c r="E17" t="s">
        <v>289</v>
      </c>
      <c r="F17" t="s">
        <v>290</v>
      </c>
      <c r="G17">
        <v>2</v>
      </c>
      <c r="H17">
        <v>18</v>
      </c>
      <c r="I17" t="s">
        <v>291</v>
      </c>
      <c r="J17" t="s">
        <v>1196</v>
      </c>
      <c r="K17">
        <v>2</v>
      </c>
      <c r="L17">
        <v>0</v>
      </c>
      <c r="M17">
        <v>16</v>
      </c>
      <c r="N17" t="s">
        <v>292</v>
      </c>
      <c r="O17" t="s">
        <v>232</v>
      </c>
      <c r="P17" t="s">
        <v>1197</v>
      </c>
      <c r="Q17" s="2">
        <f t="shared" si="2"/>
        <v>1</v>
      </c>
      <c r="R17" s="2">
        <f t="shared" si="3"/>
        <v>0.1111111111111111</v>
      </c>
      <c r="S17" s="2">
        <f t="shared" si="4"/>
        <v>0.19999999999999998</v>
      </c>
      <c r="T17">
        <f t="shared" si="1"/>
        <v>1</v>
      </c>
    </row>
    <row r="18" spans="1:20">
      <c r="A18" s="1" t="s">
        <v>28</v>
      </c>
      <c r="B18">
        <v>33</v>
      </c>
      <c r="C18">
        <v>33</v>
      </c>
      <c r="D18">
        <v>205</v>
      </c>
      <c r="E18" t="s">
        <v>293</v>
      </c>
      <c r="F18" t="s">
        <v>294</v>
      </c>
      <c r="G18">
        <v>1</v>
      </c>
      <c r="H18">
        <v>51</v>
      </c>
      <c r="I18" t="s">
        <v>295</v>
      </c>
      <c r="J18" t="s">
        <v>1198</v>
      </c>
      <c r="K18">
        <v>1</v>
      </c>
      <c r="L18">
        <v>0</v>
      </c>
      <c r="M18">
        <v>50</v>
      </c>
      <c r="N18" t="s">
        <v>1199</v>
      </c>
      <c r="O18" t="s">
        <v>232</v>
      </c>
      <c r="P18" t="s">
        <v>1200</v>
      </c>
      <c r="Q18" s="2">
        <f t="shared" si="2"/>
        <v>1</v>
      </c>
      <c r="R18" s="2">
        <f t="shared" si="3"/>
        <v>1.9607843137254902E-2</v>
      </c>
      <c r="S18" s="2">
        <f t="shared" si="4"/>
        <v>3.8461538461538464E-2</v>
      </c>
      <c r="T18">
        <f t="shared" si="1"/>
        <v>1</v>
      </c>
    </row>
    <row r="19" spans="1:20">
      <c r="A19" s="1" t="s">
        <v>29</v>
      </c>
      <c r="B19">
        <v>23</v>
      </c>
      <c r="C19">
        <v>23</v>
      </c>
      <c r="D19">
        <v>58</v>
      </c>
      <c r="E19" t="s">
        <v>299</v>
      </c>
      <c r="F19" t="s">
        <v>300</v>
      </c>
      <c r="G19">
        <v>6</v>
      </c>
      <c r="H19">
        <v>33</v>
      </c>
      <c r="I19" t="s">
        <v>301</v>
      </c>
      <c r="J19" t="s">
        <v>1201</v>
      </c>
      <c r="K19">
        <v>6</v>
      </c>
      <c r="L19">
        <v>0</v>
      </c>
      <c r="M19">
        <v>27</v>
      </c>
      <c r="N19" t="s">
        <v>1202</v>
      </c>
      <c r="O19" t="s">
        <v>232</v>
      </c>
      <c r="P19" t="s">
        <v>1203</v>
      </c>
      <c r="Q19" s="2">
        <f t="shared" si="2"/>
        <v>1</v>
      </c>
      <c r="R19" s="2">
        <f t="shared" si="3"/>
        <v>0.18181818181818182</v>
      </c>
      <c r="S19" s="2">
        <f t="shared" si="4"/>
        <v>0.30769230769230771</v>
      </c>
      <c r="T19">
        <f t="shared" si="1"/>
        <v>1</v>
      </c>
    </row>
    <row r="20" spans="1:20">
      <c r="A20" s="1" t="s">
        <v>30</v>
      </c>
      <c r="B20">
        <v>23</v>
      </c>
      <c r="C20">
        <v>23</v>
      </c>
      <c r="D20">
        <v>54</v>
      </c>
      <c r="E20" t="s">
        <v>299</v>
      </c>
      <c r="F20" t="s">
        <v>304</v>
      </c>
      <c r="G20">
        <v>6</v>
      </c>
      <c r="H20">
        <v>24</v>
      </c>
      <c r="I20" t="s">
        <v>301</v>
      </c>
      <c r="J20" t="s">
        <v>1204</v>
      </c>
      <c r="K20">
        <v>6</v>
      </c>
      <c r="L20">
        <v>0</v>
      </c>
      <c r="M20">
        <v>18</v>
      </c>
      <c r="N20" t="s">
        <v>1205</v>
      </c>
      <c r="O20" t="s">
        <v>232</v>
      </c>
      <c r="P20" t="s">
        <v>1206</v>
      </c>
      <c r="Q20" s="2">
        <f t="shared" si="2"/>
        <v>1</v>
      </c>
      <c r="R20" s="2">
        <f t="shared" si="3"/>
        <v>0.25</v>
      </c>
      <c r="S20" s="2">
        <f t="shared" si="4"/>
        <v>0.4</v>
      </c>
      <c r="T20">
        <f t="shared" si="1"/>
        <v>1</v>
      </c>
    </row>
    <row r="21" spans="1:20">
      <c r="A21" s="1" t="s">
        <v>31</v>
      </c>
      <c r="B21">
        <v>33</v>
      </c>
      <c r="C21">
        <v>31</v>
      </c>
      <c r="D21">
        <v>74</v>
      </c>
      <c r="E21" t="s">
        <v>307</v>
      </c>
      <c r="F21" t="s">
        <v>308</v>
      </c>
      <c r="G21">
        <v>5</v>
      </c>
      <c r="H21">
        <v>38</v>
      </c>
      <c r="I21" t="s">
        <v>309</v>
      </c>
      <c r="J21" t="s">
        <v>1207</v>
      </c>
      <c r="K21">
        <v>5</v>
      </c>
      <c r="L21">
        <v>0</v>
      </c>
      <c r="M21">
        <v>33</v>
      </c>
      <c r="N21" t="s">
        <v>1208</v>
      </c>
      <c r="O21" t="s">
        <v>232</v>
      </c>
      <c r="P21" t="s">
        <v>1209</v>
      </c>
      <c r="Q21" s="2">
        <f t="shared" si="2"/>
        <v>1</v>
      </c>
      <c r="R21" s="2">
        <f t="shared" si="3"/>
        <v>0.13157894736842105</v>
      </c>
      <c r="S21" s="2">
        <f t="shared" si="4"/>
        <v>0.23255813953488372</v>
      </c>
      <c r="T21">
        <f t="shared" si="1"/>
        <v>1</v>
      </c>
    </row>
    <row r="22" spans="1:20">
      <c r="A22" s="1" t="s">
        <v>32</v>
      </c>
      <c r="B22">
        <v>21</v>
      </c>
      <c r="C22">
        <v>21</v>
      </c>
      <c r="D22">
        <v>65</v>
      </c>
      <c r="E22" t="s">
        <v>311</v>
      </c>
      <c r="F22" t="s">
        <v>312</v>
      </c>
      <c r="G22">
        <v>1</v>
      </c>
      <c r="H22">
        <v>27</v>
      </c>
      <c r="I22" t="s">
        <v>313</v>
      </c>
      <c r="J22" t="s">
        <v>1210</v>
      </c>
      <c r="K22">
        <v>1</v>
      </c>
      <c r="L22">
        <v>0</v>
      </c>
      <c r="M22">
        <v>26</v>
      </c>
      <c r="N22" t="s">
        <v>315</v>
      </c>
      <c r="O22" t="s">
        <v>232</v>
      </c>
      <c r="P22" t="s">
        <v>1211</v>
      </c>
      <c r="Q22" s="2">
        <f t="shared" si="2"/>
        <v>1</v>
      </c>
      <c r="R22" s="2">
        <f t="shared" si="3"/>
        <v>3.7037037037037035E-2</v>
      </c>
      <c r="S22" s="2">
        <f t="shared" si="4"/>
        <v>7.1428571428571425E-2</v>
      </c>
      <c r="T22">
        <f t="shared" si="1"/>
        <v>1</v>
      </c>
    </row>
    <row r="23" spans="1:20">
      <c r="A23" s="1" t="s">
        <v>33</v>
      </c>
      <c r="B23">
        <v>16</v>
      </c>
      <c r="C23">
        <v>16</v>
      </c>
      <c r="D23">
        <v>42</v>
      </c>
      <c r="E23" t="s">
        <v>317</v>
      </c>
      <c r="F23" t="s">
        <v>318</v>
      </c>
      <c r="G23">
        <v>2</v>
      </c>
      <c r="H23">
        <v>18</v>
      </c>
      <c r="I23" t="s">
        <v>319</v>
      </c>
      <c r="J23" t="s">
        <v>1212</v>
      </c>
      <c r="K23">
        <v>2</v>
      </c>
      <c r="L23">
        <v>0</v>
      </c>
      <c r="M23">
        <v>16</v>
      </c>
      <c r="N23" t="s">
        <v>1213</v>
      </c>
      <c r="O23" t="s">
        <v>232</v>
      </c>
      <c r="P23" t="s">
        <v>1214</v>
      </c>
      <c r="Q23" s="2">
        <f t="shared" si="2"/>
        <v>1</v>
      </c>
      <c r="R23" s="2">
        <f t="shared" si="3"/>
        <v>0.1111111111111111</v>
      </c>
      <c r="S23" s="2">
        <f t="shared" si="4"/>
        <v>0.19999999999999998</v>
      </c>
      <c r="T23">
        <f t="shared" si="1"/>
        <v>1</v>
      </c>
    </row>
    <row r="24" spans="1:20">
      <c r="A24" s="1" t="s">
        <v>34</v>
      </c>
      <c r="B24">
        <v>20</v>
      </c>
      <c r="C24">
        <v>21</v>
      </c>
      <c r="D24">
        <v>16</v>
      </c>
      <c r="E24" t="s">
        <v>324</v>
      </c>
      <c r="F24" t="s">
        <v>325</v>
      </c>
      <c r="G24">
        <v>4</v>
      </c>
      <c r="H24">
        <v>7</v>
      </c>
      <c r="I24" t="s">
        <v>326</v>
      </c>
      <c r="J24" t="s">
        <v>1215</v>
      </c>
      <c r="K24">
        <v>4</v>
      </c>
      <c r="L24">
        <v>0</v>
      </c>
      <c r="M24">
        <v>3</v>
      </c>
      <c r="N24" t="s">
        <v>1216</v>
      </c>
      <c r="O24" t="s">
        <v>232</v>
      </c>
      <c r="P24" t="s">
        <v>1217</v>
      </c>
      <c r="Q24" s="2">
        <f t="shared" si="2"/>
        <v>1</v>
      </c>
      <c r="R24" s="2">
        <f t="shared" si="3"/>
        <v>0.5714285714285714</v>
      </c>
      <c r="S24" s="2">
        <f t="shared" si="4"/>
        <v>0.72727272727272729</v>
      </c>
      <c r="T24">
        <f t="shared" si="1"/>
        <v>1</v>
      </c>
    </row>
    <row r="25" spans="1:20">
      <c r="A25" s="1" t="s">
        <v>35</v>
      </c>
      <c r="B25">
        <v>12</v>
      </c>
      <c r="C25">
        <v>11</v>
      </c>
      <c r="D25">
        <v>24</v>
      </c>
      <c r="E25" t="s">
        <v>331</v>
      </c>
      <c r="F25" t="s">
        <v>332</v>
      </c>
      <c r="G25">
        <v>2</v>
      </c>
      <c r="H25">
        <v>21</v>
      </c>
      <c r="I25" t="s">
        <v>333</v>
      </c>
      <c r="J25" t="s">
        <v>1218</v>
      </c>
      <c r="K25">
        <v>2</v>
      </c>
      <c r="L25">
        <v>0</v>
      </c>
      <c r="M25">
        <v>19</v>
      </c>
      <c r="N25" t="s">
        <v>1219</v>
      </c>
      <c r="O25" t="s">
        <v>232</v>
      </c>
      <c r="P25" t="s">
        <v>1220</v>
      </c>
      <c r="Q25" s="2">
        <f t="shared" si="2"/>
        <v>1</v>
      </c>
      <c r="R25" s="2">
        <f t="shared" si="3"/>
        <v>9.5238095238095233E-2</v>
      </c>
      <c r="S25" s="2">
        <f t="shared" si="4"/>
        <v>0.17391304347826084</v>
      </c>
      <c r="T25">
        <f t="shared" si="1"/>
        <v>1</v>
      </c>
    </row>
    <row r="26" spans="1:20">
      <c r="A26" s="1" t="s">
        <v>36</v>
      </c>
      <c r="B26">
        <v>36</v>
      </c>
      <c r="C26">
        <v>36</v>
      </c>
      <c r="D26">
        <v>45</v>
      </c>
      <c r="E26" t="s">
        <v>334</v>
      </c>
      <c r="F26" t="s">
        <v>335</v>
      </c>
      <c r="G26">
        <v>5</v>
      </c>
      <c r="H26">
        <v>29</v>
      </c>
      <c r="I26" t="s">
        <v>336</v>
      </c>
      <c r="J26" t="s">
        <v>1221</v>
      </c>
      <c r="K26">
        <v>5</v>
      </c>
      <c r="L26">
        <v>0</v>
      </c>
      <c r="M26">
        <v>24</v>
      </c>
      <c r="N26" t="s">
        <v>1222</v>
      </c>
      <c r="O26" t="s">
        <v>232</v>
      </c>
      <c r="P26" t="s">
        <v>1223</v>
      </c>
      <c r="Q26" s="2">
        <f t="shared" si="2"/>
        <v>1</v>
      </c>
      <c r="R26" s="2">
        <f t="shared" si="3"/>
        <v>0.17241379310344829</v>
      </c>
      <c r="S26" s="2">
        <f t="shared" si="4"/>
        <v>0.29411764705882354</v>
      </c>
      <c r="T26">
        <f t="shared" si="1"/>
        <v>1</v>
      </c>
    </row>
    <row r="27" spans="1:20">
      <c r="A27" s="1" t="s">
        <v>37</v>
      </c>
      <c r="B27">
        <v>32</v>
      </c>
      <c r="C27">
        <v>32</v>
      </c>
      <c r="D27">
        <v>38</v>
      </c>
      <c r="E27" t="s">
        <v>341</v>
      </c>
      <c r="F27" t="s">
        <v>342</v>
      </c>
      <c r="G27">
        <v>4</v>
      </c>
      <c r="H27">
        <v>26</v>
      </c>
      <c r="I27" t="s">
        <v>343</v>
      </c>
      <c r="J27" t="s">
        <v>1224</v>
      </c>
      <c r="K27">
        <v>4</v>
      </c>
      <c r="L27">
        <v>0</v>
      </c>
      <c r="M27">
        <v>22</v>
      </c>
      <c r="N27" t="s">
        <v>1225</v>
      </c>
      <c r="O27" t="s">
        <v>232</v>
      </c>
      <c r="P27" t="s">
        <v>1226</v>
      </c>
      <c r="Q27" s="2">
        <f t="shared" si="2"/>
        <v>1</v>
      </c>
      <c r="R27" s="2">
        <f t="shared" si="3"/>
        <v>0.15384615384615385</v>
      </c>
      <c r="S27" s="2">
        <f t="shared" si="4"/>
        <v>0.26666666666666672</v>
      </c>
      <c r="T27">
        <f t="shared" si="1"/>
        <v>1</v>
      </c>
    </row>
    <row r="28" spans="1:20">
      <c r="A28" s="1" t="s">
        <v>38</v>
      </c>
      <c r="B28">
        <v>26</v>
      </c>
      <c r="C28">
        <v>26</v>
      </c>
      <c r="D28">
        <v>43</v>
      </c>
      <c r="E28" t="s">
        <v>348</v>
      </c>
      <c r="F28" t="s">
        <v>349</v>
      </c>
      <c r="G28">
        <v>2</v>
      </c>
      <c r="H28">
        <v>18</v>
      </c>
      <c r="I28" t="s">
        <v>350</v>
      </c>
      <c r="J28" t="s">
        <v>1227</v>
      </c>
      <c r="K28">
        <v>2</v>
      </c>
      <c r="L28">
        <v>0</v>
      </c>
      <c r="M28">
        <v>16</v>
      </c>
      <c r="N28" t="s">
        <v>1228</v>
      </c>
      <c r="O28" t="s">
        <v>232</v>
      </c>
      <c r="P28" t="s">
        <v>1229</v>
      </c>
      <c r="Q28" s="2">
        <f t="shared" si="2"/>
        <v>1</v>
      </c>
      <c r="R28" s="2">
        <f t="shared" si="3"/>
        <v>0.1111111111111111</v>
      </c>
      <c r="S28" s="2">
        <f t="shared" si="4"/>
        <v>0.19999999999999998</v>
      </c>
      <c r="T28">
        <f t="shared" si="1"/>
        <v>1</v>
      </c>
    </row>
    <row r="29" spans="1:20">
      <c r="A29" s="1" t="s">
        <v>39</v>
      </c>
      <c r="B29">
        <v>54</v>
      </c>
      <c r="C29">
        <v>54</v>
      </c>
      <c r="D29">
        <v>78</v>
      </c>
      <c r="E29" t="s">
        <v>352</v>
      </c>
      <c r="F29" t="s">
        <v>353</v>
      </c>
      <c r="G29">
        <v>1</v>
      </c>
      <c r="H29">
        <v>22</v>
      </c>
      <c r="I29" t="s">
        <v>313</v>
      </c>
      <c r="J29" t="s">
        <v>1230</v>
      </c>
      <c r="K29">
        <v>1</v>
      </c>
      <c r="L29">
        <v>0</v>
      </c>
      <c r="M29">
        <v>21</v>
      </c>
      <c r="N29" t="s">
        <v>1231</v>
      </c>
      <c r="O29" t="s">
        <v>232</v>
      </c>
      <c r="P29" t="s">
        <v>1232</v>
      </c>
      <c r="Q29" s="2">
        <f t="shared" si="2"/>
        <v>1</v>
      </c>
      <c r="R29" s="2">
        <f t="shared" si="3"/>
        <v>4.5454545454545456E-2</v>
      </c>
      <c r="S29" s="2">
        <f t="shared" si="4"/>
        <v>8.6956521739130446E-2</v>
      </c>
      <c r="T29">
        <f t="shared" si="1"/>
        <v>1</v>
      </c>
    </row>
    <row r="30" spans="1:20">
      <c r="A30" s="1" t="s">
        <v>40</v>
      </c>
      <c r="B30">
        <v>34</v>
      </c>
      <c r="C30">
        <v>34</v>
      </c>
      <c r="D30">
        <v>118</v>
      </c>
      <c r="E30" t="s">
        <v>355</v>
      </c>
      <c r="F30" t="s">
        <v>356</v>
      </c>
      <c r="G30">
        <v>6</v>
      </c>
      <c r="H30">
        <v>106</v>
      </c>
      <c r="I30" t="s">
        <v>357</v>
      </c>
      <c r="J30" t="s">
        <v>1233</v>
      </c>
      <c r="K30">
        <v>6</v>
      </c>
      <c r="L30">
        <v>0</v>
      </c>
      <c r="M30">
        <v>100</v>
      </c>
      <c r="N30" t="s">
        <v>1234</v>
      </c>
      <c r="O30" t="s">
        <v>232</v>
      </c>
      <c r="P30" t="s">
        <v>1235</v>
      </c>
      <c r="Q30" s="2">
        <f t="shared" si="2"/>
        <v>1</v>
      </c>
      <c r="R30" s="2">
        <f t="shared" si="3"/>
        <v>5.6603773584905662E-2</v>
      </c>
      <c r="S30" s="2">
        <f t="shared" si="4"/>
        <v>0.10714285714285715</v>
      </c>
      <c r="T30">
        <f t="shared" si="1"/>
        <v>1</v>
      </c>
    </row>
    <row r="31" spans="1:20">
      <c r="A31" s="1" t="s">
        <v>41</v>
      </c>
      <c r="B31">
        <v>24</v>
      </c>
      <c r="C31">
        <v>24</v>
      </c>
      <c r="D31">
        <v>42</v>
      </c>
      <c r="E31" t="s">
        <v>362</v>
      </c>
      <c r="F31" t="s">
        <v>363</v>
      </c>
      <c r="G31">
        <v>5</v>
      </c>
      <c r="H31">
        <v>25</v>
      </c>
      <c r="I31" t="s">
        <v>364</v>
      </c>
      <c r="J31" t="s">
        <v>1236</v>
      </c>
      <c r="K31">
        <v>5</v>
      </c>
      <c r="L31">
        <v>0</v>
      </c>
      <c r="M31">
        <v>20</v>
      </c>
      <c r="N31" t="s">
        <v>1237</v>
      </c>
      <c r="O31" t="s">
        <v>232</v>
      </c>
      <c r="P31" t="s">
        <v>1238</v>
      </c>
      <c r="Q31" s="2">
        <f t="shared" si="2"/>
        <v>1</v>
      </c>
      <c r="R31" s="2">
        <f t="shared" si="3"/>
        <v>0.2</v>
      </c>
      <c r="S31" s="2">
        <f t="shared" si="4"/>
        <v>0.33333333333333337</v>
      </c>
      <c r="T31">
        <f t="shared" si="1"/>
        <v>1</v>
      </c>
    </row>
    <row r="32" spans="1:20">
      <c r="A32" s="1" t="s">
        <v>42</v>
      </c>
      <c r="B32">
        <v>24</v>
      </c>
      <c r="C32">
        <v>24</v>
      </c>
      <c r="D32">
        <v>24</v>
      </c>
      <c r="E32" t="s">
        <v>362</v>
      </c>
      <c r="F32" t="s">
        <v>367</v>
      </c>
      <c r="G32">
        <v>5</v>
      </c>
      <c r="H32">
        <v>13</v>
      </c>
      <c r="I32" t="s">
        <v>364</v>
      </c>
      <c r="J32" t="s">
        <v>1239</v>
      </c>
      <c r="K32">
        <v>5</v>
      </c>
      <c r="L32">
        <v>0</v>
      </c>
      <c r="M32">
        <v>8</v>
      </c>
      <c r="N32" t="s">
        <v>1240</v>
      </c>
      <c r="O32" t="s">
        <v>232</v>
      </c>
      <c r="P32" t="s">
        <v>1241</v>
      </c>
      <c r="Q32" s="2">
        <f t="shared" si="2"/>
        <v>1</v>
      </c>
      <c r="R32" s="2">
        <f t="shared" si="3"/>
        <v>0.38461538461538464</v>
      </c>
      <c r="S32" s="2">
        <f t="shared" si="4"/>
        <v>0.55555555555555558</v>
      </c>
      <c r="T32">
        <f t="shared" si="1"/>
        <v>1</v>
      </c>
    </row>
    <row r="33" spans="1:20">
      <c r="A33" s="1" t="s">
        <v>43</v>
      </c>
      <c r="B33">
        <v>29</v>
      </c>
      <c r="C33">
        <v>29</v>
      </c>
      <c r="D33">
        <v>49</v>
      </c>
      <c r="E33" t="s">
        <v>369</v>
      </c>
      <c r="F33" t="s">
        <v>370</v>
      </c>
      <c r="G33">
        <v>6</v>
      </c>
      <c r="H33">
        <v>33</v>
      </c>
      <c r="I33" t="s">
        <v>371</v>
      </c>
      <c r="J33" t="s">
        <v>1242</v>
      </c>
      <c r="K33">
        <v>6</v>
      </c>
      <c r="L33">
        <v>0</v>
      </c>
      <c r="M33">
        <v>27</v>
      </c>
      <c r="N33" t="s">
        <v>1243</v>
      </c>
      <c r="O33" t="s">
        <v>232</v>
      </c>
      <c r="P33" t="s">
        <v>1244</v>
      </c>
      <c r="Q33" s="2">
        <f t="shared" si="2"/>
        <v>1</v>
      </c>
      <c r="R33" s="2">
        <f t="shared" si="3"/>
        <v>0.18181818181818182</v>
      </c>
      <c r="S33" s="2">
        <f t="shared" si="4"/>
        <v>0.30769230769230771</v>
      </c>
      <c r="T33">
        <f t="shared" si="1"/>
        <v>1</v>
      </c>
    </row>
    <row r="34" spans="1:20">
      <c r="A34" s="1" t="s">
        <v>44</v>
      </c>
      <c r="B34">
        <v>5</v>
      </c>
      <c r="C34">
        <v>5</v>
      </c>
      <c r="D34">
        <v>13</v>
      </c>
      <c r="E34" t="s">
        <v>373</v>
      </c>
      <c r="F34" t="s">
        <v>374</v>
      </c>
      <c r="G34">
        <v>2</v>
      </c>
      <c r="H34">
        <v>11</v>
      </c>
      <c r="I34" t="s">
        <v>375</v>
      </c>
      <c r="J34" t="s">
        <v>1245</v>
      </c>
      <c r="K34">
        <v>2</v>
      </c>
      <c r="L34">
        <v>0</v>
      </c>
      <c r="M34">
        <v>9</v>
      </c>
      <c r="N34" t="s">
        <v>1246</v>
      </c>
      <c r="O34" t="s">
        <v>232</v>
      </c>
      <c r="P34" t="s">
        <v>1247</v>
      </c>
      <c r="Q34" s="2">
        <f t="shared" si="2"/>
        <v>1</v>
      </c>
      <c r="R34" s="2">
        <f t="shared" si="3"/>
        <v>0.18181818181818182</v>
      </c>
      <c r="S34" s="2">
        <f t="shared" si="4"/>
        <v>0.30769230769230771</v>
      </c>
      <c r="T34">
        <f t="shared" si="1"/>
        <v>1</v>
      </c>
    </row>
    <row r="35" spans="1:20">
      <c r="A35" s="1" t="s">
        <v>45</v>
      </c>
      <c r="B35">
        <v>3</v>
      </c>
      <c r="C35">
        <v>3</v>
      </c>
      <c r="D35">
        <v>51</v>
      </c>
      <c r="E35" t="s">
        <v>376</v>
      </c>
      <c r="F35" t="s">
        <v>377</v>
      </c>
      <c r="G35">
        <v>1</v>
      </c>
      <c r="H35">
        <v>19</v>
      </c>
      <c r="I35" t="s">
        <v>378</v>
      </c>
      <c r="J35" t="s">
        <v>1248</v>
      </c>
      <c r="K35">
        <v>1</v>
      </c>
      <c r="L35">
        <v>0</v>
      </c>
      <c r="M35">
        <v>18</v>
      </c>
      <c r="N35" t="s">
        <v>1249</v>
      </c>
      <c r="O35" t="s">
        <v>232</v>
      </c>
      <c r="P35" t="s">
        <v>1250</v>
      </c>
      <c r="Q35" s="2">
        <f t="shared" si="2"/>
        <v>1</v>
      </c>
      <c r="R35" s="2">
        <f t="shared" si="3"/>
        <v>5.2631578947368418E-2</v>
      </c>
      <c r="S35" s="2">
        <f t="shared" si="4"/>
        <v>0.1</v>
      </c>
      <c r="T35">
        <f t="shared" si="1"/>
        <v>1</v>
      </c>
    </row>
    <row r="36" spans="1:20">
      <c r="A36" s="1" t="s">
        <v>46</v>
      </c>
      <c r="B36">
        <v>21</v>
      </c>
      <c r="C36">
        <v>21</v>
      </c>
      <c r="D36">
        <v>74</v>
      </c>
      <c r="E36" t="s">
        <v>382</v>
      </c>
      <c r="F36" t="s">
        <v>383</v>
      </c>
      <c r="G36">
        <v>3</v>
      </c>
      <c r="H36">
        <v>44</v>
      </c>
      <c r="I36" t="s">
        <v>384</v>
      </c>
      <c r="J36" t="s">
        <v>1251</v>
      </c>
      <c r="K36">
        <v>3</v>
      </c>
      <c r="L36">
        <v>0</v>
      </c>
      <c r="M36">
        <v>41</v>
      </c>
      <c r="N36" t="s">
        <v>1252</v>
      </c>
      <c r="O36" t="s">
        <v>232</v>
      </c>
      <c r="P36" t="s">
        <v>1253</v>
      </c>
      <c r="Q36" s="2">
        <f t="shared" si="2"/>
        <v>1</v>
      </c>
      <c r="R36" s="2">
        <f t="shared" si="3"/>
        <v>6.8181818181818177E-2</v>
      </c>
      <c r="S36" s="2">
        <f t="shared" si="4"/>
        <v>0.1276595744680851</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75</v>
      </c>
      <c r="E38" t="s">
        <v>389</v>
      </c>
      <c r="F38" t="s">
        <v>390</v>
      </c>
      <c r="G38">
        <v>2</v>
      </c>
      <c r="H38">
        <v>34</v>
      </c>
      <c r="I38" t="s">
        <v>391</v>
      </c>
      <c r="J38" t="s">
        <v>1257</v>
      </c>
      <c r="K38">
        <v>2</v>
      </c>
      <c r="L38">
        <v>0</v>
      </c>
      <c r="M38">
        <v>32</v>
      </c>
      <c r="N38" t="s">
        <v>1258</v>
      </c>
      <c r="O38" t="s">
        <v>232</v>
      </c>
      <c r="P38" t="s">
        <v>1259</v>
      </c>
      <c r="Q38" s="2">
        <f t="shared" si="2"/>
        <v>1</v>
      </c>
      <c r="R38" s="2">
        <f t="shared" si="3"/>
        <v>5.8823529411764705E-2</v>
      </c>
      <c r="S38" s="2">
        <f t="shared" si="4"/>
        <v>0.1111111111111111</v>
      </c>
      <c r="T38">
        <f t="shared" si="1"/>
        <v>1</v>
      </c>
    </row>
    <row r="39" spans="1:20">
      <c r="A39" s="1" t="s">
        <v>49</v>
      </c>
      <c r="B39">
        <v>5</v>
      </c>
      <c r="C39">
        <v>5</v>
      </c>
      <c r="D39">
        <v>45</v>
      </c>
      <c r="E39" t="s">
        <v>393</v>
      </c>
      <c r="F39" t="s">
        <v>394</v>
      </c>
      <c r="G39">
        <v>1</v>
      </c>
      <c r="H39">
        <v>11</v>
      </c>
      <c r="I39" t="s">
        <v>395</v>
      </c>
      <c r="J39" t="s">
        <v>1260</v>
      </c>
      <c r="K39">
        <v>1</v>
      </c>
      <c r="L39">
        <v>0</v>
      </c>
      <c r="M39">
        <v>10</v>
      </c>
      <c r="N39" t="s">
        <v>395</v>
      </c>
      <c r="O39" t="s">
        <v>232</v>
      </c>
      <c r="P39" t="s">
        <v>1261</v>
      </c>
      <c r="Q39" s="2">
        <f t="shared" si="2"/>
        <v>1</v>
      </c>
      <c r="R39" s="2">
        <f t="shared" si="3"/>
        <v>9.0909090909090912E-2</v>
      </c>
      <c r="S39" s="2">
        <f t="shared" si="4"/>
        <v>0.16666666666666669</v>
      </c>
      <c r="T39">
        <f t="shared" si="1"/>
        <v>1</v>
      </c>
    </row>
    <row r="40" spans="1:20">
      <c r="A40" s="1" t="s">
        <v>50</v>
      </c>
      <c r="B40">
        <v>5</v>
      </c>
      <c r="C40">
        <v>5</v>
      </c>
      <c r="D40">
        <v>44</v>
      </c>
      <c r="E40" t="s">
        <v>393</v>
      </c>
      <c r="F40" t="s">
        <v>396</v>
      </c>
      <c r="G40">
        <v>1</v>
      </c>
      <c r="H40">
        <v>11</v>
      </c>
      <c r="I40" t="s">
        <v>395</v>
      </c>
      <c r="J40" t="s">
        <v>1262</v>
      </c>
      <c r="K40">
        <v>1</v>
      </c>
      <c r="L40">
        <v>0</v>
      </c>
      <c r="M40">
        <v>10</v>
      </c>
      <c r="N40" t="s">
        <v>395</v>
      </c>
      <c r="O40" t="s">
        <v>232</v>
      </c>
      <c r="P40" t="s">
        <v>1263</v>
      </c>
      <c r="Q40" s="2">
        <f t="shared" si="2"/>
        <v>1</v>
      </c>
      <c r="R40" s="2">
        <f t="shared" si="3"/>
        <v>9.0909090909090912E-2</v>
      </c>
      <c r="S40" s="2">
        <f t="shared" si="4"/>
        <v>0.16666666666666669</v>
      </c>
      <c r="T40">
        <f t="shared" si="1"/>
        <v>1</v>
      </c>
    </row>
    <row r="41" spans="1:20">
      <c r="A41" s="1" t="s">
        <v>51</v>
      </c>
      <c r="B41">
        <v>10</v>
      </c>
      <c r="C41">
        <v>10</v>
      </c>
      <c r="D41">
        <v>53</v>
      </c>
      <c r="E41" t="s">
        <v>398</v>
      </c>
      <c r="F41" t="s">
        <v>399</v>
      </c>
      <c r="G41">
        <v>1</v>
      </c>
      <c r="H41">
        <v>19</v>
      </c>
      <c r="I41" t="s">
        <v>400</v>
      </c>
      <c r="J41" t="s">
        <v>1264</v>
      </c>
      <c r="K41">
        <v>1</v>
      </c>
      <c r="L41">
        <v>0</v>
      </c>
      <c r="M41">
        <v>18</v>
      </c>
      <c r="N41" t="s">
        <v>400</v>
      </c>
      <c r="O41" t="s">
        <v>232</v>
      </c>
      <c r="P41" t="s">
        <v>1265</v>
      </c>
      <c r="Q41" s="2">
        <f t="shared" si="2"/>
        <v>1</v>
      </c>
      <c r="R41" s="2">
        <f t="shared" si="3"/>
        <v>5.2631578947368418E-2</v>
      </c>
      <c r="S41" s="2">
        <f t="shared" si="4"/>
        <v>0.1</v>
      </c>
      <c r="T41">
        <f t="shared" si="1"/>
        <v>1</v>
      </c>
    </row>
    <row r="42" spans="1:20">
      <c r="A42" s="1" t="s">
        <v>52</v>
      </c>
      <c r="B42">
        <v>28</v>
      </c>
      <c r="C42">
        <v>28</v>
      </c>
      <c r="D42">
        <v>35</v>
      </c>
      <c r="E42" t="s">
        <v>402</v>
      </c>
      <c r="F42" t="s">
        <v>403</v>
      </c>
      <c r="G42">
        <v>2</v>
      </c>
      <c r="H42">
        <v>14</v>
      </c>
      <c r="I42" t="s">
        <v>404</v>
      </c>
      <c r="J42" t="s">
        <v>1266</v>
      </c>
      <c r="K42">
        <v>2</v>
      </c>
      <c r="L42">
        <v>0</v>
      </c>
      <c r="M42">
        <v>12</v>
      </c>
      <c r="N42" t="s">
        <v>1267</v>
      </c>
      <c r="O42" t="s">
        <v>232</v>
      </c>
      <c r="P42" t="s">
        <v>1268</v>
      </c>
      <c r="Q42" s="2">
        <f t="shared" si="2"/>
        <v>1</v>
      </c>
      <c r="R42" s="2">
        <f t="shared" si="3"/>
        <v>0.14285714285714285</v>
      </c>
      <c r="S42" s="2">
        <f t="shared" si="4"/>
        <v>0.25</v>
      </c>
      <c r="T42">
        <f t="shared" si="1"/>
        <v>1</v>
      </c>
    </row>
    <row r="43" spans="1:20">
      <c r="A43" s="1" t="s">
        <v>53</v>
      </c>
      <c r="B43">
        <v>28</v>
      </c>
      <c r="C43">
        <v>28</v>
      </c>
      <c r="D43">
        <v>38</v>
      </c>
      <c r="E43" t="s">
        <v>406</v>
      </c>
      <c r="F43" t="s">
        <v>407</v>
      </c>
      <c r="G43">
        <v>2</v>
      </c>
      <c r="H43">
        <v>24</v>
      </c>
      <c r="I43" t="s">
        <v>408</v>
      </c>
      <c r="J43" t="s">
        <v>1269</v>
      </c>
      <c r="K43">
        <v>2</v>
      </c>
      <c r="L43">
        <v>0</v>
      </c>
      <c r="M43">
        <v>22</v>
      </c>
      <c r="N43" t="s">
        <v>1270</v>
      </c>
      <c r="O43" t="s">
        <v>232</v>
      </c>
      <c r="P43" t="s">
        <v>1271</v>
      </c>
      <c r="Q43" s="2">
        <f t="shared" si="2"/>
        <v>1</v>
      </c>
      <c r="R43" s="2">
        <f t="shared" si="3"/>
        <v>8.3333333333333329E-2</v>
      </c>
      <c r="S43" s="2">
        <f t="shared" si="4"/>
        <v>0.15384615384615385</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40</v>
      </c>
      <c r="E45" t="s">
        <v>414</v>
      </c>
      <c r="F45" t="s">
        <v>415</v>
      </c>
      <c r="G45">
        <v>2</v>
      </c>
      <c r="H45">
        <v>18</v>
      </c>
      <c r="I45" t="s">
        <v>416</v>
      </c>
      <c r="J45" t="s">
        <v>1274</v>
      </c>
      <c r="K45">
        <v>2</v>
      </c>
      <c r="L45">
        <v>0</v>
      </c>
      <c r="M45">
        <v>16</v>
      </c>
      <c r="N45" t="s">
        <v>952</v>
      </c>
      <c r="O45" t="s">
        <v>232</v>
      </c>
      <c r="P45" t="s">
        <v>1275</v>
      </c>
      <c r="Q45" s="2">
        <f t="shared" si="2"/>
        <v>1</v>
      </c>
      <c r="R45" s="2">
        <f t="shared" si="3"/>
        <v>0.1111111111111111</v>
      </c>
      <c r="S45" s="2">
        <f t="shared" si="4"/>
        <v>0.19999999999999998</v>
      </c>
      <c r="T45">
        <f t="shared" si="1"/>
        <v>1</v>
      </c>
    </row>
    <row r="46" spans="1:20">
      <c r="A46" s="1" t="s">
        <v>56</v>
      </c>
      <c r="B46">
        <v>21</v>
      </c>
      <c r="C46">
        <v>21</v>
      </c>
      <c r="D46">
        <v>61</v>
      </c>
      <c r="E46" t="s">
        <v>419</v>
      </c>
      <c r="F46" t="s">
        <v>420</v>
      </c>
      <c r="G46">
        <v>1</v>
      </c>
      <c r="H46">
        <v>25</v>
      </c>
      <c r="I46" t="s">
        <v>421</v>
      </c>
      <c r="J46" t="s">
        <v>1276</v>
      </c>
      <c r="K46">
        <v>1</v>
      </c>
      <c r="L46">
        <v>0</v>
      </c>
      <c r="M46">
        <v>24</v>
      </c>
      <c r="N46" t="s">
        <v>421</v>
      </c>
      <c r="O46" t="s">
        <v>232</v>
      </c>
      <c r="P46" t="s">
        <v>1277</v>
      </c>
      <c r="Q46" s="2">
        <f t="shared" si="2"/>
        <v>1</v>
      </c>
      <c r="R46" s="2">
        <f t="shared" si="3"/>
        <v>0.04</v>
      </c>
      <c r="S46" s="2">
        <f t="shared" si="4"/>
        <v>7.6923076923076927E-2</v>
      </c>
      <c r="T46">
        <f t="shared" si="1"/>
        <v>1</v>
      </c>
    </row>
    <row r="47" spans="1:20">
      <c r="A47" s="1" t="s">
        <v>57</v>
      </c>
      <c r="B47">
        <v>24</v>
      </c>
      <c r="C47">
        <v>24</v>
      </c>
      <c r="D47">
        <v>57</v>
      </c>
      <c r="E47" t="s">
        <v>423</v>
      </c>
      <c r="F47" t="s">
        <v>424</v>
      </c>
      <c r="G47">
        <v>1</v>
      </c>
      <c r="H47">
        <v>24</v>
      </c>
      <c r="I47" t="s">
        <v>421</v>
      </c>
      <c r="J47" t="s">
        <v>1278</v>
      </c>
      <c r="K47">
        <v>1</v>
      </c>
      <c r="L47">
        <v>0</v>
      </c>
      <c r="M47">
        <v>23</v>
      </c>
      <c r="N47" t="s">
        <v>421</v>
      </c>
      <c r="O47" t="s">
        <v>232</v>
      </c>
      <c r="P47" t="s">
        <v>1279</v>
      </c>
      <c r="Q47" s="2">
        <f t="shared" si="2"/>
        <v>1</v>
      </c>
      <c r="R47" s="2">
        <f t="shared" si="3"/>
        <v>4.1666666666666664E-2</v>
      </c>
      <c r="S47" s="2">
        <f t="shared" si="4"/>
        <v>7.9999999999999988E-2</v>
      </c>
      <c r="T47">
        <f t="shared" si="1"/>
        <v>1</v>
      </c>
    </row>
    <row r="48" spans="1:20">
      <c r="A48" s="1" t="s">
        <v>58</v>
      </c>
      <c r="B48">
        <v>18</v>
      </c>
      <c r="C48">
        <v>18</v>
      </c>
      <c r="D48">
        <v>94</v>
      </c>
      <c r="E48" t="s">
        <v>425</v>
      </c>
      <c r="F48" t="s">
        <v>1062</v>
      </c>
      <c r="G48">
        <v>2</v>
      </c>
      <c r="H48">
        <v>20</v>
      </c>
      <c r="I48" t="s">
        <v>427</v>
      </c>
      <c r="J48" t="s">
        <v>1280</v>
      </c>
      <c r="K48">
        <v>2</v>
      </c>
      <c r="L48">
        <v>0</v>
      </c>
      <c r="M48">
        <v>18</v>
      </c>
      <c r="N48" t="s">
        <v>427</v>
      </c>
      <c r="O48" t="s">
        <v>232</v>
      </c>
      <c r="P48" t="s">
        <v>1281</v>
      </c>
      <c r="Q48" s="2">
        <f t="shared" si="2"/>
        <v>1</v>
      </c>
      <c r="R48" s="2">
        <f t="shared" si="3"/>
        <v>0.1</v>
      </c>
      <c r="S48" s="2">
        <f t="shared" si="4"/>
        <v>0.18181818181818182</v>
      </c>
      <c r="T48">
        <f t="shared" si="1"/>
        <v>1</v>
      </c>
    </row>
    <row r="49" spans="1:20">
      <c r="A49" s="1" t="s">
        <v>59</v>
      </c>
      <c r="B49">
        <v>11</v>
      </c>
      <c r="C49">
        <v>12</v>
      </c>
      <c r="D49">
        <v>50</v>
      </c>
      <c r="E49" t="s">
        <v>429</v>
      </c>
      <c r="F49" t="s">
        <v>430</v>
      </c>
      <c r="G49">
        <v>1</v>
      </c>
      <c r="H49">
        <v>20</v>
      </c>
      <c r="I49" t="s">
        <v>421</v>
      </c>
      <c r="J49" t="s">
        <v>1282</v>
      </c>
      <c r="K49">
        <v>1</v>
      </c>
      <c r="L49">
        <v>0</v>
      </c>
      <c r="M49">
        <v>19</v>
      </c>
      <c r="N49" t="s">
        <v>432</v>
      </c>
      <c r="O49" t="s">
        <v>232</v>
      </c>
      <c r="P49" t="s">
        <v>1283</v>
      </c>
      <c r="Q49" s="2">
        <f t="shared" si="2"/>
        <v>1</v>
      </c>
      <c r="R49" s="2">
        <f t="shared" si="3"/>
        <v>0.05</v>
      </c>
      <c r="S49" s="2">
        <f t="shared" si="4"/>
        <v>9.5238095238095233E-2</v>
      </c>
      <c r="T49">
        <f t="shared" si="1"/>
        <v>1</v>
      </c>
    </row>
    <row r="50" spans="1:20">
      <c r="A50" s="1" t="s">
        <v>60</v>
      </c>
      <c r="B50">
        <v>40</v>
      </c>
      <c r="C50">
        <v>40</v>
      </c>
      <c r="D50">
        <v>55</v>
      </c>
      <c r="E50" t="s">
        <v>434</v>
      </c>
      <c r="F50" t="s">
        <v>435</v>
      </c>
      <c r="G50">
        <v>1</v>
      </c>
      <c r="H50">
        <v>17</v>
      </c>
      <c r="I50" t="s">
        <v>436</v>
      </c>
      <c r="J50" t="s">
        <v>1284</v>
      </c>
      <c r="K50">
        <v>1</v>
      </c>
      <c r="L50">
        <v>0</v>
      </c>
      <c r="M50">
        <v>16</v>
      </c>
      <c r="N50" t="s">
        <v>1285</v>
      </c>
      <c r="O50" t="s">
        <v>232</v>
      </c>
      <c r="P50" t="s">
        <v>1286</v>
      </c>
      <c r="Q50" s="2">
        <f t="shared" si="2"/>
        <v>1</v>
      </c>
      <c r="R50" s="2">
        <f t="shared" si="3"/>
        <v>5.8823529411764705E-2</v>
      </c>
      <c r="S50" s="2">
        <f t="shared" si="4"/>
        <v>0.1111111111111111</v>
      </c>
      <c r="T50">
        <f t="shared" si="1"/>
        <v>1</v>
      </c>
    </row>
    <row r="51" spans="1:20">
      <c r="A51" s="1" t="s">
        <v>61</v>
      </c>
      <c r="B51">
        <v>17</v>
      </c>
      <c r="C51">
        <v>17</v>
      </c>
      <c r="D51">
        <v>25</v>
      </c>
      <c r="E51" t="s">
        <v>440</v>
      </c>
      <c r="F51" t="s">
        <v>441</v>
      </c>
      <c r="G51">
        <v>2</v>
      </c>
      <c r="H51">
        <v>7</v>
      </c>
      <c r="I51" t="s">
        <v>442</v>
      </c>
      <c r="J51" t="s">
        <v>1287</v>
      </c>
      <c r="K51">
        <v>2</v>
      </c>
      <c r="L51">
        <v>0</v>
      </c>
      <c r="M51">
        <v>5</v>
      </c>
      <c r="N51" t="s">
        <v>442</v>
      </c>
      <c r="O51" t="s">
        <v>232</v>
      </c>
      <c r="P51" t="s">
        <v>1288</v>
      </c>
      <c r="Q51" s="2">
        <f t="shared" si="2"/>
        <v>1</v>
      </c>
      <c r="R51" s="2">
        <f t="shared" si="3"/>
        <v>0.2857142857142857</v>
      </c>
      <c r="S51" s="2">
        <f t="shared" si="4"/>
        <v>0.44444444444444448</v>
      </c>
      <c r="T51">
        <f t="shared" si="1"/>
        <v>1</v>
      </c>
    </row>
    <row r="52" spans="1:20">
      <c r="A52" s="1" t="s">
        <v>62</v>
      </c>
      <c r="B52">
        <v>17</v>
      </c>
      <c r="C52">
        <v>17</v>
      </c>
      <c r="D52">
        <v>24</v>
      </c>
      <c r="E52" t="s">
        <v>440</v>
      </c>
      <c r="F52" t="s">
        <v>444</v>
      </c>
      <c r="G52">
        <v>2</v>
      </c>
      <c r="H52">
        <v>5</v>
      </c>
      <c r="I52" t="s">
        <v>442</v>
      </c>
      <c r="J52" t="s">
        <v>1289</v>
      </c>
      <c r="K52">
        <v>2</v>
      </c>
      <c r="L52">
        <v>0</v>
      </c>
      <c r="M52">
        <v>3</v>
      </c>
      <c r="N52" t="s">
        <v>442</v>
      </c>
      <c r="O52" t="s">
        <v>232</v>
      </c>
      <c r="P52" t="s">
        <v>1290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27</v>
      </c>
      <c r="E54" t="s">
        <v>448</v>
      </c>
      <c r="F54" t="s">
        <v>449</v>
      </c>
      <c r="G54">
        <v>1</v>
      </c>
      <c r="H54">
        <v>8</v>
      </c>
      <c r="I54" t="s">
        <v>248</v>
      </c>
      <c r="J54" t="s">
        <v>1293</v>
      </c>
      <c r="K54">
        <v>1</v>
      </c>
      <c r="L54">
        <v>0</v>
      </c>
      <c r="M54">
        <v>7</v>
      </c>
      <c r="N54" t="s">
        <v>248</v>
      </c>
      <c r="O54" t="s">
        <v>232</v>
      </c>
      <c r="P54" t="s">
        <v>1294</v>
      </c>
      <c r="Q54" s="2">
        <f t="shared" si="2"/>
        <v>1</v>
      </c>
      <c r="R54" s="2">
        <f t="shared" si="3"/>
        <v>0.125</v>
      </c>
      <c r="S54" s="2">
        <f t="shared" si="4"/>
        <v>0.22222222222222221</v>
      </c>
      <c r="T54">
        <f t="shared" si="1"/>
        <v>1</v>
      </c>
    </row>
    <row r="55" spans="1:20">
      <c r="A55" s="1" t="s">
        <v>65</v>
      </c>
      <c r="B55">
        <v>25</v>
      </c>
      <c r="C55">
        <v>25</v>
      </c>
      <c r="D55">
        <v>47</v>
      </c>
      <c r="E55" t="s">
        <v>450</v>
      </c>
      <c r="F55" t="s">
        <v>451</v>
      </c>
      <c r="G55">
        <v>6</v>
      </c>
      <c r="H55">
        <v>15</v>
      </c>
      <c r="I55" t="s">
        <v>452</v>
      </c>
      <c r="J55" t="s">
        <v>1295</v>
      </c>
      <c r="K55">
        <v>6</v>
      </c>
      <c r="L55">
        <v>0</v>
      </c>
      <c r="M55">
        <v>9</v>
      </c>
      <c r="N55" t="s">
        <v>1296</v>
      </c>
      <c r="O55" t="s">
        <v>232</v>
      </c>
      <c r="P55" t="s">
        <v>1297</v>
      </c>
      <c r="Q55" s="2">
        <f t="shared" si="2"/>
        <v>1</v>
      </c>
      <c r="R55" s="2">
        <f t="shared" si="3"/>
        <v>0.4</v>
      </c>
      <c r="S55" s="2">
        <f t="shared" si="4"/>
        <v>0.57142857142857151</v>
      </c>
      <c r="T55">
        <f t="shared" si="1"/>
        <v>1</v>
      </c>
    </row>
    <row r="56" spans="1:20">
      <c r="A56" s="1" t="s">
        <v>66</v>
      </c>
      <c r="B56">
        <v>26</v>
      </c>
      <c r="C56">
        <v>26</v>
      </c>
      <c r="D56">
        <v>55</v>
      </c>
      <c r="E56" t="s">
        <v>454</v>
      </c>
      <c r="F56" t="s">
        <v>455</v>
      </c>
      <c r="G56">
        <v>1</v>
      </c>
      <c r="H56">
        <v>16</v>
      </c>
      <c r="I56" t="s">
        <v>421</v>
      </c>
      <c r="J56" t="s">
        <v>1298</v>
      </c>
      <c r="K56">
        <v>1</v>
      </c>
      <c r="L56">
        <v>0</v>
      </c>
      <c r="M56">
        <v>15</v>
      </c>
      <c r="N56" t="s">
        <v>457</v>
      </c>
      <c r="O56" t="s">
        <v>232</v>
      </c>
      <c r="P56" t="s">
        <v>1299</v>
      </c>
      <c r="Q56" s="2">
        <f t="shared" si="2"/>
        <v>1</v>
      </c>
      <c r="R56" s="2">
        <f t="shared" si="3"/>
        <v>6.25E-2</v>
      </c>
      <c r="S56" s="2">
        <f t="shared" si="4"/>
        <v>0.11764705882352941</v>
      </c>
      <c r="T56">
        <f t="shared" si="1"/>
        <v>1</v>
      </c>
    </row>
    <row r="57" spans="1:20">
      <c r="A57" s="1" t="s">
        <v>67</v>
      </c>
      <c r="B57">
        <v>20</v>
      </c>
      <c r="C57">
        <v>20</v>
      </c>
      <c r="D57">
        <v>46</v>
      </c>
      <c r="E57" t="s">
        <v>459</v>
      </c>
      <c r="F57" t="s">
        <v>460</v>
      </c>
      <c r="G57">
        <v>2</v>
      </c>
      <c r="H57">
        <v>22</v>
      </c>
      <c r="I57" t="s">
        <v>461</v>
      </c>
      <c r="J57" t="s">
        <v>1300</v>
      </c>
      <c r="K57">
        <v>2</v>
      </c>
      <c r="L57">
        <v>0</v>
      </c>
      <c r="M57">
        <v>20</v>
      </c>
      <c r="N57" t="s">
        <v>461</v>
      </c>
      <c r="O57" t="s">
        <v>232</v>
      </c>
      <c r="P57" t="s">
        <v>1301</v>
      </c>
      <c r="Q57" s="2">
        <f t="shared" si="2"/>
        <v>1</v>
      </c>
      <c r="R57" s="2">
        <f t="shared" si="3"/>
        <v>9.0909090909090912E-2</v>
      </c>
      <c r="S57" s="2">
        <f t="shared" si="4"/>
        <v>0.16666666666666669</v>
      </c>
      <c r="T57">
        <f t="shared" si="1"/>
        <v>1</v>
      </c>
    </row>
    <row r="58" spans="1:20">
      <c r="A58" s="1" t="s">
        <v>68</v>
      </c>
      <c r="B58">
        <v>27</v>
      </c>
      <c r="C58">
        <v>27</v>
      </c>
      <c r="D58">
        <v>48</v>
      </c>
      <c r="E58" t="s">
        <v>463</v>
      </c>
      <c r="F58" t="s">
        <v>464</v>
      </c>
      <c r="G58">
        <v>3</v>
      </c>
      <c r="H58">
        <v>12</v>
      </c>
      <c r="I58" t="s">
        <v>465</v>
      </c>
      <c r="J58" t="s">
        <v>1302</v>
      </c>
      <c r="K58">
        <v>3</v>
      </c>
      <c r="L58">
        <v>0</v>
      </c>
      <c r="M58">
        <v>9</v>
      </c>
      <c r="N58" t="s">
        <v>1303</v>
      </c>
      <c r="O58" t="s">
        <v>232</v>
      </c>
      <c r="P58" t="s">
        <v>1304</v>
      </c>
      <c r="Q58" s="2">
        <f t="shared" si="2"/>
        <v>1</v>
      </c>
      <c r="R58" s="2">
        <f t="shared" si="3"/>
        <v>0.25</v>
      </c>
      <c r="S58" s="2">
        <f t="shared" si="4"/>
        <v>0.4</v>
      </c>
      <c r="T58">
        <f t="shared" si="1"/>
        <v>1</v>
      </c>
    </row>
    <row r="59" spans="1:20">
      <c r="A59" s="1" t="s">
        <v>69</v>
      </c>
      <c r="B59">
        <v>23</v>
      </c>
      <c r="C59">
        <v>23</v>
      </c>
      <c r="D59">
        <v>40</v>
      </c>
      <c r="E59" t="s">
        <v>467</v>
      </c>
      <c r="F59" t="s">
        <v>468</v>
      </c>
      <c r="G59">
        <v>1</v>
      </c>
      <c r="H59">
        <v>9</v>
      </c>
      <c r="I59" t="s">
        <v>469</v>
      </c>
      <c r="J59" t="s">
        <v>1305</v>
      </c>
      <c r="K59">
        <v>1</v>
      </c>
      <c r="L59">
        <v>0</v>
      </c>
      <c r="M59">
        <v>8</v>
      </c>
      <c r="N59" t="s">
        <v>469</v>
      </c>
      <c r="O59" t="s">
        <v>232</v>
      </c>
      <c r="P59" t="s">
        <v>1306</v>
      </c>
      <c r="Q59" s="2">
        <f t="shared" si="2"/>
        <v>1</v>
      </c>
      <c r="R59" s="2">
        <f t="shared" si="3"/>
        <v>0.1111111111111111</v>
      </c>
      <c r="S59" s="2">
        <f t="shared" si="4"/>
        <v>0.19999999999999998</v>
      </c>
      <c r="T59">
        <f t="shared" si="1"/>
        <v>1</v>
      </c>
    </row>
    <row r="60" spans="1:20">
      <c r="A60" s="1" t="s">
        <v>70</v>
      </c>
      <c r="B60">
        <v>27</v>
      </c>
      <c r="C60">
        <v>27</v>
      </c>
      <c r="D60">
        <v>126</v>
      </c>
      <c r="E60" t="s">
        <v>471</v>
      </c>
      <c r="F60" t="s">
        <v>472</v>
      </c>
      <c r="G60">
        <v>6</v>
      </c>
      <c r="H60">
        <v>87</v>
      </c>
      <c r="I60" t="s">
        <v>473</v>
      </c>
      <c r="J60" t="s">
        <v>1307</v>
      </c>
      <c r="K60">
        <v>6</v>
      </c>
      <c r="L60">
        <v>0</v>
      </c>
      <c r="M60">
        <v>81</v>
      </c>
      <c r="N60" t="s">
        <v>1308</v>
      </c>
      <c r="O60" t="s">
        <v>232</v>
      </c>
      <c r="P60" t="s">
        <v>1309</v>
      </c>
      <c r="Q60" s="2">
        <f t="shared" si="2"/>
        <v>1</v>
      </c>
      <c r="R60" s="2">
        <f t="shared" si="3"/>
        <v>6.8965517241379309E-2</v>
      </c>
      <c r="S60" s="2">
        <f t="shared" si="4"/>
        <v>0.12903225806451613</v>
      </c>
      <c r="T60">
        <f t="shared" si="1"/>
        <v>1</v>
      </c>
    </row>
    <row r="61" spans="1:20">
      <c r="A61" s="1" t="s">
        <v>71</v>
      </c>
      <c r="B61">
        <v>19</v>
      </c>
      <c r="C61">
        <v>19</v>
      </c>
      <c r="D61">
        <v>94</v>
      </c>
      <c r="E61" t="s">
        <v>475</v>
      </c>
      <c r="F61" t="s">
        <v>476</v>
      </c>
      <c r="G61">
        <v>1</v>
      </c>
      <c r="H61">
        <v>67</v>
      </c>
      <c r="I61" t="s">
        <v>477</v>
      </c>
      <c r="J61" t="s">
        <v>1310</v>
      </c>
      <c r="K61">
        <v>1</v>
      </c>
      <c r="L61">
        <v>0</v>
      </c>
      <c r="M61">
        <v>66</v>
      </c>
      <c r="N61" t="s">
        <v>1311</v>
      </c>
      <c r="O61" t="s">
        <v>232</v>
      </c>
      <c r="P61" t="s">
        <v>1312</v>
      </c>
      <c r="Q61" s="2">
        <f t="shared" si="2"/>
        <v>1</v>
      </c>
      <c r="R61" s="2">
        <f t="shared" si="3"/>
        <v>1.4925373134328358E-2</v>
      </c>
      <c r="S61" s="2">
        <f t="shared" si="4"/>
        <v>2.9411764705882353E-2</v>
      </c>
      <c r="T61">
        <f t="shared" si="1"/>
        <v>1</v>
      </c>
    </row>
    <row r="62" spans="1:20">
      <c r="A62" s="1" t="s">
        <v>72</v>
      </c>
      <c r="B62">
        <v>11</v>
      </c>
      <c r="C62">
        <v>11</v>
      </c>
      <c r="D62">
        <v>19</v>
      </c>
      <c r="E62" t="s">
        <v>479</v>
      </c>
      <c r="F62" t="s">
        <v>480</v>
      </c>
      <c r="G62">
        <v>1</v>
      </c>
      <c r="H62">
        <v>6</v>
      </c>
      <c r="I62" t="s">
        <v>421</v>
      </c>
      <c r="J62" t="s">
        <v>1313</v>
      </c>
      <c r="K62">
        <v>1</v>
      </c>
      <c r="L62">
        <v>0</v>
      </c>
      <c r="M62">
        <v>5</v>
      </c>
      <c r="N62" t="s">
        <v>1314</v>
      </c>
      <c r="O62" t="s">
        <v>232</v>
      </c>
      <c r="P62" t="s">
        <v>1315</v>
      </c>
      <c r="Q62" s="2">
        <f t="shared" si="2"/>
        <v>1</v>
      </c>
      <c r="R62" s="2">
        <f t="shared" si="3"/>
        <v>0.16666666666666666</v>
      </c>
      <c r="S62" s="2">
        <f t="shared" si="4"/>
        <v>0.2857142857142857</v>
      </c>
      <c r="T62">
        <f t="shared" si="1"/>
        <v>1</v>
      </c>
    </row>
    <row r="63" spans="1:20">
      <c r="A63" s="1" t="s">
        <v>73</v>
      </c>
      <c r="B63">
        <v>12</v>
      </c>
      <c r="C63">
        <v>12</v>
      </c>
      <c r="D63">
        <v>72</v>
      </c>
      <c r="E63" t="s">
        <v>482</v>
      </c>
      <c r="F63" t="s">
        <v>483</v>
      </c>
      <c r="G63">
        <v>1</v>
      </c>
      <c r="H63">
        <v>22</v>
      </c>
      <c r="I63" t="s">
        <v>400</v>
      </c>
      <c r="J63" t="s">
        <v>1316</v>
      </c>
      <c r="K63">
        <v>1</v>
      </c>
      <c r="L63">
        <v>0</v>
      </c>
      <c r="M63">
        <v>21</v>
      </c>
      <c r="N63" t="s">
        <v>400</v>
      </c>
      <c r="O63" t="s">
        <v>232</v>
      </c>
      <c r="P63" t="s">
        <v>1317</v>
      </c>
      <c r="Q63" s="2">
        <f t="shared" si="2"/>
        <v>1</v>
      </c>
      <c r="R63" s="2">
        <f t="shared" si="3"/>
        <v>4.5454545454545456E-2</v>
      </c>
      <c r="S63" s="2">
        <f t="shared" si="4"/>
        <v>8.6956521739130446E-2</v>
      </c>
      <c r="T63">
        <f t="shared" si="1"/>
        <v>1</v>
      </c>
    </row>
    <row r="64" spans="1:20">
      <c r="A64" s="1" t="s">
        <v>74</v>
      </c>
      <c r="B64">
        <v>42</v>
      </c>
      <c r="C64">
        <v>42</v>
      </c>
      <c r="D64">
        <v>50</v>
      </c>
      <c r="E64" t="s">
        <v>485</v>
      </c>
      <c r="F64" t="s">
        <v>486</v>
      </c>
      <c r="G64">
        <v>2</v>
      </c>
      <c r="H64">
        <v>23</v>
      </c>
      <c r="I64" t="s">
        <v>487</v>
      </c>
      <c r="J64" t="s">
        <v>1318</v>
      </c>
      <c r="K64">
        <v>2</v>
      </c>
      <c r="L64">
        <v>0</v>
      </c>
      <c r="M64">
        <v>21</v>
      </c>
      <c r="N64" t="s">
        <v>1319</v>
      </c>
      <c r="O64" t="s">
        <v>232</v>
      </c>
      <c r="P64" t="s">
        <v>1320</v>
      </c>
      <c r="Q64" s="2">
        <f t="shared" si="2"/>
        <v>1</v>
      </c>
      <c r="R64" s="2">
        <f t="shared" si="3"/>
        <v>8.6956521739130432E-2</v>
      </c>
      <c r="S64" s="2">
        <f t="shared" si="4"/>
        <v>0.16</v>
      </c>
      <c r="T64">
        <f t="shared" si="1"/>
        <v>1</v>
      </c>
    </row>
    <row r="65" spans="1:20">
      <c r="A65" s="1" t="s">
        <v>75</v>
      </c>
      <c r="B65">
        <v>29</v>
      </c>
      <c r="C65">
        <v>29</v>
      </c>
      <c r="D65">
        <v>106</v>
      </c>
      <c r="E65" t="s">
        <v>489</v>
      </c>
      <c r="F65" t="s">
        <v>490</v>
      </c>
      <c r="G65">
        <v>1</v>
      </c>
      <c r="H65">
        <v>62</v>
      </c>
      <c r="I65" t="s">
        <v>491</v>
      </c>
      <c r="J65" t="s">
        <v>1321</v>
      </c>
      <c r="K65">
        <v>1</v>
      </c>
      <c r="L65">
        <v>0</v>
      </c>
      <c r="M65">
        <v>61</v>
      </c>
      <c r="N65" t="s">
        <v>1322</v>
      </c>
      <c r="O65" t="s">
        <v>232</v>
      </c>
      <c r="P65" t="s">
        <v>1323</v>
      </c>
      <c r="Q65" s="2">
        <f t="shared" si="2"/>
        <v>1</v>
      </c>
      <c r="R65" s="2">
        <f t="shared" si="3"/>
        <v>1.6129032258064516E-2</v>
      </c>
      <c r="S65" s="2">
        <f t="shared" si="4"/>
        <v>3.1746031746031744E-2</v>
      </c>
      <c r="T65">
        <f t="shared" si="1"/>
        <v>1</v>
      </c>
    </row>
    <row r="66" spans="1:20">
      <c r="A66" s="1" t="s">
        <v>76</v>
      </c>
      <c r="B66">
        <v>15</v>
      </c>
      <c r="C66">
        <v>15</v>
      </c>
      <c r="D66">
        <v>35</v>
      </c>
      <c r="E66" t="s">
        <v>493</v>
      </c>
      <c r="F66" t="s">
        <v>1078</v>
      </c>
      <c r="G66">
        <v>2</v>
      </c>
      <c r="H66">
        <v>17</v>
      </c>
      <c r="I66" t="s">
        <v>495</v>
      </c>
      <c r="J66" t="s">
        <v>1324</v>
      </c>
      <c r="K66">
        <v>2</v>
      </c>
      <c r="L66">
        <v>0</v>
      </c>
      <c r="M66">
        <v>15</v>
      </c>
      <c r="N66" t="s">
        <v>1325</v>
      </c>
      <c r="O66" t="s">
        <v>232</v>
      </c>
      <c r="P66" t="s">
        <v>1326</v>
      </c>
      <c r="Q66" s="2">
        <f t="shared" si="2"/>
        <v>1</v>
      </c>
      <c r="R66" s="2">
        <f t="shared" si="3"/>
        <v>0.11764705882352941</v>
      </c>
      <c r="S66" s="2">
        <f t="shared" si="4"/>
        <v>0.21052631578947367</v>
      </c>
      <c r="T66">
        <f t="shared" si="1"/>
        <v>1</v>
      </c>
    </row>
    <row r="67" spans="1:20">
      <c r="A67" s="1" t="s">
        <v>77</v>
      </c>
      <c r="B67">
        <v>12</v>
      </c>
      <c r="C67">
        <v>12</v>
      </c>
      <c r="D67">
        <v>88</v>
      </c>
      <c r="E67" t="s">
        <v>499</v>
      </c>
      <c r="F67" t="s">
        <v>500</v>
      </c>
      <c r="G67">
        <v>7</v>
      </c>
      <c r="H67">
        <v>33</v>
      </c>
      <c r="I67" t="s">
        <v>501</v>
      </c>
      <c r="J67" t="s">
        <v>1327</v>
      </c>
      <c r="K67">
        <v>7</v>
      </c>
      <c r="L67">
        <v>0</v>
      </c>
      <c r="M67">
        <v>26</v>
      </c>
      <c r="N67" t="s">
        <v>1328</v>
      </c>
      <c r="O67" t="s">
        <v>232</v>
      </c>
      <c r="P67" t="s">
        <v>1329</v>
      </c>
      <c r="Q67" s="2">
        <f t="shared" si="2"/>
        <v>1</v>
      </c>
      <c r="R67" s="2">
        <f t="shared" si="3"/>
        <v>0.21212121212121213</v>
      </c>
      <c r="S67" s="2">
        <f t="shared" si="4"/>
        <v>0.35</v>
      </c>
      <c r="T67">
        <f t="shared" si="1"/>
        <v>1</v>
      </c>
    </row>
    <row r="68" spans="1:20">
      <c r="A68" s="1" t="s">
        <v>78</v>
      </c>
      <c r="B68">
        <v>21</v>
      </c>
      <c r="C68">
        <v>21</v>
      </c>
      <c r="D68">
        <v>48</v>
      </c>
      <c r="E68" t="s">
        <v>503</v>
      </c>
      <c r="F68" t="s">
        <v>504</v>
      </c>
      <c r="G68">
        <v>2</v>
      </c>
      <c r="H68">
        <v>22</v>
      </c>
      <c r="I68" t="s">
        <v>505</v>
      </c>
      <c r="J68" t="s">
        <v>1330</v>
      </c>
      <c r="K68">
        <v>2</v>
      </c>
      <c r="L68">
        <v>0</v>
      </c>
      <c r="M68">
        <v>20</v>
      </c>
      <c r="N68" t="s">
        <v>1331</v>
      </c>
      <c r="O68" t="s">
        <v>232</v>
      </c>
      <c r="P68" t="s">
        <v>1332</v>
      </c>
      <c r="Q68" s="2">
        <f t="shared" si="2"/>
        <v>1</v>
      </c>
      <c r="R68" s="2">
        <f t="shared" si="3"/>
        <v>9.0909090909090912E-2</v>
      </c>
      <c r="S68" s="2">
        <f t="shared" si="4"/>
        <v>0.16666666666666669</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100</v>
      </c>
      <c r="E70" t="s">
        <v>511</v>
      </c>
      <c r="F70" t="s">
        <v>512</v>
      </c>
      <c r="G70">
        <v>2</v>
      </c>
      <c r="H70">
        <v>69</v>
      </c>
      <c r="I70" t="s">
        <v>239</v>
      </c>
      <c r="J70" t="s">
        <v>1336</v>
      </c>
      <c r="K70">
        <v>2</v>
      </c>
      <c r="L70">
        <v>0</v>
      </c>
      <c r="M70">
        <v>67</v>
      </c>
      <c r="N70" t="s">
        <v>1337</v>
      </c>
      <c r="O70" t="s">
        <v>232</v>
      </c>
      <c r="P70" t="s">
        <v>1338</v>
      </c>
      <c r="Q70" s="2">
        <f t="shared" si="6"/>
        <v>1</v>
      </c>
      <c r="R70" s="2">
        <f t="shared" si="7"/>
        <v>2.8985507246376812E-2</v>
      </c>
      <c r="S70" s="2">
        <f t="shared" si="8"/>
        <v>5.6338028169014093E-2</v>
      </c>
      <c r="T70">
        <f t="shared" si="5"/>
        <v>1</v>
      </c>
    </row>
    <row r="71" spans="1:20">
      <c r="A71" s="1" t="s">
        <v>81</v>
      </c>
      <c r="B71">
        <v>19</v>
      </c>
      <c r="C71">
        <v>19</v>
      </c>
      <c r="D71">
        <v>63</v>
      </c>
      <c r="E71" t="s">
        <v>516</v>
      </c>
      <c r="F71" t="s">
        <v>517</v>
      </c>
      <c r="G71">
        <v>3</v>
      </c>
      <c r="H71">
        <v>19</v>
      </c>
      <c r="I71" t="s">
        <v>518</v>
      </c>
      <c r="J71" t="s">
        <v>1339</v>
      </c>
      <c r="K71">
        <v>3</v>
      </c>
      <c r="L71">
        <v>0</v>
      </c>
      <c r="M71">
        <v>16</v>
      </c>
      <c r="N71" t="s">
        <v>518</v>
      </c>
      <c r="O71" t="s">
        <v>232</v>
      </c>
      <c r="P71" t="s">
        <v>1340</v>
      </c>
      <c r="Q71" s="2">
        <f t="shared" si="6"/>
        <v>1</v>
      </c>
      <c r="R71" s="2">
        <f t="shared" si="7"/>
        <v>0.15789473684210525</v>
      </c>
      <c r="S71" s="2">
        <f t="shared" si="8"/>
        <v>0.27272727272727271</v>
      </c>
      <c r="T71">
        <f t="shared" si="5"/>
        <v>1</v>
      </c>
    </row>
    <row r="72" spans="1:20">
      <c r="A72" s="1" t="s">
        <v>82</v>
      </c>
      <c r="B72">
        <v>53</v>
      </c>
      <c r="C72">
        <v>53</v>
      </c>
      <c r="D72">
        <v>119</v>
      </c>
      <c r="E72" t="s">
        <v>520</v>
      </c>
      <c r="F72" t="s">
        <v>521</v>
      </c>
      <c r="G72">
        <v>2</v>
      </c>
      <c r="H72">
        <v>25</v>
      </c>
      <c r="I72" t="s">
        <v>522</v>
      </c>
      <c r="J72" t="s">
        <v>1341</v>
      </c>
      <c r="K72">
        <v>2</v>
      </c>
      <c r="L72">
        <v>0</v>
      </c>
      <c r="M72">
        <v>23</v>
      </c>
      <c r="N72" t="s">
        <v>1342</v>
      </c>
      <c r="O72" t="s">
        <v>232</v>
      </c>
      <c r="P72" t="s">
        <v>1343</v>
      </c>
      <c r="Q72" s="2">
        <f t="shared" si="6"/>
        <v>1</v>
      </c>
      <c r="R72" s="2">
        <f t="shared" si="7"/>
        <v>0.08</v>
      </c>
      <c r="S72" s="2">
        <f t="shared" si="8"/>
        <v>0.14814814814814814</v>
      </c>
      <c r="T72">
        <f t="shared" si="5"/>
        <v>1</v>
      </c>
    </row>
    <row r="73" spans="1:20">
      <c r="A73" s="1" t="s">
        <v>83</v>
      </c>
      <c r="B73">
        <v>26</v>
      </c>
      <c r="C73">
        <v>26</v>
      </c>
      <c r="D73">
        <v>92</v>
      </c>
      <c r="E73" t="s">
        <v>524</v>
      </c>
      <c r="F73" t="s">
        <v>525</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98</v>
      </c>
      <c r="E74" t="s">
        <v>529</v>
      </c>
      <c r="F74" t="s">
        <v>530</v>
      </c>
      <c r="G74">
        <v>3</v>
      </c>
      <c r="H74">
        <v>19</v>
      </c>
      <c r="I74" t="s">
        <v>531</v>
      </c>
      <c r="J74" t="s">
        <v>1347</v>
      </c>
      <c r="K74">
        <v>3</v>
      </c>
      <c r="L74">
        <v>0</v>
      </c>
      <c r="M74">
        <v>16</v>
      </c>
      <c r="N74" t="s">
        <v>1348</v>
      </c>
      <c r="O74" t="s">
        <v>232</v>
      </c>
      <c r="P74" t="s">
        <v>1349</v>
      </c>
      <c r="Q74" s="2">
        <f t="shared" si="6"/>
        <v>1</v>
      </c>
      <c r="R74" s="2">
        <f t="shared" si="7"/>
        <v>0.15789473684210525</v>
      </c>
      <c r="S74" s="2">
        <f t="shared" si="8"/>
        <v>0.27272727272727271</v>
      </c>
      <c r="T74">
        <f t="shared" si="5"/>
        <v>1</v>
      </c>
    </row>
    <row r="75" spans="1:20">
      <c r="A75" s="1" t="s">
        <v>85</v>
      </c>
      <c r="B75">
        <v>21</v>
      </c>
      <c r="C75">
        <v>21</v>
      </c>
      <c r="D75">
        <v>58</v>
      </c>
      <c r="E75" t="s">
        <v>535</v>
      </c>
      <c r="F75" t="s">
        <v>536</v>
      </c>
      <c r="G75">
        <v>2</v>
      </c>
      <c r="H75">
        <v>10</v>
      </c>
      <c r="I75" t="s">
        <v>537</v>
      </c>
      <c r="J75" t="s">
        <v>1350</v>
      </c>
      <c r="K75">
        <v>2</v>
      </c>
      <c r="L75">
        <v>0</v>
      </c>
      <c r="M75">
        <v>8</v>
      </c>
      <c r="N75" t="s">
        <v>1351</v>
      </c>
      <c r="O75" t="s">
        <v>232</v>
      </c>
      <c r="P75" t="s">
        <v>1352</v>
      </c>
      <c r="Q75" s="2">
        <f t="shared" si="6"/>
        <v>1</v>
      </c>
      <c r="R75" s="2">
        <f t="shared" si="7"/>
        <v>0.2</v>
      </c>
      <c r="S75" s="2">
        <f t="shared" si="8"/>
        <v>0.33333333333333337</v>
      </c>
      <c r="T75">
        <f t="shared" si="5"/>
        <v>1</v>
      </c>
    </row>
    <row r="76" spans="1:20">
      <c r="A76" s="1" t="s">
        <v>86</v>
      </c>
      <c r="B76">
        <v>9</v>
      </c>
      <c r="C76">
        <v>9</v>
      </c>
      <c r="D76">
        <v>50</v>
      </c>
      <c r="E76" t="s">
        <v>539</v>
      </c>
      <c r="F76" t="s">
        <v>540</v>
      </c>
      <c r="G76">
        <v>1</v>
      </c>
      <c r="H76">
        <v>23</v>
      </c>
      <c r="I76" t="s">
        <v>541</v>
      </c>
      <c r="J76" t="s">
        <v>1353</v>
      </c>
      <c r="K76">
        <v>1</v>
      </c>
      <c r="L76">
        <v>0</v>
      </c>
      <c r="M76">
        <v>22</v>
      </c>
      <c r="N76" t="s">
        <v>542</v>
      </c>
      <c r="O76" t="s">
        <v>232</v>
      </c>
      <c r="P76" t="s">
        <v>1354</v>
      </c>
      <c r="Q76" s="2">
        <f t="shared" si="6"/>
        <v>1</v>
      </c>
      <c r="R76" s="2">
        <f t="shared" si="7"/>
        <v>4.3478260869565216E-2</v>
      </c>
      <c r="S76" s="2">
        <f t="shared" si="8"/>
        <v>8.3333333333333329E-2</v>
      </c>
      <c r="T76">
        <f t="shared" si="5"/>
        <v>1</v>
      </c>
    </row>
    <row r="77" spans="1:20">
      <c r="A77" s="1" t="s">
        <v>87</v>
      </c>
      <c r="B77">
        <v>9</v>
      </c>
      <c r="C77">
        <v>9</v>
      </c>
      <c r="D77">
        <v>17</v>
      </c>
      <c r="E77" t="s">
        <v>543</v>
      </c>
      <c r="F77" t="s">
        <v>544</v>
      </c>
      <c r="G77">
        <v>1</v>
      </c>
      <c r="H77">
        <v>5</v>
      </c>
      <c r="I77" t="s">
        <v>545</v>
      </c>
      <c r="J77" t="s">
        <v>1355</v>
      </c>
      <c r="K77">
        <v>1</v>
      </c>
      <c r="L77">
        <v>0</v>
      </c>
      <c r="M77">
        <v>4</v>
      </c>
      <c r="N77" t="s">
        <v>545</v>
      </c>
      <c r="O77" t="s">
        <v>232</v>
      </c>
      <c r="P77" t="s">
        <v>1356</v>
      </c>
      <c r="Q77" s="2">
        <f t="shared" si="6"/>
        <v>1</v>
      </c>
      <c r="R77" s="2">
        <f t="shared" si="7"/>
        <v>0.2</v>
      </c>
      <c r="S77" s="2">
        <f t="shared" si="8"/>
        <v>0.33333333333333337</v>
      </c>
      <c r="T77">
        <f t="shared" si="5"/>
        <v>1</v>
      </c>
    </row>
    <row r="78" spans="1:20">
      <c r="A78" s="1" t="s">
        <v>88</v>
      </c>
      <c r="B78">
        <v>9</v>
      </c>
      <c r="C78">
        <v>9</v>
      </c>
      <c r="D78">
        <v>18</v>
      </c>
      <c r="E78" t="s">
        <v>547</v>
      </c>
      <c r="F78" t="s">
        <v>548</v>
      </c>
      <c r="G78">
        <v>1</v>
      </c>
      <c r="H78">
        <v>8</v>
      </c>
      <c r="I78" t="s">
        <v>545</v>
      </c>
      <c r="J78" t="s">
        <v>1357</v>
      </c>
      <c r="K78">
        <v>1</v>
      </c>
      <c r="L78">
        <v>0</v>
      </c>
      <c r="M78">
        <v>7</v>
      </c>
      <c r="N78" t="s">
        <v>1358</v>
      </c>
      <c r="O78" t="s">
        <v>232</v>
      </c>
      <c r="P78" t="s">
        <v>1359</v>
      </c>
      <c r="Q78" s="2">
        <f t="shared" si="6"/>
        <v>1</v>
      </c>
      <c r="R78" s="2">
        <f t="shared" si="7"/>
        <v>0.125</v>
      </c>
      <c r="S78" s="2">
        <f t="shared" si="8"/>
        <v>0.22222222222222221</v>
      </c>
      <c r="T78">
        <f t="shared" si="5"/>
        <v>1</v>
      </c>
    </row>
    <row r="79" spans="1:20">
      <c r="A79" s="1" t="s">
        <v>89</v>
      </c>
      <c r="B79">
        <v>12</v>
      </c>
      <c r="C79">
        <v>12</v>
      </c>
      <c r="D79">
        <v>68</v>
      </c>
      <c r="E79" t="s">
        <v>550</v>
      </c>
      <c r="F79" t="s">
        <v>551</v>
      </c>
      <c r="G79">
        <v>2</v>
      </c>
      <c r="H79">
        <v>16</v>
      </c>
      <c r="I79" t="s">
        <v>552</v>
      </c>
      <c r="J79" t="s">
        <v>1360</v>
      </c>
      <c r="K79">
        <v>2</v>
      </c>
      <c r="L79">
        <v>0</v>
      </c>
      <c r="M79">
        <v>14</v>
      </c>
      <c r="N79" t="s">
        <v>1361</v>
      </c>
      <c r="O79" t="s">
        <v>232</v>
      </c>
      <c r="P79" t="s">
        <v>1362</v>
      </c>
      <c r="Q79" s="2">
        <f t="shared" si="6"/>
        <v>1</v>
      </c>
      <c r="R79" s="2">
        <f t="shared" si="7"/>
        <v>0.125</v>
      </c>
      <c r="S79" s="2">
        <f t="shared" si="8"/>
        <v>0.22222222222222221</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76</v>
      </c>
      <c r="E81" t="s">
        <v>557</v>
      </c>
      <c r="F81" t="s">
        <v>558</v>
      </c>
      <c r="G81">
        <v>3</v>
      </c>
      <c r="H81">
        <v>25</v>
      </c>
      <c r="I81" t="s">
        <v>559</v>
      </c>
      <c r="J81" t="s">
        <v>1366</v>
      </c>
      <c r="K81">
        <v>3</v>
      </c>
      <c r="L81">
        <v>0</v>
      </c>
      <c r="M81">
        <v>22</v>
      </c>
      <c r="N81" t="s">
        <v>1367</v>
      </c>
      <c r="O81" t="s">
        <v>232</v>
      </c>
      <c r="P81" t="s">
        <v>1368</v>
      </c>
      <c r="Q81" s="2">
        <f t="shared" si="6"/>
        <v>1</v>
      </c>
      <c r="R81" s="2">
        <f t="shared" si="7"/>
        <v>0.12</v>
      </c>
      <c r="S81" s="2">
        <f t="shared" si="8"/>
        <v>0.21428571428571425</v>
      </c>
      <c r="T81">
        <f t="shared" si="5"/>
        <v>1</v>
      </c>
    </row>
    <row r="82" spans="1:20">
      <c r="A82" s="1" t="s">
        <v>92</v>
      </c>
      <c r="B82">
        <v>22</v>
      </c>
      <c r="C82">
        <v>22</v>
      </c>
      <c r="D82">
        <v>72</v>
      </c>
      <c r="E82" t="s">
        <v>562</v>
      </c>
      <c r="F82" t="s">
        <v>1102</v>
      </c>
      <c r="G82">
        <v>4</v>
      </c>
      <c r="H82">
        <v>28</v>
      </c>
      <c r="I82" t="s">
        <v>564</v>
      </c>
      <c r="J82" t="s">
        <v>1369</v>
      </c>
      <c r="K82">
        <v>4</v>
      </c>
      <c r="L82">
        <v>0</v>
      </c>
      <c r="M82">
        <v>24</v>
      </c>
      <c r="N82" t="s">
        <v>564</v>
      </c>
      <c r="O82" t="s">
        <v>232</v>
      </c>
      <c r="P82" t="s">
        <v>1370</v>
      </c>
      <c r="Q82" s="2">
        <f t="shared" si="6"/>
        <v>1</v>
      </c>
      <c r="R82" s="2">
        <f t="shared" si="7"/>
        <v>0.14285714285714285</v>
      </c>
      <c r="S82" s="2">
        <f t="shared" si="8"/>
        <v>0.25</v>
      </c>
      <c r="T82">
        <f t="shared" si="5"/>
        <v>1</v>
      </c>
    </row>
    <row r="83" spans="1:20">
      <c r="A83" s="1" t="s">
        <v>93</v>
      </c>
      <c r="B83">
        <v>8</v>
      </c>
      <c r="C83">
        <v>8</v>
      </c>
      <c r="D83">
        <v>62</v>
      </c>
      <c r="E83" t="s">
        <v>566</v>
      </c>
      <c r="F83" t="s">
        <v>1105</v>
      </c>
      <c r="G83">
        <v>2</v>
      </c>
      <c r="H83">
        <v>19</v>
      </c>
      <c r="I83" t="s">
        <v>568</v>
      </c>
      <c r="J83" t="s">
        <v>1371</v>
      </c>
      <c r="K83">
        <v>2</v>
      </c>
      <c r="L83">
        <v>0</v>
      </c>
      <c r="M83">
        <v>17</v>
      </c>
      <c r="N83" t="s">
        <v>568</v>
      </c>
      <c r="O83" t="s">
        <v>232</v>
      </c>
      <c r="P83" t="s">
        <v>1372</v>
      </c>
      <c r="Q83" s="2">
        <f t="shared" si="6"/>
        <v>1</v>
      </c>
      <c r="R83" s="2">
        <f t="shared" si="7"/>
        <v>0.10526315789473684</v>
      </c>
      <c r="S83" s="2">
        <f t="shared" si="8"/>
        <v>0.19047619047619049</v>
      </c>
      <c r="T83">
        <f t="shared" si="5"/>
        <v>1</v>
      </c>
    </row>
    <row r="84" spans="1:20">
      <c r="A84" s="1" t="s">
        <v>94</v>
      </c>
      <c r="B84">
        <v>22</v>
      </c>
      <c r="C84">
        <v>22</v>
      </c>
      <c r="D84">
        <v>77</v>
      </c>
      <c r="E84" t="s">
        <v>570</v>
      </c>
      <c r="F84" t="s">
        <v>571</v>
      </c>
      <c r="G84">
        <v>3</v>
      </c>
      <c r="H84">
        <v>11</v>
      </c>
      <c r="I84" t="s">
        <v>572</v>
      </c>
      <c r="J84" t="s">
        <v>1373</v>
      </c>
      <c r="K84">
        <v>3</v>
      </c>
      <c r="L84">
        <v>0</v>
      </c>
      <c r="M84">
        <v>8</v>
      </c>
      <c r="N84" t="s">
        <v>572</v>
      </c>
      <c r="O84" t="s">
        <v>232</v>
      </c>
      <c r="P84" t="s">
        <v>1374</v>
      </c>
      <c r="Q84" s="2">
        <f t="shared" si="6"/>
        <v>1</v>
      </c>
      <c r="R84" s="2">
        <f t="shared" si="7"/>
        <v>0.27272727272727271</v>
      </c>
      <c r="S84" s="2">
        <f t="shared" si="8"/>
        <v>0.42857142857142855</v>
      </c>
      <c r="T84">
        <f t="shared" si="5"/>
        <v>1</v>
      </c>
    </row>
    <row r="85" spans="1:20">
      <c r="A85" s="1" t="s">
        <v>95</v>
      </c>
      <c r="B85">
        <v>20</v>
      </c>
      <c r="C85">
        <v>20</v>
      </c>
      <c r="D85">
        <v>99</v>
      </c>
      <c r="E85" t="s">
        <v>574</v>
      </c>
      <c r="F85" t="s">
        <v>575</v>
      </c>
      <c r="G85">
        <v>2</v>
      </c>
      <c r="H85">
        <v>21</v>
      </c>
      <c r="I85" t="s">
        <v>576</v>
      </c>
      <c r="J85" t="s">
        <v>1375</v>
      </c>
      <c r="K85">
        <v>2</v>
      </c>
      <c r="L85">
        <v>0</v>
      </c>
      <c r="M85">
        <v>19</v>
      </c>
      <c r="N85" t="s">
        <v>576</v>
      </c>
      <c r="O85" t="s">
        <v>232</v>
      </c>
      <c r="P85" t="s">
        <v>1376</v>
      </c>
      <c r="Q85" s="2">
        <f t="shared" si="6"/>
        <v>1</v>
      </c>
      <c r="R85" s="2">
        <f t="shared" si="7"/>
        <v>9.5238095238095233E-2</v>
      </c>
      <c r="S85" s="2">
        <f t="shared" si="8"/>
        <v>0.17391304347826084</v>
      </c>
      <c r="T85">
        <f t="shared" si="5"/>
        <v>1</v>
      </c>
    </row>
    <row r="86" spans="1:20">
      <c r="A86" s="1" t="s">
        <v>96</v>
      </c>
      <c r="B86">
        <v>12</v>
      </c>
      <c r="C86">
        <v>12</v>
      </c>
      <c r="D86">
        <v>73</v>
      </c>
      <c r="E86" t="s">
        <v>577</v>
      </c>
      <c r="F86" t="s">
        <v>578</v>
      </c>
      <c r="G86">
        <v>2</v>
      </c>
      <c r="H86">
        <v>14</v>
      </c>
      <c r="I86" t="s">
        <v>579</v>
      </c>
      <c r="J86" t="s">
        <v>1377</v>
      </c>
      <c r="K86">
        <v>2</v>
      </c>
      <c r="L86">
        <v>0</v>
      </c>
      <c r="M86">
        <v>12</v>
      </c>
      <c r="N86" t="s">
        <v>1378</v>
      </c>
      <c r="O86" t="s">
        <v>232</v>
      </c>
      <c r="P86" t="s">
        <v>1379</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1380</v>
      </c>
      <c r="K87">
        <v>1</v>
      </c>
      <c r="L87">
        <v>0</v>
      </c>
      <c r="M87">
        <v>13</v>
      </c>
      <c r="N87" t="s">
        <v>313</v>
      </c>
      <c r="O87" t="s">
        <v>232</v>
      </c>
      <c r="P87" t="s">
        <v>1381</v>
      </c>
      <c r="Q87" s="2">
        <f t="shared" si="6"/>
        <v>1</v>
      </c>
      <c r="R87" s="2">
        <f t="shared" si="7"/>
        <v>7.1428571428571425E-2</v>
      </c>
      <c r="S87" s="2">
        <f t="shared" si="8"/>
        <v>0.13333333333333333</v>
      </c>
      <c r="T87">
        <f t="shared" si="5"/>
        <v>1</v>
      </c>
    </row>
    <row r="88" spans="1:20">
      <c r="A88" s="1" t="s">
        <v>98</v>
      </c>
      <c r="B88">
        <v>25</v>
      </c>
      <c r="C88">
        <v>25</v>
      </c>
      <c r="D88">
        <v>71</v>
      </c>
      <c r="E88" t="s">
        <v>586</v>
      </c>
      <c r="F88" t="s">
        <v>587</v>
      </c>
      <c r="G88">
        <v>8</v>
      </c>
      <c r="H88">
        <v>20</v>
      </c>
      <c r="I88" t="s">
        <v>588</v>
      </c>
      <c r="J88" t="s">
        <v>1382</v>
      </c>
      <c r="K88">
        <v>8</v>
      </c>
      <c r="L88">
        <v>0</v>
      </c>
      <c r="M88">
        <v>14</v>
      </c>
      <c r="N88" t="s">
        <v>1383</v>
      </c>
      <c r="O88" t="s">
        <v>232</v>
      </c>
      <c r="P88" t="s">
        <v>1384</v>
      </c>
      <c r="Q88" s="2">
        <f t="shared" si="6"/>
        <v>1</v>
      </c>
      <c r="R88" s="2">
        <f t="shared" si="7"/>
        <v>0.4</v>
      </c>
      <c r="S88" s="2">
        <f t="shared" si="8"/>
        <v>0.57142857142857151</v>
      </c>
      <c r="T88">
        <f t="shared" si="5"/>
        <v>1</v>
      </c>
    </row>
    <row r="89" spans="1:20">
      <c r="A89" s="1" t="s">
        <v>99</v>
      </c>
      <c r="B89">
        <v>21</v>
      </c>
      <c r="C89">
        <v>21</v>
      </c>
      <c r="D89">
        <v>64</v>
      </c>
      <c r="E89" t="s">
        <v>590</v>
      </c>
      <c r="F89" t="s">
        <v>591</v>
      </c>
      <c r="G89">
        <v>3</v>
      </c>
      <c r="H89">
        <v>14</v>
      </c>
      <c r="I89" t="s">
        <v>592</v>
      </c>
      <c r="J89" t="s">
        <v>1385</v>
      </c>
      <c r="K89">
        <v>3</v>
      </c>
      <c r="L89">
        <v>0</v>
      </c>
      <c r="M89">
        <v>11</v>
      </c>
      <c r="N89" t="s">
        <v>1386</v>
      </c>
      <c r="O89" t="s">
        <v>232</v>
      </c>
      <c r="P89" t="s">
        <v>1387</v>
      </c>
      <c r="Q89" s="2">
        <f t="shared" si="6"/>
        <v>1</v>
      </c>
      <c r="R89" s="2">
        <f t="shared" si="7"/>
        <v>0.21428571428571427</v>
      </c>
      <c r="S89" s="2">
        <f t="shared" si="8"/>
        <v>0.35294117647058826</v>
      </c>
      <c r="T89">
        <f t="shared" si="5"/>
        <v>1</v>
      </c>
    </row>
    <row r="90" spans="1:20">
      <c r="A90" s="1" t="s">
        <v>100</v>
      </c>
      <c r="B90">
        <v>24</v>
      </c>
      <c r="C90">
        <v>24</v>
      </c>
      <c r="D90">
        <v>56</v>
      </c>
      <c r="E90" t="s">
        <v>597</v>
      </c>
      <c r="F90" t="s">
        <v>598</v>
      </c>
      <c r="G90">
        <v>1</v>
      </c>
      <c r="H90">
        <v>10</v>
      </c>
      <c r="I90" t="s">
        <v>599</v>
      </c>
      <c r="J90" t="s">
        <v>1388</v>
      </c>
      <c r="K90">
        <v>1</v>
      </c>
      <c r="L90">
        <v>0</v>
      </c>
      <c r="M90">
        <v>9</v>
      </c>
      <c r="N90" t="s">
        <v>1389</v>
      </c>
      <c r="O90" t="s">
        <v>232</v>
      </c>
      <c r="P90" t="s">
        <v>1390</v>
      </c>
      <c r="Q90" s="2">
        <f t="shared" si="6"/>
        <v>1</v>
      </c>
      <c r="R90" s="2">
        <f t="shared" si="7"/>
        <v>0.1</v>
      </c>
      <c r="S90" s="2">
        <f t="shared" si="8"/>
        <v>0.18181818181818182</v>
      </c>
      <c r="T90">
        <f t="shared" si="5"/>
        <v>1</v>
      </c>
    </row>
    <row r="91" spans="1:20">
      <c r="A91" s="1" t="s">
        <v>101</v>
      </c>
      <c r="B91">
        <v>25</v>
      </c>
      <c r="C91">
        <v>25</v>
      </c>
      <c r="D91">
        <v>56</v>
      </c>
      <c r="E91" t="s">
        <v>601</v>
      </c>
      <c r="F91" t="s">
        <v>602</v>
      </c>
      <c r="G91">
        <v>3</v>
      </c>
      <c r="H91">
        <v>14</v>
      </c>
      <c r="I91" t="s">
        <v>603</v>
      </c>
      <c r="J91" t="s">
        <v>1391</v>
      </c>
      <c r="K91">
        <v>3</v>
      </c>
      <c r="L91">
        <v>0</v>
      </c>
      <c r="M91">
        <v>11</v>
      </c>
      <c r="N91" t="s">
        <v>1392</v>
      </c>
      <c r="O91" t="s">
        <v>232</v>
      </c>
      <c r="P91" t="s">
        <v>1393</v>
      </c>
      <c r="Q91" s="2">
        <f t="shared" si="6"/>
        <v>1</v>
      </c>
      <c r="R91" s="2">
        <f t="shared" si="7"/>
        <v>0.21428571428571427</v>
      </c>
      <c r="S91" s="2">
        <f t="shared" si="8"/>
        <v>0.35294117647058826</v>
      </c>
      <c r="T91">
        <f t="shared" si="5"/>
        <v>1</v>
      </c>
    </row>
    <row r="92" spans="1:20">
      <c r="A92" s="1" t="s">
        <v>102</v>
      </c>
      <c r="B92">
        <v>13</v>
      </c>
      <c r="C92">
        <v>13</v>
      </c>
      <c r="D92">
        <v>86</v>
      </c>
      <c r="E92" t="s">
        <v>608</v>
      </c>
      <c r="F92" t="s">
        <v>1121</v>
      </c>
      <c r="G92">
        <v>5</v>
      </c>
      <c r="H92">
        <v>27</v>
      </c>
      <c r="I92" t="s">
        <v>610</v>
      </c>
      <c r="J92" t="s">
        <v>1394</v>
      </c>
      <c r="K92">
        <v>5</v>
      </c>
      <c r="L92">
        <v>0</v>
      </c>
      <c r="M92">
        <v>22</v>
      </c>
      <c r="N92" t="s">
        <v>1395</v>
      </c>
      <c r="O92" t="s">
        <v>232</v>
      </c>
      <c r="P92" t="s">
        <v>1396</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16</v>
      </c>
      <c r="E94" t="s">
        <v>615</v>
      </c>
      <c r="F94" t="s">
        <v>1123</v>
      </c>
      <c r="G94">
        <v>1</v>
      </c>
      <c r="H94">
        <v>7</v>
      </c>
      <c r="I94" t="s">
        <v>617</v>
      </c>
      <c r="J94" t="s">
        <v>1398</v>
      </c>
      <c r="K94">
        <v>1</v>
      </c>
      <c r="L94">
        <v>0</v>
      </c>
      <c r="M94">
        <v>6</v>
      </c>
      <c r="N94" t="s">
        <v>1399</v>
      </c>
      <c r="O94" t="s">
        <v>232</v>
      </c>
      <c r="P94" t="s">
        <v>1400</v>
      </c>
      <c r="Q94" s="2">
        <f t="shared" si="6"/>
        <v>1</v>
      </c>
      <c r="R94" s="2">
        <f t="shared" si="7"/>
        <v>0.14285714285714285</v>
      </c>
      <c r="S94" s="2">
        <f t="shared" si="8"/>
        <v>0.25</v>
      </c>
      <c r="T94">
        <f t="shared" si="5"/>
        <v>1</v>
      </c>
    </row>
    <row r="95" spans="1:20">
      <c r="A95" s="1" t="s">
        <v>105</v>
      </c>
      <c r="B95">
        <v>17</v>
      </c>
      <c r="C95">
        <v>17</v>
      </c>
      <c r="D95">
        <v>83</v>
      </c>
      <c r="E95" t="s">
        <v>619</v>
      </c>
      <c r="F95" t="s">
        <v>620</v>
      </c>
      <c r="G95">
        <v>4</v>
      </c>
      <c r="H95">
        <v>38</v>
      </c>
      <c r="I95" t="s">
        <v>621</v>
      </c>
      <c r="J95" t="s">
        <v>1401</v>
      </c>
      <c r="K95">
        <v>4</v>
      </c>
      <c r="L95">
        <v>0</v>
      </c>
      <c r="M95">
        <v>34</v>
      </c>
      <c r="N95" t="s">
        <v>1402</v>
      </c>
      <c r="O95" t="s">
        <v>232</v>
      </c>
      <c r="P95" t="s">
        <v>1403</v>
      </c>
      <c r="Q95" s="2">
        <f t="shared" si="6"/>
        <v>1</v>
      </c>
      <c r="R95" s="2">
        <f t="shared" si="7"/>
        <v>0.10526315789473684</v>
      </c>
      <c r="S95" s="2">
        <f t="shared" si="8"/>
        <v>0.19047619047619049</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144</v>
      </c>
      <c r="E97" t="s">
        <v>626</v>
      </c>
      <c r="F97" t="s">
        <v>1126</v>
      </c>
      <c r="G97">
        <v>3</v>
      </c>
      <c r="H97">
        <v>47</v>
      </c>
      <c r="I97" t="s">
        <v>628</v>
      </c>
      <c r="J97" t="s">
        <v>1406</v>
      </c>
      <c r="K97">
        <v>3</v>
      </c>
      <c r="L97">
        <v>0</v>
      </c>
      <c r="M97">
        <v>44</v>
      </c>
      <c r="N97" t="s">
        <v>1407</v>
      </c>
      <c r="O97" t="s">
        <v>232</v>
      </c>
      <c r="P97" t="s">
        <v>1408</v>
      </c>
      <c r="Q97" s="2">
        <f t="shared" si="6"/>
        <v>1</v>
      </c>
      <c r="R97" s="2">
        <f t="shared" si="7"/>
        <v>6.3829787234042548E-2</v>
      </c>
      <c r="S97" s="2">
        <f t="shared" si="8"/>
        <v>0.12</v>
      </c>
      <c r="T97">
        <f t="shared" si="5"/>
        <v>1</v>
      </c>
    </row>
    <row r="98" spans="1:20">
      <c r="A98" s="1" t="s">
        <v>108</v>
      </c>
      <c r="B98">
        <v>21</v>
      </c>
      <c r="C98">
        <v>21</v>
      </c>
      <c r="D98">
        <v>125</v>
      </c>
      <c r="E98" t="s">
        <v>632</v>
      </c>
      <c r="F98" t="s">
        <v>633</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75</v>
      </c>
      <c r="E99" t="s">
        <v>637</v>
      </c>
      <c r="F99" t="s">
        <v>638</v>
      </c>
      <c r="G99">
        <v>4</v>
      </c>
      <c r="H99">
        <v>15</v>
      </c>
      <c r="I99" t="s">
        <v>639</v>
      </c>
      <c r="J99" t="s">
        <v>1411</v>
      </c>
      <c r="K99">
        <v>4</v>
      </c>
      <c r="L99">
        <v>0</v>
      </c>
      <c r="M99">
        <v>11</v>
      </c>
      <c r="N99" t="s">
        <v>1412</v>
      </c>
      <c r="O99" t="s">
        <v>232</v>
      </c>
      <c r="P99" t="s">
        <v>1413</v>
      </c>
      <c r="Q99" s="2">
        <f t="shared" si="6"/>
        <v>1</v>
      </c>
      <c r="R99" s="2">
        <f t="shared" si="7"/>
        <v>0.26666666666666666</v>
      </c>
      <c r="S99" s="2">
        <f t="shared" si="8"/>
        <v>0.4210526315789474</v>
      </c>
      <c r="T99">
        <f t="shared" si="5"/>
        <v>1</v>
      </c>
    </row>
    <row r="100" spans="1:20">
      <c r="A100" s="1" t="s">
        <v>110</v>
      </c>
      <c r="B100">
        <v>13</v>
      </c>
      <c r="C100">
        <v>13</v>
      </c>
      <c r="D100">
        <v>112</v>
      </c>
      <c r="E100" t="s">
        <v>644</v>
      </c>
      <c r="F100" t="s">
        <v>645</v>
      </c>
      <c r="G100">
        <v>2</v>
      </c>
      <c r="H100">
        <v>32</v>
      </c>
      <c r="I100" t="s">
        <v>646</v>
      </c>
      <c r="J100" t="s">
        <v>1414</v>
      </c>
      <c r="K100">
        <v>2</v>
      </c>
      <c r="L100">
        <v>0</v>
      </c>
      <c r="M100">
        <v>30</v>
      </c>
      <c r="N100" t="s">
        <v>646</v>
      </c>
      <c r="O100" t="s">
        <v>232</v>
      </c>
      <c r="P100" t="s">
        <v>1415</v>
      </c>
      <c r="Q100" s="2">
        <f t="shared" si="6"/>
        <v>1</v>
      </c>
      <c r="R100" s="2">
        <f t="shared" si="7"/>
        <v>6.25E-2</v>
      </c>
      <c r="S100" s="2">
        <f t="shared" si="8"/>
        <v>0.11764705882352941</v>
      </c>
      <c r="T100">
        <f t="shared" si="5"/>
        <v>1</v>
      </c>
    </row>
    <row r="101" spans="1:20">
      <c r="A101" s="1" t="s">
        <v>111</v>
      </c>
      <c r="B101">
        <v>22</v>
      </c>
      <c r="C101">
        <v>22</v>
      </c>
      <c r="D101">
        <v>93</v>
      </c>
      <c r="E101" t="s">
        <v>648</v>
      </c>
      <c r="F101" t="s">
        <v>649</v>
      </c>
      <c r="G101">
        <v>2</v>
      </c>
      <c r="H101">
        <v>29</v>
      </c>
      <c r="I101" t="s">
        <v>650</v>
      </c>
      <c r="J101" t="s">
        <v>1416</v>
      </c>
      <c r="K101">
        <v>2</v>
      </c>
      <c r="L101">
        <v>0</v>
      </c>
      <c r="M101">
        <v>27</v>
      </c>
      <c r="N101" t="s">
        <v>998</v>
      </c>
      <c r="O101" t="s">
        <v>232</v>
      </c>
      <c r="P101" t="s">
        <v>1417</v>
      </c>
      <c r="Q101" s="2">
        <f t="shared" si="6"/>
        <v>1</v>
      </c>
      <c r="R101" s="2">
        <f t="shared" si="7"/>
        <v>6.8965517241379309E-2</v>
      </c>
      <c r="S101" s="2">
        <f t="shared" si="8"/>
        <v>0.12903225806451613</v>
      </c>
      <c r="T101">
        <f t="shared" si="5"/>
        <v>1</v>
      </c>
    </row>
    <row r="102" spans="1:20">
      <c r="A102" s="1" t="s">
        <v>112</v>
      </c>
      <c r="B102">
        <v>23</v>
      </c>
      <c r="C102">
        <v>23</v>
      </c>
      <c r="D102">
        <v>60</v>
      </c>
      <c r="E102" t="s">
        <v>653</v>
      </c>
      <c r="F102" t="s">
        <v>654</v>
      </c>
      <c r="G102">
        <v>2</v>
      </c>
      <c r="H102">
        <v>18</v>
      </c>
      <c r="I102" t="s">
        <v>650</v>
      </c>
      <c r="J102" t="s">
        <v>1418</v>
      </c>
      <c r="K102">
        <v>2</v>
      </c>
      <c r="L102">
        <v>0</v>
      </c>
      <c r="M102">
        <v>16</v>
      </c>
      <c r="N102" t="s">
        <v>650</v>
      </c>
      <c r="O102" t="s">
        <v>232</v>
      </c>
      <c r="P102" t="s">
        <v>1419</v>
      </c>
      <c r="Q102" s="2">
        <f t="shared" si="6"/>
        <v>1</v>
      </c>
      <c r="R102" s="2">
        <f t="shared" si="7"/>
        <v>0.1111111111111111</v>
      </c>
      <c r="S102" s="2">
        <f t="shared" si="8"/>
        <v>0.19999999999999998</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50</v>
      </c>
      <c r="E104" t="s">
        <v>658</v>
      </c>
      <c r="F104" t="s">
        <v>1132</v>
      </c>
      <c r="G104">
        <v>0</v>
      </c>
      <c r="H104">
        <v>17</v>
      </c>
      <c r="I104" t="s">
        <v>232</v>
      </c>
      <c r="J104" t="s">
        <v>1421</v>
      </c>
      <c r="K104">
        <v>0</v>
      </c>
      <c r="L104">
        <v>0</v>
      </c>
      <c r="M104">
        <v>17</v>
      </c>
      <c r="N104" t="s">
        <v>232</v>
      </c>
      <c r="O104" t="s">
        <v>232</v>
      </c>
      <c r="P104" t="s">
        <v>1421</v>
      </c>
      <c r="Q104" s="2">
        <f t="shared" si="6"/>
        <v>0</v>
      </c>
      <c r="R104" s="2">
        <f t="shared" si="7"/>
        <v>0</v>
      </c>
      <c r="S104" s="2">
        <f t="shared" si="8"/>
        <v>0</v>
      </c>
      <c r="T104">
        <f t="shared" si="5"/>
        <v>0</v>
      </c>
    </row>
    <row r="105" spans="1:20">
      <c r="A105" s="1" t="s">
        <v>115</v>
      </c>
      <c r="B105">
        <v>4</v>
      </c>
      <c r="C105">
        <v>4</v>
      </c>
      <c r="D105">
        <v>32</v>
      </c>
      <c r="E105" t="s">
        <v>661</v>
      </c>
      <c r="F105" t="s">
        <v>662</v>
      </c>
      <c r="G105">
        <v>0</v>
      </c>
      <c r="H105">
        <v>10</v>
      </c>
      <c r="I105" t="s">
        <v>232</v>
      </c>
      <c r="J105" t="s">
        <v>1422</v>
      </c>
      <c r="K105">
        <v>0</v>
      </c>
      <c r="L105">
        <v>0</v>
      </c>
      <c r="M105">
        <v>10</v>
      </c>
      <c r="N105" t="s">
        <v>232</v>
      </c>
      <c r="O105" t="s">
        <v>232</v>
      </c>
      <c r="P105" t="s">
        <v>1422</v>
      </c>
      <c r="Q105" s="2">
        <f t="shared" si="6"/>
        <v>0</v>
      </c>
      <c r="R105" s="2">
        <f t="shared" si="7"/>
        <v>0</v>
      </c>
      <c r="S105" s="2">
        <f t="shared" si="8"/>
        <v>0</v>
      </c>
      <c r="T105">
        <f t="shared" si="5"/>
        <v>0</v>
      </c>
    </row>
    <row r="106" spans="1:20">
      <c r="A106" s="1" t="s">
        <v>116</v>
      </c>
      <c r="B106">
        <v>32</v>
      </c>
      <c r="C106">
        <v>32</v>
      </c>
      <c r="D106">
        <v>24</v>
      </c>
      <c r="E106" t="s">
        <v>664</v>
      </c>
      <c r="F106" t="s">
        <v>665</v>
      </c>
      <c r="G106">
        <v>0</v>
      </c>
      <c r="H106">
        <v>5</v>
      </c>
      <c r="I106" t="s">
        <v>232</v>
      </c>
      <c r="J106" t="s">
        <v>1423</v>
      </c>
      <c r="K106">
        <v>0</v>
      </c>
      <c r="L106">
        <v>0</v>
      </c>
      <c r="M106">
        <v>5</v>
      </c>
      <c r="N106" t="s">
        <v>232</v>
      </c>
      <c r="O106" t="s">
        <v>232</v>
      </c>
      <c r="P106" t="s">
        <v>1423</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82</v>
      </c>
      <c r="E108" t="s">
        <v>669</v>
      </c>
      <c r="F108" t="s">
        <v>670</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94</v>
      </c>
      <c r="E109" t="s">
        <v>672</v>
      </c>
      <c r="F109" t="s">
        <v>673</v>
      </c>
      <c r="G109">
        <v>0</v>
      </c>
      <c r="H109">
        <v>16</v>
      </c>
      <c r="I109" t="s">
        <v>232</v>
      </c>
      <c r="J109" t="s">
        <v>1426</v>
      </c>
      <c r="K109">
        <v>0</v>
      </c>
      <c r="L109">
        <v>0</v>
      </c>
      <c r="M109">
        <v>16</v>
      </c>
      <c r="N109" t="s">
        <v>232</v>
      </c>
      <c r="O109" t="s">
        <v>232</v>
      </c>
      <c r="P109" t="s">
        <v>1426</v>
      </c>
      <c r="Q109" s="2">
        <f t="shared" si="6"/>
        <v>0</v>
      </c>
      <c r="R109" s="2">
        <f t="shared" si="7"/>
        <v>0</v>
      </c>
      <c r="S109" s="2">
        <f t="shared" si="8"/>
        <v>0</v>
      </c>
      <c r="T109">
        <f t="shared" si="5"/>
        <v>0</v>
      </c>
    </row>
    <row r="110" spans="1:20">
      <c r="A110" s="1" t="s">
        <v>120</v>
      </c>
      <c r="B110">
        <v>29</v>
      </c>
      <c r="C110">
        <v>29</v>
      </c>
      <c r="D110">
        <v>92</v>
      </c>
      <c r="E110" t="s">
        <v>675</v>
      </c>
      <c r="F110" t="s">
        <v>676</v>
      </c>
      <c r="G110">
        <v>0</v>
      </c>
      <c r="H110">
        <v>11</v>
      </c>
      <c r="I110" t="s">
        <v>232</v>
      </c>
      <c r="J110" t="s">
        <v>1427</v>
      </c>
      <c r="K110">
        <v>0</v>
      </c>
      <c r="L110">
        <v>0</v>
      </c>
      <c r="M110">
        <v>11</v>
      </c>
      <c r="N110" t="s">
        <v>232</v>
      </c>
      <c r="O110" t="s">
        <v>232</v>
      </c>
      <c r="P110" t="s">
        <v>1427</v>
      </c>
      <c r="Q110" s="2">
        <f t="shared" si="6"/>
        <v>0</v>
      </c>
      <c r="R110" s="2">
        <f t="shared" si="7"/>
        <v>0</v>
      </c>
      <c r="S110" s="2">
        <f t="shared" si="8"/>
        <v>0</v>
      </c>
      <c r="T110">
        <f t="shared" si="5"/>
        <v>0</v>
      </c>
    </row>
    <row r="111" spans="1:20">
      <c r="A111" s="1" t="s">
        <v>121</v>
      </c>
      <c r="B111">
        <v>16</v>
      </c>
      <c r="C111">
        <v>16</v>
      </c>
      <c r="D111">
        <v>29</v>
      </c>
      <c r="E111" t="s">
        <v>678</v>
      </c>
      <c r="F111" t="s">
        <v>679</v>
      </c>
      <c r="G111">
        <v>0</v>
      </c>
      <c r="H111">
        <v>4</v>
      </c>
      <c r="I111" t="s">
        <v>232</v>
      </c>
      <c r="J111" t="s">
        <v>1428</v>
      </c>
      <c r="K111">
        <v>0</v>
      </c>
      <c r="L111">
        <v>0</v>
      </c>
      <c r="M111">
        <v>4</v>
      </c>
      <c r="N111" t="s">
        <v>232</v>
      </c>
      <c r="O111" t="s">
        <v>232</v>
      </c>
      <c r="P111" t="s">
        <v>1428</v>
      </c>
      <c r="Q111" s="2">
        <f t="shared" si="6"/>
        <v>0</v>
      </c>
      <c r="R111" s="2">
        <f t="shared" si="7"/>
        <v>0</v>
      </c>
      <c r="S111" s="2">
        <f t="shared" si="8"/>
        <v>0</v>
      </c>
      <c r="T111">
        <f t="shared" si="5"/>
        <v>0</v>
      </c>
    </row>
    <row r="112" spans="1:20">
      <c r="A112" s="1" t="s">
        <v>122</v>
      </c>
      <c r="B112">
        <v>21</v>
      </c>
      <c r="C112">
        <v>21</v>
      </c>
      <c r="D112">
        <v>38</v>
      </c>
      <c r="E112" t="s">
        <v>681</v>
      </c>
      <c r="F112" t="s">
        <v>682</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103</v>
      </c>
      <c r="E115" t="s">
        <v>689</v>
      </c>
      <c r="F115" t="s">
        <v>690</v>
      </c>
      <c r="G115">
        <v>0</v>
      </c>
      <c r="H115">
        <v>39</v>
      </c>
      <c r="I115" t="s">
        <v>232</v>
      </c>
      <c r="J115" t="s">
        <v>1431</v>
      </c>
      <c r="K115">
        <v>0</v>
      </c>
      <c r="L115">
        <v>0</v>
      </c>
      <c r="M115">
        <v>39</v>
      </c>
      <c r="N115" t="s">
        <v>232</v>
      </c>
      <c r="O115" t="s">
        <v>232</v>
      </c>
      <c r="P115" t="s">
        <v>1431</v>
      </c>
      <c r="Q115" s="2">
        <f t="shared" si="6"/>
        <v>0</v>
      </c>
      <c r="R115" s="2">
        <f t="shared" si="7"/>
        <v>0</v>
      </c>
      <c r="S115" s="2">
        <f t="shared" si="8"/>
        <v>0</v>
      </c>
      <c r="T115">
        <f t="shared" si="5"/>
        <v>0</v>
      </c>
    </row>
    <row r="116" spans="1:20">
      <c r="A116" s="1" t="s">
        <v>126</v>
      </c>
      <c r="B116">
        <v>29</v>
      </c>
      <c r="C116">
        <v>29</v>
      </c>
      <c r="D116">
        <v>37</v>
      </c>
      <c r="E116" t="s">
        <v>692</v>
      </c>
      <c r="F116" t="s">
        <v>693</v>
      </c>
      <c r="G116">
        <v>0</v>
      </c>
      <c r="H116">
        <v>30</v>
      </c>
      <c r="I116" t="s">
        <v>232</v>
      </c>
      <c r="J116" t="s">
        <v>1432</v>
      </c>
      <c r="K116">
        <v>0</v>
      </c>
      <c r="L116">
        <v>0</v>
      </c>
      <c r="M116">
        <v>30</v>
      </c>
      <c r="N116" t="s">
        <v>232</v>
      </c>
      <c r="O116" t="s">
        <v>232</v>
      </c>
      <c r="P116" t="s">
        <v>1432</v>
      </c>
      <c r="Q116" s="2">
        <f t="shared" si="6"/>
        <v>0</v>
      </c>
      <c r="R116" s="2">
        <f t="shared" si="7"/>
        <v>0</v>
      </c>
      <c r="S116" s="2">
        <f t="shared" si="8"/>
        <v>0</v>
      </c>
      <c r="T116">
        <f t="shared" si="5"/>
        <v>0</v>
      </c>
    </row>
    <row r="117" spans="1:20">
      <c r="A117" s="1" t="s">
        <v>127</v>
      </c>
      <c r="B117">
        <v>11</v>
      </c>
      <c r="C117">
        <v>11</v>
      </c>
      <c r="D117">
        <v>78</v>
      </c>
      <c r="E117" t="s">
        <v>695</v>
      </c>
      <c r="F117" t="s">
        <v>696</v>
      </c>
      <c r="G117">
        <v>0</v>
      </c>
      <c r="H117">
        <v>21</v>
      </c>
      <c r="I117" t="s">
        <v>232</v>
      </c>
      <c r="J117" t="s">
        <v>1433</v>
      </c>
      <c r="K117">
        <v>0</v>
      </c>
      <c r="L117">
        <v>0</v>
      </c>
      <c r="M117">
        <v>21</v>
      </c>
      <c r="N117" t="s">
        <v>232</v>
      </c>
      <c r="O117" t="s">
        <v>232</v>
      </c>
      <c r="P117" t="s">
        <v>1433</v>
      </c>
      <c r="Q117" s="2">
        <f t="shared" si="6"/>
        <v>0</v>
      </c>
      <c r="R117" s="2">
        <f t="shared" si="7"/>
        <v>0</v>
      </c>
      <c r="S117" s="2">
        <f t="shared" si="8"/>
        <v>0</v>
      </c>
      <c r="T117">
        <f t="shared" si="5"/>
        <v>0</v>
      </c>
    </row>
    <row r="118" spans="1:20">
      <c r="A118" s="1" t="s">
        <v>128</v>
      </c>
      <c r="B118">
        <v>25</v>
      </c>
      <c r="C118">
        <v>25</v>
      </c>
      <c r="D118">
        <v>57</v>
      </c>
      <c r="E118" t="s">
        <v>698</v>
      </c>
      <c r="F118" t="s">
        <v>699</v>
      </c>
      <c r="G118">
        <v>0</v>
      </c>
      <c r="H118">
        <v>19</v>
      </c>
      <c r="I118" t="s">
        <v>232</v>
      </c>
      <c r="J118" t="s">
        <v>1434</v>
      </c>
      <c r="K118">
        <v>0</v>
      </c>
      <c r="L118">
        <v>0</v>
      </c>
      <c r="M118">
        <v>19</v>
      </c>
      <c r="N118" t="s">
        <v>232</v>
      </c>
      <c r="O118" t="s">
        <v>232</v>
      </c>
      <c r="P118" t="s">
        <v>1434</v>
      </c>
      <c r="Q118" s="2">
        <f t="shared" si="6"/>
        <v>0</v>
      </c>
      <c r="R118" s="2">
        <f t="shared" si="7"/>
        <v>0</v>
      </c>
      <c r="S118" s="2">
        <f t="shared" si="8"/>
        <v>0</v>
      </c>
      <c r="T118">
        <f t="shared" si="5"/>
        <v>0</v>
      </c>
    </row>
    <row r="119" spans="1:20">
      <c r="A119" s="1" t="s">
        <v>129</v>
      </c>
      <c r="B119">
        <v>25</v>
      </c>
      <c r="C119">
        <v>25</v>
      </c>
      <c r="D119">
        <v>145</v>
      </c>
      <c r="E119" t="s">
        <v>698</v>
      </c>
      <c r="F119" t="s">
        <v>701</v>
      </c>
      <c r="G119">
        <v>0</v>
      </c>
      <c r="H119">
        <v>91</v>
      </c>
      <c r="I119" t="s">
        <v>232</v>
      </c>
      <c r="J119" t="s">
        <v>1435</v>
      </c>
      <c r="K119">
        <v>0</v>
      </c>
      <c r="L119">
        <v>0</v>
      </c>
      <c r="M119">
        <v>91</v>
      </c>
      <c r="N119" t="s">
        <v>232</v>
      </c>
      <c r="O119" t="s">
        <v>232</v>
      </c>
      <c r="P119" t="s">
        <v>1435</v>
      </c>
      <c r="Q119" s="2">
        <f t="shared" si="6"/>
        <v>0</v>
      </c>
      <c r="R119" s="2">
        <f t="shared" si="7"/>
        <v>0</v>
      </c>
      <c r="S119" s="2">
        <f t="shared" si="8"/>
        <v>0</v>
      </c>
      <c r="T119">
        <f t="shared" si="5"/>
        <v>0</v>
      </c>
    </row>
    <row r="120" spans="1:20">
      <c r="A120" s="1" t="s">
        <v>130</v>
      </c>
      <c r="B120">
        <v>6</v>
      </c>
      <c r="C120">
        <v>6</v>
      </c>
      <c r="D120">
        <v>159</v>
      </c>
      <c r="E120" t="s">
        <v>703</v>
      </c>
      <c r="F120" t="s">
        <v>704</v>
      </c>
      <c r="G120">
        <v>0</v>
      </c>
      <c r="H120">
        <v>135</v>
      </c>
      <c r="I120" t="s">
        <v>232</v>
      </c>
      <c r="J120" t="s">
        <v>1436</v>
      </c>
      <c r="K120">
        <v>0</v>
      </c>
      <c r="L120">
        <v>0</v>
      </c>
      <c r="M120">
        <v>135</v>
      </c>
      <c r="N120" t="s">
        <v>232</v>
      </c>
      <c r="O120" t="s">
        <v>232</v>
      </c>
      <c r="P120" t="s">
        <v>1436</v>
      </c>
      <c r="Q120" s="2">
        <f t="shared" si="6"/>
        <v>0</v>
      </c>
      <c r="R120" s="2">
        <f t="shared" si="7"/>
        <v>0</v>
      </c>
      <c r="S120" s="2">
        <f t="shared" si="8"/>
        <v>0</v>
      </c>
      <c r="T120">
        <f t="shared" si="5"/>
        <v>0</v>
      </c>
    </row>
    <row r="121" spans="1:20">
      <c r="A121" s="1" t="s">
        <v>131</v>
      </c>
      <c r="B121">
        <v>20</v>
      </c>
      <c r="C121">
        <v>20</v>
      </c>
      <c r="D121">
        <v>133</v>
      </c>
      <c r="E121" t="s">
        <v>706</v>
      </c>
      <c r="F121" t="s">
        <v>707</v>
      </c>
      <c r="G121">
        <v>0</v>
      </c>
      <c r="H121">
        <v>47</v>
      </c>
      <c r="I121" t="s">
        <v>232</v>
      </c>
      <c r="J121" t="s">
        <v>1437</v>
      </c>
      <c r="K121">
        <v>0</v>
      </c>
      <c r="L121">
        <v>0</v>
      </c>
      <c r="M121">
        <v>47</v>
      </c>
      <c r="N121" t="s">
        <v>232</v>
      </c>
      <c r="O121" t="s">
        <v>232</v>
      </c>
      <c r="P121" t="s">
        <v>1437</v>
      </c>
      <c r="Q121" s="2">
        <f t="shared" si="6"/>
        <v>0</v>
      </c>
      <c r="R121" s="2">
        <f t="shared" si="7"/>
        <v>0</v>
      </c>
      <c r="S121" s="2">
        <f t="shared" si="8"/>
        <v>0</v>
      </c>
      <c r="T121">
        <f t="shared" si="5"/>
        <v>0</v>
      </c>
    </row>
    <row r="122" spans="1:20">
      <c r="A122" s="1" t="s">
        <v>132</v>
      </c>
      <c r="B122">
        <v>14</v>
      </c>
      <c r="C122">
        <v>14</v>
      </c>
      <c r="D122">
        <v>76</v>
      </c>
      <c r="E122" t="s">
        <v>709</v>
      </c>
      <c r="F122" t="s">
        <v>710</v>
      </c>
      <c r="G122">
        <v>0</v>
      </c>
      <c r="H122">
        <v>31</v>
      </c>
      <c r="I122" t="s">
        <v>232</v>
      </c>
      <c r="J122" t="s">
        <v>1438</v>
      </c>
      <c r="K122">
        <v>0</v>
      </c>
      <c r="L122">
        <v>0</v>
      </c>
      <c r="M122">
        <v>31</v>
      </c>
      <c r="N122" t="s">
        <v>232</v>
      </c>
      <c r="O122" t="s">
        <v>232</v>
      </c>
      <c r="P122" t="s">
        <v>1438</v>
      </c>
      <c r="Q122" s="2">
        <f t="shared" si="6"/>
        <v>0</v>
      </c>
      <c r="R122" s="2">
        <f t="shared" si="7"/>
        <v>0</v>
      </c>
      <c r="S122" s="2">
        <f t="shared" si="8"/>
        <v>0</v>
      </c>
      <c r="T122">
        <f t="shared" si="5"/>
        <v>0</v>
      </c>
    </row>
    <row r="123" spans="1:20">
      <c r="A123" s="1" t="s">
        <v>133</v>
      </c>
      <c r="B123">
        <v>14</v>
      </c>
      <c r="C123">
        <v>14</v>
      </c>
      <c r="D123">
        <v>97</v>
      </c>
      <c r="E123" t="s">
        <v>712</v>
      </c>
      <c r="F123" t="s">
        <v>713</v>
      </c>
      <c r="G123">
        <v>0</v>
      </c>
      <c r="H123">
        <v>29</v>
      </c>
      <c r="I123" t="s">
        <v>232</v>
      </c>
      <c r="J123" t="s">
        <v>1439</v>
      </c>
      <c r="K123">
        <v>0</v>
      </c>
      <c r="L123">
        <v>0</v>
      </c>
      <c r="M123">
        <v>29</v>
      </c>
      <c r="N123" t="s">
        <v>232</v>
      </c>
      <c r="O123" t="s">
        <v>232</v>
      </c>
      <c r="P123" t="s">
        <v>1439</v>
      </c>
      <c r="Q123" s="2">
        <f t="shared" si="6"/>
        <v>0</v>
      </c>
      <c r="R123" s="2">
        <f t="shared" si="7"/>
        <v>0</v>
      </c>
      <c r="S123" s="2">
        <f t="shared" si="8"/>
        <v>0</v>
      </c>
      <c r="T123">
        <f t="shared" si="5"/>
        <v>0</v>
      </c>
    </row>
    <row r="124" spans="1:20">
      <c r="A124" s="1" t="s">
        <v>134</v>
      </c>
      <c r="B124">
        <v>24</v>
      </c>
      <c r="C124">
        <v>24</v>
      </c>
      <c r="D124">
        <v>27</v>
      </c>
      <c r="E124" t="s">
        <v>715</v>
      </c>
      <c r="F124" t="s">
        <v>716</v>
      </c>
      <c r="G124">
        <v>0</v>
      </c>
      <c r="H124">
        <v>6</v>
      </c>
      <c r="I124" t="s">
        <v>232</v>
      </c>
      <c r="J124" t="s">
        <v>1440</v>
      </c>
      <c r="K124">
        <v>0</v>
      </c>
      <c r="L124">
        <v>0</v>
      </c>
      <c r="M124">
        <v>6</v>
      </c>
      <c r="N124" t="s">
        <v>232</v>
      </c>
      <c r="O124" t="s">
        <v>232</v>
      </c>
      <c r="P124" t="s">
        <v>1440</v>
      </c>
      <c r="Q124" s="2">
        <f t="shared" si="6"/>
        <v>0</v>
      </c>
      <c r="R124" s="2">
        <f t="shared" si="7"/>
        <v>0</v>
      </c>
      <c r="S124" s="2">
        <f t="shared" si="8"/>
        <v>0</v>
      </c>
      <c r="T124">
        <f t="shared" si="5"/>
        <v>0</v>
      </c>
    </row>
    <row r="125" spans="1:20">
      <c r="A125" s="1" t="s">
        <v>135</v>
      </c>
      <c r="B125">
        <v>24</v>
      </c>
      <c r="C125">
        <v>24</v>
      </c>
      <c r="D125">
        <v>81</v>
      </c>
      <c r="E125" t="s">
        <v>715</v>
      </c>
      <c r="F125" t="s">
        <v>718</v>
      </c>
      <c r="G125">
        <v>0</v>
      </c>
      <c r="H125">
        <v>19</v>
      </c>
      <c r="I125" t="s">
        <v>232</v>
      </c>
      <c r="J125" t="s">
        <v>1441</v>
      </c>
      <c r="K125">
        <v>0</v>
      </c>
      <c r="L125">
        <v>0</v>
      </c>
      <c r="M125">
        <v>19</v>
      </c>
      <c r="N125" t="s">
        <v>232</v>
      </c>
      <c r="O125" t="s">
        <v>232</v>
      </c>
      <c r="P125" t="s">
        <v>1441</v>
      </c>
      <c r="Q125" s="2">
        <f t="shared" si="6"/>
        <v>0</v>
      </c>
      <c r="R125" s="2">
        <f t="shared" si="7"/>
        <v>0</v>
      </c>
      <c r="S125" s="2">
        <f t="shared" si="8"/>
        <v>0</v>
      </c>
      <c r="T125">
        <f t="shared" si="5"/>
        <v>0</v>
      </c>
    </row>
    <row r="126" spans="1:20">
      <c r="A126" s="1" t="s">
        <v>136</v>
      </c>
      <c r="B126">
        <v>9</v>
      </c>
      <c r="C126">
        <v>9</v>
      </c>
      <c r="D126">
        <v>5</v>
      </c>
      <c r="E126" t="s">
        <v>720</v>
      </c>
      <c r="F126" t="s">
        <v>721</v>
      </c>
      <c r="G126">
        <v>0</v>
      </c>
      <c r="H126">
        <v>3</v>
      </c>
      <c r="I126" t="s">
        <v>232</v>
      </c>
      <c r="J126" t="s">
        <v>1442</v>
      </c>
      <c r="K126">
        <v>0</v>
      </c>
      <c r="L126">
        <v>0</v>
      </c>
      <c r="M126">
        <v>3</v>
      </c>
      <c r="N126" t="s">
        <v>232</v>
      </c>
      <c r="O126" t="s">
        <v>232</v>
      </c>
      <c r="P126" t="s">
        <v>1442</v>
      </c>
      <c r="Q126" s="2">
        <f t="shared" si="6"/>
        <v>0</v>
      </c>
      <c r="R126" s="2">
        <f t="shared" si="7"/>
        <v>0</v>
      </c>
      <c r="S126" s="2">
        <f t="shared" si="8"/>
        <v>0</v>
      </c>
      <c r="T126">
        <f t="shared" si="5"/>
        <v>0</v>
      </c>
    </row>
    <row r="127" spans="1:20">
      <c r="A127" s="1" t="s">
        <v>137</v>
      </c>
      <c r="B127">
        <v>9</v>
      </c>
      <c r="C127">
        <v>9</v>
      </c>
      <c r="D127">
        <v>30</v>
      </c>
      <c r="E127" t="s">
        <v>720</v>
      </c>
      <c r="F127" t="s">
        <v>722</v>
      </c>
      <c r="G127">
        <v>0</v>
      </c>
      <c r="H127">
        <v>20</v>
      </c>
      <c r="I127" t="s">
        <v>232</v>
      </c>
      <c r="J127" t="s">
        <v>1443</v>
      </c>
      <c r="K127">
        <v>0</v>
      </c>
      <c r="L127">
        <v>0</v>
      </c>
      <c r="M127">
        <v>20</v>
      </c>
      <c r="N127" t="s">
        <v>232</v>
      </c>
      <c r="O127" t="s">
        <v>232</v>
      </c>
      <c r="P127" t="s">
        <v>1443</v>
      </c>
      <c r="Q127" s="2">
        <f t="shared" si="6"/>
        <v>0</v>
      </c>
      <c r="R127" s="2">
        <f t="shared" si="7"/>
        <v>0</v>
      </c>
      <c r="S127" s="2">
        <f t="shared" si="8"/>
        <v>0</v>
      </c>
      <c r="T127">
        <f t="shared" si="5"/>
        <v>0</v>
      </c>
    </row>
    <row r="128" spans="1:20">
      <c r="A128" s="1" t="s">
        <v>138</v>
      </c>
      <c r="B128">
        <v>9</v>
      </c>
      <c r="C128">
        <v>9</v>
      </c>
      <c r="D128">
        <v>53</v>
      </c>
      <c r="E128" t="s">
        <v>720</v>
      </c>
      <c r="F128" t="s">
        <v>724</v>
      </c>
      <c r="G128">
        <v>0</v>
      </c>
      <c r="H128">
        <v>35</v>
      </c>
      <c r="I128" t="s">
        <v>232</v>
      </c>
      <c r="J128" t="s">
        <v>1444</v>
      </c>
      <c r="K128">
        <v>0</v>
      </c>
      <c r="L128">
        <v>0</v>
      </c>
      <c r="M128">
        <v>35</v>
      </c>
      <c r="N128" t="s">
        <v>232</v>
      </c>
      <c r="O128" t="s">
        <v>232</v>
      </c>
      <c r="P128" t="s">
        <v>1444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732</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1448</v>
      </c>
      <c r="K132">
        <v>0</v>
      </c>
      <c r="L132">
        <v>0</v>
      </c>
      <c r="M132">
        <v>17</v>
      </c>
      <c r="N132" t="s">
        <v>232</v>
      </c>
      <c r="O132" t="s">
        <v>232</v>
      </c>
      <c r="P132" t="s">
        <v>1448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157</v>
      </c>
      <c r="I134" t="s">
        <v>232</v>
      </c>
      <c r="J134" t="s">
        <v>1449</v>
      </c>
      <c r="K134">
        <v>0</v>
      </c>
      <c r="L134">
        <v>0</v>
      </c>
      <c r="M134">
        <v>157</v>
      </c>
      <c r="N134" t="s">
        <v>232</v>
      </c>
      <c r="O134" t="s">
        <v>232</v>
      </c>
      <c r="P134" t="s">
        <v>1449</v>
      </c>
      <c r="Q134" s="2">
        <f t="shared" si="10"/>
        <v>0</v>
      </c>
      <c r="R134" s="2">
        <f t="shared" si="11"/>
        <v>0</v>
      </c>
      <c r="S134" s="2">
        <f t="shared" si="12"/>
        <v>0</v>
      </c>
      <c r="T134">
        <f t="shared" si="9"/>
        <v>0</v>
      </c>
    </row>
    <row r="135" spans="1:20">
      <c r="A135" s="1" t="s">
        <v>145</v>
      </c>
      <c r="B135">
        <v>4</v>
      </c>
      <c r="C135">
        <v>4</v>
      </c>
      <c r="D135">
        <v>26</v>
      </c>
      <c r="E135" t="s">
        <v>740</v>
      </c>
      <c r="F135" t="s">
        <v>741</v>
      </c>
      <c r="G135">
        <v>0</v>
      </c>
      <c r="H135">
        <v>20</v>
      </c>
      <c r="I135" t="s">
        <v>232</v>
      </c>
      <c r="J135" t="s">
        <v>1450</v>
      </c>
      <c r="K135">
        <v>0</v>
      </c>
      <c r="L135">
        <v>0</v>
      </c>
      <c r="M135">
        <v>20</v>
      </c>
      <c r="N135" t="s">
        <v>232</v>
      </c>
      <c r="O135" t="s">
        <v>232</v>
      </c>
      <c r="P135" t="s">
        <v>1450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94</v>
      </c>
      <c r="E137" t="s">
        <v>745</v>
      </c>
      <c r="F137" t="s">
        <v>746</v>
      </c>
      <c r="G137">
        <v>0</v>
      </c>
      <c r="H137">
        <v>78</v>
      </c>
      <c r="I137" t="s">
        <v>232</v>
      </c>
      <c r="J137" t="s">
        <v>1452</v>
      </c>
      <c r="K137">
        <v>0</v>
      </c>
      <c r="L137">
        <v>0</v>
      </c>
      <c r="M137">
        <v>78</v>
      </c>
      <c r="N137" t="s">
        <v>232</v>
      </c>
      <c r="O137" t="s">
        <v>232</v>
      </c>
      <c r="P137" t="s">
        <v>1452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1453</v>
      </c>
      <c r="K138">
        <v>0</v>
      </c>
      <c r="L138">
        <v>0</v>
      </c>
      <c r="M138">
        <v>9</v>
      </c>
      <c r="N138" t="s">
        <v>232</v>
      </c>
      <c r="O138" t="s">
        <v>232</v>
      </c>
      <c r="P138" t="s">
        <v>1453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110</v>
      </c>
      <c r="E140" t="s">
        <v>753</v>
      </c>
      <c r="F140" t="s">
        <v>754</v>
      </c>
      <c r="G140">
        <v>0</v>
      </c>
      <c r="H140">
        <v>94</v>
      </c>
      <c r="I140" t="s">
        <v>232</v>
      </c>
      <c r="J140" t="s">
        <v>1455</v>
      </c>
      <c r="K140">
        <v>0</v>
      </c>
      <c r="L140">
        <v>0</v>
      </c>
      <c r="M140">
        <v>94</v>
      </c>
      <c r="N140" t="s">
        <v>232</v>
      </c>
      <c r="O140" t="s">
        <v>232</v>
      </c>
      <c r="P140" t="s">
        <v>1455</v>
      </c>
      <c r="Q140" s="2">
        <f t="shared" si="10"/>
        <v>0</v>
      </c>
      <c r="R140" s="2">
        <f t="shared" si="11"/>
        <v>0</v>
      </c>
      <c r="S140" s="2">
        <f t="shared" si="12"/>
        <v>0</v>
      </c>
      <c r="T140">
        <f t="shared" si="9"/>
        <v>0</v>
      </c>
    </row>
    <row r="141" spans="1:20">
      <c r="A141" s="1" t="s">
        <v>151</v>
      </c>
      <c r="B141">
        <v>5</v>
      </c>
      <c r="C141">
        <v>5</v>
      </c>
      <c r="D141">
        <v>39</v>
      </c>
      <c r="E141" t="s">
        <v>755</v>
      </c>
      <c r="F141" t="s">
        <v>756</v>
      </c>
      <c r="G141">
        <v>0</v>
      </c>
      <c r="H141">
        <v>15</v>
      </c>
      <c r="I141" t="s">
        <v>232</v>
      </c>
      <c r="J141" t="s">
        <v>1456</v>
      </c>
      <c r="K141">
        <v>0</v>
      </c>
      <c r="L141">
        <v>0</v>
      </c>
      <c r="M141">
        <v>15</v>
      </c>
      <c r="N141" t="s">
        <v>232</v>
      </c>
      <c r="O141" t="s">
        <v>232</v>
      </c>
      <c r="P141" t="s">
        <v>1456</v>
      </c>
      <c r="Q141" s="2">
        <f t="shared" si="10"/>
        <v>0</v>
      </c>
      <c r="R141" s="2">
        <f t="shared" si="11"/>
        <v>0</v>
      </c>
      <c r="S141" s="2">
        <f t="shared" si="12"/>
        <v>0</v>
      </c>
      <c r="T141">
        <f t="shared" si="9"/>
        <v>0</v>
      </c>
    </row>
    <row r="142" spans="1:20">
      <c r="A142" s="1" t="s">
        <v>152</v>
      </c>
      <c r="B142">
        <v>5</v>
      </c>
      <c r="C142">
        <v>5</v>
      </c>
      <c r="D142">
        <v>31</v>
      </c>
      <c r="E142" t="s">
        <v>755</v>
      </c>
      <c r="F142" t="s">
        <v>758</v>
      </c>
      <c r="G142">
        <v>0</v>
      </c>
      <c r="H142">
        <v>4</v>
      </c>
      <c r="I142" t="s">
        <v>232</v>
      </c>
      <c r="J142" t="s">
        <v>1457</v>
      </c>
      <c r="K142">
        <v>0</v>
      </c>
      <c r="L142">
        <v>0</v>
      </c>
      <c r="M142">
        <v>4</v>
      </c>
      <c r="N142" t="s">
        <v>232</v>
      </c>
      <c r="O142" t="s">
        <v>232</v>
      </c>
      <c r="P142" t="s">
        <v>1457</v>
      </c>
      <c r="Q142" s="2">
        <f t="shared" si="10"/>
        <v>0</v>
      </c>
      <c r="R142" s="2">
        <f t="shared" si="11"/>
        <v>0</v>
      </c>
      <c r="S142" s="2">
        <f t="shared" si="12"/>
        <v>0</v>
      </c>
      <c r="T142">
        <f t="shared" si="9"/>
        <v>0</v>
      </c>
    </row>
    <row r="143" spans="1:20">
      <c r="A143" s="1" t="s">
        <v>153</v>
      </c>
      <c r="B143">
        <v>8</v>
      </c>
      <c r="C143">
        <v>8</v>
      </c>
      <c r="D143">
        <v>50</v>
      </c>
      <c r="E143" t="s">
        <v>759</v>
      </c>
      <c r="F143" t="s">
        <v>760</v>
      </c>
      <c r="G143">
        <v>0</v>
      </c>
      <c r="H143">
        <v>21</v>
      </c>
      <c r="I143" t="s">
        <v>232</v>
      </c>
      <c r="J143" t="s">
        <v>1458</v>
      </c>
      <c r="K143">
        <v>0</v>
      </c>
      <c r="L143">
        <v>0</v>
      </c>
      <c r="M143">
        <v>21</v>
      </c>
      <c r="N143" t="s">
        <v>232</v>
      </c>
      <c r="O143" t="s">
        <v>232</v>
      </c>
      <c r="P143" t="s">
        <v>1458</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768</v>
      </c>
      <c r="G146">
        <v>0</v>
      </c>
      <c r="H146">
        <v>24</v>
      </c>
      <c r="I146" t="s">
        <v>232</v>
      </c>
      <c r="J146" t="s">
        <v>1461</v>
      </c>
      <c r="K146">
        <v>0</v>
      </c>
      <c r="L146">
        <v>0</v>
      </c>
      <c r="M146">
        <v>24</v>
      </c>
      <c r="N146" t="s">
        <v>232</v>
      </c>
      <c r="O146" t="s">
        <v>232</v>
      </c>
      <c r="P146" t="s">
        <v>1461</v>
      </c>
      <c r="Q146" s="2">
        <f t="shared" si="10"/>
        <v>0</v>
      </c>
      <c r="R146" s="2">
        <f t="shared" si="11"/>
        <v>0</v>
      </c>
      <c r="S146" s="2">
        <f t="shared" si="12"/>
        <v>0</v>
      </c>
      <c r="T146">
        <f t="shared" si="9"/>
        <v>0</v>
      </c>
    </row>
    <row r="147" spans="1:20">
      <c r="A147" s="1" t="s">
        <v>157</v>
      </c>
      <c r="B147">
        <v>3</v>
      </c>
      <c r="C147">
        <v>3</v>
      </c>
      <c r="D147">
        <v>22</v>
      </c>
      <c r="E147" t="s">
        <v>769</v>
      </c>
      <c r="F147" t="s">
        <v>770</v>
      </c>
      <c r="G147">
        <v>0</v>
      </c>
      <c r="H147">
        <v>7</v>
      </c>
      <c r="I147" t="s">
        <v>232</v>
      </c>
      <c r="J147" t="s">
        <v>1462</v>
      </c>
      <c r="K147">
        <v>0</v>
      </c>
      <c r="L147">
        <v>0</v>
      </c>
      <c r="M147">
        <v>7</v>
      </c>
      <c r="N147" t="s">
        <v>232</v>
      </c>
      <c r="O147" t="s">
        <v>232</v>
      </c>
      <c r="P147" t="s">
        <v>1462</v>
      </c>
      <c r="Q147" s="2">
        <f t="shared" si="10"/>
        <v>0</v>
      </c>
      <c r="R147" s="2">
        <f t="shared" si="11"/>
        <v>0</v>
      </c>
      <c r="S147" s="2">
        <f t="shared" si="12"/>
        <v>0</v>
      </c>
      <c r="T147">
        <f t="shared" si="9"/>
        <v>0</v>
      </c>
    </row>
    <row r="148" spans="1:20">
      <c r="A148" s="1" t="s">
        <v>158</v>
      </c>
      <c r="B148">
        <v>8</v>
      </c>
      <c r="C148">
        <v>8</v>
      </c>
      <c r="D148">
        <v>54</v>
      </c>
      <c r="E148" t="s">
        <v>772</v>
      </c>
      <c r="F148" t="s">
        <v>773</v>
      </c>
      <c r="G148">
        <v>0</v>
      </c>
      <c r="H148">
        <v>14</v>
      </c>
      <c r="I148" t="s">
        <v>232</v>
      </c>
      <c r="J148" t="s">
        <v>1463</v>
      </c>
      <c r="K148">
        <v>0</v>
      </c>
      <c r="L148">
        <v>0</v>
      </c>
      <c r="M148">
        <v>14</v>
      </c>
      <c r="N148" t="s">
        <v>232</v>
      </c>
      <c r="O148" t="s">
        <v>232</v>
      </c>
      <c r="P148" t="s">
        <v>1463</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43</v>
      </c>
      <c r="E150" t="s">
        <v>775</v>
      </c>
      <c r="F150" t="s">
        <v>776</v>
      </c>
      <c r="G150">
        <v>0</v>
      </c>
      <c r="H150">
        <v>5</v>
      </c>
      <c r="I150" t="s">
        <v>232</v>
      </c>
      <c r="J150" t="s">
        <v>1465</v>
      </c>
      <c r="K150">
        <v>0</v>
      </c>
      <c r="L150">
        <v>0</v>
      </c>
      <c r="M150">
        <v>5</v>
      </c>
      <c r="N150" t="s">
        <v>232</v>
      </c>
      <c r="O150" t="s">
        <v>232</v>
      </c>
      <c r="P150" t="s">
        <v>1465</v>
      </c>
      <c r="Q150" s="2">
        <f t="shared" si="10"/>
        <v>0</v>
      </c>
      <c r="R150" s="2">
        <f t="shared" si="11"/>
        <v>0</v>
      </c>
      <c r="S150" s="2">
        <f t="shared" si="12"/>
        <v>0</v>
      </c>
      <c r="T150">
        <f t="shared" si="9"/>
        <v>0</v>
      </c>
    </row>
    <row r="151" spans="1:20">
      <c r="A151" s="1" t="s">
        <v>161</v>
      </c>
      <c r="B151">
        <v>11</v>
      </c>
      <c r="C151">
        <v>11</v>
      </c>
      <c r="D151">
        <v>31</v>
      </c>
      <c r="E151" t="s">
        <v>778</v>
      </c>
      <c r="F151" t="s">
        <v>779</v>
      </c>
      <c r="G151">
        <v>0</v>
      </c>
      <c r="H151">
        <v>9</v>
      </c>
      <c r="I151" t="s">
        <v>232</v>
      </c>
      <c r="J151" t="s">
        <v>1466</v>
      </c>
      <c r="K151">
        <v>0</v>
      </c>
      <c r="L151">
        <v>0</v>
      </c>
      <c r="M151">
        <v>9</v>
      </c>
      <c r="N151" t="s">
        <v>232</v>
      </c>
      <c r="O151" t="s">
        <v>232</v>
      </c>
      <c r="P151" t="s">
        <v>1466</v>
      </c>
      <c r="Q151" s="2">
        <f t="shared" si="10"/>
        <v>0</v>
      </c>
      <c r="R151" s="2">
        <f t="shared" si="11"/>
        <v>0</v>
      </c>
      <c r="S151" s="2">
        <f t="shared" si="12"/>
        <v>0</v>
      </c>
      <c r="T151">
        <f t="shared" si="9"/>
        <v>0</v>
      </c>
    </row>
    <row r="152" spans="1:20">
      <c r="A152" s="1" t="s">
        <v>162</v>
      </c>
      <c r="B152">
        <v>15</v>
      </c>
      <c r="C152">
        <v>15</v>
      </c>
      <c r="D152">
        <v>25</v>
      </c>
      <c r="E152" t="s">
        <v>780</v>
      </c>
      <c r="F152" t="s">
        <v>781</v>
      </c>
      <c r="G152">
        <v>0</v>
      </c>
      <c r="H152">
        <v>8</v>
      </c>
      <c r="I152" t="s">
        <v>232</v>
      </c>
      <c r="J152" t="s">
        <v>1467</v>
      </c>
      <c r="K152">
        <v>0</v>
      </c>
      <c r="L152">
        <v>0</v>
      </c>
      <c r="M152">
        <v>8</v>
      </c>
      <c r="N152" t="s">
        <v>232</v>
      </c>
      <c r="O152" t="s">
        <v>232</v>
      </c>
      <c r="P152" t="s">
        <v>1467</v>
      </c>
      <c r="Q152" s="2">
        <f t="shared" si="10"/>
        <v>0</v>
      </c>
      <c r="R152" s="2">
        <f t="shared" si="11"/>
        <v>0</v>
      </c>
      <c r="S152" s="2">
        <f t="shared" si="12"/>
        <v>0</v>
      </c>
      <c r="T152">
        <f t="shared" si="9"/>
        <v>0</v>
      </c>
    </row>
    <row r="153" spans="1:20">
      <c r="A153" s="1" t="s">
        <v>163</v>
      </c>
      <c r="B153">
        <v>15</v>
      </c>
      <c r="C153">
        <v>15</v>
      </c>
      <c r="D153">
        <v>29</v>
      </c>
      <c r="E153" t="s">
        <v>780</v>
      </c>
      <c r="F153" t="s">
        <v>783</v>
      </c>
      <c r="G153">
        <v>0</v>
      </c>
      <c r="H153">
        <v>17</v>
      </c>
      <c r="I153" t="s">
        <v>232</v>
      </c>
      <c r="J153" t="s">
        <v>1468</v>
      </c>
      <c r="K153">
        <v>0</v>
      </c>
      <c r="L153">
        <v>0</v>
      </c>
      <c r="M153">
        <v>17</v>
      </c>
      <c r="N153" t="s">
        <v>232</v>
      </c>
      <c r="O153" t="s">
        <v>232</v>
      </c>
      <c r="P153" t="s">
        <v>1468</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1469</v>
      </c>
      <c r="K154">
        <v>0</v>
      </c>
      <c r="L154">
        <v>0</v>
      </c>
      <c r="M154">
        <v>27</v>
      </c>
      <c r="N154" t="s">
        <v>232</v>
      </c>
      <c r="O154" t="s">
        <v>232</v>
      </c>
      <c r="P154" t="s">
        <v>1469</v>
      </c>
      <c r="Q154" s="2">
        <f t="shared" si="10"/>
        <v>0</v>
      </c>
      <c r="R154" s="2">
        <f t="shared" si="11"/>
        <v>0</v>
      </c>
      <c r="S154" s="2">
        <f t="shared" si="12"/>
        <v>0</v>
      </c>
      <c r="T154">
        <f t="shared" si="9"/>
        <v>0</v>
      </c>
    </row>
    <row r="155" spans="1:20">
      <c r="A155" s="1" t="s">
        <v>165</v>
      </c>
      <c r="B155">
        <v>9</v>
      </c>
      <c r="C155">
        <v>9</v>
      </c>
      <c r="D155">
        <v>37</v>
      </c>
      <c r="E155" t="s">
        <v>787</v>
      </c>
      <c r="F155" t="s">
        <v>788</v>
      </c>
      <c r="G155">
        <v>0</v>
      </c>
      <c r="H155">
        <v>25</v>
      </c>
      <c r="I155" t="s">
        <v>232</v>
      </c>
      <c r="J155" t="s">
        <v>1470</v>
      </c>
      <c r="K155">
        <v>0</v>
      </c>
      <c r="L155">
        <v>0</v>
      </c>
      <c r="M155">
        <v>25</v>
      </c>
      <c r="N155" t="s">
        <v>232</v>
      </c>
      <c r="O155" t="s">
        <v>232</v>
      </c>
      <c r="P155" t="s">
        <v>1470</v>
      </c>
      <c r="Q155" s="2">
        <f t="shared" si="10"/>
        <v>0</v>
      </c>
      <c r="R155" s="2">
        <f t="shared" si="11"/>
        <v>0</v>
      </c>
      <c r="S155" s="2">
        <f t="shared" si="12"/>
        <v>0</v>
      </c>
      <c r="T155">
        <f t="shared" si="9"/>
        <v>0</v>
      </c>
    </row>
    <row r="156" spans="1:20">
      <c r="A156" s="1" t="s">
        <v>166</v>
      </c>
      <c r="B156">
        <v>18</v>
      </c>
      <c r="C156">
        <v>18</v>
      </c>
      <c r="D156">
        <v>59</v>
      </c>
      <c r="E156" t="s">
        <v>789</v>
      </c>
      <c r="F156" t="s">
        <v>790</v>
      </c>
      <c r="G156">
        <v>0</v>
      </c>
      <c r="H156">
        <v>29</v>
      </c>
      <c r="I156" t="s">
        <v>232</v>
      </c>
      <c r="J156" t="s">
        <v>1471</v>
      </c>
      <c r="K156">
        <v>0</v>
      </c>
      <c r="L156">
        <v>0</v>
      </c>
      <c r="M156">
        <v>29</v>
      </c>
      <c r="N156" t="s">
        <v>232</v>
      </c>
      <c r="O156" t="s">
        <v>232</v>
      </c>
      <c r="P156" t="s">
        <v>1471</v>
      </c>
      <c r="Q156" s="2">
        <f t="shared" si="10"/>
        <v>0</v>
      </c>
      <c r="R156" s="2">
        <f t="shared" si="11"/>
        <v>0</v>
      </c>
      <c r="S156" s="2">
        <f t="shared" si="12"/>
        <v>0</v>
      </c>
      <c r="T156">
        <f t="shared" si="9"/>
        <v>0</v>
      </c>
    </row>
    <row r="157" spans="1:20">
      <c r="A157" s="1" t="s">
        <v>167</v>
      </c>
      <c r="B157">
        <v>22</v>
      </c>
      <c r="C157">
        <v>22</v>
      </c>
      <c r="D157">
        <v>56</v>
      </c>
      <c r="E157" t="s">
        <v>791</v>
      </c>
      <c r="F157" t="s">
        <v>792</v>
      </c>
      <c r="G157">
        <v>0</v>
      </c>
      <c r="H157">
        <v>22</v>
      </c>
      <c r="I157" t="s">
        <v>232</v>
      </c>
      <c r="J157" t="s">
        <v>1472</v>
      </c>
      <c r="K157">
        <v>0</v>
      </c>
      <c r="L157">
        <v>0</v>
      </c>
      <c r="M157">
        <v>22</v>
      </c>
      <c r="N157" t="s">
        <v>232</v>
      </c>
      <c r="O157" t="s">
        <v>232</v>
      </c>
      <c r="P157" t="s">
        <v>1472</v>
      </c>
      <c r="Q157" s="2">
        <f t="shared" si="10"/>
        <v>0</v>
      </c>
      <c r="R157" s="2">
        <f t="shared" si="11"/>
        <v>0</v>
      </c>
      <c r="S157" s="2">
        <f t="shared" si="12"/>
        <v>0</v>
      </c>
      <c r="T157">
        <f t="shared" si="9"/>
        <v>0</v>
      </c>
    </row>
    <row r="158" spans="1:20">
      <c r="A158" s="1" t="s">
        <v>168</v>
      </c>
      <c r="B158">
        <v>18</v>
      </c>
      <c r="C158">
        <v>18</v>
      </c>
      <c r="D158">
        <v>62</v>
      </c>
      <c r="E158" t="s">
        <v>793</v>
      </c>
      <c r="F158" t="s">
        <v>794</v>
      </c>
      <c r="G158">
        <v>0</v>
      </c>
      <c r="H158">
        <v>41</v>
      </c>
      <c r="I158" t="s">
        <v>232</v>
      </c>
      <c r="J158" t="s">
        <v>1473</v>
      </c>
      <c r="K158">
        <v>0</v>
      </c>
      <c r="L158">
        <v>0</v>
      </c>
      <c r="M158">
        <v>41</v>
      </c>
      <c r="N158" t="s">
        <v>232</v>
      </c>
      <c r="O158" t="s">
        <v>232</v>
      </c>
      <c r="P158" t="s">
        <v>1473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58</v>
      </c>
      <c r="E160" t="s">
        <v>798</v>
      </c>
      <c r="F160" t="s">
        <v>1144</v>
      </c>
      <c r="G160">
        <v>0</v>
      </c>
      <c r="H160">
        <v>15</v>
      </c>
      <c r="I160" t="s">
        <v>232</v>
      </c>
      <c r="J160" t="s">
        <v>1475</v>
      </c>
      <c r="K160">
        <v>0</v>
      </c>
      <c r="L160">
        <v>0</v>
      </c>
      <c r="M160">
        <v>15</v>
      </c>
      <c r="N160" t="s">
        <v>232</v>
      </c>
      <c r="O160" t="s">
        <v>232</v>
      </c>
      <c r="P160" t="s">
        <v>1475</v>
      </c>
      <c r="Q160" s="2">
        <f t="shared" si="10"/>
        <v>0</v>
      </c>
      <c r="R160" s="2">
        <f t="shared" si="11"/>
        <v>0</v>
      </c>
      <c r="S160" s="2">
        <f t="shared" si="12"/>
        <v>0</v>
      </c>
      <c r="T160">
        <f t="shared" si="9"/>
        <v>0</v>
      </c>
    </row>
    <row r="161" spans="1:20">
      <c r="A161" s="1" t="s">
        <v>171</v>
      </c>
      <c r="B161">
        <v>14</v>
      </c>
      <c r="C161">
        <v>14</v>
      </c>
      <c r="D161">
        <v>79</v>
      </c>
      <c r="E161" t="s">
        <v>801</v>
      </c>
      <c r="F161" t="s">
        <v>802</v>
      </c>
      <c r="G161">
        <v>0</v>
      </c>
      <c r="H161">
        <v>39</v>
      </c>
      <c r="I161" t="s">
        <v>232</v>
      </c>
      <c r="J161" t="s">
        <v>1476</v>
      </c>
      <c r="K161">
        <v>0</v>
      </c>
      <c r="L161">
        <v>0</v>
      </c>
      <c r="M161">
        <v>39</v>
      </c>
      <c r="N161" t="s">
        <v>232</v>
      </c>
      <c r="O161" t="s">
        <v>232</v>
      </c>
      <c r="P161" t="s">
        <v>1476</v>
      </c>
      <c r="Q161" s="2">
        <f t="shared" si="10"/>
        <v>0</v>
      </c>
      <c r="R161" s="2">
        <f t="shared" si="11"/>
        <v>0</v>
      </c>
      <c r="S161" s="2">
        <f t="shared" si="12"/>
        <v>0</v>
      </c>
      <c r="T161">
        <f t="shared" si="9"/>
        <v>0</v>
      </c>
    </row>
    <row r="162" spans="1:20">
      <c r="A162" s="1" t="s">
        <v>172</v>
      </c>
      <c r="B162">
        <v>14</v>
      </c>
      <c r="C162">
        <v>14</v>
      </c>
      <c r="D162">
        <v>20</v>
      </c>
      <c r="E162" t="s">
        <v>804</v>
      </c>
      <c r="F162" t="s">
        <v>805</v>
      </c>
      <c r="G162">
        <v>0</v>
      </c>
      <c r="H162">
        <v>8</v>
      </c>
      <c r="I162" t="s">
        <v>232</v>
      </c>
      <c r="J162" t="s">
        <v>1477</v>
      </c>
      <c r="K162">
        <v>0</v>
      </c>
      <c r="L162">
        <v>0</v>
      </c>
      <c r="M162">
        <v>8</v>
      </c>
      <c r="N162" t="s">
        <v>232</v>
      </c>
      <c r="O162" t="s">
        <v>232</v>
      </c>
      <c r="P162" t="s">
        <v>1477</v>
      </c>
      <c r="Q162" s="2">
        <f t="shared" si="10"/>
        <v>0</v>
      </c>
      <c r="R162" s="2">
        <f t="shared" si="11"/>
        <v>0</v>
      </c>
      <c r="S162" s="2">
        <f t="shared" si="12"/>
        <v>0</v>
      </c>
      <c r="T162">
        <f t="shared" si="9"/>
        <v>0</v>
      </c>
    </row>
    <row r="163" spans="1:20">
      <c r="A163" s="1" t="s">
        <v>173</v>
      </c>
      <c r="B163">
        <v>24</v>
      </c>
      <c r="C163">
        <v>24</v>
      </c>
      <c r="D163">
        <v>15</v>
      </c>
      <c r="E163" t="s">
        <v>807</v>
      </c>
      <c r="F163" t="s">
        <v>808</v>
      </c>
      <c r="G163">
        <v>0</v>
      </c>
      <c r="H163">
        <v>8</v>
      </c>
      <c r="I163" t="s">
        <v>232</v>
      </c>
      <c r="J163" t="s">
        <v>1478</v>
      </c>
      <c r="K163">
        <v>0</v>
      </c>
      <c r="L163">
        <v>0</v>
      </c>
      <c r="M163">
        <v>8</v>
      </c>
      <c r="N163" t="s">
        <v>232</v>
      </c>
      <c r="O163" t="s">
        <v>232</v>
      </c>
      <c r="P163" t="s">
        <v>1478</v>
      </c>
      <c r="Q163" s="2">
        <f t="shared" si="10"/>
        <v>0</v>
      </c>
      <c r="R163" s="2">
        <f t="shared" si="11"/>
        <v>0</v>
      </c>
      <c r="S163" s="2">
        <f t="shared" si="12"/>
        <v>0</v>
      </c>
      <c r="T163">
        <f t="shared" si="9"/>
        <v>0</v>
      </c>
    </row>
    <row r="164" spans="1:20">
      <c r="A164" s="1" t="s">
        <v>174</v>
      </c>
      <c r="B164">
        <v>24</v>
      </c>
      <c r="C164">
        <v>24</v>
      </c>
      <c r="D164">
        <v>28</v>
      </c>
      <c r="E164" t="s">
        <v>807</v>
      </c>
      <c r="F164" t="s">
        <v>809</v>
      </c>
      <c r="G164">
        <v>0</v>
      </c>
      <c r="H164">
        <v>15</v>
      </c>
      <c r="I164" t="s">
        <v>232</v>
      </c>
      <c r="J164" t="s">
        <v>1479</v>
      </c>
      <c r="K164">
        <v>0</v>
      </c>
      <c r="L164">
        <v>0</v>
      </c>
      <c r="M164">
        <v>15</v>
      </c>
      <c r="N164" t="s">
        <v>232</v>
      </c>
      <c r="O164" t="s">
        <v>232</v>
      </c>
      <c r="P164" t="s">
        <v>1479</v>
      </c>
      <c r="Q164" s="2">
        <f t="shared" si="10"/>
        <v>0</v>
      </c>
      <c r="R164" s="2">
        <f t="shared" si="11"/>
        <v>0</v>
      </c>
      <c r="S164" s="2">
        <f t="shared" si="12"/>
        <v>0</v>
      </c>
      <c r="T164">
        <f t="shared" si="9"/>
        <v>0</v>
      </c>
    </row>
    <row r="165" spans="1:20">
      <c r="A165" s="1" t="s">
        <v>175</v>
      </c>
      <c r="B165">
        <v>9</v>
      </c>
      <c r="C165">
        <v>9</v>
      </c>
      <c r="D165">
        <v>43</v>
      </c>
      <c r="E165" t="s">
        <v>810</v>
      </c>
      <c r="F165" t="s">
        <v>811</v>
      </c>
      <c r="G165">
        <v>0</v>
      </c>
      <c r="H165">
        <v>19</v>
      </c>
      <c r="I165" t="s">
        <v>232</v>
      </c>
      <c r="J165" t="s">
        <v>1480</v>
      </c>
      <c r="K165">
        <v>0</v>
      </c>
      <c r="L165">
        <v>0</v>
      </c>
      <c r="M165">
        <v>19</v>
      </c>
      <c r="N165" t="s">
        <v>232</v>
      </c>
      <c r="O165" t="s">
        <v>232</v>
      </c>
      <c r="P165" t="s">
        <v>1480</v>
      </c>
      <c r="Q165" s="2">
        <f t="shared" si="10"/>
        <v>0</v>
      </c>
      <c r="R165" s="2">
        <f t="shared" si="11"/>
        <v>0</v>
      </c>
      <c r="S165" s="2">
        <f t="shared" si="12"/>
        <v>0</v>
      </c>
      <c r="T165">
        <f t="shared" si="9"/>
        <v>0</v>
      </c>
    </row>
    <row r="166" spans="1:20">
      <c r="A166" s="1" t="s">
        <v>176</v>
      </c>
      <c r="B166">
        <v>5</v>
      </c>
      <c r="C166">
        <v>5</v>
      </c>
      <c r="D166">
        <v>65</v>
      </c>
      <c r="E166" t="s">
        <v>813</v>
      </c>
      <c r="F166" t="s">
        <v>814</v>
      </c>
      <c r="G166">
        <v>0</v>
      </c>
      <c r="H166">
        <v>42</v>
      </c>
      <c r="I166" t="s">
        <v>232</v>
      </c>
      <c r="J166" t="s">
        <v>1481</v>
      </c>
      <c r="K166">
        <v>0</v>
      </c>
      <c r="L166">
        <v>0</v>
      </c>
      <c r="M166">
        <v>42</v>
      </c>
      <c r="N166" t="s">
        <v>232</v>
      </c>
      <c r="O166" t="s">
        <v>232</v>
      </c>
      <c r="P166" t="s">
        <v>1481</v>
      </c>
      <c r="Q166" s="2">
        <f t="shared" si="10"/>
        <v>0</v>
      </c>
      <c r="R166" s="2">
        <f t="shared" si="11"/>
        <v>0</v>
      </c>
      <c r="S166" s="2">
        <f t="shared" si="12"/>
        <v>0</v>
      </c>
      <c r="T166">
        <f t="shared" si="9"/>
        <v>0</v>
      </c>
    </row>
    <row r="167" spans="1:20">
      <c r="A167" s="1" t="s">
        <v>177</v>
      </c>
      <c r="B167">
        <v>4</v>
      </c>
      <c r="C167">
        <v>1</v>
      </c>
      <c r="D167">
        <v>7</v>
      </c>
      <c r="E167" t="s">
        <v>816</v>
      </c>
      <c r="F167" t="s">
        <v>817</v>
      </c>
      <c r="G167">
        <v>0</v>
      </c>
      <c r="H167">
        <v>6</v>
      </c>
      <c r="I167" t="s">
        <v>232</v>
      </c>
      <c r="J167" t="s">
        <v>1482</v>
      </c>
      <c r="K167">
        <v>0</v>
      </c>
      <c r="L167">
        <v>0</v>
      </c>
      <c r="M167">
        <v>6</v>
      </c>
      <c r="N167" t="s">
        <v>232</v>
      </c>
      <c r="O167" t="s">
        <v>232</v>
      </c>
      <c r="P167" t="s">
        <v>1482</v>
      </c>
      <c r="Q167" s="2">
        <f t="shared" si="10"/>
        <v>0</v>
      </c>
      <c r="R167" s="2">
        <f t="shared" si="11"/>
        <v>0</v>
      </c>
      <c r="S167" s="2">
        <f t="shared" si="12"/>
        <v>0</v>
      </c>
      <c r="T167">
        <f t="shared" si="9"/>
        <v>0</v>
      </c>
    </row>
    <row r="168" spans="1:20">
      <c r="A168" s="1" t="s">
        <v>178</v>
      </c>
      <c r="B168">
        <v>5</v>
      </c>
      <c r="C168">
        <v>1</v>
      </c>
      <c r="D168">
        <v>17</v>
      </c>
      <c r="E168" t="s">
        <v>818</v>
      </c>
      <c r="F168" t="s">
        <v>819</v>
      </c>
      <c r="G168">
        <v>0</v>
      </c>
      <c r="H168">
        <v>15</v>
      </c>
      <c r="I168" t="s">
        <v>232</v>
      </c>
      <c r="J168" t="s">
        <v>1483</v>
      </c>
      <c r="K168">
        <v>0</v>
      </c>
      <c r="L168">
        <v>0</v>
      </c>
      <c r="M168">
        <v>15</v>
      </c>
      <c r="N168" t="s">
        <v>232</v>
      </c>
      <c r="O168" t="s">
        <v>232</v>
      </c>
      <c r="P168" t="s">
        <v>1483</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33</v>
      </c>
      <c r="E170" t="s">
        <v>822</v>
      </c>
      <c r="F170" t="s">
        <v>1146</v>
      </c>
      <c r="G170">
        <v>0</v>
      </c>
      <c r="H170">
        <v>16</v>
      </c>
      <c r="I170" t="s">
        <v>232</v>
      </c>
      <c r="J170" t="s">
        <v>1485</v>
      </c>
      <c r="K170">
        <v>0</v>
      </c>
      <c r="L170">
        <v>0</v>
      </c>
      <c r="M170">
        <v>16</v>
      </c>
      <c r="N170" t="s">
        <v>232</v>
      </c>
      <c r="O170" t="s">
        <v>232</v>
      </c>
      <c r="P170" t="s">
        <v>1485</v>
      </c>
      <c r="Q170" s="2">
        <f t="shared" si="10"/>
        <v>0</v>
      </c>
      <c r="R170" s="2">
        <f t="shared" si="11"/>
        <v>0</v>
      </c>
      <c r="S170" s="2">
        <f t="shared" si="12"/>
        <v>0</v>
      </c>
      <c r="T170">
        <f t="shared" si="9"/>
        <v>0</v>
      </c>
    </row>
    <row r="171" spans="1:20">
      <c r="A171" s="1" t="s">
        <v>181</v>
      </c>
      <c r="B171">
        <v>23</v>
      </c>
      <c r="C171">
        <v>23</v>
      </c>
      <c r="D171">
        <v>64</v>
      </c>
      <c r="E171" t="s">
        <v>825</v>
      </c>
      <c r="F171" t="s">
        <v>826</v>
      </c>
      <c r="G171">
        <v>0</v>
      </c>
      <c r="H171">
        <v>18</v>
      </c>
      <c r="I171" t="s">
        <v>232</v>
      </c>
      <c r="J171" t="s">
        <v>1486</v>
      </c>
      <c r="K171">
        <v>0</v>
      </c>
      <c r="L171">
        <v>0</v>
      </c>
      <c r="M171">
        <v>18</v>
      </c>
      <c r="N171" t="s">
        <v>232</v>
      </c>
      <c r="O171" t="s">
        <v>232</v>
      </c>
      <c r="P171" t="s">
        <v>1486</v>
      </c>
      <c r="Q171" s="2">
        <f t="shared" si="10"/>
        <v>0</v>
      </c>
      <c r="R171" s="2">
        <f t="shared" si="11"/>
        <v>0</v>
      </c>
      <c r="S171" s="2">
        <f t="shared" si="12"/>
        <v>0</v>
      </c>
      <c r="T171">
        <f t="shared" si="9"/>
        <v>0</v>
      </c>
    </row>
    <row r="172" spans="1:20">
      <c r="A172" s="1" t="s">
        <v>182</v>
      </c>
      <c r="B172">
        <v>3</v>
      </c>
      <c r="C172">
        <v>3</v>
      </c>
      <c r="D172">
        <v>12</v>
      </c>
      <c r="E172" t="s">
        <v>828</v>
      </c>
      <c r="F172" t="s">
        <v>829</v>
      </c>
      <c r="G172">
        <v>0</v>
      </c>
      <c r="H172">
        <v>9</v>
      </c>
      <c r="I172" t="s">
        <v>232</v>
      </c>
      <c r="J172" t="s">
        <v>1487</v>
      </c>
      <c r="K172">
        <v>0</v>
      </c>
      <c r="L172">
        <v>0</v>
      </c>
      <c r="M172">
        <v>9</v>
      </c>
      <c r="N172" t="s">
        <v>232</v>
      </c>
      <c r="O172" t="s">
        <v>232</v>
      </c>
      <c r="P172" t="s">
        <v>1487</v>
      </c>
      <c r="Q172" s="2">
        <f t="shared" si="10"/>
        <v>0</v>
      </c>
      <c r="R172" s="2">
        <f t="shared" si="11"/>
        <v>0</v>
      </c>
      <c r="S172" s="2">
        <f t="shared" si="12"/>
        <v>0</v>
      </c>
      <c r="T172">
        <f t="shared" si="9"/>
        <v>0</v>
      </c>
    </row>
    <row r="173" spans="1:20">
      <c r="A173" s="1" t="s">
        <v>183</v>
      </c>
      <c r="B173">
        <v>28</v>
      </c>
      <c r="C173">
        <v>28</v>
      </c>
      <c r="D173">
        <v>45</v>
      </c>
      <c r="E173" t="s">
        <v>830</v>
      </c>
      <c r="F173" t="s">
        <v>831</v>
      </c>
      <c r="G173">
        <v>0</v>
      </c>
      <c r="H173">
        <v>12</v>
      </c>
      <c r="I173" t="s">
        <v>232</v>
      </c>
      <c r="J173" t="s">
        <v>1488</v>
      </c>
      <c r="K173">
        <v>0</v>
      </c>
      <c r="L173">
        <v>0</v>
      </c>
      <c r="M173">
        <v>12</v>
      </c>
      <c r="N173" t="s">
        <v>232</v>
      </c>
      <c r="O173" t="s">
        <v>232</v>
      </c>
      <c r="P173" t="s">
        <v>1488</v>
      </c>
      <c r="Q173" s="2">
        <f t="shared" si="10"/>
        <v>0</v>
      </c>
      <c r="R173" s="2">
        <f t="shared" si="11"/>
        <v>0</v>
      </c>
      <c r="S173" s="2">
        <f t="shared" si="12"/>
        <v>0</v>
      </c>
      <c r="T173">
        <f t="shared" si="9"/>
        <v>0</v>
      </c>
    </row>
    <row r="174" spans="1:20">
      <c r="A174" s="1" t="s">
        <v>184</v>
      </c>
      <c r="B174">
        <v>20</v>
      </c>
      <c r="C174">
        <v>20</v>
      </c>
      <c r="D174">
        <v>45</v>
      </c>
      <c r="E174" t="s">
        <v>833</v>
      </c>
      <c r="F174" t="s">
        <v>834</v>
      </c>
      <c r="G174">
        <v>0</v>
      </c>
      <c r="H174">
        <v>19</v>
      </c>
      <c r="I174" t="s">
        <v>232</v>
      </c>
      <c r="J174" t="s">
        <v>1489</v>
      </c>
      <c r="K174">
        <v>0</v>
      </c>
      <c r="L174">
        <v>0</v>
      </c>
      <c r="M174">
        <v>19</v>
      </c>
      <c r="N174" t="s">
        <v>232</v>
      </c>
      <c r="O174" t="s">
        <v>232</v>
      </c>
      <c r="P174" t="s">
        <v>1489</v>
      </c>
      <c r="Q174" s="2">
        <f t="shared" si="10"/>
        <v>0</v>
      </c>
      <c r="R174" s="2">
        <f t="shared" si="11"/>
        <v>0</v>
      </c>
      <c r="S174" s="2">
        <f t="shared" si="12"/>
        <v>0</v>
      </c>
      <c r="T174">
        <f t="shared" si="9"/>
        <v>0</v>
      </c>
    </row>
    <row r="175" spans="1:20">
      <c r="A175" s="1" t="s">
        <v>185</v>
      </c>
      <c r="B175">
        <v>15</v>
      </c>
      <c r="C175">
        <v>15</v>
      </c>
      <c r="D175">
        <v>31</v>
      </c>
      <c r="E175" t="s">
        <v>836</v>
      </c>
      <c r="F175" t="s">
        <v>837</v>
      </c>
      <c r="G175">
        <v>0</v>
      </c>
      <c r="H175">
        <v>10</v>
      </c>
      <c r="I175" t="s">
        <v>232</v>
      </c>
      <c r="J175" t="s">
        <v>1490</v>
      </c>
      <c r="K175">
        <v>0</v>
      </c>
      <c r="L175">
        <v>0</v>
      </c>
      <c r="M175">
        <v>10</v>
      </c>
      <c r="N175" t="s">
        <v>232</v>
      </c>
      <c r="O175" t="s">
        <v>232</v>
      </c>
      <c r="P175" t="s">
        <v>1490</v>
      </c>
      <c r="Q175" s="2">
        <f t="shared" si="10"/>
        <v>0</v>
      </c>
      <c r="R175" s="2">
        <f t="shared" si="11"/>
        <v>0</v>
      </c>
      <c r="S175" s="2">
        <f t="shared" si="12"/>
        <v>0</v>
      </c>
      <c r="T175">
        <f t="shared" si="9"/>
        <v>0</v>
      </c>
    </row>
    <row r="176" spans="1:20">
      <c r="A176" s="1" t="s">
        <v>186</v>
      </c>
      <c r="B176">
        <v>19</v>
      </c>
      <c r="C176">
        <v>19</v>
      </c>
      <c r="D176">
        <v>38</v>
      </c>
      <c r="E176" t="s">
        <v>838</v>
      </c>
      <c r="F176" t="s">
        <v>839</v>
      </c>
      <c r="G176">
        <v>0</v>
      </c>
      <c r="H176">
        <v>12</v>
      </c>
      <c r="I176" t="s">
        <v>232</v>
      </c>
      <c r="J176" t="s">
        <v>1491</v>
      </c>
      <c r="K176">
        <v>0</v>
      </c>
      <c r="L176">
        <v>0</v>
      </c>
      <c r="M176">
        <v>12</v>
      </c>
      <c r="N176" t="s">
        <v>232</v>
      </c>
      <c r="O176" t="s">
        <v>232</v>
      </c>
      <c r="P176" t="s">
        <v>1491</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1492</v>
      </c>
      <c r="K177">
        <v>0</v>
      </c>
      <c r="L177">
        <v>0</v>
      </c>
      <c r="M177">
        <v>10</v>
      </c>
      <c r="N177" t="s">
        <v>232</v>
      </c>
      <c r="O177" t="s">
        <v>232</v>
      </c>
      <c r="P177" t="s">
        <v>1492</v>
      </c>
      <c r="Q177" s="2">
        <f t="shared" si="10"/>
        <v>0</v>
      </c>
      <c r="R177" s="2">
        <f t="shared" si="11"/>
        <v>0</v>
      </c>
      <c r="S177" s="2">
        <f t="shared" si="12"/>
        <v>0</v>
      </c>
      <c r="T177">
        <f t="shared" si="9"/>
        <v>0</v>
      </c>
    </row>
    <row r="178" spans="1:20">
      <c r="A178" s="1" t="s">
        <v>188</v>
      </c>
      <c r="B178">
        <v>17</v>
      </c>
      <c r="C178">
        <v>17</v>
      </c>
      <c r="D178">
        <v>89</v>
      </c>
      <c r="E178" t="s">
        <v>844</v>
      </c>
      <c r="F178" t="s">
        <v>845</v>
      </c>
      <c r="G178">
        <v>0</v>
      </c>
      <c r="H178">
        <v>74</v>
      </c>
      <c r="I178" t="s">
        <v>232</v>
      </c>
      <c r="J178" t="s">
        <v>1493</v>
      </c>
      <c r="K178">
        <v>0</v>
      </c>
      <c r="L178">
        <v>0</v>
      </c>
      <c r="M178">
        <v>74</v>
      </c>
      <c r="N178" t="s">
        <v>232</v>
      </c>
      <c r="O178" t="s">
        <v>232</v>
      </c>
      <c r="P178" t="s">
        <v>1493</v>
      </c>
      <c r="Q178" s="2">
        <f t="shared" si="10"/>
        <v>0</v>
      </c>
      <c r="R178" s="2">
        <f t="shared" si="11"/>
        <v>0</v>
      </c>
      <c r="S178" s="2">
        <f t="shared" si="12"/>
        <v>0</v>
      </c>
      <c r="T178">
        <f t="shared" si="9"/>
        <v>0</v>
      </c>
    </row>
    <row r="179" spans="1:20">
      <c r="A179" s="1" t="s">
        <v>189</v>
      </c>
      <c r="B179">
        <v>9</v>
      </c>
      <c r="C179">
        <v>9</v>
      </c>
      <c r="D179">
        <v>69</v>
      </c>
      <c r="E179" t="s">
        <v>658</v>
      </c>
      <c r="F179" t="s">
        <v>1147</v>
      </c>
      <c r="G179">
        <v>0</v>
      </c>
      <c r="H179">
        <v>26</v>
      </c>
      <c r="I179" t="s">
        <v>232</v>
      </c>
      <c r="J179" t="s">
        <v>1494</v>
      </c>
      <c r="K179">
        <v>0</v>
      </c>
      <c r="L179">
        <v>0</v>
      </c>
      <c r="M179">
        <v>26</v>
      </c>
      <c r="N179" t="s">
        <v>232</v>
      </c>
      <c r="O179" t="s">
        <v>232</v>
      </c>
      <c r="P179" t="s">
        <v>1494</v>
      </c>
      <c r="Q179" s="2">
        <f t="shared" si="10"/>
        <v>0</v>
      </c>
      <c r="R179" s="2">
        <f t="shared" si="11"/>
        <v>0</v>
      </c>
      <c r="S179" s="2">
        <f t="shared" si="12"/>
        <v>0</v>
      </c>
      <c r="T179">
        <f t="shared" si="9"/>
        <v>0</v>
      </c>
    </row>
    <row r="180" spans="1:20">
      <c r="A180" s="1" t="s">
        <v>190</v>
      </c>
      <c r="B180">
        <v>4</v>
      </c>
      <c r="C180">
        <v>4</v>
      </c>
      <c r="D180">
        <v>81</v>
      </c>
      <c r="E180" t="s">
        <v>849</v>
      </c>
      <c r="F180" t="s">
        <v>850</v>
      </c>
      <c r="G180">
        <v>0</v>
      </c>
      <c r="H180">
        <v>29</v>
      </c>
      <c r="I180" t="s">
        <v>232</v>
      </c>
      <c r="J180" t="s">
        <v>1495</v>
      </c>
      <c r="K180">
        <v>0</v>
      </c>
      <c r="L180">
        <v>0</v>
      </c>
      <c r="M180">
        <v>29</v>
      </c>
      <c r="N180" t="s">
        <v>232</v>
      </c>
      <c r="O180" t="s">
        <v>232</v>
      </c>
      <c r="P180" t="s">
        <v>1495</v>
      </c>
      <c r="Q180" s="2">
        <f t="shared" si="10"/>
        <v>0</v>
      </c>
      <c r="R180" s="2">
        <f t="shared" si="11"/>
        <v>0</v>
      </c>
      <c r="S180" s="2">
        <f t="shared" si="12"/>
        <v>0</v>
      </c>
      <c r="T180">
        <f t="shared" si="9"/>
        <v>0</v>
      </c>
    </row>
    <row r="181" spans="1:20">
      <c r="A181" s="1" t="s">
        <v>191</v>
      </c>
      <c r="B181">
        <v>6</v>
      </c>
      <c r="C181">
        <v>6</v>
      </c>
      <c r="D181">
        <v>191</v>
      </c>
      <c r="E181" t="s">
        <v>851</v>
      </c>
      <c r="F181" t="s">
        <v>852</v>
      </c>
      <c r="G181">
        <v>0</v>
      </c>
      <c r="H181">
        <v>129</v>
      </c>
      <c r="I181" t="s">
        <v>232</v>
      </c>
      <c r="J181" t="s">
        <v>1496</v>
      </c>
      <c r="K181">
        <v>0</v>
      </c>
      <c r="L181">
        <v>0</v>
      </c>
      <c r="M181">
        <v>129</v>
      </c>
      <c r="N181" t="s">
        <v>232</v>
      </c>
      <c r="O181" t="s">
        <v>232</v>
      </c>
      <c r="P181" t="s">
        <v>1496</v>
      </c>
      <c r="Q181" s="2">
        <f t="shared" si="10"/>
        <v>0</v>
      </c>
      <c r="R181" s="2">
        <f t="shared" si="11"/>
        <v>0</v>
      </c>
      <c r="S181" s="2">
        <f t="shared" si="12"/>
        <v>0</v>
      </c>
      <c r="T181">
        <f t="shared" si="9"/>
        <v>0</v>
      </c>
    </row>
    <row r="182" spans="1:20">
      <c r="A182" s="1" t="s">
        <v>192</v>
      </c>
      <c r="B182">
        <v>8</v>
      </c>
      <c r="C182">
        <v>8</v>
      </c>
      <c r="D182">
        <v>45</v>
      </c>
      <c r="E182" t="s">
        <v>854</v>
      </c>
      <c r="F182" t="s">
        <v>855</v>
      </c>
      <c r="G182">
        <v>0</v>
      </c>
      <c r="H182">
        <v>13</v>
      </c>
      <c r="I182" t="s">
        <v>232</v>
      </c>
      <c r="J182" t="s">
        <v>1497</v>
      </c>
      <c r="K182">
        <v>0</v>
      </c>
      <c r="L182">
        <v>0</v>
      </c>
      <c r="M182">
        <v>13</v>
      </c>
      <c r="N182" t="s">
        <v>232</v>
      </c>
      <c r="O182" t="s">
        <v>232</v>
      </c>
      <c r="P182" t="s">
        <v>1497</v>
      </c>
      <c r="Q182" s="2">
        <f t="shared" si="10"/>
        <v>0</v>
      </c>
      <c r="R182" s="2">
        <f t="shared" si="11"/>
        <v>0</v>
      </c>
      <c r="S182" s="2">
        <f t="shared" si="12"/>
        <v>0</v>
      </c>
      <c r="T182">
        <f t="shared" si="9"/>
        <v>0</v>
      </c>
    </row>
    <row r="183" spans="1:20">
      <c r="A183" s="1" t="s">
        <v>193</v>
      </c>
      <c r="B183">
        <v>8</v>
      </c>
      <c r="C183">
        <v>8</v>
      </c>
      <c r="D183">
        <v>27</v>
      </c>
      <c r="E183" t="s">
        <v>856</v>
      </c>
      <c r="F183" t="s">
        <v>857</v>
      </c>
      <c r="G183">
        <v>0</v>
      </c>
      <c r="H183">
        <v>10</v>
      </c>
      <c r="I183" t="s">
        <v>232</v>
      </c>
      <c r="J183" t="s">
        <v>1498</v>
      </c>
      <c r="K183">
        <v>0</v>
      </c>
      <c r="L183">
        <v>0</v>
      </c>
      <c r="M183">
        <v>10</v>
      </c>
      <c r="N183" t="s">
        <v>232</v>
      </c>
      <c r="O183" t="s">
        <v>232</v>
      </c>
      <c r="P183" t="s">
        <v>1498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861</v>
      </c>
      <c r="G185">
        <v>0</v>
      </c>
      <c r="H185">
        <v>12</v>
      </c>
      <c r="I185" t="s">
        <v>232</v>
      </c>
      <c r="J185" t="s">
        <v>1500</v>
      </c>
      <c r="K185">
        <v>0</v>
      </c>
      <c r="L185">
        <v>0</v>
      </c>
      <c r="M185">
        <v>12</v>
      </c>
      <c r="N185" t="s">
        <v>232</v>
      </c>
      <c r="O185" t="s">
        <v>232</v>
      </c>
      <c r="P185" t="s">
        <v>1500</v>
      </c>
      <c r="Q185" s="2">
        <f t="shared" si="10"/>
        <v>0</v>
      </c>
      <c r="R185" s="2">
        <f t="shared" si="11"/>
        <v>0</v>
      </c>
      <c r="S185" s="2">
        <f t="shared" si="12"/>
        <v>0</v>
      </c>
      <c r="T185">
        <f t="shared" si="9"/>
        <v>0</v>
      </c>
    </row>
    <row r="186" spans="1:20">
      <c r="A186" s="1" t="s">
        <v>196</v>
      </c>
      <c r="B186">
        <v>10</v>
      </c>
      <c r="C186">
        <v>10</v>
      </c>
      <c r="D186">
        <v>35</v>
      </c>
      <c r="E186" t="s">
        <v>862</v>
      </c>
      <c r="F186" t="s">
        <v>863</v>
      </c>
      <c r="G186">
        <v>0</v>
      </c>
      <c r="H186">
        <v>12</v>
      </c>
      <c r="I186" t="s">
        <v>232</v>
      </c>
      <c r="J186" t="s">
        <v>1501</v>
      </c>
      <c r="K186">
        <v>0</v>
      </c>
      <c r="L186">
        <v>0</v>
      </c>
      <c r="M186">
        <v>12</v>
      </c>
      <c r="N186" t="s">
        <v>232</v>
      </c>
      <c r="O186" t="s">
        <v>232</v>
      </c>
      <c r="P186" t="s">
        <v>1501</v>
      </c>
      <c r="Q186" s="2">
        <f t="shared" si="10"/>
        <v>0</v>
      </c>
      <c r="R186" s="2">
        <f t="shared" si="11"/>
        <v>0</v>
      </c>
      <c r="S186" s="2">
        <f t="shared" si="12"/>
        <v>0</v>
      </c>
      <c r="T186">
        <f t="shared" si="9"/>
        <v>0</v>
      </c>
    </row>
    <row r="187" spans="1:20">
      <c r="A187" s="1" t="s">
        <v>197</v>
      </c>
      <c r="B187">
        <v>11</v>
      </c>
      <c r="C187">
        <v>11</v>
      </c>
      <c r="D187">
        <v>55</v>
      </c>
      <c r="E187" t="s">
        <v>864</v>
      </c>
      <c r="F187" t="s">
        <v>865</v>
      </c>
      <c r="G187">
        <v>0</v>
      </c>
      <c r="H187">
        <v>22</v>
      </c>
      <c r="I187" t="s">
        <v>232</v>
      </c>
      <c r="J187" t="s">
        <v>1502</v>
      </c>
      <c r="K187">
        <v>0</v>
      </c>
      <c r="L187">
        <v>0</v>
      </c>
      <c r="M187">
        <v>22</v>
      </c>
      <c r="N187" t="s">
        <v>232</v>
      </c>
      <c r="O187" t="s">
        <v>232</v>
      </c>
      <c r="P187" t="s">
        <v>1502</v>
      </c>
      <c r="Q187" s="2">
        <f t="shared" si="10"/>
        <v>0</v>
      </c>
      <c r="R187" s="2">
        <f t="shared" si="11"/>
        <v>0</v>
      </c>
      <c r="S187" s="2">
        <f t="shared" si="12"/>
        <v>0</v>
      </c>
      <c r="T187">
        <f t="shared" si="9"/>
        <v>0</v>
      </c>
    </row>
    <row r="188" spans="1:20">
      <c r="A188" s="1" t="s">
        <v>198</v>
      </c>
      <c r="B188">
        <v>4</v>
      </c>
      <c r="C188">
        <v>4</v>
      </c>
      <c r="D188">
        <v>34</v>
      </c>
      <c r="E188" t="s">
        <v>867</v>
      </c>
      <c r="F188" t="s">
        <v>868</v>
      </c>
      <c r="G188">
        <v>0</v>
      </c>
      <c r="H188">
        <v>16</v>
      </c>
      <c r="I188" t="s">
        <v>232</v>
      </c>
      <c r="J188" t="s">
        <v>1503</v>
      </c>
      <c r="K188">
        <v>0</v>
      </c>
      <c r="L188">
        <v>0</v>
      </c>
      <c r="M188">
        <v>16</v>
      </c>
      <c r="N188" t="s">
        <v>232</v>
      </c>
      <c r="O188" t="s">
        <v>232</v>
      </c>
      <c r="P188" t="s">
        <v>1503</v>
      </c>
      <c r="Q188" s="2">
        <f t="shared" si="10"/>
        <v>0</v>
      </c>
      <c r="R188" s="2">
        <f t="shared" si="11"/>
        <v>0</v>
      </c>
      <c r="S188" s="2">
        <f t="shared" si="12"/>
        <v>0</v>
      </c>
      <c r="T188">
        <f t="shared" si="9"/>
        <v>0</v>
      </c>
    </row>
    <row r="189" spans="1:20">
      <c r="A189" s="1" t="s">
        <v>199</v>
      </c>
      <c r="B189">
        <v>16</v>
      </c>
      <c r="C189">
        <v>16</v>
      </c>
      <c r="D189">
        <v>79</v>
      </c>
      <c r="E189" t="s">
        <v>869</v>
      </c>
      <c r="F189" t="s">
        <v>870</v>
      </c>
      <c r="G189">
        <v>0</v>
      </c>
      <c r="H189">
        <v>39</v>
      </c>
      <c r="I189" t="s">
        <v>232</v>
      </c>
      <c r="J189" t="s">
        <v>1504</v>
      </c>
      <c r="K189">
        <v>0</v>
      </c>
      <c r="L189">
        <v>0</v>
      </c>
      <c r="M189">
        <v>39</v>
      </c>
      <c r="N189" t="s">
        <v>232</v>
      </c>
      <c r="O189" t="s">
        <v>232</v>
      </c>
      <c r="P189" t="s">
        <v>1504</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49</v>
      </c>
      <c r="E191" t="s">
        <v>872</v>
      </c>
      <c r="F191" t="s">
        <v>875</v>
      </c>
      <c r="G191">
        <v>0</v>
      </c>
      <c r="H191">
        <v>21</v>
      </c>
      <c r="I191" t="s">
        <v>232</v>
      </c>
      <c r="J191" t="s">
        <v>1506</v>
      </c>
      <c r="K191">
        <v>0</v>
      </c>
      <c r="L191">
        <v>0</v>
      </c>
      <c r="M191">
        <v>21</v>
      </c>
      <c r="N191" t="s">
        <v>232</v>
      </c>
      <c r="O191" t="s">
        <v>232</v>
      </c>
      <c r="P191" t="s">
        <v>1506</v>
      </c>
      <c r="Q191" s="2">
        <f t="shared" si="10"/>
        <v>0</v>
      </c>
      <c r="R191" s="2">
        <f t="shared" si="11"/>
        <v>0</v>
      </c>
      <c r="S191" s="2">
        <f t="shared" si="12"/>
        <v>0</v>
      </c>
      <c r="T191">
        <f t="shared" si="9"/>
        <v>0</v>
      </c>
    </row>
    <row r="192" spans="1:20">
      <c r="A192" s="1" t="s">
        <v>202</v>
      </c>
      <c r="B192">
        <v>19</v>
      </c>
      <c r="C192">
        <v>19</v>
      </c>
      <c r="D192">
        <v>53</v>
      </c>
      <c r="E192" t="s">
        <v>876</v>
      </c>
      <c r="F192" t="s">
        <v>877</v>
      </c>
      <c r="G192">
        <v>0</v>
      </c>
      <c r="H192">
        <v>34</v>
      </c>
      <c r="I192" t="s">
        <v>232</v>
      </c>
      <c r="J192" t="s">
        <v>1507</v>
      </c>
      <c r="K192">
        <v>0</v>
      </c>
      <c r="L192">
        <v>0</v>
      </c>
      <c r="M192">
        <v>34</v>
      </c>
      <c r="N192" t="s">
        <v>232</v>
      </c>
      <c r="O192" t="s">
        <v>232</v>
      </c>
      <c r="P192" t="s">
        <v>1507</v>
      </c>
      <c r="Q192" s="2">
        <f t="shared" si="10"/>
        <v>0</v>
      </c>
      <c r="R192" s="2">
        <f t="shared" si="11"/>
        <v>0</v>
      </c>
      <c r="S192" s="2">
        <f t="shared" si="12"/>
        <v>0</v>
      </c>
      <c r="T192">
        <f t="shared" si="9"/>
        <v>0</v>
      </c>
    </row>
    <row r="193" spans="1:20">
      <c r="A193" s="1" t="s">
        <v>203</v>
      </c>
      <c r="B193">
        <v>5</v>
      </c>
      <c r="C193">
        <v>6</v>
      </c>
      <c r="D193">
        <v>40</v>
      </c>
      <c r="E193" t="s">
        <v>879</v>
      </c>
      <c r="F193" t="s">
        <v>880</v>
      </c>
      <c r="G193">
        <v>0</v>
      </c>
      <c r="H193">
        <v>18</v>
      </c>
      <c r="I193" t="s">
        <v>232</v>
      </c>
      <c r="J193" t="s">
        <v>1508</v>
      </c>
      <c r="K193">
        <v>0</v>
      </c>
      <c r="L193">
        <v>0</v>
      </c>
      <c r="M193">
        <v>18</v>
      </c>
      <c r="N193" t="s">
        <v>232</v>
      </c>
      <c r="O193" t="s">
        <v>232</v>
      </c>
      <c r="P193" t="s">
        <v>1508</v>
      </c>
      <c r="Q193" s="2">
        <f t="shared" si="10"/>
        <v>0</v>
      </c>
      <c r="R193" s="2">
        <f t="shared" si="11"/>
        <v>0</v>
      </c>
      <c r="S193" s="2">
        <f t="shared" si="12"/>
        <v>0</v>
      </c>
      <c r="T193">
        <f t="shared" si="9"/>
        <v>0</v>
      </c>
    </row>
    <row r="194" spans="1:20">
      <c r="A194" s="1" t="s">
        <v>204</v>
      </c>
      <c r="B194">
        <v>6</v>
      </c>
      <c r="C194">
        <v>6</v>
      </c>
      <c r="D194">
        <v>17</v>
      </c>
      <c r="E194" t="s">
        <v>882</v>
      </c>
      <c r="F194" t="s">
        <v>883</v>
      </c>
      <c r="G194">
        <v>0</v>
      </c>
      <c r="H194">
        <v>10</v>
      </c>
      <c r="I194" t="s">
        <v>232</v>
      </c>
      <c r="J194" t="s">
        <v>1509</v>
      </c>
      <c r="K194">
        <v>0</v>
      </c>
      <c r="L194">
        <v>0</v>
      </c>
      <c r="M194">
        <v>10</v>
      </c>
      <c r="N194" t="s">
        <v>232</v>
      </c>
      <c r="O194" t="s">
        <v>232</v>
      </c>
      <c r="P194" t="s">
        <v>1509</v>
      </c>
      <c r="Q194" s="2">
        <f t="shared" si="10"/>
        <v>0</v>
      </c>
      <c r="R194" s="2">
        <f t="shared" si="11"/>
        <v>0</v>
      </c>
      <c r="S194" s="2">
        <f t="shared" si="12"/>
        <v>0</v>
      </c>
      <c r="T194">
        <f t="shared" si="9"/>
        <v>0</v>
      </c>
    </row>
    <row r="195" spans="1:20">
      <c r="A195" s="1" t="s">
        <v>205</v>
      </c>
      <c r="B195">
        <v>17</v>
      </c>
      <c r="C195">
        <v>17</v>
      </c>
      <c r="D195">
        <v>42</v>
      </c>
      <c r="E195" t="s">
        <v>884</v>
      </c>
      <c r="F195" t="s">
        <v>885</v>
      </c>
      <c r="G195">
        <v>0</v>
      </c>
      <c r="H195">
        <v>11</v>
      </c>
      <c r="I195" t="s">
        <v>232</v>
      </c>
      <c r="J195" t="s">
        <v>1510</v>
      </c>
      <c r="K195">
        <v>0</v>
      </c>
      <c r="L195">
        <v>0</v>
      </c>
      <c r="M195">
        <v>11</v>
      </c>
      <c r="N195" t="s">
        <v>232</v>
      </c>
      <c r="O195" t="s">
        <v>232</v>
      </c>
      <c r="P195" t="s">
        <v>1510</v>
      </c>
      <c r="Q195" s="2">
        <f t="shared" si="10"/>
        <v>0</v>
      </c>
      <c r="R195" s="2">
        <f t="shared" si="11"/>
        <v>0</v>
      </c>
      <c r="S195" s="2">
        <f t="shared" si="12"/>
        <v>0</v>
      </c>
      <c r="T195">
        <f t="shared" si="9"/>
        <v>0</v>
      </c>
    </row>
    <row r="196" spans="1:20">
      <c r="A196" s="1" t="s">
        <v>206</v>
      </c>
      <c r="B196">
        <v>18</v>
      </c>
      <c r="C196">
        <v>18</v>
      </c>
      <c r="D196">
        <v>44</v>
      </c>
      <c r="E196" t="s">
        <v>887</v>
      </c>
      <c r="F196" t="s">
        <v>888</v>
      </c>
      <c r="G196">
        <v>0</v>
      </c>
      <c r="H196">
        <v>4</v>
      </c>
      <c r="I196" t="s">
        <v>232</v>
      </c>
      <c r="J196" t="s">
        <v>1511</v>
      </c>
      <c r="K196">
        <v>0</v>
      </c>
      <c r="L196">
        <v>0</v>
      </c>
      <c r="M196">
        <v>4</v>
      </c>
      <c r="N196" t="s">
        <v>232</v>
      </c>
      <c r="O196" t="s">
        <v>232</v>
      </c>
      <c r="P196" t="s">
        <v>1511</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26</v>
      </c>
      <c r="I197" t="s">
        <v>232</v>
      </c>
      <c r="J197" t="s">
        <v>1512</v>
      </c>
      <c r="K197">
        <v>0</v>
      </c>
      <c r="L197">
        <v>0</v>
      </c>
      <c r="M197">
        <v>26</v>
      </c>
      <c r="N197" t="s">
        <v>232</v>
      </c>
      <c r="O197" t="s">
        <v>232</v>
      </c>
      <c r="P197" t="s">
        <v>1512</v>
      </c>
      <c r="Q197" s="2">
        <f t="shared" ref="Q197:Q202" si="14">IF(G197,K197/G197,0)</f>
        <v>0</v>
      </c>
      <c r="R197" s="2">
        <f t="shared" ref="R197:R202" si="15">IF(H197,K197/H197,0)</f>
        <v>0</v>
      </c>
      <c r="S197" s="2">
        <f t="shared" ref="S197:S202" si="16">IF((Q197+R197),2*(Q197*R197)/(Q197+R197),0)</f>
        <v>0</v>
      </c>
      <c r="T197">
        <f t="shared" si="13"/>
        <v>0</v>
      </c>
    </row>
    <row r="198" spans="1:20">
      <c r="A198" s="1" t="s">
        <v>208</v>
      </c>
      <c r="B198">
        <v>11</v>
      </c>
      <c r="C198">
        <v>11</v>
      </c>
      <c r="D198">
        <v>70</v>
      </c>
      <c r="E198" t="s">
        <v>893</v>
      </c>
      <c r="F198" t="s">
        <v>1158</v>
      </c>
      <c r="G198">
        <v>0</v>
      </c>
      <c r="H198">
        <v>5</v>
      </c>
      <c r="I198" t="s">
        <v>232</v>
      </c>
      <c r="J198" t="s">
        <v>1513</v>
      </c>
      <c r="K198">
        <v>0</v>
      </c>
      <c r="L198">
        <v>0</v>
      </c>
      <c r="M198">
        <v>5</v>
      </c>
      <c r="N198" t="s">
        <v>232</v>
      </c>
      <c r="O198" t="s">
        <v>232</v>
      </c>
      <c r="P198" t="s">
        <v>1513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1514</v>
      </c>
      <c r="K199">
        <v>0</v>
      </c>
      <c r="L199">
        <v>0</v>
      </c>
      <c r="M199">
        <v>13</v>
      </c>
      <c r="N199" t="s">
        <v>232</v>
      </c>
      <c r="O199" t="s">
        <v>232</v>
      </c>
      <c r="P199" t="s">
        <v>1514</v>
      </c>
      <c r="Q199" s="2">
        <f t="shared" si="14"/>
        <v>0</v>
      </c>
      <c r="R199" s="2">
        <f t="shared" si="15"/>
        <v>0</v>
      </c>
      <c r="S199" s="2">
        <f t="shared" si="16"/>
        <v>0</v>
      </c>
      <c r="T199">
        <f t="shared" si="13"/>
        <v>0</v>
      </c>
    </row>
    <row r="200" spans="1:20">
      <c r="A200" s="1" t="s">
        <v>210</v>
      </c>
      <c r="B200">
        <v>19</v>
      </c>
      <c r="C200">
        <v>19</v>
      </c>
      <c r="D200">
        <v>54</v>
      </c>
      <c r="E200" t="s">
        <v>899</v>
      </c>
      <c r="F200" t="s">
        <v>900</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1516</v>
      </c>
      <c r="K201">
        <v>0</v>
      </c>
      <c r="L201">
        <v>0</v>
      </c>
      <c r="M201">
        <v>29</v>
      </c>
      <c r="N201" t="s">
        <v>232</v>
      </c>
      <c r="O201" t="s">
        <v>232</v>
      </c>
      <c r="P201" t="s">
        <v>1516</v>
      </c>
      <c r="Q201" s="2">
        <f t="shared" si="14"/>
        <v>0</v>
      </c>
      <c r="R201" s="2">
        <f t="shared" si="15"/>
        <v>0</v>
      </c>
      <c r="S201" s="2">
        <f t="shared" si="16"/>
        <v>0</v>
      </c>
      <c r="T201">
        <f t="shared" si="13"/>
        <v>0</v>
      </c>
    </row>
    <row r="202" spans="1:20">
      <c r="A202" s="1" t="s">
        <v>212</v>
      </c>
      <c r="B202">
        <v>20</v>
      </c>
      <c r="C202">
        <v>20</v>
      </c>
      <c r="D202">
        <v>59</v>
      </c>
      <c r="E202" t="s">
        <v>905</v>
      </c>
      <c r="F202" t="s">
        <v>906</v>
      </c>
      <c r="G202">
        <v>0</v>
      </c>
      <c r="H202">
        <v>13</v>
      </c>
      <c r="I202" t="s">
        <v>232</v>
      </c>
      <c r="J202" t="s">
        <v>1517</v>
      </c>
      <c r="K202">
        <v>0</v>
      </c>
      <c r="L202">
        <v>0</v>
      </c>
      <c r="M202">
        <v>13</v>
      </c>
      <c r="N202" t="s">
        <v>232</v>
      </c>
      <c r="O202" t="s">
        <v>232</v>
      </c>
      <c r="P202" t="s">
        <v>1517</v>
      </c>
      <c r="Q202" s="2">
        <f t="shared" si="14"/>
        <v>0</v>
      </c>
      <c r="R202" s="2">
        <f t="shared" si="15"/>
        <v>0</v>
      </c>
      <c r="S202" s="2">
        <f t="shared" si="16"/>
        <v>0</v>
      </c>
      <c r="T202">
        <f t="shared" si="1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7EC4-5ABC-4264-A26C-5E4BEEC58DCD}">
  <dimension ref="A1:W202"/>
  <sheetViews>
    <sheetView zoomScale="55" zoomScaleNormal="55" workbookViewId="0">
      <selection activeCell="Q16" sqref="Q16"/>
    </sheetView>
  </sheetViews>
  <sheetFormatPr defaultRowHeight="14.5"/>
  <cols>
    <col min="17" max="17" width="15.81640625" customWidth="1"/>
    <col min="18" max="18" width="25.1796875" customWidth="1"/>
    <col min="19" max="19" width="12.1796875" customWidth="1"/>
  </cols>
  <sheetData>
    <row r="1" spans="1:23">
      <c r="G1">
        <f>SUM(G3:G102)</f>
        <v>296</v>
      </c>
      <c r="H1">
        <f>SUM(H3:H102)</f>
        <v>1008</v>
      </c>
      <c r="J1" t="s">
        <v>1003</v>
      </c>
      <c r="K1">
        <f>SUM(K3:K102)</f>
        <v>132</v>
      </c>
      <c r="L1">
        <f>SUM(L3:L102)</f>
        <v>164</v>
      </c>
      <c r="M1">
        <f>SUM(M3:M102)</f>
        <v>876</v>
      </c>
      <c r="Q1" s="3">
        <f>IF(G1,K1/G1,0)</f>
        <v>0.44594594594594594</v>
      </c>
      <c r="R1" s="3">
        <f>IF(H1,K1/H1,0)</f>
        <v>0.13095238095238096</v>
      </c>
      <c r="S1" s="3">
        <f>IF((Q1+R1),2*(Q1*R1)/(Q1+R1),0)</f>
        <v>0.20245398773006137</v>
      </c>
      <c r="T1" s="3">
        <f>SUM(T3:T202)/200</f>
        <v>0.51</v>
      </c>
      <c r="U1" s="14">
        <f>AVERAGE(Q3:Q102)</f>
        <v>0.41180952380952385</v>
      </c>
      <c r="V1" s="14">
        <f>AVERAGE(R3:R102)</f>
        <v>0.14745427842076111</v>
      </c>
      <c r="W1" s="14">
        <f>AVERAGE(S3:S102)</f>
        <v>0.20703502333555687</v>
      </c>
    </row>
    <row r="2" spans="1:23"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3">
      <c r="A3" s="1" t="s">
        <v>13</v>
      </c>
      <c r="B3">
        <v>46</v>
      </c>
      <c r="C3">
        <v>46</v>
      </c>
      <c r="D3">
        <v>6</v>
      </c>
      <c r="E3" t="s">
        <v>229</v>
      </c>
      <c r="F3" t="s">
        <v>230</v>
      </c>
      <c r="G3">
        <v>8</v>
      </c>
      <c r="H3">
        <v>3</v>
      </c>
      <c r="I3" t="s">
        <v>231</v>
      </c>
      <c r="J3" t="s">
        <v>1518</v>
      </c>
      <c r="K3">
        <v>0</v>
      </c>
      <c r="L3">
        <v>8</v>
      </c>
      <c r="M3">
        <v>3</v>
      </c>
      <c r="N3" t="s">
        <v>232</v>
      </c>
      <c r="O3" t="s">
        <v>231</v>
      </c>
      <c r="P3" t="s">
        <v>1518</v>
      </c>
      <c r="Q3" s="2">
        <f>IF(G3,K3/G3,0)</f>
        <v>0</v>
      </c>
      <c r="R3" s="2">
        <f>IF(H3,K3/H3,0)</f>
        <v>0</v>
      </c>
      <c r="S3" s="2">
        <f>IF((Q3+R3),2*(Q3*R3)/(Q3+R3),0)</f>
        <v>0</v>
      </c>
      <c r="T3">
        <f>IF(OR(AND(G3&gt;0,H3&gt;0),G3+H3=0),1,0)</f>
        <v>1</v>
      </c>
    </row>
    <row r="4" spans="1:23">
      <c r="A4" s="1" t="s">
        <v>14</v>
      </c>
      <c r="B4">
        <v>45</v>
      </c>
      <c r="C4">
        <v>45</v>
      </c>
      <c r="D4">
        <v>50</v>
      </c>
      <c r="E4" t="s">
        <v>233</v>
      </c>
      <c r="F4" t="s">
        <v>1519</v>
      </c>
      <c r="G4">
        <v>3</v>
      </c>
      <c r="H4">
        <v>7</v>
      </c>
      <c r="I4" t="s">
        <v>1007</v>
      </c>
      <c r="J4" t="s">
        <v>1520</v>
      </c>
      <c r="K4">
        <v>1</v>
      </c>
      <c r="L4">
        <v>2</v>
      </c>
      <c r="M4">
        <v>6</v>
      </c>
      <c r="N4" t="s">
        <v>1006</v>
      </c>
      <c r="O4" t="s">
        <v>1007</v>
      </c>
      <c r="P4" t="s">
        <v>1521</v>
      </c>
      <c r="Q4" s="2">
        <f>IF(G4,K4/G4,0)</f>
        <v>0.33333333333333331</v>
      </c>
      <c r="R4" s="2">
        <f>IF(H4,K4/H4,0)</f>
        <v>0.14285714285714285</v>
      </c>
      <c r="S4" s="2">
        <f>IF((Q4+R4),2*(Q4*R4)/(Q4+R4),0)</f>
        <v>0.2</v>
      </c>
      <c r="T4">
        <f t="shared" ref="T4:T67" si="0">IF(OR(AND(G4&gt;0,H4&gt;0),G4+H4=0),1,0)</f>
        <v>1</v>
      </c>
    </row>
    <row r="5" spans="1:23">
      <c r="A5" s="1" t="s">
        <v>15</v>
      </c>
      <c r="B5">
        <v>34</v>
      </c>
      <c r="C5">
        <v>34</v>
      </c>
      <c r="D5">
        <v>2</v>
      </c>
      <c r="E5" t="s">
        <v>237</v>
      </c>
      <c r="F5" t="s">
        <v>238</v>
      </c>
      <c r="G5">
        <v>2</v>
      </c>
      <c r="H5">
        <v>1</v>
      </c>
      <c r="I5" t="s">
        <v>239</v>
      </c>
      <c r="J5" t="s">
        <v>1165</v>
      </c>
      <c r="K5">
        <v>0</v>
      </c>
      <c r="L5">
        <v>2</v>
      </c>
      <c r="M5">
        <v>1</v>
      </c>
      <c r="N5" t="s">
        <v>232</v>
      </c>
      <c r="O5" t="s">
        <v>239</v>
      </c>
      <c r="P5" t="s">
        <v>1165</v>
      </c>
      <c r="Q5" s="2">
        <f t="shared" ref="Q5:Q68" si="1">IF(G5,K5/G5,0)</f>
        <v>0</v>
      </c>
      <c r="R5" s="2">
        <f t="shared" ref="R5:R68" si="2">IF(H5,K5/H5,0)</f>
        <v>0</v>
      </c>
      <c r="S5" s="2">
        <f t="shared" ref="S5:S68" si="3">IF((Q5+R5),2*(Q5*R5)/(Q5+R5),0)</f>
        <v>0</v>
      </c>
      <c r="T5">
        <f t="shared" si="0"/>
        <v>1</v>
      </c>
    </row>
    <row r="6" spans="1:23">
      <c r="A6" s="1" t="s">
        <v>16</v>
      </c>
      <c r="B6">
        <v>28</v>
      </c>
      <c r="C6">
        <v>28</v>
      </c>
      <c r="D6">
        <v>82</v>
      </c>
      <c r="E6" t="s">
        <v>240</v>
      </c>
      <c r="F6" t="s">
        <v>1522</v>
      </c>
      <c r="G6">
        <v>6</v>
      </c>
      <c r="H6">
        <v>8</v>
      </c>
      <c r="I6" t="s">
        <v>1012</v>
      </c>
      <c r="J6" t="s">
        <v>1523</v>
      </c>
      <c r="K6">
        <v>4</v>
      </c>
      <c r="L6">
        <v>2</v>
      </c>
      <c r="M6">
        <v>4</v>
      </c>
      <c r="N6" t="s">
        <v>1011</v>
      </c>
      <c r="O6" t="s">
        <v>1012</v>
      </c>
      <c r="P6" t="s">
        <v>1524</v>
      </c>
      <c r="Q6" s="2">
        <f t="shared" si="1"/>
        <v>0.66666666666666663</v>
      </c>
      <c r="R6" s="2">
        <f t="shared" si="2"/>
        <v>0.5</v>
      </c>
      <c r="S6" s="2">
        <f t="shared" si="3"/>
        <v>0.57142857142857151</v>
      </c>
      <c r="T6">
        <f t="shared" si="0"/>
        <v>1</v>
      </c>
    </row>
    <row r="7" spans="1:23">
      <c r="A7" s="1" t="s">
        <v>17</v>
      </c>
      <c r="B7">
        <v>35</v>
      </c>
      <c r="C7">
        <v>35</v>
      </c>
      <c r="D7">
        <v>144</v>
      </c>
      <c r="E7" t="s">
        <v>244</v>
      </c>
      <c r="F7" t="s">
        <v>1525</v>
      </c>
      <c r="G7">
        <v>12</v>
      </c>
      <c r="H7">
        <v>16</v>
      </c>
      <c r="I7" t="s">
        <v>914</v>
      </c>
      <c r="J7" t="s">
        <v>1526</v>
      </c>
      <c r="K7">
        <v>10</v>
      </c>
      <c r="L7">
        <v>2</v>
      </c>
      <c r="M7">
        <v>6</v>
      </c>
      <c r="N7" t="s">
        <v>913</v>
      </c>
      <c r="O7" t="s">
        <v>914</v>
      </c>
      <c r="P7" t="s">
        <v>1527</v>
      </c>
      <c r="Q7" s="2">
        <f t="shared" si="1"/>
        <v>0.83333333333333337</v>
      </c>
      <c r="R7" s="2">
        <f t="shared" si="2"/>
        <v>0.625</v>
      </c>
      <c r="S7" s="2">
        <f t="shared" si="3"/>
        <v>0.7142857142857143</v>
      </c>
      <c r="T7">
        <f t="shared" si="0"/>
        <v>1</v>
      </c>
    </row>
    <row r="8" spans="1:23">
      <c r="A8" s="1" t="s">
        <v>18</v>
      </c>
      <c r="B8">
        <v>44</v>
      </c>
      <c r="C8">
        <v>44</v>
      </c>
      <c r="D8">
        <v>102</v>
      </c>
      <c r="E8" t="s">
        <v>249</v>
      </c>
      <c r="F8" t="s">
        <v>1528</v>
      </c>
      <c r="G8">
        <v>8</v>
      </c>
      <c r="H8">
        <v>14</v>
      </c>
      <c r="I8" t="s">
        <v>1017</v>
      </c>
      <c r="J8" t="s">
        <v>1529</v>
      </c>
      <c r="K8">
        <v>6</v>
      </c>
      <c r="L8">
        <v>2</v>
      </c>
      <c r="M8">
        <v>8</v>
      </c>
      <c r="N8" t="s">
        <v>253</v>
      </c>
      <c r="O8" t="s">
        <v>1017</v>
      </c>
      <c r="P8" t="s">
        <v>1530</v>
      </c>
      <c r="Q8" s="2">
        <f t="shared" si="1"/>
        <v>0.75</v>
      </c>
      <c r="R8" s="2">
        <f t="shared" si="2"/>
        <v>0.42857142857142855</v>
      </c>
      <c r="S8" s="2">
        <f t="shared" si="3"/>
        <v>0.54545454545454541</v>
      </c>
      <c r="T8">
        <f t="shared" si="0"/>
        <v>1</v>
      </c>
    </row>
    <row r="9" spans="1:23">
      <c r="A9" s="1" t="s">
        <v>19</v>
      </c>
      <c r="B9">
        <v>25</v>
      </c>
      <c r="C9">
        <v>25</v>
      </c>
      <c r="D9">
        <v>67</v>
      </c>
      <c r="E9" t="s">
        <v>254</v>
      </c>
      <c r="F9" t="s">
        <v>1531</v>
      </c>
      <c r="G9">
        <v>5</v>
      </c>
      <c r="H9">
        <v>12</v>
      </c>
      <c r="I9" t="s">
        <v>232</v>
      </c>
      <c r="J9" t="s">
        <v>1532</v>
      </c>
      <c r="K9">
        <v>5</v>
      </c>
      <c r="L9">
        <v>0</v>
      </c>
      <c r="M9">
        <v>7</v>
      </c>
      <c r="N9" t="s">
        <v>256</v>
      </c>
      <c r="O9" t="s">
        <v>232</v>
      </c>
      <c r="P9" t="s">
        <v>1533</v>
      </c>
      <c r="Q9" s="2">
        <f t="shared" si="1"/>
        <v>1</v>
      </c>
      <c r="R9" s="2">
        <f t="shared" si="2"/>
        <v>0.41666666666666669</v>
      </c>
      <c r="S9" s="2">
        <f t="shared" si="3"/>
        <v>0.58823529411764708</v>
      </c>
      <c r="T9">
        <f t="shared" si="0"/>
        <v>1</v>
      </c>
    </row>
    <row r="10" spans="1:23">
      <c r="A10" s="1" t="s">
        <v>20</v>
      </c>
      <c r="B10">
        <v>37</v>
      </c>
      <c r="C10">
        <v>37</v>
      </c>
      <c r="D10">
        <v>49</v>
      </c>
      <c r="E10" t="s">
        <v>258</v>
      </c>
      <c r="F10" t="s">
        <v>1534</v>
      </c>
      <c r="G10">
        <v>1</v>
      </c>
      <c r="H10">
        <v>3</v>
      </c>
      <c r="I10" t="s">
        <v>260</v>
      </c>
      <c r="J10" t="s">
        <v>1535</v>
      </c>
      <c r="K10">
        <v>0</v>
      </c>
      <c r="L10">
        <v>1</v>
      </c>
      <c r="M10">
        <v>3</v>
      </c>
      <c r="N10" t="s">
        <v>232</v>
      </c>
      <c r="O10" t="s">
        <v>260</v>
      </c>
      <c r="P10" t="s">
        <v>1535</v>
      </c>
      <c r="Q10" s="2">
        <f t="shared" si="1"/>
        <v>0</v>
      </c>
      <c r="R10" s="2">
        <f t="shared" si="2"/>
        <v>0</v>
      </c>
      <c r="S10" s="2">
        <f t="shared" si="3"/>
        <v>0</v>
      </c>
      <c r="T10">
        <f t="shared" si="0"/>
        <v>1</v>
      </c>
    </row>
    <row r="11" spans="1:23">
      <c r="A11" s="1" t="s">
        <v>21</v>
      </c>
      <c r="B11">
        <v>22</v>
      </c>
      <c r="C11">
        <v>22</v>
      </c>
      <c r="D11">
        <v>184</v>
      </c>
      <c r="E11" t="s">
        <v>262</v>
      </c>
      <c r="F11" t="s">
        <v>1536</v>
      </c>
      <c r="G11">
        <v>6</v>
      </c>
      <c r="H11">
        <v>17</v>
      </c>
      <c r="I11" t="s">
        <v>1537</v>
      </c>
      <c r="J11" t="s">
        <v>1538</v>
      </c>
      <c r="K11">
        <v>4</v>
      </c>
      <c r="L11">
        <v>2</v>
      </c>
      <c r="M11">
        <v>13</v>
      </c>
      <c r="N11" t="s">
        <v>1539</v>
      </c>
      <c r="O11" t="s">
        <v>1537</v>
      </c>
      <c r="P11" t="s">
        <v>1540</v>
      </c>
      <c r="Q11" s="2">
        <f t="shared" si="1"/>
        <v>0.66666666666666663</v>
      </c>
      <c r="R11" s="2">
        <f t="shared" si="2"/>
        <v>0.23529411764705882</v>
      </c>
      <c r="S11" s="2">
        <f t="shared" si="3"/>
        <v>0.34782608695652178</v>
      </c>
      <c r="T11">
        <f t="shared" si="0"/>
        <v>1</v>
      </c>
    </row>
    <row r="12" spans="1:23">
      <c r="A12" s="1" t="s">
        <v>22</v>
      </c>
      <c r="B12">
        <v>15</v>
      </c>
      <c r="C12">
        <v>15</v>
      </c>
      <c r="D12">
        <v>82</v>
      </c>
      <c r="E12" t="s">
        <v>266</v>
      </c>
      <c r="F12" t="s">
        <v>1541</v>
      </c>
      <c r="G12">
        <v>1</v>
      </c>
      <c r="H12">
        <v>11</v>
      </c>
      <c r="I12" t="s">
        <v>268</v>
      </c>
      <c r="J12" t="s">
        <v>1542</v>
      </c>
      <c r="K12">
        <v>0</v>
      </c>
      <c r="L12">
        <v>1</v>
      </c>
      <c r="M12">
        <v>11</v>
      </c>
      <c r="N12" t="s">
        <v>232</v>
      </c>
      <c r="O12" t="s">
        <v>268</v>
      </c>
      <c r="P12" t="s">
        <v>1542</v>
      </c>
      <c r="Q12" s="2">
        <f t="shared" si="1"/>
        <v>0</v>
      </c>
      <c r="R12" s="2">
        <f t="shared" si="2"/>
        <v>0</v>
      </c>
      <c r="S12" s="2">
        <f t="shared" si="3"/>
        <v>0</v>
      </c>
      <c r="T12">
        <f t="shared" si="0"/>
        <v>1</v>
      </c>
    </row>
    <row r="13" spans="1:23">
      <c r="A13" s="1" t="s">
        <v>23</v>
      </c>
      <c r="B13">
        <v>30</v>
      </c>
      <c r="C13">
        <v>30</v>
      </c>
      <c r="D13">
        <v>71</v>
      </c>
      <c r="E13" t="s">
        <v>270</v>
      </c>
      <c r="F13" t="s">
        <v>1543</v>
      </c>
      <c r="G13">
        <v>4</v>
      </c>
      <c r="H13">
        <v>10</v>
      </c>
      <c r="I13" t="s">
        <v>1544</v>
      </c>
      <c r="J13" t="s">
        <v>1545</v>
      </c>
      <c r="K13">
        <v>1</v>
      </c>
      <c r="L13">
        <v>3</v>
      </c>
      <c r="M13">
        <v>9</v>
      </c>
      <c r="N13" t="s">
        <v>313</v>
      </c>
      <c r="O13" t="s">
        <v>1544</v>
      </c>
      <c r="P13" t="s">
        <v>1546</v>
      </c>
      <c r="Q13" s="2">
        <f t="shared" si="1"/>
        <v>0.25</v>
      </c>
      <c r="R13" s="2">
        <f t="shared" si="2"/>
        <v>0.1</v>
      </c>
      <c r="S13" s="2">
        <f t="shared" si="3"/>
        <v>0.14285714285714288</v>
      </c>
      <c r="T13">
        <f t="shared" si="0"/>
        <v>1</v>
      </c>
    </row>
    <row r="14" spans="1:23">
      <c r="A14" s="1" t="s">
        <v>24</v>
      </c>
      <c r="B14">
        <v>34</v>
      </c>
      <c r="C14">
        <v>34</v>
      </c>
      <c r="D14">
        <v>206</v>
      </c>
      <c r="E14" t="s">
        <v>275</v>
      </c>
      <c r="F14" t="s">
        <v>1547</v>
      </c>
      <c r="G14">
        <v>4</v>
      </c>
      <c r="H14">
        <v>14</v>
      </c>
      <c r="I14" t="s">
        <v>1025</v>
      </c>
      <c r="J14" t="s">
        <v>1548</v>
      </c>
      <c r="K14">
        <v>3</v>
      </c>
      <c r="L14">
        <v>1</v>
      </c>
      <c r="M14">
        <v>11</v>
      </c>
      <c r="N14" t="s">
        <v>1024</v>
      </c>
      <c r="O14" t="s">
        <v>1025</v>
      </c>
      <c r="P14" t="s">
        <v>1549</v>
      </c>
      <c r="Q14" s="2">
        <f t="shared" si="1"/>
        <v>0.75</v>
      </c>
      <c r="R14" s="2">
        <f t="shared" si="2"/>
        <v>0.21428571428571427</v>
      </c>
      <c r="S14" s="2">
        <f t="shared" si="3"/>
        <v>0.33333333333333331</v>
      </c>
      <c r="T14">
        <f t="shared" si="0"/>
        <v>1</v>
      </c>
    </row>
    <row r="15" spans="1:23">
      <c r="A15" s="1" t="s">
        <v>25</v>
      </c>
      <c r="B15">
        <v>58</v>
      </c>
      <c r="C15">
        <v>58</v>
      </c>
      <c r="D15">
        <v>188</v>
      </c>
      <c r="E15" t="s">
        <v>279</v>
      </c>
      <c r="F15" t="s">
        <v>1550</v>
      </c>
      <c r="G15">
        <v>6</v>
      </c>
      <c r="H15">
        <v>11</v>
      </c>
      <c r="I15" t="s">
        <v>436</v>
      </c>
      <c r="J15" t="s">
        <v>1551</v>
      </c>
      <c r="K15">
        <v>5</v>
      </c>
      <c r="L15">
        <v>1</v>
      </c>
      <c r="M15">
        <v>6</v>
      </c>
      <c r="N15" t="s">
        <v>925</v>
      </c>
      <c r="O15" t="s">
        <v>436</v>
      </c>
      <c r="P15" t="s">
        <v>1552</v>
      </c>
      <c r="Q15" s="2">
        <f t="shared" si="1"/>
        <v>0.83333333333333337</v>
      </c>
      <c r="R15" s="2">
        <f t="shared" si="2"/>
        <v>0.45454545454545453</v>
      </c>
      <c r="S15" s="2">
        <f t="shared" si="3"/>
        <v>0.58823529411764708</v>
      </c>
      <c r="T15">
        <f t="shared" si="0"/>
        <v>1</v>
      </c>
    </row>
    <row r="16" spans="1:23">
      <c r="A16" s="1" t="s">
        <v>26</v>
      </c>
      <c r="B16">
        <v>4</v>
      </c>
      <c r="C16">
        <v>4</v>
      </c>
      <c r="D16">
        <v>175</v>
      </c>
      <c r="E16" t="s">
        <v>283</v>
      </c>
      <c r="F16" t="s">
        <v>1553</v>
      </c>
      <c r="G16">
        <v>1</v>
      </c>
      <c r="H16">
        <v>38</v>
      </c>
      <c r="I16" t="s">
        <v>285</v>
      </c>
      <c r="J16" t="s">
        <v>1554</v>
      </c>
      <c r="K16">
        <v>0</v>
      </c>
      <c r="L16">
        <v>1</v>
      </c>
      <c r="M16">
        <v>38</v>
      </c>
      <c r="N16" t="s">
        <v>232</v>
      </c>
      <c r="O16" t="s">
        <v>285</v>
      </c>
      <c r="P16" t="s">
        <v>1554</v>
      </c>
      <c r="Q16" s="2">
        <f t="shared" si="1"/>
        <v>0</v>
      </c>
      <c r="R16" s="2">
        <f t="shared" si="2"/>
        <v>0</v>
      </c>
      <c r="S16" s="2">
        <f t="shared" si="3"/>
        <v>0</v>
      </c>
      <c r="T16">
        <f t="shared" si="0"/>
        <v>1</v>
      </c>
    </row>
    <row r="17" spans="1:20">
      <c r="A17" s="1" t="s">
        <v>27</v>
      </c>
      <c r="B17">
        <v>21</v>
      </c>
      <c r="C17">
        <v>21</v>
      </c>
      <c r="D17">
        <v>57</v>
      </c>
      <c r="E17" t="s">
        <v>289</v>
      </c>
      <c r="F17" t="s">
        <v>1555</v>
      </c>
      <c r="G17">
        <v>2</v>
      </c>
      <c r="H17">
        <v>10</v>
      </c>
      <c r="I17" t="s">
        <v>291</v>
      </c>
      <c r="J17" t="s">
        <v>1556</v>
      </c>
      <c r="K17">
        <v>0</v>
      </c>
      <c r="L17">
        <v>2</v>
      </c>
      <c r="M17">
        <v>10</v>
      </c>
      <c r="N17" t="s">
        <v>232</v>
      </c>
      <c r="O17" t="s">
        <v>291</v>
      </c>
      <c r="P17" t="s">
        <v>1556</v>
      </c>
      <c r="Q17" s="2">
        <f t="shared" si="1"/>
        <v>0</v>
      </c>
      <c r="R17" s="2">
        <f t="shared" si="2"/>
        <v>0</v>
      </c>
      <c r="S17" s="2">
        <f t="shared" si="3"/>
        <v>0</v>
      </c>
      <c r="T17">
        <f t="shared" si="0"/>
        <v>1</v>
      </c>
    </row>
    <row r="18" spans="1:20">
      <c r="A18" s="1" t="s">
        <v>28</v>
      </c>
      <c r="B18">
        <v>33</v>
      </c>
      <c r="C18">
        <v>33</v>
      </c>
      <c r="D18">
        <v>221</v>
      </c>
      <c r="E18" t="s">
        <v>293</v>
      </c>
      <c r="F18" t="s">
        <v>1557</v>
      </c>
      <c r="G18">
        <v>1</v>
      </c>
      <c r="H18">
        <v>10</v>
      </c>
      <c r="I18" t="s">
        <v>295</v>
      </c>
      <c r="J18" t="s">
        <v>1558</v>
      </c>
      <c r="K18">
        <v>0</v>
      </c>
      <c r="L18">
        <v>1</v>
      </c>
      <c r="M18">
        <v>10</v>
      </c>
      <c r="N18" t="s">
        <v>232</v>
      </c>
      <c r="O18" t="s">
        <v>295</v>
      </c>
      <c r="P18" t="s">
        <v>1558</v>
      </c>
      <c r="Q18" s="2">
        <f t="shared" si="1"/>
        <v>0</v>
      </c>
      <c r="R18" s="2">
        <f t="shared" si="2"/>
        <v>0</v>
      </c>
      <c r="S18" s="2">
        <f t="shared" si="3"/>
        <v>0</v>
      </c>
      <c r="T18">
        <f t="shared" si="0"/>
        <v>1</v>
      </c>
    </row>
    <row r="19" spans="1:20">
      <c r="A19" s="1" t="s">
        <v>29</v>
      </c>
      <c r="B19">
        <v>23</v>
      </c>
      <c r="C19">
        <v>23</v>
      </c>
      <c r="D19">
        <v>58</v>
      </c>
      <c r="E19" t="s">
        <v>299</v>
      </c>
      <c r="F19" t="s">
        <v>300</v>
      </c>
      <c r="G19">
        <v>6</v>
      </c>
      <c r="H19">
        <v>9</v>
      </c>
      <c r="I19" t="s">
        <v>1032</v>
      </c>
      <c r="J19" t="s">
        <v>1559</v>
      </c>
      <c r="K19">
        <v>2</v>
      </c>
      <c r="L19">
        <v>4</v>
      </c>
      <c r="M19">
        <v>7</v>
      </c>
      <c r="N19" t="s">
        <v>1031</v>
      </c>
      <c r="O19" t="s">
        <v>1032</v>
      </c>
      <c r="P19" t="s">
        <v>1560</v>
      </c>
      <c r="Q19" s="2">
        <f t="shared" si="1"/>
        <v>0.33333333333333331</v>
      </c>
      <c r="R19" s="2">
        <f t="shared" si="2"/>
        <v>0.22222222222222221</v>
      </c>
      <c r="S19" s="2">
        <f t="shared" si="3"/>
        <v>0.26666666666666666</v>
      </c>
      <c r="T19">
        <f t="shared" si="0"/>
        <v>1</v>
      </c>
    </row>
    <row r="20" spans="1:20">
      <c r="A20" s="1" t="s">
        <v>30</v>
      </c>
      <c r="B20">
        <v>23</v>
      </c>
      <c r="C20">
        <v>23</v>
      </c>
      <c r="D20">
        <v>54</v>
      </c>
      <c r="E20" t="s">
        <v>299</v>
      </c>
      <c r="F20" t="s">
        <v>1561</v>
      </c>
      <c r="G20">
        <v>6</v>
      </c>
      <c r="H20">
        <v>9</v>
      </c>
      <c r="I20" t="s">
        <v>1035</v>
      </c>
      <c r="J20" t="s">
        <v>1562</v>
      </c>
      <c r="K20">
        <v>2</v>
      </c>
      <c r="L20">
        <v>4</v>
      </c>
      <c r="M20">
        <v>7</v>
      </c>
      <c r="N20" t="s">
        <v>934</v>
      </c>
      <c r="O20" t="s">
        <v>1035</v>
      </c>
      <c r="P20" t="s">
        <v>1563</v>
      </c>
      <c r="Q20" s="2">
        <f t="shared" si="1"/>
        <v>0.33333333333333331</v>
      </c>
      <c r="R20" s="2">
        <f t="shared" si="2"/>
        <v>0.22222222222222221</v>
      </c>
      <c r="S20" s="2">
        <f t="shared" si="3"/>
        <v>0.26666666666666666</v>
      </c>
      <c r="T20">
        <f t="shared" si="0"/>
        <v>1</v>
      </c>
    </row>
    <row r="21" spans="1:20">
      <c r="A21" s="1" t="s">
        <v>31</v>
      </c>
      <c r="B21">
        <v>33</v>
      </c>
      <c r="C21">
        <v>31</v>
      </c>
      <c r="D21">
        <v>74</v>
      </c>
      <c r="E21" t="s">
        <v>307</v>
      </c>
      <c r="F21" t="s">
        <v>308</v>
      </c>
      <c r="G21">
        <v>5</v>
      </c>
      <c r="H21">
        <v>11</v>
      </c>
      <c r="I21" t="s">
        <v>1564</v>
      </c>
      <c r="J21" t="s">
        <v>1565</v>
      </c>
      <c r="K21">
        <v>2</v>
      </c>
      <c r="L21">
        <v>3</v>
      </c>
      <c r="M21">
        <v>9</v>
      </c>
      <c r="N21" t="s">
        <v>1566</v>
      </c>
      <c r="O21" t="s">
        <v>1564</v>
      </c>
      <c r="P21" t="s">
        <v>1567</v>
      </c>
      <c r="Q21" s="2">
        <f t="shared" si="1"/>
        <v>0.4</v>
      </c>
      <c r="R21" s="2">
        <f t="shared" si="2"/>
        <v>0.18181818181818182</v>
      </c>
      <c r="S21" s="2">
        <f t="shared" si="3"/>
        <v>0.25000000000000006</v>
      </c>
      <c r="T21">
        <f t="shared" si="0"/>
        <v>1</v>
      </c>
    </row>
    <row r="22" spans="1:20">
      <c r="A22" s="1" t="s">
        <v>32</v>
      </c>
      <c r="B22">
        <v>21</v>
      </c>
      <c r="C22">
        <v>21</v>
      </c>
      <c r="D22">
        <v>96</v>
      </c>
      <c r="E22" t="s">
        <v>311</v>
      </c>
      <c r="F22" t="s">
        <v>1568</v>
      </c>
      <c r="G22">
        <v>1</v>
      </c>
      <c r="H22">
        <v>8</v>
      </c>
      <c r="I22" t="s">
        <v>313</v>
      </c>
      <c r="J22" t="s">
        <v>1569</v>
      </c>
      <c r="K22">
        <v>0</v>
      </c>
      <c r="L22">
        <v>1</v>
      </c>
      <c r="M22">
        <v>8</v>
      </c>
      <c r="N22" t="s">
        <v>232</v>
      </c>
      <c r="O22" t="s">
        <v>313</v>
      </c>
      <c r="P22" t="s">
        <v>1569</v>
      </c>
      <c r="Q22" s="2">
        <f t="shared" si="1"/>
        <v>0</v>
      </c>
      <c r="R22" s="2">
        <f t="shared" si="2"/>
        <v>0</v>
      </c>
      <c r="S22" s="2">
        <f t="shared" si="3"/>
        <v>0</v>
      </c>
      <c r="T22">
        <f t="shared" si="0"/>
        <v>1</v>
      </c>
    </row>
    <row r="23" spans="1:20">
      <c r="A23" s="1" t="s">
        <v>33</v>
      </c>
      <c r="B23">
        <v>16</v>
      </c>
      <c r="C23">
        <v>16</v>
      </c>
      <c r="D23">
        <v>78</v>
      </c>
      <c r="E23" t="s">
        <v>1570</v>
      </c>
      <c r="F23" t="s">
        <v>1571</v>
      </c>
      <c r="G23">
        <v>2</v>
      </c>
      <c r="H23">
        <v>12</v>
      </c>
      <c r="I23" t="s">
        <v>319</v>
      </c>
      <c r="J23" t="s">
        <v>1572</v>
      </c>
      <c r="K23">
        <v>0</v>
      </c>
      <c r="L23">
        <v>2</v>
      </c>
      <c r="M23">
        <v>12</v>
      </c>
      <c r="N23" t="s">
        <v>232</v>
      </c>
      <c r="O23" t="s">
        <v>319</v>
      </c>
      <c r="P23" t="s">
        <v>1572</v>
      </c>
      <c r="Q23" s="2">
        <f t="shared" si="1"/>
        <v>0</v>
      </c>
      <c r="R23" s="2">
        <f t="shared" si="2"/>
        <v>0</v>
      </c>
      <c r="S23" s="2">
        <f t="shared" si="3"/>
        <v>0</v>
      </c>
      <c r="T23">
        <f t="shared" si="0"/>
        <v>1</v>
      </c>
    </row>
    <row r="24" spans="1:20">
      <c r="A24" s="1" t="s">
        <v>34</v>
      </c>
      <c r="B24">
        <v>20</v>
      </c>
      <c r="C24">
        <v>21</v>
      </c>
      <c r="D24">
        <v>16</v>
      </c>
      <c r="E24" t="s">
        <v>1573</v>
      </c>
      <c r="F24" t="s">
        <v>325</v>
      </c>
      <c r="G24">
        <v>4</v>
      </c>
      <c r="H24">
        <v>7</v>
      </c>
      <c r="I24" t="s">
        <v>1574</v>
      </c>
      <c r="J24" t="s">
        <v>1575</v>
      </c>
      <c r="K24">
        <v>1</v>
      </c>
      <c r="L24">
        <v>3</v>
      </c>
      <c r="M24">
        <v>6</v>
      </c>
      <c r="N24" t="s">
        <v>268</v>
      </c>
      <c r="O24" t="s">
        <v>1574</v>
      </c>
      <c r="P24" t="s">
        <v>1576</v>
      </c>
      <c r="Q24" s="2">
        <f t="shared" si="1"/>
        <v>0.25</v>
      </c>
      <c r="R24" s="2">
        <f t="shared" si="2"/>
        <v>0.14285714285714285</v>
      </c>
      <c r="S24" s="2">
        <f t="shared" si="3"/>
        <v>0.18181818181818182</v>
      </c>
      <c r="T24">
        <f t="shared" si="0"/>
        <v>1</v>
      </c>
    </row>
    <row r="25" spans="1:20">
      <c r="A25" s="1" t="s">
        <v>35</v>
      </c>
      <c r="B25">
        <v>12</v>
      </c>
      <c r="C25">
        <v>11</v>
      </c>
      <c r="D25">
        <v>24</v>
      </c>
      <c r="E25" t="s">
        <v>331</v>
      </c>
      <c r="F25" t="s">
        <v>332</v>
      </c>
      <c r="G25">
        <v>2</v>
      </c>
      <c r="H25">
        <v>8</v>
      </c>
      <c r="I25" t="s">
        <v>333</v>
      </c>
      <c r="J25" t="s">
        <v>1577</v>
      </c>
      <c r="K25">
        <v>0</v>
      </c>
      <c r="L25">
        <v>2</v>
      </c>
      <c r="M25">
        <v>8</v>
      </c>
      <c r="N25" t="s">
        <v>232</v>
      </c>
      <c r="O25" t="s">
        <v>333</v>
      </c>
      <c r="P25" t="s">
        <v>1577</v>
      </c>
      <c r="Q25" s="2">
        <f t="shared" si="1"/>
        <v>0</v>
      </c>
      <c r="R25" s="2">
        <f t="shared" si="2"/>
        <v>0</v>
      </c>
      <c r="S25" s="2">
        <f t="shared" si="3"/>
        <v>0</v>
      </c>
      <c r="T25">
        <f t="shared" si="0"/>
        <v>1</v>
      </c>
    </row>
    <row r="26" spans="1:20">
      <c r="A26" s="1" t="s">
        <v>36</v>
      </c>
      <c r="B26">
        <v>36</v>
      </c>
      <c r="C26">
        <v>36</v>
      </c>
      <c r="D26">
        <v>45</v>
      </c>
      <c r="E26" t="s">
        <v>1578</v>
      </c>
      <c r="F26" t="s">
        <v>335</v>
      </c>
      <c r="G26">
        <v>5</v>
      </c>
      <c r="H26">
        <v>7</v>
      </c>
      <c r="I26" t="s">
        <v>336</v>
      </c>
      <c r="J26" t="s">
        <v>1579</v>
      </c>
      <c r="K26">
        <v>0</v>
      </c>
      <c r="L26">
        <v>5</v>
      </c>
      <c r="M26">
        <v>7</v>
      </c>
      <c r="N26" t="s">
        <v>232</v>
      </c>
      <c r="O26" t="s">
        <v>336</v>
      </c>
      <c r="P26" t="s">
        <v>1579</v>
      </c>
      <c r="Q26" s="2">
        <f t="shared" si="1"/>
        <v>0</v>
      </c>
      <c r="R26" s="2">
        <f t="shared" si="2"/>
        <v>0</v>
      </c>
      <c r="S26" s="2">
        <f t="shared" si="3"/>
        <v>0</v>
      </c>
      <c r="T26">
        <f t="shared" si="0"/>
        <v>1</v>
      </c>
    </row>
    <row r="27" spans="1:20">
      <c r="A27" s="1" t="s">
        <v>37</v>
      </c>
      <c r="B27">
        <v>32</v>
      </c>
      <c r="C27">
        <v>32</v>
      </c>
      <c r="D27">
        <v>46</v>
      </c>
      <c r="E27" t="s">
        <v>1580</v>
      </c>
      <c r="F27" t="s">
        <v>1581</v>
      </c>
      <c r="G27">
        <v>4</v>
      </c>
      <c r="H27">
        <v>12</v>
      </c>
      <c r="I27" t="s">
        <v>343</v>
      </c>
      <c r="J27" t="s">
        <v>1582</v>
      </c>
      <c r="K27">
        <v>0</v>
      </c>
      <c r="L27">
        <v>4</v>
      </c>
      <c r="M27">
        <v>12</v>
      </c>
      <c r="N27" t="s">
        <v>232</v>
      </c>
      <c r="O27" t="s">
        <v>343</v>
      </c>
      <c r="P27" t="s">
        <v>1582</v>
      </c>
      <c r="Q27" s="2">
        <f t="shared" si="1"/>
        <v>0</v>
      </c>
      <c r="R27" s="2">
        <f t="shared" si="2"/>
        <v>0</v>
      </c>
      <c r="S27" s="2">
        <f t="shared" si="3"/>
        <v>0</v>
      </c>
      <c r="T27">
        <f t="shared" si="0"/>
        <v>1</v>
      </c>
    </row>
    <row r="28" spans="1:20">
      <c r="A28" s="1" t="s">
        <v>38</v>
      </c>
      <c r="B28">
        <v>26</v>
      </c>
      <c r="C28">
        <v>26</v>
      </c>
      <c r="D28">
        <v>46</v>
      </c>
      <c r="E28" t="s">
        <v>1583</v>
      </c>
      <c r="F28" t="s">
        <v>1584</v>
      </c>
      <c r="G28">
        <v>2</v>
      </c>
      <c r="H28">
        <v>3</v>
      </c>
      <c r="I28" t="s">
        <v>541</v>
      </c>
      <c r="J28" t="s">
        <v>1585</v>
      </c>
      <c r="K28">
        <v>1</v>
      </c>
      <c r="L28">
        <v>1</v>
      </c>
      <c r="M28">
        <v>2</v>
      </c>
      <c r="N28" t="s">
        <v>937</v>
      </c>
      <c r="O28" t="s">
        <v>541</v>
      </c>
      <c r="P28" t="s">
        <v>1586</v>
      </c>
      <c r="Q28" s="2">
        <f t="shared" si="1"/>
        <v>0.5</v>
      </c>
      <c r="R28" s="2">
        <f t="shared" si="2"/>
        <v>0.33333333333333331</v>
      </c>
      <c r="S28" s="2">
        <f t="shared" si="3"/>
        <v>0.4</v>
      </c>
      <c r="T28">
        <f t="shared" si="0"/>
        <v>1</v>
      </c>
    </row>
    <row r="29" spans="1:20">
      <c r="A29" s="1" t="s">
        <v>39</v>
      </c>
      <c r="B29">
        <v>54</v>
      </c>
      <c r="C29">
        <v>54</v>
      </c>
      <c r="D29">
        <v>80</v>
      </c>
      <c r="E29" t="s">
        <v>352</v>
      </c>
      <c r="F29" t="s">
        <v>1587</v>
      </c>
      <c r="G29">
        <v>1</v>
      </c>
      <c r="H29">
        <v>9</v>
      </c>
      <c r="I29" t="s">
        <v>313</v>
      </c>
      <c r="J29" t="s">
        <v>1588</v>
      </c>
      <c r="K29">
        <v>0</v>
      </c>
      <c r="L29">
        <v>1</v>
      </c>
      <c r="M29">
        <v>9</v>
      </c>
      <c r="N29" t="s">
        <v>232</v>
      </c>
      <c r="O29" t="s">
        <v>313</v>
      </c>
      <c r="P29" t="s">
        <v>1588</v>
      </c>
      <c r="Q29" s="2">
        <f t="shared" si="1"/>
        <v>0</v>
      </c>
      <c r="R29" s="2">
        <f t="shared" si="2"/>
        <v>0</v>
      </c>
      <c r="S29" s="2">
        <f t="shared" si="3"/>
        <v>0</v>
      </c>
      <c r="T29">
        <f t="shared" si="0"/>
        <v>1</v>
      </c>
    </row>
    <row r="30" spans="1:20">
      <c r="A30" s="1" t="s">
        <v>40</v>
      </c>
      <c r="B30">
        <v>34</v>
      </c>
      <c r="C30">
        <v>34</v>
      </c>
      <c r="D30">
        <v>118</v>
      </c>
      <c r="E30" t="s">
        <v>1589</v>
      </c>
      <c r="F30" t="s">
        <v>1590</v>
      </c>
      <c r="G30">
        <v>6</v>
      </c>
      <c r="H30">
        <v>30</v>
      </c>
      <c r="I30" t="s">
        <v>357</v>
      </c>
      <c r="J30" t="s">
        <v>1591</v>
      </c>
      <c r="K30">
        <v>0</v>
      </c>
      <c r="L30">
        <v>6</v>
      </c>
      <c r="M30">
        <v>30</v>
      </c>
      <c r="N30" t="s">
        <v>232</v>
      </c>
      <c r="O30" t="s">
        <v>357</v>
      </c>
      <c r="P30" t="s">
        <v>1591</v>
      </c>
      <c r="Q30" s="2">
        <f t="shared" si="1"/>
        <v>0</v>
      </c>
      <c r="R30" s="2">
        <f t="shared" si="2"/>
        <v>0</v>
      </c>
      <c r="S30" s="2">
        <f t="shared" si="3"/>
        <v>0</v>
      </c>
      <c r="T30">
        <f t="shared" si="0"/>
        <v>1</v>
      </c>
    </row>
    <row r="31" spans="1:20">
      <c r="A31" s="1" t="s">
        <v>41</v>
      </c>
      <c r="B31">
        <v>24</v>
      </c>
      <c r="C31">
        <v>24</v>
      </c>
      <c r="D31">
        <v>43</v>
      </c>
      <c r="E31" t="s">
        <v>1592</v>
      </c>
      <c r="F31" t="s">
        <v>1593</v>
      </c>
      <c r="G31">
        <v>5</v>
      </c>
      <c r="H31">
        <v>12</v>
      </c>
      <c r="I31" t="s">
        <v>1594</v>
      </c>
      <c r="J31" t="s">
        <v>1595</v>
      </c>
      <c r="K31">
        <v>2</v>
      </c>
      <c r="L31">
        <v>3</v>
      </c>
      <c r="M31">
        <v>10</v>
      </c>
      <c r="N31" t="s">
        <v>1596</v>
      </c>
      <c r="O31" t="s">
        <v>1594</v>
      </c>
      <c r="P31" t="s">
        <v>1597</v>
      </c>
      <c r="Q31" s="2">
        <f t="shared" si="1"/>
        <v>0.4</v>
      </c>
      <c r="R31" s="2">
        <f t="shared" si="2"/>
        <v>0.16666666666666666</v>
      </c>
      <c r="S31" s="2">
        <f t="shared" si="3"/>
        <v>0.23529411764705882</v>
      </c>
      <c r="T31">
        <f t="shared" si="0"/>
        <v>1</v>
      </c>
    </row>
    <row r="32" spans="1:20">
      <c r="A32" s="1" t="s">
        <v>42</v>
      </c>
      <c r="B32">
        <v>24</v>
      </c>
      <c r="C32">
        <v>24</v>
      </c>
      <c r="D32">
        <v>36</v>
      </c>
      <c r="E32" t="s">
        <v>1592</v>
      </c>
      <c r="F32" t="s">
        <v>1598</v>
      </c>
      <c r="G32">
        <v>5</v>
      </c>
      <c r="H32">
        <v>9</v>
      </c>
      <c r="I32" t="s">
        <v>1050</v>
      </c>
      <c r="J32" t="s">
        <v>1599</v>
      </c>
      <c r="K32">
        <v>2</v>
      </c>
      <c r="L32">
        <v>3</v>
      </c>
      <c r="M32">
        <v>7</v>
      </c>
      <c r="N32" t="s">
        <v>1049</v>
      </c>
      <c r="O32" t="s">
        <v>1050</v>
      </c>
      <c r="P32" t="s">
        <v>1600</v>
      </c>
      <c r="Q32" s="2">
        <f t="shared" si="1"/>
        <v>0.4</v>
      </c>
      <c r="R32" s="2">
        <f t="shared" si="2"/>
        <v>0.22222222222222221</v>
      </c>
      <c r="S32" s="2">
        <f t="shared" si="3"/>
        <v>0.2857142857142857</v>
      </c>
      <c r="T32">
        <f t="shared" si="0"/>
        <v>1</v>
      </c>
    </row>
    <row r="33" spans="1:20">
      <c r="A33" s="1" t="s">
        <v>43</v>
      </c>
      <c r="B33">
        <v>29</v>
      </c>
      <c r="C33">
        <v>29</v>
      </c>
      <c r="D33">
        <v>49</v>
      </c>
      <c r="E33" t="s">
        <v>369</v>
      </c>
      <c r="F33" t="s">
        <v>1601</v>
      </c>
      <c r="G33">
        <v>6</v>
      </c>
      <c r="H33">
        <v>18</v>
      </c>
      <c r="I33" t="s">
        <v>1054</v>
      </c>
      <c r="J33" t="s">
        <v>1602</v>
      </c>
      <c r="K33">
        <v>3</v>
      </c>
      <c r="L33">
        <v>3</v>
      </c>
      <c r="M33">
        <v>15</v>
      </c>
      <c r="N33" t="s">
        <v>1053</v>
      </c>
      <c r="O33" t="s">
        <v>1054</v>
      </c>
      <c r="P33" t="s">
        <v>1603</v>
      </c>
      <c r="Q33" s="2">
        <f t="shared" si="1"/>
        <v>0.5</v>
      </c>
      <c r="R33" s="2">
        <f t="shared" si="2"/>
        <v>0.16666666666666666</v>
      </c>
      <c r="S33" s="2">
        <f t="shared" si="3"/>
        <v>0.25</v>
      </c>
      <c r="T33">
        <f t="shared" si="0"/>
        <v>1</v>
      </c>
    </row>
    <row r="34" spans="1:20">
      <c r="A34" s="1" t="s">
        <v>44</v>
      </c>
      <c r="B34">
        <v>5</v>
      </c>
      <c r="C34">
        <v>5</v>
      </c>
      <c r="D34">
        <v>13</v>
      </c>
      <c r="E34" t="s">
        <v>1604</v>
      </c>
      <c r="F34" t="s">
        <v>374</v>
      </c>
      <c r="G34">
        <v>2</v>
      </c>
      <c r="H34">
        <v>4</v>
      </c>
      <c r="I34" t="s">
        <v>375</v>
      </c>
      <c r="J34" t="s">
        <v>1605</v>
      </c>
      <c r="K34">
        <v>0</v>
      </c>
      <c r="L34">
        <v>2</v>
      </c>
      <c r="M34">
        <v>4</v>
      </c>
      <c r="N34" t="s">
        <v>232</v>
      </c>
      <c r="O34" t="s">
        <v>375</v>
      </c>
      <c r="P34" t="s">
        <v>1605</v>
      </c>
      <c r="Q34" s="2">
        <f t="shared" si="1"/>
        <v>0</v>
      </c>
      <c r="R34" s="2">
        <f t="shared" si="2"/>
        <v>0</v>
      </c>
      <c r="S34" s="2">
        <f t="shared" si="3"/>
        <v>0</v>
      </c>
      <c r="T34">
        <f t="shared" si="0"/>
        <v>1</v>
      </c>
    </row>
    <row r="35" spans="1:20">
      <c r="A35" s="1" t="s">
        <v>45</v>
      </c>
      <c r="B35">
        <v>3</v>
      </c>
      <c r="C35">
        <v>3</v>
      </c>
      <c r="D35">
        <v>72</v>
      </c>
      <c r="E35" t="s">
        <v>376</v>
      </c>
      <c r="F35" t="s">
        <v>1606</v>
      </c>
      <c r="G35">
        <v>1</v>
      </c>
      <c r="H35">
        <v>6</v>
      </c>
      <c r="I35" t="s">
        <v>378</v>
      </c>
      <c r="J35" t="s">
        <v>1607</v>
      </c>
      <c r="K35">
        <v>0</v>
      </c>
      <c r="L35">
        <v>1</v>
      </c>
      <c r="M35">
        <v>6</v>
      </c>
      <c r="N35" t="s">
        <v>232</v>
      </c>
      <c r="O35" t="s">
        <v>378</v>
      </c>
      <c r="P35" t="s">
        <v>1607</v>
      </c>
      <c r="Q35" s="2">
        <f t="shared" si="1"/>
        <v>0</v>
      </c>
      <c r="R35" s="2">
        <f t="shared" si="2"/>
        <v>0</v>
      </c>
      <c r="S35" s="2">
        <f t="shared" si="3"/>
        <v>0</v>
      </c>
      <c r="T35">
        <f t="shared" si="0"/>
        <v>1</v>
      </c>
    </row>
    <row r="36" spans="1:20">
      <c r="A36" s="1" t="s">
        <v>46</v>
      </c>
      <c r="B36">
        <v>21</v>
      </c>
      <c r="C36">
        <v>21</v>
      </c>
      <c r="D36">
        <v>74</v>
      </c>
      <c r="E36" t="s">
        <v>382</v>
      </c>
      <c r="F36" t="s">
        <v>1608</v>
      </c>
      <c r="G36">
        <v>3</v>
      </c>
      <c r="H36">
        <v>8</v>
      </c>
      <c r="I36" t="s">
        <v>1609</v>
      </c>
      <c r="J36" t="s">
        <v>1610</v>
      </c>
      <c r="K36">
        <v>1</v>
      </c>
      <c r="L36">
        <v>2</v>
      </c>
      <c r="M36">
        <v>7</v>
      </c>
      <c r="N36" t="s">
        <v>1611</v>
      </c>
      <c r="O36" t="s">
        <v>1609</v>
      </c>
      <c r="P36" t="s">
        <v>1612</v>
      </c>
      <c r="Q36" s="2">
        <f t="shared" si="1"/>
        <v>0.33333333333333331</v>
      </c>
      <c r="R36" s="2">
        <f t="shared" si="2"/>
        <v>0.125</v>
      </c>
      <c r="S36" s="2">
        <f t="shared" si="3"/>
        <v>0.18181818181818182</v>
      </c>
      <c r="T36">
        <f t="shared" si="0"/>
        <v>1</v>
      </c>
    </row>
    <row r="37" spans="1:20">
      <c r="A37" s="1" t="s">
        <v>47</v>
      </c>
      <c r="B37">
        <v>15</v>
      </c>
      <c r="C37">
        <v>15</v>
      </c>
      <c r="D37">
        <v>12</v>
      </c>
      <c r="E37" t="s">
        <v>386</v>
      </c>
      <c r="F37" t="s">
        <v>387</v>
      </c>
      <c r="G37">
        <v>3</v>
      </c>
      <c r="H37">
        <v>3</v>
      </c>
      <c r="I37" t="s">
        <v>388</v>
      </c>
      <c r="J37" t="s">
        <v>1613</v>
      </c>
      <c r="K37">
        <v>0</v>
      </c>
      <c r="L37">
        <v>3</v>
      </c>
      <c r="M37">
        <v>3</v>
      </c>
      <c r="N37" t="s">
        <v>232</v>
      </c>
      <c r="O37" t="s">
        <v>388</v>
      </c>
      <c r="P37" t="s">
        <v>1613</v>
      </c>
      <c r="Q37" s="2">
        <f t="shared" si="1"/>
        <v>0</v>
      </c>
      <c r="R37" s="2">
        <f t="shared" si="2"/>
        <v>0</v>
      </c>
      <c r="S37" s="2">
        <f t="shared" si="3"/>
        <v>0</v>
      </c>
      <c r="T37">
        <f t="shared" si="0"/>
        <v>1</v>
      </c>
    </row>
    <row r="38" spans="1:20">
      <c r="A38" s="1" t="s">
        <v>48</v>
      </c>
      <c r="B38">
        <v>19</v>
      </c>
      <c r="C38">
        <v>19</v>
      </c>
      <c r="D38">
        <v>75</v>
      </c>
      <c r="E38" t="s">
        <v>1614</v>
      </c>
      <c r="F38" t="s">
        <v>1615</v>
      </c>
      <c r="G38">
        <v>2</v>
      </c>
      <c r="H38">
        <v>15</v>
      </c>
      <c r="I38" t="s">
        <v>391</v>
      </c>
      <c r="J38" t="s">
        <v>1616</v>
      </c>
      <c r="K38">
        <v>0</v>
      </c>
      <c r="L38">
        <v>2</v>
      </c>
      <c r="M38">
        <v>15</v>
      </c>
      <c r="N38" t="s">
        <v>232</v>
      </c>
      <c r="O38" t="s">
        <v>391</v>
      </c>
      <c r="P38" t="s">
        <v>1616</v>
      </c>
      <c r="Q38" s="2">
        <f t="shared" si="1"/>
        <v>0</v>
      </c>
      <c r="R38" s="2">
        <f t="shared" si="2"/>
        <v>0</v>
      </c>
      <c r="S38" s="2">
        <f t="shared" si="3"/>
        <v>0</v>
      </c>
      <c r="T38">
        <f t="shared" si="0"/>
        <v>1</v>
      </c>
    </row>
    <row r="39" spans="1:20">
      <c r="A39" s="1" t="s">
        <v>49</v>
      </c>
      <c r="B39">
        <v>5</v>
      </c>
      <c r="C39">
        <v>5</v>
      </c>
      <c r="D39">
        <v>49</v>
      </c>
      <c r="E39" t="s">
        <v>393</v>
      </c>
      <c r="F39" t="s">
        <v>1617</v>
      </c>
      <c r="G39">
        <v>1</v>
      </c>
      <c r="H39">
        <v>5</v>
      </c>
      <c r="I39" t="s">
        <v>232</v>
      </c>
      <c r="J39" t="s">
        <v>1618</v>
      </c>
      <c r="K39">
        <v>1</v>
      </c>
      <c r="L39">
        <v>0</v>
      </c>
      <c r="M39">
        <v>4</v>
      </c>
      <c r="N39" t="s">
        <v>395</v>
      </c>
      <c r="O39" t="s">
        <v>232</v>
      </c>
      <c r="P39" t="s">
        <v>1619</v>
      </c>
      <c r="Q39" s="2">
        <f t="shared" si="1"/>
        <v>1</v>
      </c>
      <c r="R39" s="2">
        <f t="shared" si="2"/>
        <v>0.2</v>
      </c>
      <c r="S39" s="2">
        <f t="shared" si="3"/>
        <v>0.33333333333333337</v>
      </c>
      <c r="T39">
        <f t="shared" si="0"/>
        <v>1</v>
      </c>
    </row>
    <row r="40" spans="1:20">
      <c r="A40" s="1" t="s">
        <v>50</v>
      </c>
      <c r="B40">
        <v>5</v>
      </c>
      <c r="C40">
        <v>5</v>
      </c>
      <c r="D40">
        <v>48</v>
      </c>
      <c r="E40" t="s">
        <v>393</v>
      </c>
      <c r="F40" t="s">
        <v>1620</v>
      </c>
      <c r="G40">
        <v>1</v>
      </c>
      <c r="H40">
        <v>5</v>
      </c>
      <c r="I40" t="s">
        <v>232</v>
      </c>
      <c r="J40" t="s">
        <v>1621</v>
      </c>
      <c r="K40">
        <v>1</v>
      </c>
      <c r="L40">
        <v>0</v>
      </c>
      <c r="M40">
        <v>4</v>
      </c>
      <c r="N40" t="s">
        <v>395</v>
      </c>
      <c r="O40" t="s">
        <v>232</v>
      </c>
      <c r="P40" t="s">
        <v>1622</v>
      </c>
      <c r="Q40" s="2">
        <f t="shared" si="1"/>
        <v>1</v>
      </c>
      <c r="R40" s="2">
        <f t="shared" si="2"/>
        <v>0.2</v>
      </c>
      <c r="S40" s="2">
        <f t="shared" si="3"/>
        <v>0.33333333333333337</v>
      </c>
      <c r="T40">
        <f t="shared" si="0"/>
        <v>1</v>
      </c>
    </row>
    <row r="41" spans="1:20">
      <c r="A41" s="1" t="s">
        <v>51</v>
      </c>
      <c r="B41">
        <v>10</v>
      </c>
      <c r="C41">
        <v>10</v>
      </c>
      <c r="D41">
        <v>59</v>
      </c>
      <c r="E41" t="s">
        <v>398</v>
      </c>
      <c r="F41" t="s">
        <v>1623</v>
      </c>
      <c r="G41">
        <v>1</v>
      </c>
      <c r="H41">
        <v>5</v>
      </c>
      <c r="I41" t="s">
        <v>232</v>
      </c>
      <c r="J41" t="s">
        <v>1624</v>
      </c>
      <c r="K41">
        <v>1</v>
      </c>
      <c r="L41">
        <v>0</v>
      </c>
      <c r="M41">
        <v>4</v>
      </c>
      <c r="N41" t="s">
        <v>400</v>
      </c>
      <c r="O41" t="s">
        <v>232</v>
      </c>
      <c r="P41" t="s">
        <v>1625</v>
      </c>
      <c r="Q41" s="2">
        <f t="shared" si="1"/>
        <v>1</v>
      </c>
      <c r="R41" s="2">
        <f t="shared" si="2"/>
        <v>0.2</v>
      </c>
      <c r="S41" s="2">
        <f t="shared" si="3"/>
        <v>0.33333333333333337</v>
      </c>
      <c r="T41">
        <f t="shared" si="0"/>
        <v>1</v>
      </c>
    </row>
    <row r="42" spans="1:20">
      <c r="A42" s="1" t="s">
        <v>52</v>
      </c>
      <c r="B42">
        <v>28</v>
      </c>
      <c r="C42">
        <v>28</v>
      </c>
      <c r="D42">
        <v>38</v>
      </c>
      <c r="E42" t="s">
        <v>1626</v>
      </c>
      <c r="F42" t="s">
        <v>1627</v>
      </c>
      <c r="G42">
        <v>2</v>
      </c>
      <c r="H42">
        <v>6</v>
      </c>
      <c r="I42" t="s">
        <v>404</v>
      </c>
      <c r="J42" t="s">
        <v>1628</v>
      </c>
      <c r="K42">
        <v>0</v>
      </c>
      <c r="L42">
        <v>2</v>
      </c>
      <c r="M42">
        <v>6</v>
      </c>
      <c r="N42" t="s">
        <v>232</v>
      </c>
      <c r="O42" t="s">
        <v>404</v>
      </c>
      <c r="P42" t="s">
        <v>1628</v>
      </c>
      <c r="Q42" s="2">
        <f t="shared" si="1"/>
        <v>0</v>
      </c>
      <c r="R42" s="2">
        <f t="shared" si="2"/>
        <v>0</v>
      </c>
      <c r="S42" s="2">
        <f t="shared" si="3"/>
        <v>0</v>
      </c>
      <c r="T42">
        <f t="shared" si="0"/>
        <v>1</v>
      </c>
    </row>
    <row r="43" spans="1:20">
      <c r="A43" s="1" t="s">
        <v>53</v>
      </c>
      <c r="B43">
        <v>28</v>
      </c>
      <c r="C43">
        <v>28</v>
      </c>
      <c r="D43">
        <v>39</v>
      </c>
      <c r="E43" t="s">
        <v>1629</v>
      </c>
      <c r="F43" t="s">
        <v>1630</v>
      </c>
      <c r="G43">
        <v>2</v>
      </c>
      <c r="H43">
        <v>9</v>
      </c>
      <c r="I43" t="s">
        <v>408</v>
      </c>
      <c r="J43" t="s">
        <v>1631</v>
      </c>
      <c r="K43">
        <v>0</v>
      </c>
      <c r="L43">
        <v>2</v>
      </c>
      <c r="M43">
        <v>9</v>
      </c>
      <c r="N43" t="s">
        <v>232</v>
      </c>
      <c r="O43" t="s">
        <v>408</v>
      </c>
      <c r="P43" t="s">
        <v>1631</v>
      </c>
      <c r="Q43" s="2">
        <f t="shared" si="1"/>
        <v>0</v>
      </c>
      <c r="R43" s="2">
        <f t="shared" si="2"/>
        <v>0</v>
      </c>
      <c r="S43" s="2">
        <f t="shared" si="3"/>
        <v>0</v>
      </c>
      <c r="T43">
        <f t="shared" si="0"/>
        <v>1</v>
      </c>
    </row>
    <row r="44" spans="1:20">
      <c r="A44" s="1" t="s">
        <v>54</v>
      </c>
      <c r="B44">
        <v>40</v>
      </c>
      <c r="C44">
        <v>40</v>
      </c>
      <c r="D44">
        <v>67</v>
      </c>
      <c r="E44" t="s">
        <v>1632</v>
      </c>
      <c r="F44" t="s">
        <v>1633</v>
      </c>
      <c r="G44">
        <v>4</v>
      </c>
      <c r="H44">
        <v>8</v>
      </c>
      <c r="I44" t="s">
        <v>232</v>
      </c>
      <c r="J44" t="s">
        <v>1634</v>
      </c>
      <c r="K44">
        <v>4</v>
      </c>
      <c r="L44">
        <v>0</v>
      </c>
      <c r="M44">
        <v>4</v>
      </c>
      <c r="N44" t="s">
        <v>412</v>
      </c>
      <c r="O44" t="s">
        <v>232</v>
      </c>
      <c r="P44" t="s">
        <v>1635</v>
      </c>
      <c r="Q44" s="2">
        <f t="shared" si="1"/>
        <v>1</v>
      </c>
      <c r="R44" s="2">
        <f t="shared" si="2"/>
        <v>0.5</v>
      </c>
      <c r="S44" s="2">
        <f t="shared" si="3"/>
        <v>0.66666666666666663</v>
      </c>
      <c r="T44">
        <f t="shared" si="0"/>
        <v>1</v>
      </c>
    </row>
    <row r="45" spans="1:20">
      <c r="A45" s="1" t="s">
        <v>55</v>
      </c>
      <c r="B45">
        <v>25</v>
      </c>
      <c r="C45">
        <v>25</v>
      </c>
      <c r="D45">
        <v>43</v>
      </c>
      <c r="E45" t="s">
        <v>1636</v>
      </c>
      <c r="F45" t="s">
        <v>1637</v>
      </c>
      <c r="G45">
        <v>2</v>
      </c>
      <c r="H45">
        <v>7</v>
      </c>
      <c r="I45" t="s">
        <v>400</v>
      </c>
      <c r="J45" t="s">
        <v>1638</v>
      </c>
      <c r="K45">
        <v>1</v>
      </c>
      <c r="L45">
        <v>1</v>
      </c>
      <c r="M45">
        <v>6</v>
      </c>
      <c r="N45" t="s">
        <v>418</v>
      </c>
      <c r="O45" t="s">
        <v>400</v>
      </c>
      <c r="P45" t="s">
        <v>1639</v>
      </c>
      <c r="Q45" s="2">
        <f t="shared" si="1"/>
        <v>0.5</v>
      </c>
      <c r="R45" s="2">
        <f t="shared" si="2"/>
        <v>0.14285714285714285</v>
      </c>
      <c r="S45" s="2">
        <f t="shared" si="3"/>
        <v>0.22222222222222224</v>
      </c>
      <c r="T45">
        <f t="shared" si="0"/>
        <v>1</v>
      </c>
    </row>
    <row r="46" spans="1:20">
      <c r="A46" s="1" t="s">
        <v>56</v>
      </c>
      <c r="B46">
        <v>21</v>
      </c>
      <c r="C46">
        <v>21</v>
      </c>
      <c r="D46">
        <v>62</v>
      </c>
      <c r="E46" t="s">
        <v>419</v>
      </c>
      <c r="F46" t="s">
        <v>1640</v>
      </c>
      <c r="G46">
        <v>1</v>
      </c>
      <c r="H46">
        <v>5</v>
      </c>
      <c r="I46" t="s">
        <v>232</v>
      </c>
      <c r="J46" t="s">
        <v>1641</v>
      </c>
      <c r="K46">
        <v>1</v>
      </c>
      <c r="L46">
        <v>0</v>
      </c>
      <c r="M46">
        <v>4</v>
      </c>
      <c r="N46" t="s">
        <v>421</v>
      </c>
      <c r="O46" t="s">
        <v>232</v>
      </c>
      <c r="P46" t="s">
        <v>1642</v>
      </c>
      <c r="Q46" s="2">
        <f t="shared" si="1"/>
        <v>1</v>
      </c>
      <c r="R46" s="2">
        <f t="shared" si="2"/>
        <v>0.2</v>
      </c>
      <c r="S46" s="2">
        <f t="shared" si="3"/>
        <v>0.33333333333333337</v>
      </c>
      <c r="T46">
        <f t="shared" si="0"/>
        <v>1</v>
      </c>
    </row>
    <row r="47" spans="1:20">
      <c r="A47" s="1" t="s">
        <v>57</v>
      </c>
      <c r="B47">
        <v>24</v>
      </c>
      <c r="C47">
        <v>24</v>
      </c>
      <c r="D47">
        <v>59</v>
      </c>
      <c r="E47" t="s">
        <v>423</v>
      </c>
      <c r="F47" t="s">
        <v>1643</v>
      </c>
      <c r="G47">
        <v>1</v>
      </c>
      <c r="H47">
        <v>7</v>
      </c>
      <c r="I47" t="s">
        <v>232</v>
      </c>
      <c r="J47" t="s">
        <v>1644</v>
      </c>
      <c r="K47">
        <v>1</v>
      </c>
      <c r="L47">
        <v>0</v>
      </c>
      <c r="M47">
        <v>6</v>
      </c>
      <c r="N47" t="s">
        <v>421</v>
      </c>
      <c r="O47" t="s">
        <v>232</v>
      </c>
      <c r="P47" t="s">
        <v>1645</v>
      </c>
      <c r="Q47" s="2">
        <f t="shared" si="1"/>
        <v>1</v>
      </c>
      <c r="R47" s="2">
        <f t="shared" si="2"/>
        <v>0.14285714285714285</v>
      </c>
      <c r="S47" s="2">
        <f t="shared" si="3"/>
        <v>0.25</v>
      </c>
      <c r="T47">
        <f t="shared" si="0"/>
        <v>1</v>
      </c>
    </row>
    <row r="48" spans="1:20">
      <c r="A48" s="1" t="s">
        <v>58</v>
      </c>
      <c r="B48">
        <v>18</v>
      </c>
      <c r="C48">
        <v>18</v>
      </c>
      <c r="D48">
        <v>94</v>
      </c>
      <c r="E48" t="s">
        <v>425</v>
      </c>
      <c r="F48" t="s">
        <v>1062</v>
      </c>
      <c r="G48">
        <v>2</v>
      </c>
      <c r="H48">
        <v>9</v>
      </c>
      <c r="I48" t="s">
        <v>232</v>
      </c>
      <c r="J48" t="s">
        <v>1646</v>
      </c>
      <c r="K48">
        <v>2</v>
      </c>
      <c r="L48">
        <v>0</v>
      </c>
      <c r="M48">
        <v>7</v>
      </c>
      <c r="N48" t="s">
        <v>427</v>
      </c>
      <c r="O48" t="s">
        <v>232</v>
      </c>
      <c r="P48" t="s">
        <v>1647</v>
      </c>
      <c r="Q48" s="2">
        <f t="shared" si="1"/>
        <v>1</v>
      </c>
      <c r="R48" s="2">
        <f t="shared" si="2"/>
        <v>0.22222222222222221</v>
      </c>
      <c r="S48" s="2">
        <f t="shared" si="3"/>
        <v>0.36363636363636359</v>
      </c>
      <c r="T48">
        <f t="shared" si="0"/>
        <v>1</v>
      </c>
    </row>
    <row r="49" spans="1:20">
      <c r="A49" s="1" t="s">
        <v>59</v>
      </c>
      <c r="B49">
        <v>11</v>
      </c>
      <c r="C49">
        <v>12</v>
      </c>
      <c r="D49">
        <v>52</v>
      </c>
      <c r="E49" t="s">
        <v>1648</v>
      </c>
      <c r="F49" t="s">
        <v>1649</v>
      </c>
      <c r="G49">
        <v>1</v>
      </c>
      <c r="H49">
        <v>5</v>
      </c>
      <c r="I49" t="s">
        <v>421</v>
      </c>
      <c r="J49" t="s">
        <v>1650</v>
      </c>
      <c r="K49">
        <v>0</v>
      </c>
      <c r="L49">
        <v>1</v>
      </c>
      <c r="M49">
        <v>5</v>
      </c>
      <c r="N49" t="s">
        <v>232</v>
      </c>
      <c r="O49" t="s">
        <v>421</v>
      </c>
      <c r="P49" t="s">
        <v>1650</v>
      </c>
      <c r="Q49" s="2">
        <f t="shared" si="1"/>
        <v>0</v>
      </c>
      <c r="R49" s="2">
        <f t="shared" si="2"/>
        <v>0</v>
      </c>
      <c r="S49" s="2">
        <f t="shared" si="3"/>
        <v>0</v>
      </c>
      <c r="T49">
        <f t="shared" si="0"/>
        <v>1</v>
      </c>
    </row>
    <row r="50" spans="1:20">
      <c r="A50" s="1" t="s">
        <v>60</v>
      </c>
      <c r="B50">
        <v>40</v>
      </c>
      <c r="C50">
        <v>40</v>
      </c>
      <c r="D50">
        <v>82</v>
      </c>
      <c r="E50" t="s">
        <v>1651</v>
      </c>
      <c r="F50" t="s">
        <v>1652</v>
      </c>
      <c r="G50">
        <v>1</v>
      </c>
      <c r="H50">
        <v>12</v>
      </c>
      <c r="I50" t="s">
        <v>436</v>
      </c>
      <c r="J50" t="s">
        <v>1653</v>
      </c>
      <c r="K50">
        <v>0</v>
      </c>
      <c r="L50">
        <v>1</v>
      </c>
      <c r="M50">
        <v>12</v>
      </c>
      <c r="N50" t="s">
        <v>232</v>
      </c>
      <c r="O50" t="s">
        <v>436</v>
      </c>
      <c r="P50" t="s">
        <v>1653</v>
      </c>
      <c r="Q50" s="2">
        <f t="shared" si="1"/>
        <v>0</v>
      </c>
      <c r="R50" s="2">
        <f t="shared" si="2"/>
        <v>0</v>
      </c>
      <c r="S50" s="2">
        <f t="shared" si="3"/>
        <v>0</v>
      </c>
      <c r="T50">
        <f t="shared" si="0"/>
        <v>1</v>
      </c>
    </row>
    <row r="51" spans="1:20">
      <c r="A51" s="1" t="s">
        <v>61</v>
      </c>
      <c r="B51">
        <v>17</v>
      </c>
      <c r="C51">
        <v>17</v>
      </c>
      <c r="D51">
        <v>31</v>
      </c>
      <c r="E51" t="s">
        <v>440</v>
      </c>
      <c r="F51" t="s">
        <v>1654</v>
      </c>
      <c r="G51">
        <v>2</v>
      </c>
      <c r="H51">
        <v>8</v>
      </c>
      <c r="I51" t="s">
        <v>232</v>
      </c>
      <c r="J51" t="s">
        <v>1655</v>
      </c>
      <c r="K51">
        <v>2</v>
      </c>
      <c r="L51">
        <v>0</v>
      </c>
      <c r="M51">
        <v>6</v>
      </c>
      <c r="N51" t="s">
        <v>442</v>
      </c>
      <c r="O51" t="s">
        <v>232</v>
      </c>
      <c r="P51" t="s">
        <v>1656</v>
      </c>
      <c r="Q51" s="2">
        <f t="shared" si="1"/>
        <v>1</v>
      </c>
      <c r="R51" s="2">
        <f t="shared" si="2"/>
        <v>0.25</v>
      </c>
      <c r="S51" s="2">
        <f t="shared" si="3"/>
        <v>0.4</v>
      </c>
      <c r="T51">
        <f t="shared" si="0"/>
        <v>1</v>
      </c>
    </row>
    <row r="52" spans="1:20">
      <c r="A52" s="1" t="s">
        <v>62</v>
      </c>
      <c r="B52">
        <v>17</v>
      </c>
      <c r="C52">
        <v>17</v>
      </c>
      <c r="D52">
        <v>31</v>
      </c>
      <c r="E52" t="s">
        <v>440</v>
      </c>
      <c r="F52" t="s">
        <v>1064</v>
      </c>
      <c r="G52">
        <v>2</v>
      </c>
      <c r="H52">
        <v>4</v>
      </c>
      <c r="I52" t="s">
        <v>232</v>
      </c>
      <c r="J52" t="s">
        <v>1657</v>
      </c>
      <c r="K52">
        <v>2</v>
      </c>
      <c r="L52">
        <v>0</v>
      </c>
      <c r="M52">
        <v>2</v>
      </c>
      <c r="N52" t="s">
        <v>442</v>
      </c>
      <c r="O52" t="s">
        <v>232</v>
      </c>
      <c r="P52" t="s">
        <v>1658</v>
      </c>
      <c r="Q52" s="2">
        <f t="shared" si="1"/>
        <v>1</v>
      </c>
      <c r="R52" s="2">
        <f t="shared" si="2"/>
        <v>0.5</v>
      </c>
      <c r="S52" s="2">
        <f t="shared" si="3"/>
        <v>0.66666666666666663</v>
      </c>
      <c r="T52">
        <f t="shared" si="0"/>
        <v>1</v>
      </c>
    </row>
    <row r="53" spans="1:20">
      <c r="A53" s="1" t="s">
        <v>63</v>
      </c>
      <c r="B53">
        <v>17</v>
      </c>
      <c r="C53">
        <v>17</v>
      </c>
      <c r="D53">
        <v>30</v>
      </c>
      <c r="E53" t="s">
        <v>440</v>
      </c>
      <c r="F53" t="s">
        <v>1065</v>
      </c>
      <c r="G53">
        <v>2</v>
      </c>
      <c r="H53">
        <v>3</v>
      </c>
      <c r="I53" t="s">
        <v>1066</v>
      </c>
      <c r="J53" t="s">
        <v>1659</v>
      </c>
      <c r="K53">
        <v>1</v>
      </c>
      <c r="L53">
        <v>1</v>
      </c>
      <c r="M53">
        <v>2</v>
      </c>
      <c r="N53" t="s">
        <v>447</v>
      </c>
      <c r="O53" t="s">
        <v>1066</v>
      </c>
      <c r="P53" t="s">
        <v>1660</v>
      </c>
      <c r="Q53" s="2">
        <f t="shared" si="1"/>
        <v>0.5</v>
      </c>
      <c r="R53" s="2">
        <f t="shared" si="2"/>
        <v>0.33333333333333331</v>
      </c>
      <c r="S53" s="2">
        <f t="shared" si="3"/>
        <v>0.4</v>
      </c>
      <c r="T53">
        <f t="shared" si="0"/>
        <v>1</v>
      </c>
    </row>
    <row r="54" spans="1:20">
      <c r="A54" s="1" t="s">
        <v>64</v>
      </c>
      <c r="B54">
        <v>16</v>
      </c>
      <c r="C54">
        <v>16</v>
      </c>
      <c r="D54">
        <v>32</v>
      </c>
      <c r="E54" t="s">
        <v>448</v>
      </c>
      <c r="F54" t="s">
        <v>1661</v>
      </c>
      <c r="G54">
        <v>1</v>
      </c>
      <c r="H54">
        <v>4</v>
      </c>
      <c r="I54" t="s">
        <v>232</v>
      </c>
      <c r="J54" t="s">
        <v>1662</v>
      </c>
      <c r="K54">
        <v>1</v>
      </c>
      <c r="L54">
        <v>0</v>
      </c>
      <c r="M54">
        <v>3</v>
      </c>
      <c r="N54" t="s">
        <v>248</v>
      </c>
      <c r="O54" t="s">
        <v>232</v>
      </c>
      <c r="P54" t="s">
        <v>1663</v>
      </c>
      <c r="Q54" s="2">
        <f t="shared" si="1"/>
        <v>1</v>
      </c>
      <c r="R54" s="2">
        <f t="shared" si="2"/>
        <v>0.25</v>
      </c>
      <c r="S54" s="2">
        <f t="shared" si="3"/>
        <v>0.4</v>
      </c>
      <c r="T54">
        <f t="shared" si="0"/>
        <v>1</v>
      </c>
    </row>
    <row r="55" spans="1:20">
      <c r="A55" s="1" t="s">
        <v>65</v>
      </c>
      <c r="B55">
        <v>25</v>
      </c>
      <c r="C55">
        <v>25</v>
      </c>
      <c r="D55">
        <v>54</v>
      </c>
      <c r="E55" t="s">
        <v>1664</v>
      </c>
      <c r="F55" t="s">
        <v>1067</v>
      </c>
      <c r="G55">
        <v>6</v>
      </c>
      <c r="H55">
        <v>10</v>
      </c>
      <c r="I55" t="s">
        <v>1665</v>
      </c>
      <c r="J55" t="s">
        <v>1666</v>
      </c>
      <c r="K55">
        <v>3</v>
      </c>
      <c r="L55">
        <v>3</v>
      </c>
      <c r="M55">
        <v>7</v>
      </c>
      <c r="N55" t="s">
        <v>1667</v>
      </c>
      <c r="O55" t="s">
        <v>1665</v>
      </c>
      <c r="P55" t="s">
        <v>1668</v>
      </c>
      <c r="Q55" s="2">
        <f t="shared" si="1"/>
        <v>0.5</v>
      </c>
      <c r="R55" s="2">
        <f t="shared" si="2"/>
        <v>0.3</v>
      </c>
      <c r="S55" s="2">
        <f t="shared" si="3"/>
        <v>0.37499999999999994</v>
      </c>
      <c r="T55">
        <f t="shared" si="0"/>
        <v>1</v>
      </c>
    </row>
    <row r="56" spans="1:20">
      <c r="A56" s="1" t="s">
        <v>66</v>
      </c>
      <c r="B56">
        <v>26</v>
      </c>
      <c r="C56">
        <v>26</v>
      </c>
      <c r="D56">
        <v>59</v>
      </c>
      <c r="E56" t="s">
        <v>454</v>
      </c>
      <c r="F56" t="s">
        <v>1070</v>
      </c>
      <c r="G56">
        <v>1</v>
      </c>
      <c r="H56">
        <v>6</v>
      </c>
      <c r="I56" t="s">
        <v>421</v>
      </c>
      <c r="J56" t="s">
        <v>1669</v>
      </c>
      <c r="K56">
        <v>0</v>
      </c>
      <c r="L56">
        <v>1</v>
      </c>
      <c r="M56">
        <v>6</v>
      </c>
      <c r="N56" t="s">
        <v>232</v>
      </c>
      <c r="O56" t="s">
        <v>421</v>
      </c>
      <c r="P56" t="s">
        <v>1669</v>
      </c>
      <c r="Q56" s="2">
        <f t="shared" si="1"/>
        <v>0</v>
      </c>
      <c r="R56" s="2">
        <f t="shared" si="2"/>
        <v>0</v>
      </c>
      <c r="S56" s="2">
        <f t="shared" si="3"/>
        <v>0</v>
      </c>
      <c r="T56">
        <f t="shared" si="0"/>
        <v>1</v>
      </c>
    </row>
    <row r="57" spans="1:20">
      <c r="A57" s="1" t="s">
        <v>67</v>
      </c>
      <c r="B57">
        <v>20</v>
      </c>
      <c r="C57">
        <v>20</v>
      </c>
      <c r="D57">
        <v>46</v>
      </c>
      <c r="E57" t="s">
        <v>459</v>
      </c>
      <c r="F57" t="s">
        <v>460</v>
      </c>
      <c r="G57">
        <v>2</v>
      </c>
      <c r="H57">
        <v>10</v>
      </c>
      <c r="I57" t="s">
        <v>232</v>
      </c>
      <c r="J57" t="s">
        <v>1670</v>
      </c>
      <c r="K57">
        <v>2</v>
      </c>
      <c r="L57">
        <v>0</v>
      </c>
      <c r="M57">
        <v>8</v>
      </c>
      <c r="N57" t="s">
        <v>461</v>
      </c>
      <c r="O57" t="s">
        <v>232</v>
      </c>
      <c r="P57" t="s">
        <v>1671</v>
      </c>
      <c r="Q57" s="2">
        <f t="shared" si="1"/>
        <v>1</v>
      </c>
      <c r="R57" s="2">
        <f t="shared" si="2"/>
        <v>0.2</v>
      </c>
      <c r="S57" s="2">
        <f t="shared" si="3"/>
        <v>0.33333333333333337</v>
      </c>
      <c r="T57">
        <f t="shared" si="0"/>
        <v>1</v>
      </c>
    </row>
    <row r="58" spans="1:20">
      <c r="A58" s="1" t="s">
        <v>68</v>
      </c>
      <c r="B58">
        <v>27</v>
      </c>
      <c r="C58">
        <v>27</v>
      </c>
      <c r="D58">
        <v>52</v>
      </c>
      <c r="E58" t="s">
        <v>463</v>
      </c>
      <c r="F58" t="s">
        <v>1672</v>
      </c>
      <c r="G58">
        <v>3</v>
      </c>
      <c r="H58">
        <v>10</v>
      </c>
      <c r="I58" t="s">
        <v>961</v>
      </c>
      <c r="J58" t="s">
        <v>1673</v>
      </c>
      <c r="K58">
        <v>2</v>
      </c>
      <c r="L58">
        <v>1</v>
      </c>
      <c r="M58">
        <v>8</v>
      </c>
      <c r="N58" t="s">
        <v>960</v>
      </c>
      <c r="O58" t="s">
        <v>961</v>
      </c>
      <c r="P58" t="s">
        <v>1674</v>
      </c>
      <c r="Q58" s="2">
        <f t="shared" si="1"/>
        <v>0.66666666666666663</v>
      </c>
      <c r="R58" s="2">
        <f t="shared" si="2"/>
        <v>0.2</v>
      </c>
      <c r="S58" s="2">
        <f t="shared" si="3"/>
        <v>0.30769230769230765</v>
      </c>
      <c r="T58">
        <f t="shared" si="0"/>
        <v>1</v>
      </c>
    </row>
    <row r="59" spans="1:20">
      <c r="A59" s="1" t="s">
        <v>69</v>
      </c>
      <c r="B59">
        <v>23</v>
      </c>
      <c r="C59">
        <v>23</v>
      </c>
      <c r="D59">
        <v>45</v>
      </c>
      <c r="E59" t="s">
        <v>467</v>
      </c>
      <c r="F59" t="s">
        <v>1675</v>
      </c>
      <c r="G59">
        <v>1</v>
      </c>
      <c r="H59">
        <v>7</v>
      </c>
      <c r="I59" t="s">
        <v>232</v>
      </c>
      <c r="J59" t="s">
        <v>1676</v>
      </c>
      <c r="K59">
        <v>1</v>
      </c>
      <c r="L59">
        <v>0</v>
      </c>
      <c r="M59">
        <v>6</v>
      </c>
      <c r="N59" t="s">
        <v>469</v>
      </c>
      <c r="O59" t="s">
        <v>232</v>
      </c>
      <c r="P59" t="s">
        <v>1677</v>
      </c>
      <c r="Q59" s="2">
        <f t="shared" si="1"/>
        <v>1</v>
      </c>
      <c r="R59" s="2">
        <f t="shared" si="2"/>
        <v>0.14285714285714285</v>
      </c>
      <c r="S59" s="2">
        <f t="shared" si="3"/>
        <v>0.25</v>
      </c>
      <c r="T59">
        <f t="shared" si="0"/>
        <v>1</v>
      </c>
    </row>
    <row r="60" spans="1:20">
      <c r="A60" s="1" t="s">
        <v>70</v>
      </c>
      <c r="B60">
        <v>27</v>
      </c>
      <c r="C60">
        <v>27</v>
      </c>
      <c r="D60">
        <v>128</v>
      </c>
      <c r="E60" t="s">
        <v>1678</v>
      </c>
      <c r="F60" t="s">
        <v>1679</v>
      </c>
      <c r="G60">
        <v>6</v>
      </c>
      <c r="H60">
        <v>23</v>
      </c>
      <c r="I60" t="s">
        <v>1074</v>
      </c>
      <c r="J60" t="s">
        <v>1680</v>
      </c>
      <c r="K60">
        <v>1</v>
      </c>
      <c r="L60">
        <v>5</v>
      </c>
      <c r="M60">
        <v>22</v>
      </c>
      <c r="N60" t="s">
        <v>1073</v>
      </c>
      <c r="O60" t="s">
        <v>1074</v>
      </c>
      <c r="P60" t="s">
        <v>1681</v>
      </c>
      <c r="Q60" s="2">
        <f t="shared" si="1"/>
        <v>0.16666666666666666</v>
      </c>
      <c r="R60" s="2">
        <f t="shared" si="2"/>
        <v>4.3478260869565216E-2</v>
      </c>
      <c r="S60" s="2">
        <f t="shared" si="3"/>
        <v>6.8965517241379309E-2</v>
      </c>
      <c r="T60">
        <f t="shared" si="0"/>
        <v>1</v>
      </c>
    </row>
    <row r="61" spans="1:20">
      <c r="A61" s="1" t="s">
        <v>71</v>
      </c>
      <c r="B61">
        <v>19</v>
      </c>
      <c r="C61">
        <v>19</v>
      </c>
      <c r="D61">
        <v>150</v>
      </c>
      <c r="E61" t="s">
        <v>475</v>
      </c>
      <c r="F61" t="s">
        <v>1682</v>
      </c>
      <c r="G61">
        <v>1</v>
      </c>
      <c r="H61">
        <v>39</v>
      </c>
      <c r="I61" t="s">
        <v>477</v>
      </c>
      <c r="J61" t="s">
        <v>1683</v>
      </c>
      <c r="K61">
        <v>0</v>
      </c>
      <c r="L61">
        <v>1</v>
      </c>
      <c r="M61">
        <v>39</v>
      </c>
      <c r="N61" t="s">
        <v>232</v>
      </c>
      <c r="O61" t="s">
        <v>477</v>
      </c>
      <c r="P61" t="s">
        <v>1683</v>
      </c>
      <c r="Q61" s="2">
        <f t="shared" si="1"/>
        <v>0</v>
      </c>
      <c r="R61" s="2">
        <f t="shared" si="2"/>
        <v>0</v>
      </c>
      <c r="S61" s="2">
        <f t="shared" si="3"/>
        <v>0</v>
      </c>
      <c r="T61">
        <f t="shared" si="0"/>
        <v>1</v>
      </c>
    </row>
    <row r="62" spans="1:20">
      <c r="A62" s="1" t="s">
        <v>72</v>
      </c>
      <c r="B62">
        <v>11</v>
      </c>
      <c r="C62">
        <v>11</v>
      </c>
      <c r="D62">
        <v>20</v>
      </c>
      <c r="E62" t="s">
        <v>479</v>
      </c>
      <c r="F62" t="s">
        <v>1684</v>
      </c>
      <c r="G62">
        <v>1</v>
      </c>
      <c r="H62">
        <v>7</v>
      </c>
      <c r="I62" t="s">
        <v>421</v>
      </c>
      <c r="J62" t="s">
        <v>1685</v>
      </c>
      <c r="K62">
        <v>0</v>
      </c>
      <c r="L62">
        <v>1</v>
      </c>
      <c r="M62">
        <v>7</v>
      </c>
      <c r="N62" t="s">
        <v>232</v>
      </c>
      <c r="O62" t="s">
        <v>421</v>
      </c>
      <c r="P62" t="s">
        <v>1685</v>
      </c>
      <c r="Q62" s="2">
        <f t="shared" si="1"/>
        <v>0</v>
      </c>
      <c r="R62" s="2">
        <f t="shared" si="2"/>
        <v>0</v>
      </c>
      <c r="S62" s="2">
        <f t="shared" si="3"/>
        <v>0</v>
      </c>
      <c r="T62">
        <f t="shared" si="0"/>
        <v>1</v>
      </c>
    </row>
    <row r="63" spans="1:20">
      <c r="A63" s="1" t="s">
        <v>73</v>
      </c>
      <c r="B63">
        <v>12</v>
      </c>
      <c r="C63">
        <v>12</v>
      </c>
      <c r="D63">
        <v>102</v>
      </c>
      <c r="E63" t="s">
        <v>1686</v>
      </c>
      <c r="F63" t="s">
        <v>1687</v>
      </c>
      <c r="G63">
        <v>1</v>
      </c>
      <c r="H63">
        <v>5</v>
      </c>
      <c r="I63" t="s">
        <v>232</v>
      </c>
      <c r="J63" t="s">
        <v>1688</v>
      </c>
      <c r="K63">
        <v>1</v>
      </c>
      <c r="L63">
        <v>0</v>
      </c>
      <c r="M63">
        <v>4</v>
      </c>
      <c r="N63" t="s">
        <v>400</v>
      </c>
      <c r="O63" t="s">
        <v>232</v>
      </c>
      <c r="P63" t="s">
        <v>1689</v>
      </c>
      <c r="Q63" s="2">
        <f t="shared" si="1"/>
        <v>1</v>
      </c>
      <c r="R63" s="2">
        <f t="shared" si="2"/>
        <v>0.2</v>
      </c>
      <c r="S63" s="2">
        <f t="shared" si="3"/>
        <v>0.33333333333333337</v>
      </c>
      <c r="T63">
        <f t="shared" si="0"/>
        <v>1</v>
      </c>
    </row>
    <row r="64" spans="1:20">
      <c r="A64" s="1" t="s">
        <v>74</v>
      </c>
      <c r="B64">
        <v>42</v>
      </c>
      <c r="C64">
        <v>42</v>
      </c>
      <c r="D64">
        <v>50</v>
      </c>
      <c r="E64" t="s">
        <v>485</v>
      </c>
      <c r="F64" t="s">
        <v>486</v>
      </c>
      <c r="G64">
        <v>2</v>
      </c>
      <c r="H64">
        <v>9</v>
      </c>
      <c r="I64" t="s">
        <v>487</v>
      </c>
      <c r="J64" t="s">
        <v>1690</v>
      </c>
      <c r="K64">
        <v>0</v>
      </c>
      <c r="L64">
        <v>2</v>
      </c>
      <c r="M64">
        <v>9</v>
      </c>
      <c r="N64" t="s">
        <v>232</v>
      </c>
      <c r="O64" t="s">
        <v>487</v>
      </c>
      <c r="P64" t="s">
        <v>1690</v>
      </c>
      <c r="Q64" s="2">
        <f t="shared" si="1"/>
        <v>0</v>
      </c>
      <c r="R64" s="2">
        <f t="shared" si="2"/>
        <v>0</v>
      </c>
      <c r="S64" s="2">
        <f t="shared" si="3"/>
        <v>0</v>
      </c>
      <c r="T64">
        <f t="shared" si="0"/>
        <v>1</v>
      </c>
    </row>
    <row r="65" spans="1:20">
      <c r="A65" s="1" t="s">
        <v>75</v>
      </c>
      <c r="B65">
        <v>29</v>
      </c>
      <c r="C65">
        <v>29</v>
      </c>
      <c r="D65">
        <v>106</v>
      </c>
      <c r="E65" t="s">
        <v>1691</v>
      </c>
      <c r="F65" t="s">
        <v>1692</v>
      </c>
      <c r="G65">
        <v>1</v>
      </c>
      <c r="H65">
        <v>13</v>
      </c>
      <c r="I65" t="s">
        <v>491</v>
      </c>
      <c r="J65" t="s">
        <v>1693</v>
      </c>
      <c r="K65">
        <v>0</v>
      </c>
      <c r="L65">
        <v>1</v>
      </c>
      <c r="M65">
        <v>13</v>
      </c>
      <c r="N65" t="s">
        <v>232</v>
      </c>
      <c r="O65" t="s">
        <v>491</v>
      </c>
      <c r="P65" t="s">
        <v>1693</v>
      </c>
      <c r="Q65" s="2">
        <f t="shared" si="1"/>
        <v>0</v>
      </c>
      <c r="R65" s="2">
        <f t="shared" si="2"/>
        <v>0</v>
      </c>
      <c r="S65" s="2">
        <f t="shared" si="3"/>
        <v>0</v>
      </c>
      <c r="T65">
        <f t="shared" si="0"/>
        <v>1</v>
      </c>
    </row>
    <row r="66" spans="1:20">
      <c r="A66" s="1" t="s">
        <v>76</v>
      </c>
      <c r="B66">
        <v>15</v>
      </c>
      <c r="C66">
        <v>15</v>
      </c>
      <c r="D66">
        <v>35</v>
      </c>
      <c r="E66" t="s">
        <v>493</v>
      </c>
      <c r="F66" t="s">
        <v>1694</v>
      </c>
      <c r="G66">
        <v>2</v>
      </c>
      <c r="H66">
        <v>11</v>
      </c>
      <c r="I66" t="s">
        <v>495</v>
      </c>
      <c r="J66" t="s">
        <v>1695</v>
      </c>
      <c r="K66">
        <v>0</v>
      </c>
      <c r="L66">
        <v>2</v>
      </c>
      <c r="M66">
        <v>11</v>
      </c>
      <c r="N66" t="s">
        <v>232</v>
      </c>
      <c r="O66" t="s">
        <v>495</v>
      </c>
      <c r="P66" t="s">
        <v>1695</v>
      </c>
      <c r="Q66" s="2">
        <f t="shared" si="1"/>
        <v>0</v>
      </c>
      <c r="R66" s="2">
        <f t="shared" si="2"/>
        <v>0</v>
      </c>
      <c r="S66" s="2">
        <f t="shared" si="3"/>
        <v>0</v>
      </c>
      <c r="T66">
        <f t="shared" si="0"/>
        <v>1</v>
      </c>
    </row>
    <row r="67" spans="1:20">
      <c r="A67" s="1" t="s">
        <v>77</v>
      </c>
      <c r="B67">
        <v>12</v>
      </c>
      <c r="C67">
        <v>12</v>
      </c>
      <c r="D67">
        <v>128</v>
      </c>
      <c r="E67" t="s">
        <v>1696</v>
      </c>
      <c r="F67" t="s">
        <v>1697</v>
      </c>
      <c r="G67">
        <v>7</v>
      </c>
      <c r="H67">
        <v>11</v>
      </c>
      <c r="I67" t="s">
        <v>1698</v>
      </c>
      <c r="J67" t="s">
        <v>1699</v>
      </c>
      <c r="K67">
        <v>5</v>
      </c>
      <c r="L67">
        <v>2</v>
      </c>
      <c r="M67">
        <v>6</v>
      </c>
      <c r="N67" t="s">
        <v>1700</v>
      </c>
      <c r="O67" t="s">
        <v>1698</v>
      </c>
      <c r="P67" t="s">
        <v>1701</v>
      </c>
      <c r="Q67" s="2">
        <f t="shared" si="1"/>
        <v>0.7142857142857143</v>
      </c>
      <c r="R67" s="2">
        <f t="shared" si="2"/>
        <v>0.45454545454545453</v>
      </c>
      <c r="S67" s="2">
        <f t="shared" si="3"/>
        <v>0.55555555555555558</v>
      </c>
      <c r="T67">
        <f t="shared" si="0"/>
        <v>1</v>
      </c>
    </row>
    <row r="68" spans="1:20">
      <c r="A68" s="1" t="s">
        <v>78</v>
      </c>
      <c r="B68">
        <v>21</v>
      </c>
      <c r="C68">
        <v>21</v>
      </c>
      <c r="D68">
        <v>66</v>
      </c>
      <c r="E68" t="s">
        <v>503</v>
      </c>
      <c r="F68" t="s">
        <v>1702</v>
      </c>
      <c r="G68">
        <v>2</v>
      </c>
      <c r="H68">
        <v>11</v>
      </c>
      <c r="I68" t="s">
        <v>505</v>
      </c>
      <c r="J68" t="s">
        <v>1703</v>
      </c>
      <c r="K68">
        <v>0</v>
      </c>
      <c r="L68">
        <v>2</v>
      </c>
      <c r="M68">
        <v>11</v>
      </c>
      <c r="N68" t="s">
        <v>232</v>
      </c>
      <c r="O68" t="s">
        <v>505</v>
      </c>
      <c r="P68" t="s">
        <v>1703</v>
      </c>
      <c r="Q68" s="2">
        <f t="shared" si="1"/>
        <v>0</v>
      </c>
      <c r="R68" s="2">
        <f t="shared" si="2"/>
        <v>0</v>
      </c>
      <c r="S68" s="2">
        <f t="shared" si="3"/>
        <v>0</v>
      </c>
      <c r="T68">
        <f t="shared" ref="T68:T131" si="4">IF(OR(AND(G68&gt;0,H68&gt;0),G68+H68=0),1,0)</f>
        <v>1</v>
      </c>
    </row>
    <row r="69" spans="1:20">
      <c r="A69" s="1" t="s">
        <v>79</v>
      </c>
      <c r="B69">
        <v>10</v>
      </c>
      <c r="C69">
        <v>10</v>
      </c>
      <c r="D69">
        <v>52</v>
      </c>
      <c r="E69" t="s">
        <v>507</v>
      </c>
      <c r="F69" t="s">
        <v>1704</v>
      </c>
      <c r="G69">
        <v>2</v>
      </c>
      <c r="H69">
        <v>11</v>
      </c>
      <c r="I69" t="s">
        <v>306</v>
      </c>
      <c r="J69" t="s">
        <v>1705</v>
      </c>
      <c r="K69">
        <v>1</v>
      </c>
      <c r="L69">
        <v>1</v>
      </c>
      <c r="M69">
        <v>10</v>
      </c>
      <c r="N69" t="s">
        <v>303</v>
      </c>
      <c r="O69" t="s">
        <v>306</v>
      </c>
      <c r="P69" t="s">
        <v>1706</v>
      </c>
      <c r="Q69" s="2">
        <f t="shared" ref="Q69:Q132" si="5">IF(G69,K69/G69,0)</f>
        <v>0.5</v>
      </c>
      <c r="R69" s="2">
        <f t="shared" ref="R69:R132" si="6">IF(H69,K69/H69,0)</f>
        <v>9.0909090909090912E-2</v>
      </c>
      <c r="S69" s="2">
        <f t="shared" ref="S69:S132" si="7">IF((Q69+R69),2*(Q69*R69)/(Q69+R69),0)</f>
        <v>0.15384615384615385</v>
      </c>
      <c r="T69">
        <f t="shared" si="4"/>
        <v>1</v>
      </c>
    </row>
    <row r="70" spans="1:20">
      <c r="A70" s="1" t="s">
        <v>80</v>
      </c>
      <c r="B70">
        <v>11</v>
      </c>
      <c r="C70">
        <v>11</v>
      </c>
      <c r="D70">
        <v>100</v>
      </c>
      <c r="E70" t="s">
        <v>511</v>
      </c>
      <c r="F70" t="s">
        <v>1707</v>
      </c>
      <c r="G70">
        <v>2</v>
      </c>
      <c r="H70">
        <v>29</v>
      </c>
      <c r="I70" t="s">
        <v>239</v>
      </c>
      <c r="J70" t="s">
        <v>1708</v>
      </c>
      <c r="K70">
        <v>0</v>
      </c>
      <c r="L70">
        <v>2</v>
      </c>
      <c r="M70">
        <v>29</v>
      </c>
      <c r="N70" t="s">
        <v>232</v>
      </c>
      <c r="O70" t="s">
        <v>239</v>
      </c>
      <c r="P70" t="s">
        <v>1708</v>
      </c>
      <c r="Q70" s="2">
        <f t="shared" si="5"/>
        <v>0</v>
      </c>
      <c r="R70" s="2">
        <f t="shared" si="6"/>
        <v>0</v>
      </c>
      <c r="S70" s="2">
        <f t="shared" si="7"/>
        <v>0</v>
      </c>
      <c r="T70">
        <f t="shared" si="4"/>
        <v>1</v>
      </c>
    </row>
    <row r="71" spans="1:20">
      <c r="A71" s="1" t="s">
        <v>81</v>
      </c>
      <c r="B71">
        <v>19</v>
      </c>
      <c r="C71">
        <v>19</v>
      </c>
      <c r="D71">
        <v>68</v>
      </c>
      <c r="E71" t="s">
        <v>516</v>
      </c>
      <c r="F71" t="s">
        <v>1709</v>
      </c>
      <c r="G71">
        <v>3</v>
      </c>
      <c r="H71">
        <v>9</v>
      </c>
      <c r="I71" t="s">
        <v>232</v>
      </c>
      <c r="J71" t="s">
        <v>1710</v>
      </c>
      <c r="K71">
        <v>3</v>
      </c>
      <c r="L71">
        <v>0</v>
      </c>
      <c r="M71">
        <v>6</v>
      </c>
      <c r="N71" t="s">
        <v>518</v>
      </c>
      <c r="O71" t="s">
        <v>232</v>
      </c>
      <c r="P71" t="s">
        <v>1711</v>
      </c>
      <c r="Q71" s="2">
        <f t="shared" si="5"/>
        <v>1</v>
      </c>
      <c r="R71" s="2">
        <f t="shared" si="6"/>
        <v>0.33333333333333331</v>
      </c>
      <c r="S71" s="2">
        <f t="shared" si="7"/>
        <v>0.5</v>
      </c>
      <c r="T71">
        <f t="shared" si="4"/>
        <v>1</v>
      </c>
    </row>
    <row r="72" spans="1:20">
      <c r="A72" s="1" t="s">
        <v>82</v>
      </c>
      <c r="B72">
        <v>53</v>
      </c>
      <c r="C72">
        <v>53</v>
      </c>
      <c r="D72">
        <v>128</v>
      </c>
      <c r="E72" t="s">
        <v>1712</v>
      </c>
      <c r="F72" t="s">
        <v>1713</v>
      </c>
      <c r="G72">
        <v>2</v>
      </c>
      <c r="H72">
        <v>5</v>
      </c>
      <c r="I72" t="s">
        <v>1088</v>
      </c>
      <c r="J72" t="s">
        <v>1714</v>
      </c>
      <c r="K72">
        <v>1</v>
      </c>
      <c r="L72">
        <v>1</v>
      </c>
      <c r="M72">
        <v>4</v>
      </c>
      <c r="N72" t="s">
        <v>400</v>
      </c>
      <c r="O72" t="s">
        <v>1088</v>
      </c>
      <c r="P72" t="s">
        <v>1715</v>
      </c>
      <c r="Q72" s="2">
        <f t="shared" si="5"/>
        <v>0.5</v>
      </c>
      <c r="R72" s="2">
        <f t="shared" si="6"/>
        <v>0.2</v>
      </c>
      <c r="S72" s="2">
        <f t="shared" si="7"/>
        <v>0.28571428571428575</v>
      </c>
      <c r="T72">
        <f t="shared" si="4"/>
        <v>1</v>
      </c>
    </row>
    <row r="73" spans="1:20">
      <c r="A73" s="1" t="s">
        <v>83</v>
      </c>
      <c r="B73">
        <v>26</v>
      </c>
      <c r="C73">
        <v>26</v>
      </c>
      <c r="D73">
        <v>125</v>
      </c>
      <c r="E73" t="s">
        <v>1716</v>
      </c>
      <c r="F73" t="s">
        <v>1717</v>
      </c>
      <c r="G73">
        <v>6</v>
      </c>
      <c r="H73">
        <v>21</v>
      </c>
      <c r="I73" t="s">
        <v>1091</v>
      </c>
      <c r="J73" t="s">
        <v>1718</v>
      </c>
      <c r="K73">
        <v>2</v>
      </c>
      <c r="L73">
        <v>4</v>
      </c>
      <c r="M73">
        <v>19</v>
      </c>
      <c r="N73" t="s">
        <v>1090</v>
      </c>
      <c r="O73" t="s">
        <v>1091</v>
      </c>
      <c r="P73" t="s">
        <v>1719</v>
      </c>
      <c r="Q73" s="2">
        <f t="shared" si="5"/>
        <v>0.33333333333333331</v>
      </c>
      <c r="R73" s="2">
        <f t="shared" si="6"/>
        <v>9.5238095238095233E-2</v>
      </c>
      <c r="S73" s="2">
        <f t="shared" si="7"/>
        <v>0.14814814814814814</v>
      </c>
      <c r="T73">
        <f t="shared" si="4"/>
        <v>1</v>
      </c>
    </row>
    <row r="74" spans="1:20">
      <c r="A74" s="1" t="s">
        <v>84</v>
      </c>
      <c r="B74">
        <v>24</v>
      </c>
      <c r="C74">
        <v>24</v>
      </c>
      <c r="D74">
        <v>137</v>
      </c>
      <c r="E74" t="s">
        <v>1720</v>
      </c>
      <c r="F74" t="s">
        <v>1721</v>
      </c>
      <c r="G74">
        <v>3</v>
      </c>
      <c r="H74">
        <v>17</v>
      </c>
      <c r="I74" t="s">
        <v>978</v>
      </c>
      <c r="J74" t="s">
        <v>1722</v>
      </c>
      <c r="K74">
        <v>1</v>
      </c>
      <c r="L74">
        <v>2</v>
      </c>
      <c r="M74">
        <v>16</v>
      </c>
      <c r="N74" t="s">
        <v>533</v>
      </c>
      <c r="O74" t="s">
        <v>978</v>
      </c>
      <c r="P74" t="s">
        <v>1723</v>
      </c>
      <c r="Q74" s="2">
        <f t="shared" si="5"/>
        <v>0.33333333333333331</v>
      </c>
      <c r="R74" s="2">
        <f t="shared" si="6"/>
        <v>5.8823529411764705E-2</v>
      </c>
      <c r="S74" s="2">
        <f t="shared" si="7"/>
        <v>0.1</v>
      </c>
      <c r="T74">
        <f t="shared" si="4"/>
        <v>1</v>
      </c>
    </row>
    <row r="75" spans="1:20">
      <c r="A75" s="1" t="s">
        <v>85</v>
      </c>
      <c r="B75">
        <v>21</v>
      </c>
      <c r="C75">
        <v>21</v>
      </c>
      <c r="D75">
        <v>174</v>
      </c>
      <c r="E75" t="s">
        <v>1724</v>
      </c>
      <c r="F75" t="s">
        <v>1725</v>
      </c>
      <c r="G75">
        <v>2</v>
      </c>
      <c r="H75">
        <v>26</v>
      </c>
      <c r="I75" t="s">
        <v>1095</v>
      </c>
      <c r="J75" t="s">
        <v>1726</v>
      </c>
      <c r="K75">
        <v>1</v>
      </c>
      <c r="L75">
        <v>1</v>
      </c>
      <c r="M75">
        <v>25</v>
      </c>
      <c r="N75" t="s">
        <v>306</v>
      </c>
      <c r="O75" t="s">
        <v>1095</v>
      </c>
      <c r="P75" t="s">
        <v>1727</v>
      </c>
      <c r="Q75" s="2">
        <f t="shared" si="5"/>
        <v>0.5</v>
      </c>
      <c r="R75" s="2">
        <f t="shared" si="6"/>
        <v>3.8461538461538464E-2</v>
      </c>
      <c r="S75" s="2">
        <f t="shared" si="7"/>
        <v>7.1428571428571438E-2</v>
      </c>
      <c r="T75">
        <f t="shared" si="4"/>
        <v>1</v>
      </c>
    </row>
    <row r="76" spans="1:20">
      <c r="A76" s="1" t="s">
        <v>86</v>
      </c>
      <c r="B76">
        <v>9</v>
      </c>
      <c r="C76">
        <v>9</v>
      </c>
      <c r="D76">
        <v>50</v>
      </c>
      <c r="E76" t="s">
        <v>539</v>
      </c>
      <c r="F76" t="s">
        <v>540</v>
      </c>
      <c r="G76">
        <v>1</v>
      </c>
      <c r="H76">
        <v>7</v>
      </c>
      <c r="I76" t="s">
        <v>541</v>
      </c>
      <c r="J76" t="s">
        <v>1728</v>
      </c>
      <c r="K76">
        <v>0</v>
      </c>
      <c r="L76">
        <v>1</v>
      </c>
      <c r="M76">
        <v>7</v>
      </c>
      <c r="N76" t="s">
        <v>232</v>
      </c>
      <c r="O76" t="s">
        <v>541</v>
      </c>
      <c r="P76" t="s">
        <v>1728</v>
      </c>
      <c r="Q76" s="2">
        <f t="shared" si="5"/>
        <v>0</v>
      </c>
      <c r="R76" s="2">
        <f t="shared" si="6"/>
        <v>0</v>
      </c>
      <c r="S76" s="2">
        <f t="shared" si="7"/>
        <v>0</v>
      </c>
      <c r="T76">
        <f t="shared" si="4"/>
        <v>1</v>
      </c>
    </row>
    <row r="77" spans="1:20">
      <c r="A77" s="1" t="s">
        <v>87</v>
      </c>
      <c r="B77">
        <v>9</v>
      </c>
      <c r="C77">
        <v>9</v>
      </c>
      <c r="D77">
        <v>19</v>
      </c>
      <c r="E77" t="s">
        <v>543</v>
      </c>
      <c r="F77" t="s">
        <v>1729</v>
      </c>
      <c r="G77">
        <v>1</v>
      </c>
      <c r="H77">
        <v>4</v>
      </c>
      <c r="I77" t="s">
        <v>232</v>
      </c>
      <c r="J77" t="s">
        <v>1730</v>
      </c>
      <c r="K77">
        <v>1</v>
      </c>
      <c r="L77">
        <v>0</v>
      </c>
      <c r="M77">
        <v>3</v>
      </c>
      <c r="N77" t="s">
        <v>545</v>
      </c>
      <c r="O77" t="s">
        <v>232</v>
      </c>
      <c r="P77" t="s">
        <v>1731</v>
      </c>
      <c r="Q77" s="2">
        <f t="shared" si="5"/>
        <v>1</v>
      </c>
      <c r="R77" s="2">
        <f t="shared" si="6"/>
        <v>0.25</v>
      </c>
      <c r="S77" s="2">
        <f t="shared" si="7"/>
        <v>0.4</v>
      </c>
      <c r="T77">
        <f t="shared" si="4"/>
        <v>1</v>
      </c>
    </row>
    <row r="78" spans="1:20">
      <c r="A78" s="1" t="s">
        <v>88</v>
      </c>
      <c r="B78">
        <v>9</v>
      </c>
      <c r="C78">
        <v>9</v>
      </c>
      <c r="D78">
        <v>18</v>
      </c>
      <c r="E78" t="s">
        <v>547</v>
      </c>
      <c r="F78" t="s">
        <v>548</v>
      </c>
      <c r="G78">
        <v>1</v>
      </c>
      <c r="H78">
        <v>3</v>
      </c>
      <c r="I78" t="s">
        <v>545</v>
      </c>
      <c r="J78" t="s">
        <v>1732</v>
      </c>
      <c r="K78">
        <v>0</v>
      </c>
      <c r="L78">
        <v>1</v>
      </c>
      <c r="M78">
        <v>3</v>
      </c>
      <c r="N78" t="s">
        <v>232</v>
      </c>
      <c r="O78" t="s">
        <v>545</v>
      </c>
      <c r="P78" t="s">
        <v>1732</v>
      </c>
      <c r="Q78" s="2">
        <f t="shared" si="5"/>
        <v>0</v>
      </c>
      <c r="R78" s="2">
        <f t="shared" si="6"/>
        <v>0</v>
      </c>
      <c r="S78" s="2">
        <f t="shared" si="7"/>
        <v>0</v>
      </c>
      <c r="T78">
        <f t="shared" si="4"/>
        <v>1</v>
      </c>
    </row>
    <row r="79" spans="1:20">
      <c r="A79" s="1" t="s">
        <v>89</v>
      </c>
      <c r="B79">
        <v>12</v>
      </c>
      <c r="C79">
        <v>12</v>
      </c>
      <c r="D79">
        <v>71</v>
      </c>
      <c r="E79" t="s">
        <v>550</v>
      </c>
      <c r="F79" t="s">
        <v>1733</v>
      </c>
      <c r="G79">
        <v>2</v>
      </c>
      <c r="H79">
        <v>3</v>
      </c>
      <c r="I79" t="s">
        <v>981</v>
      </c>
      <c r="J79" t="s">
        <v>1734</v>
      </c>
      <c r="K79">
        <v>1</v>
      </c>
      <c r="L79">
        <v>1</v>
      </c>
      <c r="M79">
        <v>2</v>
      </c>
      <c r="N79" t="s">
        <v>980</v>
      </c>
      <c r="O79" t="s">
        <v>981</v>
      </c>
      <c r="P79" t="s">
        <v>1735</v>
      </c>
      <c r="Q79" s="2">
        <f t="shared" si="5"/>
        <v>0.5</v>
      </c>
      <c r="R79" s="2">
        <f t="shared" si="6"/>
        <v>0.33333333333333331</v>
      </c>
      <c r="S79" s="2">
        <f t="shared" si="7"/>
        <v>0.4</v>
      </c>
      <c r="T79">
        <f t="shared" si="4"/>
        <v>1</v>
      </c>
    </row>
    <row r="80" spans="1:20">
      <c r="A80" s="1" t="s">
        <v>90</v>
      </c>
      <c r="B80">
        <v>16</v>
      </c>
      <c r="C80">
        <v>16</v>
      </c>
      <c r="D80">
        <v>87</v>
      </c>
      <c r="E80" t="s">
        <v>554</v>
      </c>
      <c r="F80" t="s">
        <v>1736</v>
      </c>
      <c r="G80">
        <v>2</v>
      </c>
      <c r="H80">
        <v>5</v>
      </c>
      <c r="I80" t="s">
        <v>981</v>
      </c>
      <c r="J80" t="s">
        <v>1737</v>
      </c>
      <c r="K80">
        <v>1</v>
      </c>
      <c r="L80">
        <v>1</v>
      </c>
      <c r="M80">
        <v>4</v>
      </c>
      <c r="N80" t="s">
        <v>980</v>
      </c>
      <c r="O80" t="s">
        <v>981</v>
      </c>
      <c r="P80" t="s">
        <v>1738</v>
      </c>
      <c r="Q80" s="2">
        <f t="shared" si="5"/>
        <v>0.5</v>
      </c>
      <c r="R80" s="2">
        <f t="shared" si="6"/>
        <v>0.2</v>
      </c>
      <c r="S80" s="2">
        <f t="shared" si="7"/>
        <v>0.28571428571428575</v>
      </c>
      <c r="T80">
        <f t="shared" si="4"/>
        <v>1</v>
      </c>
    </row>
    <row r="81" spans="1:20">
      <c r="A81" s="1" t="s">
        <v>91</v>
      </c>
      <c r="B81">
        <v>31</v>
      </c>
      <c r="C81">
        <v>31</v>
      </c>
      <c r="D81">
        <v>88</v>
      </c>
      <c r="E81" t="s">
        <v>557</v>
      </c>
      <c r="F81" t="s">
        <v>1739</v>
      </c>
      <c r="G81">
        <v>3</v>
      </c>
      <c r="H81">
        <v>9</v>
      </c>
      <c r="I81" t="s">
        <v>1740</v>
      </c>
      <c r="J81" t="s">
        <v>1741</v>
      </c>
      <c r="K81">
        <v>1</v>
      </c>
      <c r="L81">
        <v>2</v>
      </c>
      <c r="M81">
        <v>8</v>
      </c>
      <c r="N81" t="s">
        <v>418</v>
      </c>
      <c r="O81" t="s">
        <v>1740</v>
      </c>
      <c r="P81" t="s">
        <v>1742</v>
      </c>
      <c r="Q81" s="2">
        <f t="shared" si="5"/>
        <v>0.33333333333333331</v>
      </c>
      <c r="R81" s="2">
        <f t="shared" si="6"/>
        <v>0.1111111111111111</v>
      </c>
      <c r="S81" s="2">
        <f t="shared" si="7"/>
        <v>0.16666666666666666</v>
      </c>
      <c r="T81">
        <f t="shared" si="4"/>
        <v>1</v>
      </c>
    </row>
    <row r="82" spans="1:20">
      <c r="A82" s="1" t="s">
        <v>92</v>
      </c>
      <c r="B82">
        <v>22</v>
      </c>
      <c r="C82">
        <v>22</v>
      </c>
      <c r="D82">
        <v>72</v>
      </c>
      <c r="E82" t="s">
        <v>1743</v>
      </c>
      <c r="F82" t="s">
        <v>1744</v>
      </c>
      <c r="G82">
        <v>4</v>
      </c>
      <c r="H82">
        <v>9</v>
      </c>
      <c r="I82" t="s">
        <v>232</v>
      </c>
      <c r="J82" t="s">
        <v>1745</v>
      </c>
      <c r="K82">
        <v>4</v>
      </c>
      <c r="L82">
        <v>0</v>
      </c>
      <c r="M82">
        <v>5</v>
      </c>
      <c r="N82" t="s">
        <v>564</v>
      </c>
      <c r="O82" t="s">
        <v>232</v>
      </c>
      <c r="P82" t="s">
        <v>1746</v>
      </c>
      <c r="Q82" s="2">
        <f t="shared" si="5"/>
        <v>1</v>
      </c>
      <c r="R82" s="2">
        <f t="shared" si="6"/>
        <v>0.44444444444444442</v>
      </c>
      <c r="S82" s="2">
        <f t="shared" si="7"/>
        <v>0.61538461538461531</v>
      </c>
      <c r="T82">
        <f t="shared" si="4"/>
        <v>1</v>
      </c>
    </row>
    <row r="83" spans="1:20">
      <c r="A83" s="1" t="s">
        <v>93</v>
      </c>
      <c r="B83">
        <v>8</v>
      </c>
      <c r="C83">
        <v>8</v>
      </c>
      <c r="D83">
        <v>62</v>
      </c>
      <c r="E83" t="s">
        <v>566</v>
      </c>
      <c r="F83" t="s">
        <v>1105</v>
      </c>
      <c r="G83">
        <v>2</v>
      </c>
      <c r="H83">
        <v>7</v>
      </c>
      <c r="I83" t="s">
        <v>232</v>
      </c>
      <c r="J83" t="s">
        <v>1747</v>
      </c>
      <c r="K83">
        <v>2</v>
      </c>
      <c r="L83">
        <v>0</v>
      </c>
      <c r="M83">
        <v>5</v>
      </c>
      <c r="N83" t="s">
        <v>568</v>
      </c>
      <c r="O83" t="s">
        <v>232</v>
      </c>
      <c r="P83" t="s">
        <v>1748</v>
      </c>
      <c r="Q83" s="2">
        <f t="shared" si="5"/>
        <v>1</v>
      </c>
      <c r="R83" s="2">
        <f t="shared" si="6"/>
        <v>0.2857142857142857</v>
      </c>
      <c r="S83" s="2">
        <f t="shared" si="7"/>
        <v>0.44444444444444448</v>
      </c>
      <c r="T83">
        <f t="shared" si="4"/>
        <v>1</v>
      </c>
    </row>
    <row r="84" spans="1:20">
      <c r="A84" s="1" t="s">
        <v>94</v>
      </c>
      <c r="B84">
        <v>22</v>
      </c>
      <c r="C84">
        <v>22</v>
      </c>
      <c r="D84">
        <v>91</v>
      </c>
      <c r="E84" t="s">
        <v>570</v>
      </c>
      <c r="F84" t="s">
        <v>1749</v>
      </c>
      <c r="G84">
        <v>3</v>
      </c>
      <c r="H84">
        <v>5</v>
      </c>
      <c r="I84" t="s">
        <v>232</v>
      </c>
      <c r="J84" t="s">
        <v>1750</v>
      </c>
      <c r="K84">
        <v>3</v>
      </c>
      <c r="L84">
        <v>0</v>
      </c>
      <c r="M84">
        <v>2</v>
      </c>
      <c r="N84" t="s">
        <v>572</v>
      </c>
      <c r="O84" t="s">
        <v>232</v>
      </c>
      <c r="P84" t="s">
        <v>1751</v>
      </c>
      <c r="Q84" s="2">
        <f t="shared" si="5"/>
        <v>1</v>
      </c>
      <c r="R84" s="2">
        <f t="shared" si="6"/>
        <v>0.6</v>
      </c>
      <c r="S84" s="2">
        <f t="shared" si="7"/>
        <v>0.74999999999999989</v>
      </c>
      <c r="T84">
        <f t="shared" si="4"/>
        <v>1</v>
      </c>
    </row>
    <row r="85" spans="1:20">
      <c r="A85" s="1" t="s">
        <v>95</v>
      </c>
      <c r="B85">
        <v>20</v>
      </c>
      <c r="C85">
        <v>20</v>
      </c>
      <c r="D85">
        <v>100</v>
      </c>
      <c r="E85" t="s">
        <v>1752</v>
      </c>
      <c r="F85" t="s">
        <v>1753</v>
      </c>
      <c r="G85">
        <v>2</v>
      </c>
      <c r="H85">
        <v>6</v>
      </c>
      <c r="I85" t="s">
        <v>232</v>
      </c>
      <c r="J85" t="s">
        <v>1754</v>
      </c>
      <c r="K85">
        <v>2</v>
      </c>
      <c r="L85">
        <v>0</v>
      </c>
      <c r="M85">
        <v>4</v>
      </c>
      <c r="N85" t="s">
        <v>576</v>
      </c>
      <c r="O85" t="s">
        <v>232</v>
      </c>
      <c r="P85" t="s">
        <v>1755</v>
      </c>
      <c r="Q85" s="2">
        <f t="shared" si="5"/>
        <v>1</v>
      </c>
      <c r="R85" s="2">
        <f t="shared" si="6"/>
        <v>0.33333333333333331</v>
      </c>
      <c r="S85" s="2">
        <f t="shared" si="7"/>
        <v>0.5</v>
      </c>
      <c r="T85">
        <f t="shared" si="4"/>
        <v>1</v>
      </c>
    </row>
    <row r="86" spans="1:20">
      <c r="A86" s="1" t="s">
        <v>96</v>
      </c>
      <c r="B86">
        <v>12</v>
      </c>
      <c r="C86">
        <v>12</v>
      </c>
      <c r="D86">
        <v>77</v>
      </c>
      <c r="E86" t="s">
        <v>1756</v>
      </c>
      <c r="F86" t="s">
        <v>1757</v>
      </c>
      <c r="G86">
        <v>2</v>
      </c>
      <c r="H86">
        <v>7</v>
      </c>
      <c r="I86" t="s">
        <v>582</v>
      </c>
      <c r="J86" t="s">
        <v>1758</v>
      </c>
      <c r="K86">
        <v>1</v>
      </c>
      <c r="L86">
        <v>1</v>
      </c>
      <c r="M86">
        <v>6</v>
      </c>
      <c r="N86" t="s">
        <v>581</v>
      </c>
      <c r="O86" t="s">
        <v>582</v>
      </c>
      <c r="P86" t="s">
        <v>1759</v>
      </c>
      <c r="Q86" s="2">
        <f t="shared" si="5"/>
        <v>0.5</v>
      </c>
      <c r="R86" s="2">
        <f t="shared" si="6"/>
        <v>0.14285714285714285</v>
      </c>
      <c r="S86" s="2">
        <f t="shared" si="7"/>
        <v>0.22222222222222224</v>
      </c>
      <c r="T86">
        <f t="shared" si="4"/>
        <v>1</v>
      </c>
    </row>
    <row r="87" spans="1:20">
      <c r="A87" s="1" t="s">
        <v>97</v>
      </c>
      <c r="B87">
        <v>17</v>
      </c>
      <c r="C87">
        <v>17</v>
      </c>
      <c r="D87">
        <v>100</v>
      </c>
      <c r="E87" t="s">
        <v>1760</v>
      </c>
      <c r="F87" t="s">
        <v>1761</v>
      </c>
      <c r="G87">
        <v>1</v>
      </c>
      <c r="H87">
        <v>6</v>
      </c>
      <c r="I87" t="s">
        <v>232</v>
      </c>
      <c r="J87" t="s">
        <v>1762</v>
      </c>
      <c r="K87">
        <v>1</v>
      </c>
      <c r="L87">
        <v>0</v>
      </c>
      <c r="M87">
        <v>5</v>
      </c>
      <c r="N87" t="s">
        <v>313</v>
      </c>
      <c r="O87" t="s">
        <v>232</v>
      </c>
      <c r="P87" t="s">
        <v>1763</v>
      </c>
      <c r="Q87" s="2">
        <f t="shared" si="5"/>
        <v>1</v>
      </c>
      <c r="R87" s="2">
        <f t="shared" si="6"/>
        <v>0.16666666666666666</v>
      </c>
      <c r="S87" s="2">
        <f t="shared" si="7"/>
        <v>0.2857142857142857</v>
      </c>
      <c r="T87">
        <f t="shared" si="4"/>
        <v>1</v>
      </c>
    </row>
    <row r="88" spans="1:20">
      <c r="A88" s="1" t="s">
        <v>98</v>
      </c>
      <c r="B88">
        <v>25</v>
      </c>
      <c r="C88">
        <v>25</v>
      </c>
      <c r="D88">
        <v>73</v>
      </c>
      <c r="E88" t="s">
        <v>586</v>
      </c>
      <c r="F88" t="s">
        <v>1764</v>
      </c>
      <c r="G88">
        <v>8</v>
      </c>
      <c r="H88">
        <v>12</v>
      </c>
      <c r="I88" t="s">
        <v>1765</v>
      </c>
      <c r="J88" t="s">
        <v>1766</v>
      </c>
      <c r="K88">
        <v>4</v>
      </c>
      <c r="L88">
        <v>4</v>
      </c>
      <c r="M88">
        <v>8</v>
      </c>
      <c r="N88" t="s">
        <v>1767</v>
      </c>
      <c r="O88" t="s">
        <v>1765</v>
      </c>
      <c r="P88" t="s">
        <v>1768</v>
      </c>
      <c r="Q88" s="2">
        <f t="shared" si="5"/>
        <v>0.5</v>
      </c>
      <c r="R88" s="2">
        <f t="shared" si="6"/>
        <v>0.33333333333333331</v>
      </c>
      <c r="S88" s="2">
        <f t="shared" si="7"/>
        <v>0.4</v>
      </c>
      <c r="T88">
        <f t="shared" si="4"/>
        <v>1</v>
      </c>
    </row>
    <row r="89" spans="1:20">
      <c r="A89" s="1" t="s">
        <v>99</v>
      </c>
      <c r="B89">
        <v>21</v>
      </c>
      <c r="C89">
        <v>21</v>
      </c>
      <c r="D89">
        <v>64</v>
      </c>
      <c r="E89" t="s">
        <v>590</v>
      </c>
      <c r="F89" t="s">
        <v>591</v>
      </c>
      <c r="G89">
        <v>3</v>
      </c>
      <c r="H89">
        <v>7</v>
      </c>
      <c r="I89" t="s">
        <v>592</v>
      </c>
      <c r="J89" t="s">
        <v>1769</v>
      </c>
      <c r="K89">
        <v>0</v>
      </c>
      <c r="L89">
        <v>3</v>
      </c>
      <c r="M89">
        <v>7</v>
      </c>
      <c r="N89" t="s">
        <v>232</v>
      </c>
      <c r="O89" t="s">
        <v>592</v>
      </c>
      <c r="P89" t="s">
        <v>1769</v>
      </c>
      <c r="Q89" s="2">
        <f t="shared" si="5"/>
        <v>0</v>
      </c>
      <c r="R89" s="2">
        <f t="shared" si="6"/>
        <v>0</v>
      </c>
      <c r="S89" s="2">
        <f t="shared" si="7"/>
        <v>0</v>
      </c>
      <c r="T89">
        <f t="shared" si="4"/>
        <v>1</v>
      </c>
    </row>
    <row r="90" spans="1:20">
      <c r="A90" s="1" t="s">
        <v>100</v>
      </c>
      <c r="B90">
        <v>24</v>
      </c>
      <c r="C90">
        <v>24</v>
      </c>
      <c r="D90">
        <v>92</v>
      </c>
      <c r="E90" t="s">
        <v>597</v>
      </c>
      <c r="F90" t="s">
        <v>1770</v>
      </c>
      <c r="G90">
        <v>1</v>
      </c>
      <c r="H90">
        <v>13</v>
      </c>
      <c r="I90" t="s">
        <v>599</v>
      </c>
      <c r="J90" t="s">
        <v>1771</v>
      </c>
      <c r="K90">
        <v>0</v>
      </c>
      <c r="L90">
        <v>1</v>
      </c>
      <c r="M90">
        <v>13</v>
      </c>
      <c r="N90" t="s">
        <v>232</v>
      </c>
      <c r="O90" t="s">
        <v>599</v>
      </c>
      <c r="P90" t="s">
        <v>1771</v>
      </c>
      <c r="Q90" s="2">
        <f t="shared" si="5"/>
        <v>0</v>
      </c>
      <c r="R90" s="2">
        <f t="shared" si="6"/>
        <v>0</v>
      </c>
      <c r="S90" s="2">
        <f t="shared" si="7"/>
        <v>0</v>
      </c>
      <c r="T90">
        <f t="shared" si="4"/>
        <v>1</v>
      </c>
    </row>
    <row r="91" spans="1:20">
      <c r="A91" s="1" t="s">
        <v>101</v>
      </c>
      <c r="B91">
        <v>25</v>
      </c>
      <c r="C91">
        <v>25</v>
      </c>
      <c r="D91">
        <v>83</v>
      </c>
      <c r="E91" t="s">
        <v>601</v>
      </c>
      <c r="F91" t="s">
        <v>1772</v>
      </c>
      <c r="G91">
        <v>3</v>
      </c>
      <c r="H91">
        <v>10</v>
      </c>
      <c r="I91" t="s">
        <v>603</v>
      </c>
      <c r="J91" t="s">
        <v>1773</v>
      </c>
      <c r="K91">
        <v>0</v>
      </c>
      <c r="L91">
        <v>3</v>
      </c>
      <c r="M91">
        <v>10</v>
      </c>
      <c r="N91" t="s">
        <v>232</v>
      </c>
      <c r="O91" t="s">
        <v>603</v>
      </c>
      <c r="P91" t="s">
        <v>1773</v>
      </c>
      <c r="Q91" s="2">
        <f t="shared" si="5"/>
        <v>0</v>
      </c>
      <c r="R91" s="2">
        <f t="shared" si="6"/>
        <v>0</v>
      </c>
      <c r="S91" s="2">
        <f t="shared" si="7"/>
        <v>0</v>
      </c>
      <c r="T91">
        <f t="shared" si="4"/>
        <v>1</v>
      </c>
    </row>
    <row r="92" spans="1:20">
      <c r="A92" s="1" t="s">
        <v>102</v>
      </c>
      <c r="B92">
        <v>13</v>
      </c>
      <c r="C92">
        <v>13</v>
      </c>
      <c r="D92">
        <v>120</v>
      </c>
      <c r="E92" t="s">
        <v>608</v>
      </c>
      <c r="F92" t="s">
        <v>1774</v>
      </c>
      <c r="G92">
        <v>5</v>
      </c>
      <c r="H92">
        <v>12</v>
      </c>
      <c r="I92" t="s">
        <v>995</v>
      </c>
      <c r="J92" t="s">
        <v>1775</v>
      </c>
      <c r="K92">
        <v>3</v>
      </c>
      <c r="L92">
        <v>2</v>
      </c>
      <c r="M92">
        <v>9</v>
      </c>
      <c r="N92" t="s">
        <v>994</v>
      </c>
      <c r="O92" t="s">
        <v>995</v>
      </c>
      <c r="P92" t="s">
        <v>1776</v>
      </c>
      <c r="Q92" s="2">
        <f t="shared" si="5"/>
        <v>0.6</v>
      </c>
      <c r="R92" s="2">
        <f t="shared" si="6"/>
        <v>0.25</v>
      </c>
      <c r="S92" s="2">
        <f t="shared" si="7"/>
        <v>0.35294117647058826</v>
      </c>
      <c r="T92">
        <f t="shared" si="4"/>
        <v>1</v>
      </c>
    </row>
    <row r="93" spans="1:20">
      <c r="A93" s="1" t="s">
        <v>103</v>
      </c>
      <c r="B93">
        <v>11</v>
      </c>
      <c r="C93">
        <v>11</v>
      </c>
      <c r="D93">
        <v>1</v>
      </c>
      <c r="E93" t="s">
        <v>612</v>
      </c>
      <c r="F93" t="s">
        <v>613</v>
      </c>
      <c r="G93">
        <v>4</v>
      </c>
      <c r="H93">
        <v>1</v>
      </c>
      <c r="I93" t="s">
        <v>614</v>
      </c>
      <c r="J93" t="s">
        <v>613</v>
      </c>
      <c r="K93">
        <v>0</v>
      </c>
      <c r="L93">
        <v>4</v>
      </c>
      <c r="M93">
        <v>1</v>
      </c>
      <c r="N93" t="s">
        <v>232</v>
      </c>
      <c r="O93" t="s">
        <v>614</v>
      </c>
      <c r="P93" t="s">
        <v>613</v>
      </c>
      <c r="Q93" s="2">
        <f t="shared" si="5"/>
        <v>0</v>
      </c>
      <c r="R93" s="2">
        <f t="shared" si="6"/>
        <v>0</v>
      </c>
      <c r="S93" s="2">
        <f t="shared" si="7"/>
        <v>0</v>
      </c>
      <c r="T93">
        <f t="shared" si="4"/>
        <v>1</v>
      </c>
    </row>
    <row r="94" spans="1:20">
      <c r="A94" s="1" t="s">
        <v>104</v>
      </c>
      <c r="B94">
        <v>8</v>
      </c>
      <c r="C94">
        <v>8</v>
      </c>
      <c r="D94">
        <v>30</v>
      </c>
      <c r="E94" t="s">
        <v>615</v>
      </c>
      <c r="F94" t="s">
        <v>1777</v>
      </c>
      <c r="G94">
        <v>1</v>
      </c>
      <c r="H94">
        <v>2</v>
      </c>
      <c r="I94" t="s">
        <v>617</v>
      </c>
      <c r="J94" t="s">
        <v>1778</v>
      </c>
      <c r="K94">
        <v>0</v>
      </c>
      <c r="L94">
        <v>1</v>
      </c>
      <c r="M94">
        <v>2</v>
      </c>
      <c r="N94" t="s">
        <v>232</v>
      </c>
      <c r="O94" t="s">
        <v>617</v>
      </c>
      <c r="P94" t="s">
        <v>1778</v>
      </c>
      <c r="Q94" s="2">
        <f t="shared" si="5"/>
        <v>0</v>
      </c>
      <c r="R94" s="2">
        <f t="shared" si="6"/>
        <v>0</v>
      </c>
      <c r="S94" s="2">
        <f t="shared" si="7"/>
        <v>0</v>
      </c>
      <c r="T94">
        <f t="shared" si="4"/>
        <v>1</v>
      </c>
    </row>
    <row r="95" spans="1:20">
      <c r="A95" s="1" t="s">
        <v>105</v>
      </c>
      <c r="B95">
        <v>17</v>
      </c>
      <c r="C95">
        <v>17</v>
      </c>
      <c r="D95">
        <v>83</v>
      </c>
      <c r="E95" t="s">
        <v>619</v>
      </c>
      <c r="F95" t="s">
        <v>1779</v>
      </c>
      <c r="G95">
        <v>4</v>
      </c>
      <c r="H95">
        <v>22</v>
      </c>
      <c r="I95" t="s">
        <v>621</v>
      </c>
      <c r="J95" t="s">
        <v>1780</v>
      </c>
      <c r="K95">
        <v>0</v>
      </c>
      <c r="L95">
        <v>4</v>
      </c>
      <c r="M95">
        <v>22</v>
      </c>
      <c r="N95" t="s">
        <v>232</v>
      </c>
      <c r="O95" t="s">
        <v>621</v>
      </c>
      <c r="P95" t="s">
        <v>1780</v>
      </c>
      <c r="Q95" s="2">
        <f t="shared" si="5"/>
        <v>0</v>
      </c>
      <c r="R95" s="2">
        <f t="shared" si="6"/>
        <v>0</v>
      </c>
      <c r="S95" s="2">
        <f t="shared" si="7"/>
        <v>0</v>
      </c>
      <c r="T95">
        <f t="shared" si="4"/>
        <v>1</v>
      </c>
    </row>
    <row r="96" spans="1:20">
      <c r="A96" s="1" t="s">
        <v>106</v>
      </c>
      <c r="B96">
        <v>22</v>
      </c>
      <c r="C96">
        <v>22</v>
      </c>
      <c r="D96">
        <v>104</v>
      </c>
      <c r="E96" t="s">
        <v>623</v>
      </c>
      <c r="F96" t="s">
        <v>1781</v>
      </c>
      <c r="G96">
        <v>6</v>
      </c>
      <c r="H96">
        <v>12</v>
      </c>
      <c r="I96" t="s">
        <v>232</v>
      </c>
      <c r="J96" t="s">
        <v>1782</v>
      </c>
      <c r="K96">
        <v>6</v>
      </c>
      <c r="L96">
        <v>0</v>
      </c>
      <c r="M96">
        <v>6</v>
      </c>
      <c r="N96" t="s">
        <v>625</v>
      </c>
      <c r="O96" t="s">
        <v>232</v>
      </c>
      <c r="P96" t="s">
        <v>1783</v>
      </c>
      <c r="Q96" s="2">
        <f t="shared" si="5"/>
        <v>1</v>
      </c>
      <c r="R96" s="2">
        <f t="shared" si="6"/>
        <v>0.5</v>
      </c>
      <c r="S96" s="2">
        <f t="shared" si="7"/>
        <v>0.66666666666666663</v>
      </c>
      <c r="T96">
        <f t="shared" si="4"/>
        <v>1</v>
      </c>
    </row>
    <row r="97" spans="1:20">
      <c r="A97" s="1" t="s">
        <v>107</v>
      </c>
      <c r="B97">
        <v>14</v>
      </c>
      <c r="C97">
        <v>14</v>
      </c>
      <c r="D97">
        <v>145</v>
      </c>
      <c r="E97" t="s">
        <v>1784</v>
      </c>
      <c r="F97" t="s">
        <v>1785</v>
      </c>
      <c r="G97">
        <v>3</v>
      </c>
      <c r="H97">
        <v>9</v>
      </c>
      <c r="I97" t="s">
        <v>628</v>
      </c>
      <c r="J97" t="s">
        <v>1786</v>
      </c>
      <c r="K97">
        <v>0</v>
      </c>
      <c r="L97">
        <v>3</v>
      </c>
      <c r="M97">
        <v>9</v>
      </c>
      <c r="N97" t="s">
        <v>232</v>
      </c>
      <c r="O97" t="s">
        <v>628</v>
      </c>
      <c r="P97" t="s">
        <v>1786</v>
      </c>
      <c r="Q97" s="2">
        <f t="shared" si="5"/>
        <v>0</v>
      </c>
      <c r="R97" s="2">
        <f t="shared" si="6"/>
        <v>0</v>
      </c>
      <c r="S97" s="2">
        <f t="shared" si="7"/>
        <v>0</v>
      </c>
      <c r="T97">
        <f t="shared" si="4"/>
        <v>1</v>
      </c>
    </row>
    <row r="98" spans="1:20">
      <c r="A98" s="1" t="s">
        <v>108</v>
      </c>
      <c r="B98">
        <v>21</v>
      </c>
      <c r="C98">
        <v>21</v>
      </c>
      <c r="D98">
        <v>152</v>
      </c>
      <c r="E98" t="s">
        <v>1787</v>
      </c>
      <c r="F98" t="s">
        <v>1788</v>
      </c>
      <c r="G98">
        <v>1</v>
      </c>
      <c r="H98">
        <v>11</v>
      </c>
      <c r="I98" t="s">
        <v>541</v>
      </c>
      <c r="J98" t="s">
        <v>1789</v>
      </c>
      <c r="K98">
        <v>0</v>
      </c>
      <c r="L98">
        <v>1</v>
      </c>
      <c r="M98">
        <v>11</v>
      </c>
      <c r="N98" t="s">
        <v>232</v>
      </c>
      <c r="O98" t="s">
        <v>541</v>
      </c>
      <c r="P98" t="s">
        <v>1789</v>
      </c>
      <c r="Q98" s="2">
        <f t="shared" si="5"/>
        <v>0</v>
      </c>
      <c r="R98" s="2">
        <f t="shared" si="6"/>
        <v>0</v>
      </c>
      <c r="S98" s="2">
        <f t="shared" si="7"/>
        <v>0</v>
      </c>
      <c r="T98">
        <f t="shared" si="4"/>
        <v>1</v>
      </c>
    </row>
    <row r="99" spans="1:20">
      <c r="A99" s="1" t="s">
        <v>109</v>
      </c>
      <c r="B99">
        <v>16</v>
      </c>
      <c r="C99">
        <v>16</v>
      </c>
      <c r="D99">
        <v>76</v>
      </c>
      <c r="E99" t="s">
        <v>637</v>
      </c>
      <c r="F99" t="s">
        <v>1790</v>
      </c>
      <c r="G99">
        <v>4</v>
      </c>
      <c r="H99">
        <v>6</v>
      </c>
      <c r="I99" t="s">
        <v>639</v>
      </c>
      <c r="J99" t="s">
        <v>1791</v>
      </c>
      <c r="K99">
        <v>0</v>
      </c>
      <c r="L99">
        <v>4</v>
      </c>
      <c r="M99">
        <v>6</v>
      </c>
      <c r="N99" t="s">
        <v>232</v>
      </c>
      <c r="O99" t="s">
        <v>639</v>
      </c>
      <c r="P99" t="s">
        <v>1791</v>
      </c>
      <c r="Q99" s="2">
        <f t="shared" si="5"/>
        <v>0</v>
      </c>
      <c r="R99" s="2">
        <f t="shared" si="6"/>
        <v>0</v>
      </c>
      <c r="S99" s="2">
        <f t="shared" si="7"/>
        <v>0</v>
      </c>
      <c r="T99">
        <f t="shared" si="4"/>
        <v>1</v>
      </c>
    </row>
    <row r="100" spans="1:20">
      <c r="A100" s="1" t="s">
        <v>110</v>
      </c>
      <c r="B100">
        <v>13</v>
      </c>
      <c r="C100">
        <v>13</v>
      </c>
      <c r="D100">
        <v>172</v>
      </c>
      <c r="E100" t="s">
        <v>644</v>
      </c>
      <c r="F100" t="s">
        <v>1792</v>
      </c>
      <c r="G100">
        <v>2</v>
      </c>
      <c r="H100">
        <v>10</v>
      </c>
      <c r="I100" t="s">
        <v>232</v>
      </c>
      <c r="J100" t="s">
        <v>1793</v>
      </c>
      <c r="K100">
        <v>2</v>
      </c>
      <c r="L100">
        <v>0</v>
      </c>
      <c r="M100">
        <v>8</v>
      </c>
      <c r="N100" t="s">
        <v>646</v>
      </c>
      <c r="O100" t="s">
        <v>232</v>
      </c>
      <c r="P100" t="s">
        <v>1794</v>
      </c>
      <c r="Q100" s="2">
        <f t="shared" si="5"/>
        <v>1</v>
      </c>
      <c r="R100" s="2">
        <f t="shared" si="6"/>
        <v>0.2</v>
      </c>
      <c r="S100" s="2">
        <f t="shared" si="7"/>
        <v>0.33333333333333337</v>
      </c>
      <c r="T100">
        <f t="shared" si="4"/>
        <v>1</v>
      </c>
    </row>
    <row r="101" spans="1:20">
      <c r="A101" s="1" t="s">
        <v>111</v>
      </c>
      <c r="B101">
        <v>22</v>
      </c>
      <c r="C101">
        <v>22</v>
      </c>
      <c r="D101">
        <v>97</v>
      </c>
      <c r="E101" t="s">
        <v>648</v>
      </c>
      <c r="F101" t="s">
        <v>1795</v>
      </c>
      <c r="G101">
        <v>2</v>
      </c>
      <c r="H101">
        <v>19</v>
      </c>
      <c r="I101" t="s">
        <v>1796</v>
      </c>
      <c r="J101" t="s">
        <v>1797</v>
      </c>
      <c r="K101">
        <v>1</v>
      </c>
      <c r="L101">
        <v>1</v>
      </c>
      <c r="M101">
        <v>18</v>
      </c>
      <c r="N101" t="s">
        <v>652</v>
      </c>
      <c r="O101" t="s">
        <v>1796</v>
      </c>
      <c r="P101" t="s">
        <v>1798</v>
      </c>
      <c r="Q101" s="2">
        <f t="shared" si="5"/>
        <v>0.5</v>
      </c>
      <c r="R101" s="2">
        <f t="shared" si="6"/>
        <v>5.2631578947368418E-2</v>
      </c>
      <c r="S101" s="2">
        <f t="shared" si="7"/>
        <v>9.5238095238095247E-2</v>
      </c>
      <c r="T101">
        <f t="shared" si="4"/>
        <v>1</v>
      </c>
    </row>
    <row r="102" spans="1:20">
      <c r="A102" s="1" t="s">
        <v>112</v>
      </c>
      <c r="B102">
        <v>23</v>
      </c>
      <c r="C102">
        <v>23</v>
      </c>
      <c r="D102">
        <v>91</v>
      </c>
      <c r="E102" t="s">
        <v>653</v>
      </c>
      <c r="F102" t="s">
        <v>1799</v>
      </c>
      <c r="G102">
        <v>2</v>
      </c>
      <c r="H102">
        <v>14</v>
      </c>
      <c r="I102" t="s">
        <v>232</v>
      </c>
      <c r="J102" t="s">
        <v>1800</v>
      </c>
      <c r="K102">
        <v>2</v>
      </c>
      <c r="L102">
        <v>0</v>
      </c>
      <c r="M102">
        <v>12</v>
      </c>
      <c r="N102" t="s">
        <v>650</v>
      </c>
      <c r="O102" t="s">
        <v>232</v>
      </c>
      <c r="P102" t="s">
        <v>1801</v>
      </c>
      <c r="Q102" s="2">
        <f t="shared" si="5"/>
        <v>1</v>
      </c>
      <c r="R102" s="2">
        <f t="shared" si="6"/>
        <v>0.14285714285714285</v>
      </c>
      <c r="S102" s="2">
        <f t="shared" si="7"/>
        <v>0.25</v>
      </c>
      <c r="T102">
        <f t="shared" si="4"/>
        <v>1</v>
      </c>
    </row>
    <row r="103" spans="1:20">
      <c r="A103" s="1" t="s">
        <v>113</v>
      </c>
      <c r="B103">
        <v>10</v>
      </c>
      <c r="C103">
        <v>10</v>
      </c>
      <c r="D103">
        <v>19</v>
      </c>
      <c r="E103" t="s">
        <v>655</v>
      </c>
      <c r="F103" t="s">
        <v>1802</v>
      </c>
      <c r="G103">
        <v>0</v>
      </c>
      <c r="H103">
        <v>1</v>
      </c>
      <c r="I103" t="s">
        <v>232</v>
      </c>
      <c r="J103" t="s">
        <v>1803</v>
      </c>
      <c r="K103">
        <v>0</v>
      </c>
      <c r="L103">
        <v>0</v>
      </c>
      <c r="M103">
        <v>1</v>
      </c>
      <c r="N103" t="s">
        <v>232</v>
      </c>
      <c r="O103" t="s">
        <v>232</v>
      </c>
      <c r="P103" t="s">
        <v>1803</v>
      </c>
      <c r="Q103" s="2">
        <f t="shared" si="5"/>
        <v>0</v>
      </c>
      <c r="R103" s="2">
        <f t="shared" si="6"/>
        <v>0</v>
      </c>
      <c r="S103" s="2">
        <f t="shared" si="7"/>
        <v>0</v>
      </c>
      <c r="T103">
        <f t="shared" si="4"/>
        <v>0</v>
      </c>
    </row>
    <row r="104" spans="1:20">
      <c r="A104" s="1" t="s">
        <v>114</v>
      </c>
      <c r="B104">
        <v>9</v>
      </c>
      <c r="C104">
        <v>9</v>
      </c>
      <c r="D104">
        <v>70</v>
      </c>
      <c r="E104" t="s">
        <v>658</v>
      </c>
      <c r="F104" t="s">
        <v>1804</v>
      </c>
      <c r="G104">
        <v>0</v>
      </c>
      <c r="H104">
        <v>10</v>
      </c>
      <c r="I104" t="s">
        <v>232</v>
      </c>
      <c r="J104" t="s">
        <v>1805</v>
      </c>
      <c r="K104">
        <v>0</v>
      </c>
      <c r="L104">
        <v>0</v>
      </c>
      <c r="M104">
        <v>10</v>
      </c>
      <c r="N104" t="s">
        <v>232</v>
      </c>
      <c r="O104" t="s">
        <v>232</v>
      </c>
      <c r="P104" t="s">
        <v>1805</v>
      </c>
      <c r="Q104" s="2">
        <f t="shared" si="5"/>
        <v>0</v>
      </c>
      <c r="R104" s="2">
        <f t="shared" si="6"/>
        <v>0</v>
      </c>
      <c r="S104" s="2">
        <f t="shared" si="7"/>
        <v>0</v>
      </c>
      <c r="T104">
        <f t="shared" si="4"/>
        <v>0</v>
      </c>
    </row>
    <row r="105" spans="1:20">
      <c r="A105" s="1" t="s">
        <v>115</v>
      </c>
      <c r="B105">
        <v>4</v>
      </c>
      <c r="C105">
        <v>4</v>
      </c>
      <c r="D105">
        <v>34</v>
      </c>
      <c r="E105" t="s">
        <v>661</v>
      </c>
      <c r="F105" t="s">
        <v>1806</v>
      </c>
      <c r="G105">
        <v>0</v>
      </c>
      <c r="H105">
        <v>2</v>
      </c>
      <c r="I105" t="s">
        <v>232</v>
      </c>
      <c r="J105" t="s">
        <v>1807</v>
      </c>
      <c r="K105">
        <v>0</v>
      </c>
      <c r="L105">
        <v>0</v>
      </c>
      <c r="M105">
        <v>2</v>
      </c>
      <c r="N105" t="s">
        <v>232</v>
      </c>
      <c r="O105" t="s">
        <v>232</v>
      </c>
      <c r="P105" t="s">
        <v>1807</v>
      </c>
      <c r="Q105" s="2">
        <f t="shared" si="5"/>
        <v>0</v>
      </c>
      <c r="R105" s="2">
        <f t="shared" si="6"/>
        <v>0</v>
      </c>
      <c r="S105" s="2">
        <f t="shared" si="7"/>
        <v>0</v>
      </c>
      <c r="T105">
        <f t="shared" si="4"/>
        <v>0</v>
      </c>
    </row>
    <row r="106" spans="1:20">
      <c r="A106" s="1" t="s">
        <v>116</v>
      </c>
      <c r="B106">
        <v>32</v>
      </c>
      <c r="C106">
        <v>32</v>
      </c>
      <c r="D106">
        <v>28</v>
      </c>
      <c r="E106" t="s">
        <v>664</v>
      </c>
      <c r="F106" t="s">
        <v>1808</v>
      </c>
      <c r="G106">
        <v>0</v>
      </c>
      <c r="H106">
        <v>2</v>
      </c>
      <c r="I106" t="s">
        <v>232</v>
      </c>
      <c r="J106" t="s">
        <v>1809</v>
      </c>
      <c r="K106">
        <v>0</v>
      </c>
      <c r="L106">
        <v>0</v>
      </c>
      <c r="M106">
        <v>2</v>
      </c>
      <c r="N106" t="s">
        <v>232</v>
      </c>
      <c r="O106" t="s">
        <v>232</v>
      </c>
      <c r="P106" t="s">
        <v>1809</v>
      </c>
      <c r="Q106" s="2">
        <f t="shared" si="5"/>
        <v>0</v>
      </c>
      <c r="R106" s="2">
        <f t="shared" si="6"/>
        <v>0</v>
      </c>
      <c r="S106" s="2">
        <f t="shared" si="7"/>
        <v>0</v>
      </c>
      <c r="T106">
        <f t="shared" si="4"/>
        <v>0</v>
      </c>
    </row>
    <row r="107" spans="1:20">
      <c r="A107" s="1" t="s">
        <v>117</v>
      </c>
      <c r="B107">
        <v>4</v>
      </c>
      <c r="C107">
        <v>4</v>
      </c>
      <c r="D107">
        <v>67</v>
      </c>
      <c r="E107" t="s">
        <v>667</v>
      </c>
      <c r="F107" t="s">
        <v>1810</v>
      </c>
      <c r="G107">
        <v>0</v>
      </c>
      <c r="H107">
        <v>2</v>
      </c>
      <c r="I107" t="s">
        <v>232</v>
      </c>
      <c r="J107" t="s">
        <v>1811</v>
      </c>
      <c r="K107">
        <v>0</v>
      </c>
      <c r="L107">
        <v>0</v>
      </c>
      <c r="M107">
        <v>2</v>
      </c>
      <c r="N107" t="s">
        <v>232</v>
      </c>
      <c r="O107" t="s">
        <v>232</v>
      </c>
      <c r="P107" t="s">
        <v>1811</v>
      </c>
      <c r="Q107" s="2">
        <f t="shared" si="5"/>
        <v>0</v>
      </c>
      <c r="R107" s="2">
        <f t="shared" si="6"/>
        <v>0</v>
      </c>
      <c r="S107" s="2">
        <f t="shared" si="7"/>
        <v>0</v>
      </c>
      <c r="T107">
        <f t="shared" si="4"/>
        <v>0</v>
      </c>
    </row>
    <row r="108" spans="1:20">
      <c r="A108" s="1" t="s">
        <v>118</v>
      </c>
      <c r="B108">
        <v>21</v>
      </c>
      <c r="C108">
        <v>22</v>
      </c>
      <c r="D108">
        <v>95</v>
      </c>
      <c r="E108" t="s">
        <v>669</v>
      </c>
      <c r="F108" t="s">
        <v>1812</v>
      </c>
      <c r="G108">
        <v>0</v>
      </c>
      <c r="H108">
        <v>6</v>
      </c>
      <c r="I108" t="s">
        <v>232</v>
      </c>
      <c r="J108" t="s">
        <v>1813</v>
      </c>
      <c r="K108">
        <v>0</v>
      </c>
      <c r="L108">
        <v>0</v>
      </c>
      <c r="M108">
        <v>6</v>
      </c>
      <c r="N108" t="s">
        <v>232</v>
      </c>
      <c r="O108" t="s">
        <v>232</v>
      </c>
      <c r="P108" t="s">
        <v>1813</v>
      </c>
      <c r="Q108" s="2">
        <f t="shared" si="5"/>
        <v>0</v>
      </c>
      <c r="R108" s="2">
        <f t="shared" si="6"/>
        <v>0</v>
      </c>
      <c r="S108" s="2">
        <f t="shared" si="7"/>
        <v>0</v>
      </c>
      <c r="T108">
        <f t="shared" si="4"/>
        <v>0</v>
      </c>
    </row>
    <row r="109" spans="1:20">
      <c r="A109" s="1" t="s">
        <v>119</v>
      </c>
      <c r="B109">
        <v>29</v>
      </c>
      <c r="C109">
        <v>29</v>
      </c>
      <c r="D109">
        <v>160</v>
      </c>
      <c r="E109" t="s">
        <v>672</v>
      </c>
      <c r="F109" t="s">
        <v>1814</v>
      </c>
      <c r="G109">
        <v>0</v>
      </c>
      <c r="H109">
        <v>24</v>
      </c>
      <c r="I109" t="s">
        <v>232</v>
      </c>
      <c r="J109" t="s">
        <v>1815</v>
      </c>
      <c r="K109">
        <v>0</v>
      </c>
      <c r="L109">
        <v>0</v>
      </c>
      <c r="M109">
        <v>24</v>
      </c>
      <c r="N109" t="s">
        <v>232</v>
      </c>
      <c r="O109" t="s">
        <v>232</v>
      </c>
      <c r="P109" t="s">
        <v>1815</v>
      </c>
      <c r="Q109" s="2">
        <f t="shared" si="5"/>
        <v>0</v>
      </c>
      <c r="R109" s="2">
        <f t="shared" si="6"/>
        <v>0</v>
      </c>
      <c r="S109" s="2">
        <f t="shared" si="7"/>
        <v>0</v>
      </c>
      <c r="T109">
        <f t="shared" si="4"/>
        <v>0</v>
      </c>
    </row>
    <row r="110" spans="1:20">
      <c r="A110" s="1" t="s">
        <v>120</v>
      </c>
      <c r="B110">
        <v>29</v>
      </c>
      <c r="C110">
        <v>29</v>
      </c>
      <c r="D110">
        <v>171</v>
      </c>
      <c r="E110" t="s">
        <v>675</v>
      </c>
      <c r="F110" t="s">
        <v>1816</v>
      </c>
      <c r="G110">
        <v>0</v>
      </c>
      <c r="H110">
        <v>19</v>
      </c>
      <c r="I110" t="s">
        <v>232</v>
      </c>
      <c r="J110" t="s">
        <v>1817</v>
      </c>
      <c r="K110">
        <v>0</v>
      </c>
      <c r="L110">
        <v>0</v>
      </c>
      <c r="M110">
        <v>19</v>
      </c>
      <c r="N110" t="s">
        <v>232</v>
      </c>
      <c r="O110" t="s">
        <v>232</v>
      </c>
      <c r="P110" t="s">
        <v>1817</v>
      </c>
      <c r="Q110" s="2">
        <f t="shared" si="5"/>
        <v>0</v>
      </c>
      <c r="R110" s="2">
        <f t="shared" si="6"/>
        <v>0</v>
      </c>
      <c r="S110" s="2">
        <f t="shared" si="7"/>
        <v>0</v>
      </c>
      <c r="T110">
        <f t="shared" si="4"/>
        <v>0</v>
      </c>
    </row>
    <row r="111" spans="1:20">
      <c r="A111" s="1" t="s">
        <v>121</v>
      </c>
      <c r="B111">
        <v>16</v>
      </c>
      <c r="C111">
        <v>16</v>
      </c>
      <c r="D111">
        <v>60</v>
      </c>
      <c r="E111" t="s">
        <v>678</v>
      </c>
      <c r="F111" t="s">
        <v>1818</v>
      </c>
      <c r="G111">
        <v>0</v>
      </c>
      <c r="H111">
        <v>11</v>
      </c>
      <c r="I111" t="s">
        <v>232</v>
      </c>
      <c r="J111" t="s">
        <v>1819</v>
      </c>
      <c r="K111">
        <v>0</v>
      </c>
      <c r="L111">
        <v>0</v>
      </c>
      <c r="M111">
        <v>11</v>
      </c>
      <c r="N111" t="s">
        <v>232</v>
      </c>
      <c r="O111" t="s">
        <v>232</v>
      </c>
      <c r="P111" t="s">
        <v>1819</v>
      </c>
      <c r="Q111" s="2">
        <f t="shared" si="5"/>
        <v>0</v>
      </c>
      <c r="R111" s="2">
        <f t="shared" si="6"/>
        <v>0</v>
      </c>
      <c r="S111" s="2">
        <f t="shared" si="7"/>
        <v>0</v>
      </c>
      <c r="T111">
        <f t="shared" si="4"/>
        <v>0</v>
      </c>
    </row>
    <row r="112" spans="1:20">
      <c r="A112" s="1" t="s">
        <v>122</v>
      </c>
      <c r="B112">
        <v>21</v>
      </c>
      <c r="C112">
        <v>21</v>
      </c>
      <c r="D112">
        <v>44</v>
      </c>
      <c r="E112" t="s">
        <v>681</v>
      </c>
      <c r="F112" t="s">
        <v>1820</v>
      </c>
      <c r="G112">
        <v>0</v>
      </c>
      <c r="H112">
        <v>0</v>
      </c>
      <c r="I112" t="s">
        <v>232</v>
      </c>
      <c r="J112" t="s">
        <v>232</v>
      </c>
      <c r="K112">
        <v>0</v>
      </c>
      <c r="L112">
        <v>0</v>
      </c>
      <c r="M112">
        <v>0</v>
      </c>
      <c r="N112" t="s">
        <v>232</v>
      </c>
      <c r="O112" t="s">
        <v>232</v>
      </c>
      <c r="P112" t="s">
        <v>232</v>
      </c>
      <c r="Q112" s="2">
        <f t="shared" si="5"/>
        <v>0</v>
      </c>
      <c r="R112" s="2">
        <f t="shared" si="6"/>
        <v>0</v>
      </c>
      <c r="S112" s="2">
        <f t="shared" si="7"/>
        <v>0</v>
      </c>
      <c r="T112">
        <f t="shared" si="4"/>
        <v>1</v>
      </c>
    </row>
    <row r="113" spans="1:20">
      <c r="A113" s="1" t="s">
        <v>123</v>
      </c>
      <c r="B113">
        <v>21</v>
      </c>
      <c r="C113">
        <v>22</v>
      </c>
      <c r="D113">
        <v>162</v>
      </c>
      <c r="E113" t="s">
        <v>684</v>
      </c>
      <c r="F113" t="s">
        <v>1821</v>
      </c>
      <c r="G113">
        <v>0</v>
      </c>
      <c r="H113">
        <v>23</v>
      </c>
      <c r="I113" t="s">
        <v>232</v>
      </c>
      <c r="J113" t="s">
        <v>1822</v>
      </c>
      <c r="K113">
        <v>0</v>
      </c>
      <c r="L113">
        <v>0</v>
      </c>
      <c r="M113">
        <v>23</v>
      </c>
      <c r="N113" t="s">
        <v>232</v>
      </c>
      <c r="O113" t="s">
        <v>232</v>
      </c>
      <c r="P113" t="s">
        <v>1822</v>
      </c>
      <c r="Q113" s="2">
        <f t="shared" si="5"/>
        <v>0</v>
      </c>
      <c r="R113" s="2">
        <f t="shared" si="6"/>
        <v>0</v>
      </c>
      <c r="S113" s="2">
        <f t="shared" si="7"/>
        <v>0</v>
      </c>
      <c r="T113">
        <f t="shared" si="4"/>
        <v>0</v>
      </c>
    </row>
    <row r="114" spans="1:20">
      <c r="A114" s="1" t="s">
        <v>124</v>
      </c>
      <c r="B114">
        <v>23</v>
      </c>
      <c r="C114">
        <v>24</v>
      </c>
      <c r="D114">
        <v>5</v>
      </c>
      <c r="E114" t="s">
        <v>687</v>
      </c>
      <c r="F114" t="s">
        <v>688</v>
      </c>
      <c r="G114">
        <v>0</v>
      </c>
      <c r="H114">
        <v>2</v>
      </c>
      <c r="I114" t="s">
        <v>232</v>
      </c>
      <c r="J114" t="s">
        <v>1823</v>
      </c>
      <c r="K114">
        <v>0</v>
      </c>
      <c r="L114">
        <v>0</v>
      </c>
      <c r="M114">
        <v>2</v>
      </c>
      <c r="N114" t="s">
        <v>232</v>
      </c>
      <c r="O114" t="s">
        <v>232</v>
      </c>
      <c r="P114" t="s">
        <v>1823</v>
      </c>
      <c r="Q114" s="2">
        <f t="shared" si="5"/>
        <v>0</v>
      </c>
      <c r="R114" s="2">
        <f t="shared" si="6"/>
        <v>0</v>
      </c>
      <c r="S114" s="2">
        <f t="shared" si="7"/>
        <v>0</v>
      </c>
      <c r="T114">
        <f t="shared" si="4"/>
        <v>0</v>
      </c>
    </row>
    <row r="115" spans="1:20">
      <c r="A115" s="1" t="s">
        <v>125</v>
      </c>
      <c r="B115">
        <v>16</v>
      </c>
      <c r="C115">
        <v>16</v>
      </c>
      <c r="D115">
        <v>162</v>
      </c>
      <c r="E115" t="s">
        <v>689</v>
      </c>
      <c r="F115" t="s">
        <v>1824</v>
      </c>
      <c r="G115">
        <v>0</v>
      </c>
      <c r="H115">
        <v>10</v>
      </c>
      <c r="I115" t="s">
        <v>232</v>
      </c>
      <c r="J115" t="s">
        <v>1825</v>
      </c>
      <c r="K115">
        <v>0</v>
      </c>
      <c r="L115">
        <v>0</v>
      </c>
      <c r="M115">
        <v>10</v>
      </c>
      <c r="N115" t="s">
        <v>232</v>
      </c>
      <c r="O115" t="s">
        <v>232</v>
      </c>
      <c r="P115" t="s">
        <v>1825</v>
      </c>
      <c r="Q115" s="2">
        <f t="shared" si="5"/>
        <v>0</v>
      </c>
      <c r="R115" s="2">
        <f t="shared" si="6"/>
        <v>0</v>
      </c>
      <c r="S115" s="2">
        <f t="shared" si="7"/>
        <v>0</v>
      </c>
      <c r="T115">
        <f t="shared" si="4"/>
        <v>0</v>
      </c>
    </row>
    <row r="116" spans="1:20">
      <c r="A116" s="1" t="s">
        <v>126</v>
      </c>
      <c r="B116">
        <v>29</v>
      </c>
      <c r="C116">
        <v>29</v>
      </c>
      <c r="D116">
        <v>37</v>
      </c>
      <c r="E116" t="s">
        <v>692</v>
      </c>
      <c r="F116" t="s">
        <v>693</v>
      </c>
      <c r="G116">
        <v>0</v>
      </c>
      <c r="H116">
        <v>9</v>
      </c>
      <c r="I116" t="s">
        <v>232</v>
      </c>
      <c r="J116" t="s">
        <v>1826</v>
      </c>
      <c r="K116">
        <v>0</v>
      </c>
      <c r="L116">
        <v>0</v>
      </c>
      <c r="M116">
        <v>9</v>
      </c>
      <c r="N116" t="s">
        <v>232</v>
      </c>
      <c r="O116" t="s">
        <v>232</v>
      </c>
      <c r="P116" t="s">
        <v>1826</v>
      </c>
      <c r="Q116" s="2">
        <f t="shared" si="5"/>
        <v>0</v>
      </c>
      <c r="R116" s="2">
        <f t="shared" si="6"/>
        <v>0</v>
      </c>
      <c r="S116" s="2">
        <f t="shared" si="7"/>
        <v>0</v>
      </c>
      <c r="T116">
        <f t="shared" si="4"/>
        <v>0</v>
      </c>
    </row>
    <row r="117" spans="1:20">
      <c r="A117" s="1" t="s">
        <v>127</v>
      </c>
      <c r="B117">
        <v>11</v>
      </c>
      <c r="C117">
        <v>11</v>
      </c>
      <c r="D117">
        <v>121</v>
      </c>
      <c r="E117" t="s">
        <v>695</v>
      </c>
      <c r="F117" t="s">
        <v>1827</v>
      </c>
      <c r="G117">
        <v>0</v>
      </c>
      <c r="H117">
        <v>8</v>
      </c>
      <c r="I117" t="s">
        <v>232</v>
      </c>
      <c r="J117" t="s">
        <v>1828</v>
      </c>
      <c r="K117">
        <v>0</v>
      </c>
      <c r="L117">
        <v>0</v>
      </c>
      <c r="M117">
        <v>8</v>
      </c>
      <c r="N117" t="s">
        <v>232</v>
      </c>
      <c r="O117" t="s">
        <v>232</v>
      </c>
      <c r="P117" t="s">
        <v>1828</v>
      </c>
      <c r="Q117" s="2">
        <f t="shared" si="5"/>
        <v>0</v>
      </c>
      <c r="R117" s="2">
        <f t="shared" si="6"/>
        <v>0</v>
      </c>
      <c r="S117" s="2">
        <f t="shared" si="7"/>
        <v>0</v>
      </c>
      <c r="T117">
        <f t="shared" si="4"/>
        <v>0</v>
      </c>
    </row>
    <row r="118" spans="1:20">
      <c r="A118" s="1" t="s">
        <v>128</v>
      </c>
      <c r="B118">
        <v>25</v>
      </c>
      <c r="C118">
        <v>25</v>
      </c>
      <c r="D118">
        <v>57</v>
      </c>
      <c r="E118" t="s">
        <v>698</v>
      </c>
      <c r="F118" t="s">
        <v>699</v>
      </c>
      <c r="G118">
        <v>0</v>
      </c>
      <c r="H118">
        <v>7</v>
      </c>
      <c r="I118" t="s">
        <v>232</v>
      </c>
      <c r="J118" t="s">
        <v>1829</v>
      </c>
      <c r="K118">
        <v>0</v>
      </c>
      <c r="L118">
        <v>0</v>
      </c>
      <c r="M118">
        <v>7</v>
      </c>
      <c r="N118" t="s">
        <v>232</v>
      </c>
      <c r="O118" t="s">
        <v>232</v>
      </c>
      <c r="P118" t="s">
        <v>1829</v>
      </c>
      <c r="Q118" s="2">
        <f t="shared" si="5"/>
        <v>0</v>
      </c>
      <c r="R118" s="2">
        <f t="shared" si="6"/>
        <v>0</v>
      </c>
      <c r="S118" s="2">
        <f t="shared" si="7"/>
        <v>0</v>
      </c>
      <c r="T118">
        <f t="shared" si="4"/>
        <v>0</v>
      </c>
    </row>
    <row r="119" spans="1:20">
      <c r="A119" s="1" t="s">
        <v>129</v>
      </c>
      <c r="B119">
        <v>25</v>
      </c>
      <c r="C119">
        <v>25</v>
      </c>
      <c r="D119">
        <v>167</v>
      </c>
      <c r="E119" t="s">
        <v>698</v>
      </c>
      <c r="F119" t="s">
        <v>1830</v>
      </c>
      <c r="G119">
        <v>0</v>
      </c>
      <c r="H119">
        <v>57</v>
      </c>
      <c r="I119" t="s">
        <v>232</v>
      </c>
      <c r="J119" t="s">
        <v>1831</v>
      </c>
      <c r="K119">
        <v>0</v>
      </c>
      <c r="L119">
        <v>0</v>
      </c>
      <c r="M119">
        <v>57</v>
      </c>
      <c r="N119" t="s">
        <v>232</v>
      </c>
      <c r="O119" t="s">
        <v>232</v>
      </c>
      <c r="P119" t="s">
        <v>1831</v>
      </c>
      <c r="Q119" s="2">
        <f t="shared" si="5"/>
        <v>0</v>
      </c>
      <c r="R119" s="2">
        <f t="shared" si="6"/>
        <v>0</v>
      </c>
      <c r="S119" s="2">
        <f t="shared" si="7"/>
        <v>0</v>
      </c>
      <c r="T119">
        <f t="shared" si="4"/>
        <v>0</v>
      </c>
    </row>
    <row r="120" spans="1:20">
      <c r="A120" s="1" t="s">
        <v>130</v>
      </c>
      <c r="B120">
        <v>6</v>
      </c>
      <c r="C120">
        <v>6</v>
      </c>
      <c r="D120">
        <v>159</v>
      </c>
      <c r="E120" t="s">
        <v>703</v>
      </c>
      <c r="F120" t="s">
        <v>1832</v>
      </c>
      <c r="G120">
        <v>0</v>
      </c>
      <c r="H120">
        <v>33</v>
      </c>
      <c r="I120" t="s">
        <v>232</v>
      </c>
      <c r="J120" t="s">
        <v>1833</v>
      </c>
      <c r="K120">
        <v>0</v>
      </c>
      <c r="L120">
        <v>0</v>
      </c>
      <c r="M120">
        <v>33</v>
      </c>
      <c r="N120" t="s">
        <v>232</v>
      </c>
      <c r="O120" t="s">
        <v>232</v>
      </c>
      <c r="P120" t="s">
        <v>1833</v>
      </c>
      <c r="Q120" s="2">
        <f t="shared" si="5"/>
        <v>0</v>
      </c>
      <c r="R120" s="2">
        <f t="shared" si="6"/>
        <v>0</v>
      </c>
      <c r="S120" s="2">
        <f t="shared" si="7"/>
        <v>0</v>
      </c>
      <c r="T120">
        <f t="shared" si="4"/>
        <v>0</v>
      </c>
    </row>
    <row r="121" spans="1:20">
      <c r="A121" s="1" t="s">
        <v>131</v>
      </c>
      <c r="B121">
        <v>20</v>
      </c>
      <c r="C121">
        <v>20</v>
      </c>
      <c r="D121">
        <v>229</v>
      </c>
      <c r="E121" t="s">
        <v>706</v>
      </c>
      <c r="F121" t="s">
        <v>1834</v>
      </c>
      <c r="G121">
        <v>0</v>
      </c>
      <c r="H121">
        <v>23</v>
      </c>
      <c r="I121" t="s">
        <v>232</v>
      </c>
      <c r="J121" t="s">
        <v>1835</v>
      </c>
      <c r="K121">
        <v>0</v>
      </c>
      <c r="L121">
        <v>0</v>
      </c>
      <c r="M121">
        <v>23</v>
      </c>
      <c r="N121" t="s">
        <v>232</v>
      </c>
      <c r="O121" t="s">
        <v>232</v>
      </c>
      <c r="P121" t="s">
        <v>1835</v>
      </c>
      <c r="Q121" s="2">
        <f t="shared" si="5"/>
        <v>0</v>
      </c>
      <c r="R121" s="2">
        <f t="shared" si="6"/>
        <v>0</v>
      </c>
      <c r="S121" s="2">
        <f t="shared" si="7"/>
        <v>0</v>
      </c>
      <c r="T121">
        <f t="shared" si="4"/>
        <v>0</v>
      </c>
    </row>
    <row r="122" spans="1:20">
      <c r="A122" s="1" t="s">
        <v>132</v>
      </c>
      <c r="B122">
        <v>14</v>
      </c>
      <c r="C122">
        <v>14</v>
      </c>
      <c r="D122">
        <v>124</v>
      </c>
      <c r="E122" t="s">
        <v>709</v>
      </c>
      <c r="F122" t="s">
        <v>1836</v>
      </c>
      <c r="G122">
        <v>0</v>
      </c>
      <c r="H122">
        <v>9</v>
      </c>
      <c r="I122" t="s">
        <v>232</v>
      </c>
      <c r="J122" t="s">
        <v>1837</v>
      </c>
      <c r="K122">
        <v>0</v>
      </c>
      <c r="L122">
        <v>0</v>
      </c>
      <c r="M122">
        <v>9</v>
      </c>
      <c r="N122" t="s">
        <v>232</v>
      </c>
      <c r="O122" t="s">
        <v>232</v>
      </c>
      <c r="P122" t="s">
        <v>1837</v>
      </c>
      <c r="Q122" s="2">
        <f t="shared" si="5"/>
        <v>0</v>
      </c>
      <c r="R122" s="2">
        <f t="shared" si="6"/>
        <v>0</v>
      </c>
      <c r="S122" s="2">
        <f t="shared" si="7"/>
        <v>0</v>
      </c>
      <c r="T122">
        <f t="shared" si="4"/>
        <v>0</v>
      </c>
    </row>
    <row r="123" spans="1:20">
      <c r="A123" s="1" t="s">
        <v>133</v>
      </c>
      <c r="B123">
        <v>14</v>
      </c>
      <c r="C123">
        <v>14</v>
      </c>
      <c r="D123">
        <v>147</v>
      </c>
      <c r="E123" t="s">
        <v>712</v>
      </c>
      <c r="F123" t="s">
        <v>1838</v>
      </c>
      <c r="G123">
        <v>0</v>
      </c>
      <c r="H123">
        <v>4</v>
      </c>
      <c r="I123" t="s">
        <v>232</v>
      </c>
      <c r="J123" t="s">
        <v>1839</v>
      </c>
      <c r="K123">
        <v>0</v>
      </c>
      <c r="L123">
        <v>0</v>
      </c>
      <c r="M123">
        <v>4</v>
      </c>
      <c r="N123" t="s">
        <v>232</v>
      </c>
      <c r="O123" t="s">
        <v>232</v>
      </c>
      <c r="P123" t="s">
        <v>1839</v>
      </c>
      <c r="Q123" s="2">
        <f t="shared" si="5"/>
        <v>0</v>
      </c>
      <c r="R123" s="2">
        <f t="shared" si="6"/>
        <v>0</v>
      </c>
      <c r="S123" s="2">
        <f t="shared" si="7"/>
        <v>0</v>
      </c>
      <c r="T123">
        <f t="shared" si="4"/>
        <v>0</v>
      </c>
    </row>
    <row r="124" spans="1:20">
      <c r="A124" s="1" t="s">
        <v>134</v>
      </c>
      <c r="B124">
        <v>24</v>
      </c>
      <c r="C124">
        <v>24</v>
      </c>
      <c r="D124">
        <v>30</v>
      </c>
      <c r="E124" t="s">
        <v>1840</v>
      </c>
      <c r="F124" t="s">
        <v>1841</v>
      </c>
      <c r="G124">
        <v>0</v>
      </c>
      <c r="H124">
        <v>1</v>
      </c>
      <c r="I124" t="s">
        <v>232</v>
      </c>
      <c r="J124" t="s">
        <v>1842</v>
      </c>
      <c r="K124">
        <v>0</v>
      </c>
      <c r="L124">
        <v>0</v>
      </c>
      <c r="M124">
        <v>1</v>
      </c>
      <c r="N124" t="s">
        <v>232</v>
      </c>
      <c r="O124" t="s">
        <v>232</v>
      </c>
      <c r="P124" t="s">
        <v>1842</v>
      </c>
      <c r="Q124" s="2">
        <f t="shared" si="5"/>
        <v>0</v>
      </c>
      <c r="R124" s="2">
        <f t="shared" si="6"/>
        <v>0</v>
      </c>
      <c r="S124" s="2">
        <f t="shared" si="7"/>
        <v>0</v>
      </c>
      <c r="T124">
        <f t="shared" si="4"/>
        <v>0</v>
      </c>
    </row>
    <row r="125" spans="1:20">
      <c r="A125" s="1" t="s">
        <v>135</v>
      </c>
      <c r="B125">
        <v>24</v>
      </c>
      <c r="C125">
        <v>24</v>
      </c>
      <c r="D125">
        <v>128</v>
      </c>
      <c r="E125" t="s">
        <v>1840</v>
      </c>
      <c r="F125" t="s">
        <v>1843</v>
      </c>
      <c r="G125">
        <v>0</v>
      </c>
      <c r="H125">
        <v>17</v>
      </c>
      <c r="I125" t="s">
        <v>232</v>
      </c>
      <c r="J125" t="s">
        <v>1844</v>
      </c>
      <c r="K125">
        <v>0</v>
      </c>
      <c r="L125">
        <v>0</v>
      </c>
      <c r="M125">
        <v>17</v>
      </c>
      <c r="N125" t="s">
        <v>232</v>
      </c>
      <c r="O125" t="s">
        <v>232</v>
      </c>
      <c r="P125" t="s">
        <v>1844</v>
      </c>
      <c r="Q125" s="2">
        <f t="shared" si="5"/>
        <v>0</v>
      </c>
      <c r="R125" s="2">
        <f t="shared" si="6"/>
        <v>0</v>
      </c>
      <c r="S125" s="2">
        <f t="shared" si="7"/>
        <v>0</v>
      </c>
      <c r="T125">
        <f t="shared" si="4"/>
        <v>0</v>
      </c>
    </row>
    <row r="126" spans="1:20">
      <c r="A126" s="1" t="s">
        <v>136</v>
      </c>
      <c r="B126">
        <v>9</v>
      </c>
      <c r="C126">
        <v>9</v>
      </c>
      <c r="D126">
        <v>17</v>
      </c>
      <c r="E126" t="s">
        <v>720</v>
      </c>
      <c r="F126" t="s">
        <v>1845</v>
      </c>
      <c r="G126">
        <v>0</v>
      </c>
      <c r="H126">
        <v>8</v>
      </c>
      <c r="I126" t="s">
        <v>232</v>
      </c>
      <c r="J126" t="s">
        <v>1846</v>
      </c>
      <c r="K126">
        <v>0</v>
      </c>
      <c r="L126">
        <v>0</v>
      </c>
      <c r="M126">
        <v>8</v>
      </c>
      <c r="N126" t="s">
        <v>232</v>
      </c>
      <c r="O126" t="s">
        <v>232</v>
      </c>
      <c r="P126" t="s">
        <v>1846</v>
      </c>
      <c r="Q126" s="2">
        <f t="shared" si="5"/>
        <v>0</v>
      </c>
      <c r="R126" s="2">
        <f t="shared" si="6"/>
        <v>0</v>
      </c>
      <c r="S126" s="2">
        <f t="shared" si="7"/>
        <v>0</v>
      </c>
      <c r="T126">
        <f t="shared" si="4"/>
        <v>0</v>
      </c>
    </row>
    <row r="127" spans="1:20">
      <c r="A127" s="1" t="s">
        <v>137</v>
      </c>
      <c r="B127">
        <v>9</v>
      </c>
      <c r="C127">
        <v>9</v>
      </c>
      <c r="D127">
        <v>32</v>
      </c>
      <c r="E127" t="s">
        <v>720</v>
      </c>
      <c r="F127" t="s">
        <v>1847</v>
      </c>
      <c r="G127">
        <v>0</v>
      </c>
      <c r="H127">
        <v>10</v>
      </c>
      <c r="I127" t="s">
        <v>232</v>
      </c>
      <c r="J127" t="s">
        <v>1848</v>
      </c>
      <c r="K127">
        <v>0</v>
      </c>
      <c r="L127">
        <v>0</v>
      </c>
      <c r="M127">
        <v>10</v>
      </c>
      <c r="N127" t="s">
        <v>232</v>
      </c>
      <c r="O127" t="s">
        <v>232</v>
      </c>
      <c r="P127" t="s">
        <v>1848</v>
      </c>
      <c r="Q127" s="2">
        <f t="shared" si="5"/>
        <v>0</v>
      </c>
      <c r="R127" s="2">
        <f t="shared" si="6"/>
        <v>0</v>
      </c>
      <c r="S127" s="2">
        <f t="shared" si="7"/>
        <v>0</v>
      </c>
      <c r="T127">
        <f t="shared" si="4"/>
        <v>0</v>
      </c>
    </row>
    <row r="128" spans="1:20">
      <c r="A128" s="1" t="s">
        <v>138</v>
      </c>
      <c r="B128">
        <v>9</v>
      </c>
      <c r="C128">
        <v>9</v>
      </c>
      <c r="D128">
        <v>53</v>
      </c>
      <c r="E128" t="s">
        <v>720</v>
      </c>
      <c r="F128" t="s">
        <v>724</v>
      </c>
      <c r="G128">
        <v>0</v>
      </c>
      <c r="H128">
        <v>13</v>
      </c>
      <c r="I128" t="s">
        <v>232</v>
      </c>
      <c r="J128" t="s">
        <v>1849</v>
      </c>
      <c r="K128">
        <v>0</v>
      </c>
      <c r="L128">
        <v>0</v>
      </c>
      <c r="M128">
        <v>13</v>
      </c>
      <c r="N128" t="s">
        <v>232</v>
      </c>
      <c r="O128" t="s">
        <v>232</v>
      </c>
      <c r="P128" t="s">
        <v>1849</v>
      </c>
      <c r="Q128" s="2">
        <f t="shared" si="5"/>
        <v>0</v>
      </c>
      <c r="R128" s="2">
        <f t="shared" si="6"/>
        <v>0</v>
      </c>
      <c r="S128" s="2">
        <f t="shared" si="7"/>
        <v>0</v>
      </c>
      <c r="T128">
        <f t="shared" si="4"/>
        <v>0</v>
      </c>
    </row>
    <row r="129" spans="1:20">
      <c r="A129" s="1" t="s">
        <v>139</v>
      </c>
      <c r="B129">
        <v>6</v>
      </c>
      <c r="C129">
        <v>6</v>
      </c>
      <c r="D129">
        <v>77</v>
      </c>
      <c r="E129" t="s">
        <v>726</v>
      </c>
      <c r="F129" t="s">
        <v>1850</v>
      </c>
      <c r="G129">
        <v>0</v>
      </c>
      <c r="H129">
        <v>2</v>
      </c>
      <c r="I129" t="s">
        <v>232</v>
      </c>
      <c r="J129" t="s">
        <v>1851</v>
      </c>
      <c r="K129">
        <v>0</v>
      </c>
      <c r="L129">
        <v>0</v>
      </c>
      <c r="M129">
        <v>2</v>
      </c>
      <c r="N129" t="s">
        <v>232</v>
      </c>
      <c r="O129" t="s">
        <v>232</v>
      </c>
      <c r="P129" t="s">
        <v>1851</v>
      </c>
      <c r="Q129" s="2">
        <f t="shared" si="5"/>
        <v>0</v>
      </c>
      <c r="R129" s="2">
        <f t="shared" si="6"/>
        <v>0</v>
      </c>
      <c r="S129" s="2">
        <f t="shared" si="7"/>
        <v>0</v>
      </c>
      <c r="T129">
        <f t="shared" si="4"/>
        <v>0</v>
      </c>
    </row>
    <row r="130" spans="1:20">
      <c r="A130" s="1" t="s">
        <v>140</v>
      </c>
      <c r="B130">
        <v>8</v>
      </c>
      <c r="C130">
        <v>8</v>
      </c>
      <c r="D130">
        <v>93</v>
      </c>
      <c r="E130" t="s">
        <v>729</v>
      </c>
      <c r="F130" t="s">
        <v>1852</v>
      </c>
      <c r="G130">
        <v>0</v>
      </c>
      <c r="H130">
        <v>1</v>
      </c>
      <c r="I130" t="s">
        <v>232</v>
      </c>
      <c r="J130" t="s">
        <v>1165</v>
      </c>
      <c r="K130">
        <v>0</v>
      </c>
      <c r="L130">
        <v>0</v>
      </c>
      <c r="M130">
        <v>1</v>
      </c>
      <c r="N130" t="s">
        <v>232</v>
      </c>
      <c r="O130" t="s">
        <v>232</v>
      </c>
      <c r="P130" t="s">
        <v>1165</v>
      </c>
      <c r="Q130" s="2">
        <f t="shared" si="5"/>
        <v>0</v>
      </c>
      <c r="R130" s="2">
        <f t="shared" si="6"/>
        <v>0</v>
      </c>
      <c r="S130" s="2">
        <f t="shared" si="7"/>
        <v>0</v>
      </c>
      <c r="T130">
        <f t="shared" si="4"/>
        <v>0</v>
      </c>
    </row>
    <row r="131" spans="1:20">
      <c r="A131" s="1" t="s">
        <v>141</v>
      </c>
      <c r="B131">
        <v>8</v>
      </c>
      <c r="C131">
        <v>8</v>
      </c>
      <c r="D131">
        <v>94</v>
      </c>
      <c r="E131" t="s">
        <v>729</v>
      </c>
      <c r="F131" t="s">
        <v>1853</v>
      </c>
      <c r="G131">
        <v>0</v>
      </c>
      <c r="H131">
        <v>4</v>
      </c>
      <c r="I131" t="s">
        <v>232</v>
      </c>
      <c r="J131" t="s">
        <v>1854</v>
      </c>
      <c r="K131">
        <v>0</v>
      </c>
      <c r="L131">
        <v>0</v>
      </c>
      <c r="M131">
        <v>4</v>
      </c>
      <c r="N131" t="s">
        <v>232</v>
      </c>
      <c r="O131" t="s">
        <v>232</v>
      </c>
      <c r="P131" t="s">
        <v>1854</v>
      </c>
      <c r="Q131" s="2">
        <f t="shared" si="5"/>
        <v>0</v>
      </c>
      <c r="R131" s="2">
        <f t="shared" si="6"/>
        <v>0</v>
      </c>
      <c r="S131" s="2">
        <f t="shared" si="7"/>
        <v>0</v>
      </c>
      <c r="T131">
        <f t="shared" si="4"/>
        <v>0</v>
      </c>
    </row>
    <row r="132" spans="1:20">
      <c r="A132" s="1" t="s">
        <v>142</v>
      </c>
      <c r="B132">
        <v>7</v>
      </c>
      <c r="C132">
        <v>7</v>
      </c>
      <c r="D132">
        <v>103</v>
      </c>
      <c r="E132" t="s">
        <v>1855</v>
      </c>
      <c r="F132" t="s">
        <v>1856</v>
      </c>
      <c r="G132">
        <v>0</v>
      </c>
      <c r="H132">
        <v>2</v>
      </c>
      <c r="I132" t="s">
        <v>232</v>
      </c>
      <c r="J132" t="s">
        <v>1857</v>
      </c>
      <c r="K132">
        <v>0</v>
      </c>
      <c r="L132">
        <v>0</v>
      </c>
      <c r="M132">
        <v>2</v>
      </c>
      <c r="N132" t="s">
        <v>232</v>
      </c>
      <c r="O132" t="s">
        <v>232</v>
      </c>
      <c r="P132" t="s">
        <v>1857</v>
      </c>
      <c r="Q132" s="2">
        <f t="shared" si="5"/>
        <v>0</v>
      </c>
      <c r="R132" s="2">
        <f t="shared" si="6"/>
        <v>0</v>
      </c>
      <c r="S132" s="2">
        <f t="shared" si="7"/>
        <v>0</v>
      </c>
      <c r="T132">
        <f t="shared" ref="T132:T195" si="8">IF(OR(AND(G132&gt;0,H132&gt;0),G132+H132=0),1,0)</f>
        <v>0</v>
      </c>
    </row>
    <row r="133" spans="1:20">
      <c r="A133" s="1" t="s">
        <v>143</v>
      </c>
      <c r="B133">
        <v>10</v>
      </c>
      <c r="C133">
        <v>10</v>
      </c>
      <c r="D133">
        <v>40</v>
      </c>
      <c r="E133" t="s">
        <v>1858</v>
      </c>
      <c r="F133" t="s">
        <v>1859</v>
      </c>
      <c r="G133">
        <v>0</v>
      </c>
      <c r="H133">
        <v>7</v>
      </c>
      <c r="I133" t="s">
        <v>232</v>
      </c>
      <c r="J133" t="s">
        <v>1860</v>
      </c>
      <c r="K133">
        <v>0</v>
      </c>
      <c r="L133">
        <v>0</v>
      </c>
      <c r="M133">
        <v>7</v>
      </c>
      <c r="N133" t="s">
        <v>232</v>
      </c>
      <c r="O133" t="s">
        <v>232</v>
      </c>
      <c r="P133" t="s">
        <v>1860</v>
      </c>
      <c r="Q133" s="2">
        <f t="shared" ref="Q133:Q196" si="9">IF(G133,K133/G133,0)</f>
        <v>0</v>
      </c>
      <c r="R133" s="2">
        <f t="shared" ref="R133:R196" si="10">IF(H133,K133/H133,0)</f>
        <v>0</v>
      </c>
      <c r="S133" s="2">
        <f t="shared" ref="S133:S196" si="11">IF((Q133+R133),2*(Q133*R133)/(Q133+R133),0)</f>
        <v>0</v>
      </c>
      <c r="T133">
        <f t="shared" si="8"/>
        <v>0</v>
      </c>
    </row>
    <row r="134" spans="1:20">
      <c r="A134" s="1" t="s">
        <v>144</v>
      </c>
      <c r="B134">
        <v>25</v>
      </c>
      <c r="C134">
        <v>25</v>
      </c>
      <c r="D134">
        <v>207</v>
      </c>
      <c r="E134" t="s">
        <v>698</v>
      </c>
      <c r="F134" t="s">
        <v>1861</v>
      </c>
      <c r="G134">
        <v>0</v>
      </c>
      <c r="H134">
        <v>61</v>
      </c>
      <c r="I134" t="s">
        <v>232</v>
      </c>
      <c r="J134" t="s">
        <v>1862</v>
      </c>
      <c r="K134">
        <v>0</v>
      </c>
      <c r="L134">
        <v>0</v>
      </c>
      <c r="M134">
        <v>61</v>
      </c>
      <c r="N134" t="s">
        <v>232</v>
      </c>
      <c r="O134" t="s">
        <v>232</v>
      </c>
      <c r="P134" t="s">
        <v>1862</v>
      </c>
      <c r="Q134" s="2">
        <f t="shared" si="9"/>
        <v>0</v>
      </c>
      <c r="R134" s="2">
        <f t="shared" si="10"/>
        <v>0</v>
      </c>
      <c r="S134" s="2">
        <f t="shared" si="11"/>
        <v>0</v>
      </c>
      <c r="T134">
        <f t="shared" si="8"/>
        <v>0</v>
      </c>
    </row>
    <row r="135" spans="1:20">
      <c r="A135" s="1" t="s">
        <v>145</v>
      </c>
      <c r="B135">
        <v>4</v>
      </c>
      <c r="C135">
        <v>4</v>
      </c>
      <c r="D135">
        <v>28</v>
      </c>
      <c r="E135" t="s">
        <v>1863</v>
      </c>
      <c r="F135" t="s">
        <v>1864</v>
      </c>
      <c r="G135">
        <v>0</v>
      </c>
      <c r="H135">
        <v>7</v>
      </c>
      <c r="I135" t="s">
        <v>232</v>
      </c>
      <c r="J135" t="s">
        <v>1865</v>
      </c>
      <c r="K135">
        <v>0</v>
      </c>
      <c r="L135">
        <v>0</v>
      </c>
      <c r="M135">
        <v>7</v>
      </c>
      <c r="N135" t="s">
        <v>232</v>
      </c>
      <c r="O135" t="s">
        <v>232</v>
      </c>
      <c r="P135" t="s">
        <v>1865</v>
      </c>
      <c r="Q135" s="2">
        <f t="shared" si="9"/>
        <v>0</v>
      </c>
      <c r="R135" s="2">
        <f t="shared" si="10"/>
        <v>0</v>
      </c>
      <c r="S135" s="2">
        <f t="shared" si="11"/>
        <v>0</v>
      </c>
      <c r="T135">
        <f t="shared" si="8"/>
        <v>0</v>
      </c>
    </row>
    <row r="136" spans="1:20">
      <c r="A136" s="1" t="s">
        <v>146</v>
      </c>
      <c r="B136">
        <v>9</v>
      </c>
      <c r="C136">
        <v>9</v>
      </c>
      <c r="D136">
        <v>105</v>
      </c>
      <c r="E136" t="s">
        <v>1866</v>
      </c>
      <c r="F136" t="s">
        <v>1867</v>
      </c>
      <c r="G136">
        <v>0</v>
      </c>
      <c r="H136">
        <v>5</v>
      </c>
      <c r="I136" t="s">
        <v>232</v>
      </c>
      <c r="J136" t="s">
        <v>1868</v>
      </c>
      <c r="K136">
        <v>0</v>
      </c>
      <c r="L136">
        <v>0</v>
      </c>
      <c r="M136">
        <v>5</v>
      </c>
      <c r="N136" t="s">
        <v>232</v>
      </c>
      <c r="O136" t="s">
        <v>232</v>
      </c>
      <c r="P136" t="s">
        <v>1868</v>
      </c>
      <c r="Q136" s="2">
        <f t="shared" si="9"/>
        <v>0</v>
      </c>
      <c r="R136" s="2">
        <f t="shared" si="10"/>
        <v>0</v>
      </c>
      <c r="S136" s="2">
        <f t="shared" si="11"/>
        <v>0</v>
      </c>
      <c r="T136">
        <f t="shared" si="8"/>
        <v>0</v>
      </c>
    </row>
    <row r="137" spans="1:20">
      <c r="A137" s="1" t="s">
        <v>147</v>
      </c>
      <c r="B137">
        <v>12</v>
      </c>
      <c r="C137">
        <v>12</v>
      </c>
      <c r="D137">
        <v>94</v>
      </c>
      <c r="E137" t="s">
        <v>745</v>
      </c>
      <c r="F137" t="s">
        <v>746</v>
      </c>
      <c r="G137">
        <v>0</v>
      </c>
      <c r="H137">
        <v>34</v>
      </c>
      <c r="I137" t="s">
        <v>232</v>
      </c>
      <c r="J137" t="s">
        <v>1869</v>
      </c>
      <c r="K137">
        <v>0</v>
      </c>
      <c r="L137">
        <v>0</v>
      </c>
      <c r="M137">
        <v>34</v>
      </c>
      <c r="N137" t="s">
        <v>232</v>
      </c>
      <c r="O137" t="s">
        <v>232</v>
      </c>
      <c r="P137" t="s">
        <v>1869</v>
      </c>
      <c r="Q137" s="2">
        <f t="shared" si="9"/>
        <v>0</v>
      </c>
      <c r="R137" s="2">
        <f t="shared" si="10"/>
        <v>0</v>
      </c>
      <c r="S137" s="2">
        <f t="shared" si="11"/>
        <v>0</v>
      </c>
      <c r="T137">
        <f t="shared" si="8"/>
        <v>0</v>
      </c>
    </row>
    <row r="138" spans="1:20">
      <c r="A138" s="1" t="s">
        <v>148</v>
      </c>
      <c r="B138">
        <v>14</v>
      </c>
      <c r="C138">
        <v>14</v>
      </c>
      <c r="D138">
        <v>51</v>
      </c>
      <c r="E138" t="s">
        <v>748</v>
      </c>
      <c r="F138" t="s">
        <v>1870</v>
      </c>
      <c r="G138">
        <v>0</v>
      </c>
      <c r="H138">
        <v>2</v>
      </c>
      <c r="I138" t="s">
        <v>232</v>
      </c>
      <c r="J138" t="s">
        <v>1871</v>
      </c>
      <c r="K138">
        <v>0</v>
      </c>
      <c r="L138">
        <v>0</v>
      </c>
      <c r="M138">
        <v>2</v>
      </c>
      <c r="N138" t="s">
        <v>232</v>
      </c>
      <c r="O138" t="s">
        <v>232</v>
      </c>
      <c r="P138" t="s">
        <v>1871</v>
      </c>
      <c r="Q138" s="2">
        <f t="shared" si="9"/>
        <v>0</v>
      </c>
      <c r="R138" s="2">
        <f t="shared" si="10"/>
        <v>0</v>
      </c>
      <c r="S138" s="2">
        <f t="shared" si="11"/>
        <v>0</v>
      </c>
      <c r="T138">
        <f t="shared" si="8"/>
        <v>0</v>
      </c>
    </row>
    <row r="139" spans="1:20">
      <c r="A139" s="1" t="s">
        <v>149</v>
      </c>
      <c r="B139">
        <v>10</v>
      </c>
      <c r="C139">
        <v>10</v>
      </c>
      <c r="D139">
        <v>38</v>
      </c>
      <c r="E139" t="s">
        <v>751</v>
      </c>
      <c r="F139" t="s">
        <v>1872</v>
      </c>
      <c r="G139">
        <v>0</v>
      </c>
      <c r="H139">
        <v>5</v>
      </c>
      <c r="I139" t="s">
        <v>232</v>
      </c>
      <c r="J139" t="s">
        <v>1873</v>
      </c>
      <c r="K139">
        <v>0</v>
      </c>
      <c r="L139">
        <v>0</v>
      </c>
      <c r="M139">
        <v>5</v>
      </c>
      <c r="N139" t="s">
        <v>232</v>
      </c>
      <c r="O139" t="s">
        <v>232</v>
      </c>
      <c r="P139" t="s">
        <v>1873</v>
      </c>
      <c r="Q139" s="2">
        <f t="shared" si="9"/>
        <v>0</v>
      </c>
      <c r="R139" s="2">
        <f t="shared" si="10"/>
        <v>0</v>
      </c>
      <c r="S139" s="2">
        <f t="shared" si="11"/>
        <v>0</v>
      </c>
      <c r="T139">
        <f t="shared" si="8"/>
        <v>0</v>
      </c>
    </row>
    <row r="140" spans="1:20">
      <c r="A140" s="1" t="s">
        <v>150</v>
      </c>
      <c r="B140">
        <v>6</v>
      </c>
      <c r="C140">
        <v>6</v>
      </c>
      <c r="D140">
        <v>110</v>
      </c>
      <c r="E140" t="s">
        <v>753</v>
      </c>
      <c r="F140" t="s">
        <v>754</v>
      </c>
      <c r="G140">
        <v>0</v>
      </c>
      <c r="H140">
        <v>32</v>
      </c>
      <c r="I140" t="s">
        <v>232</v>
      </c>
      <c r="J140" t="s">
        <v>1874</v>
      </c>
      <c r="K140">
        <v>0</v>
      </c>
      <c r="L140">
        <v>0</v>
      </c>
      <c r="M140">
        <v>32</v>
      </c>
      <c r="N140" t="s">
        <v>232</v>
      </c>
      <c r="O140" t="s">
        <v>232</v>
      </c>
      <c r="P140" t="s">
        <v>1874</v>
      </c>
      <c r="Q140" s="2">
        <f t="shared" si="9"/>
        <v>0</v>
      </c>
      <c r="R140" s="2">
        <f t="shared" si="10"/>
        <v>0</v>
      </c>
      <c r="S140" s="2">
        <f t="shared" si="11"/>
        <v>0</v>
      </c>
      <c r="T140">
        <f t="shared" si="8"/>
        <v>0</v>
      </c>
    </row>
    <row r="141" spans="1:20">
      <c r="A141" s="1" t="s">
        <v>151</v>
      </c>
      <c r="B141">
        <v>5</v>
      </c>
      <c r="C141">
        <v>5</v>
      </c>
      <c r="D141">
        <v>62</v>
      </c>
      <c r="E141" t="s">
        <v>755</v>
      </c>
      <c r="F141" t="s">
        <v>1875</v>
      </c>
      <c r="G141">
        <v>0</v>
      </c>
      <c r="H141">
        <v>15</v>
      </c>
      <c r="I141" t="s">
        <v>232</v>
      </c>
      <c r="J141" t="s">
        <v>1876</v>
      </c>
      <c r="K141">
        <v>0</v>
      </c>
      <c r="L141">
        <v>0</v>
      </c>
      <c r="M141">
        <v>15</v>
      </c>
      <c r="N141" t="s">
        <v>232</v>
      </c>
      <c r="O141" t="s">
        <v>232</v>
      </c>
      <c r="P141" t="s">
        <v>1876</v>
      </c>
      <c r="Q141" s="2">
        <f t="shared" si="9"/>
        <v>0</v>
      </c>
      <c r="R141" s="2">
        <f t="shared" si="10"/>
        <v>0</v>
      </c>
      <c r="S141" s="2">
        <f t="shared" si="11"/>
        <v>0</v>
      </c>
      <c r="T141">
        <f t="shared" si="8"/>
        <v>0</v>
      </c>
    </row>
    <row r="142" spans="1:20">
      <c r="A142" s="1" t="s">
        <v>152</v>
      </c>
      <c r="B142">
        <v>5</v>
      </c>
      <c r="C142">
        <v>5</v>
      </c>
      <c r="D142">
        <v>49</v>
      </c>
      <c r="E142" t="s">
        <v>755</v>
      </c>
      <c r="F142" t="s">
        <v>1877</v>
      </c>
      <c r="G142">
        <v>0</v>
      </c>
      <c r="H142">
        <v>6</v>
      </c>
      <c r="I142" t="s">
        <v>232</v>
      </c>
      <c r="J142" t="s">
        <v>1878</v>
      </c>
      <c r="K142">
        <v>0</v>
      </c>
      <c r="L142">
        <v>0</v>
      </c>
      <c r="M142">
        <v>6</v>
      </c>
      <c r="N142" t="s">
        <v>232</v>
      </c>
      <c r="O142" t="s">
        <v>232</v>
      </c>
      <c r="P142" t="s">
        <v>1878</v>
      </c>
      <c r="Q142" s="2">
        <f t="shared" si="9"/>
        <v>0</v>
      </c>
      <c r="R142" s="2">
        <f t="shared" si="10"/>
        <v>0</v>
      </c>
      <c r="S142" s="2">
        <f t="shared" si="11"/>
        <v>0</v>
      </c>
      <c r="T142">
        <f t="shared" si="8"/>
        <v>0</v>
      </c>
    </row>
    <row r="143" spans="1:20">
      <c r="A143" s="1" t="s">
        <v>153</v>
      </c>
      <c r="B143">
        <v>8</v>
      </c>
      <c r="C143">
        <v>8</v>
      </c>
      <c r="D143">
        <v>50</v>
      </c>
      <c r="E143" t="s">
        <v>759</v>
      </c>
      <c r="F143" t="s">
        <v>1879</v>
      </c>
      <c r="G143">
        <v>0</v>
      </c>
      <c r="H143">
        <v>3</v>
      </c>
      <c r="I143" t="s">
        <v>232</v>
      </c>
      <c r="J143" t="s">
        <v>1880</v>
      </c>
      <c r="K143">
        <v>0</v>
      </c>
      <c r="L143">
        <v>0</v>
      </c>
      <c r="M143">
        <v>3</v>
      </c>
      <c r="N143" t="s">
        <v>232</v>
      </c>
      <c r="O143" t="s">
        <v>232</v>
      </c>
      <c r="P143" t="s">
        <v>1880</v>
      </c>
      <c r="Q143" s="2">
        <f t="shared" si="9"/>
        <v>0</v>
      </c>
      <c r="R143" s="2">
        <f t="shared" si="10"/>
        <v>0</v>
      </c>
      <c r="S143" s="2">
        <f t="shared" si="11"/>
        <v>0</v>
      </c>
      <c r="T143">
        <f t="shared" si="8"/>
        <v>0</v>
      </c>
    </row>
    <row r="144" spans="1:20">
      <c r="A144" s="1" t="s">
        <v>154</v>
      </c>
      <c r="B144">
        <v>13</v>
      </c>
      <c r="C144">
        <v>13</v>
      </c>
      <c r="D144">
        <v>42</v>
      </c>
      <c r="E144" t="s">
        <v>762</v>
      </c>
      <c r="F144" t="s">
        <v>1881</v>
      </c>
      <c r="G144">
        <v>0</v>
      </c>
      <c r="H144">
        <v>2</v>
      </c>
      <c r="I144" t="s">
        <v>232</v>
      </c>
      <c r="J144" t="s">
        <v>764</v>
      </c>
      <c r="K144">
        <v>0</v>
      </c>
      <c r="L144">
        <v>0</v>
      </c>
      <c r="M144">
        <v>2</v>
      </c>
      <c r="N144" t="s">
        <v>232</v>
      </c>
      <c r="O144" t="s">
        <v>232</v>
      </c>
      <c r="P144" t="s">
        <v>764</v>
      </c>
      <c r="Q144" s="2">
        <f t="shared" si="9"/>
        <v>0</v>
      </c>
      <c r="R144" s="2">
        <f t="shared" si="10"/>
        <v>0</v>
      </c>
      <c r="S144" s="2">
        <f t="shared" si="11"/>
        <v>0</v>
      </c>
      <c r="T144">
        <f t="shared" si="8"/>
        <v>0</v>
      </c>
    </row>
    <row r="145" spans="1:20">
      <c r="A145" s="1" t="s">
        <v>155</v>
      </c>
      <c r="B145">
        <v>15</v>
      </c>
      <c r="C145">
        <v>15</v>
      </c>
      <c r="D145">
        <v>44</v>
      </c>
      <c r="E145" t="s">
        <v>765</v>
      </c>
      <c r="F145" t="s">
        <v>1882</v>
      </c>
      <c r="G145">
        <v>0</v>
      </c>
      <c r="H145">
        <v>3</v>
      </c>
      <c r="I145" t="s">
        <v>232</v>
      </c>
      <c r="J145" t="s">
        <v>1883</v>
      </c>
      <c r="K145">
        <v>0</v>
      </c>
      <c r="L145">
        <v>0</v>
      </c>
      <c r="M145">
        <v>3</v>
      </c>
      <c r="N145" t="s">
        <v>232</v>
      </c>
      <c r="O145" t="s">
        <v>232</v>
      </c>
      <c r="P145" t="s">
        <v>1883</v>
      </c>
      <c r="Q145" s="2">
        <f t="shared" si="9"/>
        <v>0</v>
      </c>
      <c r="R145" s="2">
        <f t="shared" si="10"/>
        <v>0</v>
      </c>
      <c r="S145" s="2">
        <f t="shared" si="11"/>
        <v>0</v>
      </c>
      <c r="T145">
        <f t="shared" si="8"/>
        <v>0</v>
      </c>
    </row>
    <row r="146" spans="1:20">
      <c r="A146" s="1" t="s">
        <v>156</v>
      </c>
      <c r="B146">
        <v>3</v>
      </c>
      <c r="C146">
        <v>3</v>
      </c>
      <c r="D146">
        <v>131</v>
      </c>
      <c r="E146" t="s">
        <v>767</v>
      </c>
      <c r="F146" t="s">
        <v>1884</v>
      </c>
      <c r="G146">
        <v>0</v>
      </c>
      <c r="H146">
        <v>3</v>
      </c>
      <c r="I146" t="s">
        <v>232</v>
      </c>
      <c r="J146" t="s">
        <v>1885</v>
      </c>
      <c r="K146">
        <v>0</v>
      </c>
      <c r="L146">
        <v>0</v>
      </c>
      <c r="M146">
        <v>3</v>
      </c>
      <c r="N146" t="s">
        <v>232</v>
      </c>
      <c r="O146" t="s">
        <v>232</v>
      </c>
      <c r="P146" t="s">
        <v>1885</v>
      </c>
      <c r="Q146" s="2">
        <f t="shared" si="9"/>
        <v>0</v>
      </c>
      <c r="R146" s="2">
        <f t="shared" si="10"/>
        <v>0</v>
      </c>
      <c r="S146" s="2">
        <f t="shared" si="11"/>
        <v>0</v>
      </c>
      <c r="T146">
        <f>IF(OR(AND(G146&gt;0,H146&gt;0),G146+H146=0),1,0)</f>
        <v>0</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9"/>
        <v>0</v>
      </c>
      <c r="R147" s="2">
        <f t="shared" si="10"/>
        <v>0</v>
      </c>
      <c r="S147" s="2">
        <f t="shared" si="11"/>
        <v>0</v>
      </c>
      <c r="T147">
        <f t="shared" si="8"/>
        <v>1</v>
      </c>
    </row>
    <row r="148" spans="1:20">
      <c r="A148" s="1" t="s">
        <v>158</v>
      </c>
      <c r="B148">
        <v>8</v>
      </c>
      <c r="C148">
        <v>8</v>
      </c>
      <c r="D148">
        <v>54</v>
      </c>
      <c r="E148" t="s">
        <v>772</v>
      </c>
      <c r="F148" t="s">
        <v>773</v>
      </c>
      <c r="G148">
        <v>0</v>
      </c>
      <c r="H148">
        <v>14</v>
      </c>
      <c r="I148" t="s">
        <v>232</v>
      </c>
      <c r="J148" t="s">
        <v>1886</v>
      </c>
      <c r="K148">
        <v>0</v>
      </c>
      <c r="L148">
        <v>0</v>
      </c>
      <c r="M148">
        <v>14</v>
      </c>
      <c r="N148" t="s">
        <v>232</v>
      </c>
      <c r="O148" t="s">
        <v>232</v>
      </c>
      <c r="P148" t="s">
        <v>1886</v>
      </c>
      <c r="Q148" s="2">
        <f t="shared" si="9"/>
        <v>0</v>
      </c>
      <c r="R148" s="2">
        <f t="shared" si="10"/>
        <v>0</v>
      </c>
      <c r="S148" s="2">
        <f t="shared" si="11"/>
        <v>0</v>
      </c>
      <c r="T148">
        <f t="shared" si="8"/>
        <v>0</v>
      </c>
    </row>
    <row r="149" spans="1:20">
      <c r="A149" s="1" t="s">
        <v>159</v>
      </c>
      <c r="B149">
        <v>8</v>
      </c>
      <c r="C149">
        <v>8</v>
      </c>
      <c r="D149">
        <v>42</v>
      </c>
      <c r="E149" t="s">
        <v>772</v>
      </c>
      <c r="F149" t="s">
        <v>1887</v>
      </c>
      <c r="G149">
        <v>0</v>
      </c>
      <c r="H149">
        <v>5</v>
      </c>
      <c r="I149" t="s">
        <v>232</v>
      </c>
      <c r="J149" t="s">
        <v>1888</v>
      </c>
      <c r="K149">
        <v>0</v>
      </c>
      <c r="L149">
        <v>0</v>
      </c>
      <c r="M149">
        <v>5</v>
      </c>
      <c r="N149" t="s">
        <v>232</v>
      </c>
      <c r="O149" t="s">
        <v>232</v>
      </c>
      <c r="P149" t="s">
        <v>1888</v>
      </c>
      <c r="Q149" s="2">
        <f t="shared" si="9"/>
        <v>0</v>
      </c>
      <c r="R149" s="2">
        <f t="shared" si="10"/>
        <v>0</v>
      </c>
      <c r="S149" s="2">
        <f t="shared" si="11"/>
        <v>0</v>
      </c>
      <c r="T149">
        <f t="shared" si="8"/>
        <v>0</v>
      </c>
    </row>
    <row r="150" spans="1:20">
      <c r="A150" s="1" t="s">
        <v>160</v>
      </c>
      <c r="B150">
        <v>22</v>
      </c>
      <c r="C150">
        <v>22</v>
      </c>
      <c r="D150">
        <v>79</v>
      </c>
      <c r="E150" t="s">
        <v>775</v>
      </c>
      <c r="F150" t="s">
        <v>1889</v>
      </c>
      <c r="G150">
        <v>0</v>
      </c>
      <c r="H150">
        <v>18</v>
      </c>
      <c r="I150" t="s">
        <v>232</v>
      </c>
      <c r="J150" t="s">
        <v>1890</v>
      </c>
      <c r="K150">
        <v>0</v>
      </c>
      <c r="L150">
        <v>0</v>
      </c>
      <c r="M150">
        <v>18</v>
      </c>
      <c r="N150" t="s">
        <v>232</v>
      </c>
      <c r="O150" t="s">
        <v>232</v>
      </c>
      <c r="P150" t="s">
        <v>1890</v>
      </c>
      <c r="Q150" s="2">
        <f t="shared" si="9"/>
        <v>0</v>
      </c>
      <c r="R150" s="2">
        <f t="shared" si="10"/>
        <v>0</v>
      </c>
      <c r="S150" s="2">
        <f t="shared" si="11"/>
        <v>0</v>
      </c>
      <c r="T150">
        <f t="shared" si="8"/>
        <v>0</v>
      </c>
    </row>
    <row r="151" spans="1:20">
      <c r="A151" s="1" t="s">
        <v>161</v>
      </c>
      <c r="B151">
        <v>11</v>
      </c>
      <c r="C151">
        <v>11</v>
      </c>
      <c r="D151">
        <v>31</v>
      </c>
      <c r="E151" t="s">
        <v>778</v>
      </c>
      <c r="F151" t="s">
        <v>779</v>
      </c>
      <c r="G151">
        <v>0</v>
      </c>
      <c r="H151">
        <v>8</v>
      </c>
      <c r="I151" t="s">
        <v>232</v>
      </c>
      <c r="J151" t="s">
        <v>1891</v>
      </c>
      <c r="K151">
        <v>0</v>
      </c>
      <c r="L151">
        <v>0</v>
      </c>
      <c r="M151">
        <v>8</v>
      </c>
      <c r="N151" t="s">
        <v>232</v>
      </c>
      <c r="O151" t="s">
        <v>232</v>
      </c>
      <c r="P151" t="s">
        <v>1891</v>
      </c>
      <c r="Q151" s="2">
        <f t="shared" si="9"/>
        <v>0</v>
      </c>
      <c r="R151" s="2">
        <f t="shared" si="10"/>
        <v>0</v>
      </c>
      <c r="S151" s="2">
        <f t="shared" si="11"/>
        <v>0</v>
      </c>
      <c r="T151">
        <f t="shared" si="8"/>
        <v>0</v>
      </c>
    </row>
    <row r="152" spans="1:20">
      <c r="A152" s="1" t="s">
        <v>162</v>
      </c>
      <c r="B152">
        <v>15</v>
      </c>
      <c r="C152">
        <v>15</v>
      </c>
      <c r="D152">
        <v>30</v>
      </c>
      <c r="E152" t="s">
        <v>780</v>
      </c>
      <c r="F152" t="s">
        <v>1892</v>
      </c>
      <c r="G152">
        <v>0</v>
      </c>
      <c r="H152">
        <v>2</v>
      </c>
      <c r="I152" t="s">
        <v>232</v>
      </c>
      <c r="J152" t="s">
        <v>1893</v>
      </c>
      <c r="K152">
        <v>0</v>
      </c>
      <c r="L152">
        <v>0</v>
      </c>
      <c r="M152">
        <v>2</v>
      </c>
      <c r="N152" t="s">
        <v>232</v>
      </c>
      <c r="O152" t="s">
        <v>232</v>
      </c>
      <c r="P152" t="s">
        <v>1893</v>
      </c>
      <c r="Q152" s="2">
        <f t="shared" si="9"/>
        <v>0</v>
      </c>
      <c r="R152" s="2">
        <f t="shared" si="10"/>
        <v>0</v>
      </c>
      <c r="S152" s="2">
        <f t="shared" si="11"/>
        <v>0</v>
      </c>
      <c r="T152">
        <f t="shared" si="8"/>
        <v>0</v>
      </c>
    </row>
    <row r="153" spans="1:20">
      <c r="A153" s="1" t="s">
        <v>163</v>
      </c>
      <c r="B153">
        <v>15</v>
      </c>
      <c r="C153">
        <v>15</v>
      </c>
      <c r="D153">
        <v>29</v>
      </c>
      <c r="E153" t="s">
        <v>780</v>
      </c>
      <c r="F153" t="s">
        <v>783</v>
      </c>
      <c r="G153">
        <v>0</v>
      </c>
      <c r="H153">
        <v>9</v>
      </c>
      <c r="I153" t="s">
        <v>232</v>
      </c>
      <c r="J153" t="s">
        <v>1894</v>
      </c>
      <c r="K153">
        <v>0</v>
      </c>
      <c r="L153">
        <v>0</v>
      </c>
      <c r="M153">
        <v>9</v>
      </c>
      <c r="N153" t="s">
        <v>232</v>
      </c>
      <c r="O153" t="s">
        <v>232</v>
      </c>
      <c r="P153" t="s">
        <v>1894</v>
      </c>
      <c r="Q153" s="2">
        <f t="shared" si="9"/>
        <v>0</v>
      </c>
      <c r="R153" s="2">
        <f t="shared" si="10"/>
        <v>0</v>
      </c>
      <c r="S153" s="2">
        <f t="shared" si="11"/>
        <v>0</v>
      </c>
      <c r="T153">
        <f t="shared" si="8"/>
        <v>0</v>
      </c>
    </row>
    <row r="154" spans="1:20">
      <c r="A154" s="1" t="s">
        <v>164</v>
      </c>
      <c r="B154">
        <v>19</v>
      </c>
      <c r="C154">
        <v>19</v>
      </c>
      <c r="D154">
        <v>155</v>
      </c>
      <c r="E154" t="s">
        <v>1895</v>
      </c>
      <c r="F154" t="s">
        <v>1896</v>
      </c>
      <c r="G154">
        <v>0</v>
      </c>
      <c r="H154">
        <v>7</v>
      </c>
      <c r="I154" t="s">
        <v>232</v>
      </c>
      <c r="J154" t="s">
        <v>1897</v>
      </c>
      <c r="K154">
        <v>0</v>
      </c>
      <c r="L154">
        <v>0</v>
      </c>
      <c r="M154">
        <v>7</v>
      </c>
      <c r="N154" t="s">
        <v>232</v>
      </c>
      <c r="O154" t="s">
        <v>232</v>
      </c>
      <c r="P154" t="s">
        <v>1897</v>
      </c>
      <c r="Q154" s="2">
        <f t="shared" si="9"/>
        <v>0</v>
      </c>
      <c r="R154" s="2">
        <f t="shared" si="10"/>
        <v>0</v>
      </c>
      <c r="S154" s="2">
        <f t="shared" si="11"/>
        <v>0</v>
      </c>
      <c r="T154">
        <f t="shared" si="8"/>
        <v>0</v>
      </c>
    </row>
    <row r="155" spans="1:20">
      <c r="A155" s="1" t="s">
        <v>165</v>
      </c>
      <c r="B155">
        <v>9</v>
      </c>
      <c r="C155">
        <v>9</v>
      </c>
      <c r="D155">
        <v>37</v>
      </c>
      <c r="E155" t="s">
        <v>1898</v>
      </c>
      <c r="F155" t="s">
        <v>788</v>
      </c>
      <c r="G155">
        <v>0</v>
      </c>
      <c r="H155">
        <v>7</v>
      </c>
      <c r="I155" t="s">
        <v>232</v>
      </c>
      <c r="J155" t="s">
        <v>1899</v>
      </c>
      <c r="K155">
        <v>0</v>
      </c>
      <c r="L155">
        <v>0</v>
      </c>
      <c r="M155">
        <v>7</v>
      </c>
      <c r="N155" t="s">
        <v>232</v>
      </c>
      <c r="O155" t="s">
        <v>232</v>
      </c>
      <c r="P155" t="s">
        <v>1899</v>
      </c>
      <c r="Q155" s="2">
        <f t="shared" si="9"/>
        <v>0</v>
      </c>
      <c r="R155" s="2">
        <f t="shared" si="10"/>
        <v>0</v>
      </c>
      <c r="S155" s="2">
        <f t="shared" si="11"/>
        <v>0</v>
      </c>
      <c r="T155">
        <f t="shared" si="8"/>
        <v>0</v>
      </c>
    </row>
    <row r="156" spans="1:20">
      <c r="A156" s="1" t="s">
        <v>166</v>
      </c>
      <c r="B156">
        <v>18</v>
      </c>
      <c r="C156">
        <v>18</v>
      </c>
      <c r="D156">
        <v>59</v>
      </c>
      <c r="E156" t="s">
        <v>1900</v>
      </c>
      <c r="F156" t="s">
        <v>790</v>
      </c>
      <c r="G156">
        <v>0</v>
      </c>
      <c r="H156">
        <v>10</v>
      </c>
      <c r="I156" t="s">
        <v>232</v>
      </c>
      <c r="J156" t="s">
        <v>1901</v>
      </c>
      <c r="K156">
        <v>0</v>
      </c>
      <c r="L156">
        <v>0</v>
      </c>
      <c r="M156">
        <v>10</v>
      </c>
      <c r="N156" t="s">
        <v>232</v>
      </c>
      <c r="O156" t="s">
        <v>232</v>
      </c>
      <c r="P156" t="s">
        <v>1901</v>
      </c>
      <c r="Q156" s="2">
        <f t="shared" si="9"/>
        <v>0</v>
      </c>
      <c r="R156" s="2">
        <f t="shared" si="10"/>
        <v>0</v>
      </c>
      <c r="S156" s="2">
        <f t="shared" si="11"/>
        <v>0</v>
      </c>
      <c r="T156">
        <f t="shared" si="8"/>
        <v>0</v>
      </c>
    </row>
    <row r="157" spans="1:20">
      <c r="A157" s="1" t="s">
        <v>167</v>
      </c>
      <c r="B157">
        <v>22</v>
      </c>
      <c r="C157">
        <v>22</v>
      </c>
      <c r="D157">
        <v>56</v>
      </c>
      <c r="E157" t="s">
        <v>1902</v>
      </c>
      <c r="F157" t="s">
        <v>1903</v>
      </c>
      <c r="G157">
        <v>0</v>
      </c>
      <c r="H157">
        <v>3</v>
      </c>
      <c r="I157" t="s">
        <v>232</v>
      </c>
      <c r="J157" t="s">
        <v>1904</v>
      </c>
      <c r="K157">
        <v>0</v>
      </c>
      <c r="L157">
        <v>0</v>
      </c>
      <c r="M157">
        <v>3</v>
      </c>
      <c r="N157" t="s">
        <v>232</v>
      </c>
      <c r="O157" t="s">
        <v>232</v>
      </c>
      <c r="P157" t="s">
        <v>1904</v>
      </c>
      <c r="Q157" s="2">
        <f t="shared" si="9"/>
        <v>0</v>
      </c>
      <c r="R157" s="2">
        <f t="shared" si="10"/>
        <v>0</v>
      </c>
      <c r="S157" s="2">
        <f t="shared" si="11"/>
        <v>0</v>
      </c>
      <c r="T157">
        <f t="shared" si="8"/>
        <v>0</v>
      </c>
    </row>
    <row r="158" spans="1:20">
      <c r="A158" s="1" t="s">
        <v>168</v>
      </c>
      <c r="B158">
        <v>18</v>
      </c>
      <c r="C158">
        <v>18</v>
      </c>
      <c r="D158">
        <v>68</v>
      </c>
      <c r="E158" t="s">
        <v>793</v>
      </c>
      <c r="F158" t="s">
        <v>1143</v>
      </c>
      <c r="G158">
        <v>0</v>
      </c>
      <c r="H158">
        <v>11</v>
      </c>
      <c r="I158" t="s">
        <v>232</v>
      </c>
      <c r="J158" t="s">
        <v>1905</v>
      </c>
      <c r="K158">
        <v>0</v>
      </c>
      <c r="L158">
        <v>0</v>
      </c>
      <c r="M158">
        <v>11</v>
      </c>
      <c r="N158" t="s">
        <v>232</v>
      </c>
      <c r="O158" t="s">
        <v>232</v>
      </c>
      <c r="P158" t="s">
        <v>1905</v>
      </c>
      <c r="Q158" s="2">
        <f t="shared" si="9"/>
        <v>0</v>
      </c>
      <c r="R158" s="2">
        <f t="shared" si="10"/>
        <v>0</v>
      </c>
      <c r="S158" s="2">
        <f t="shared" si="11"/>
        <v>0</v>
      </c>
      <c r="T158">
        <f t="shared" si="8"/>
        <v>0</v>
      </c>
    </row>
    <row r="159" spans="1:20">
      <c r="A159" s="1" t="s">
        <v>169</v>
      </c>
      <c r="B159">
        <v>3</v>
      </c>
      <c r="C159">
        <v>3</v>
      </c>
      <c r="D159">
        <v>23</v>
      </c>
      <c r="E159" t="s">
        <v>796</v>
      </c>
      <c r="F159" t="s">
        <v>1906</v>
      </c>
      <c r="G159">
        <v>0</v>
      </c>
      <c r="H159">
        <v>2</v>
      </c>
      <c r="I159" t="s">
        <v>232</v>
      </c>
      <c r="J159" t="s">
        <v>1907</v>
      </c>
      <c r="K159">
        <v>0</v>
      </c>
      <c r="L159">
        <v>0</v>
      </c>
      <c r="M159">
        <v>2</v>
      </c>
      <c r="N159" t="s">
        <v>232</v>
      </c>
      <c r="O159" t="s">
        <v>232</v>
      </c>
      <c r="P159" t="s">
        <v>1907</v>
      </c>
      <c r="Q159" s="2">
        <f t="shared" si="9"/>
        <v>0</v>
      </c>
      <c r="R159" s="2">
        <f t="shared" si="10"/>
        <v>0</v>
      </c>
      <c r="S159" s="2">
        <f t="shared" si="11"/>
        <v>0</v>
      </c>
      <c r="T159">
        <f t="shared" si="8"/>
        <v>0</v>
      </c>
    </row>
    <row r="160" spans="1:20">
      <c r="A160" s="1" t="s">
        <v>170</v>
      </c>
      <c r="B160">
        <v>9</v>
      </c>
      <c r="C160">
        <v>9</v>
      </c>
      <c r="D160">
        <v>58</v>
      </c>
      <c r="E160" t="s">
        <v>1908</v>
      </c>
      <c r="F160" t="s">
        <v>1144</v>
      </c>
      <c r="G160">
        <v>0</v>
      </c>
      <c r="H160">
        <v>3</v>
      </c>
      <c r="I160" t="s">
        <v>232</v>
      </c>
      <c r="J160" t="s">
        <v>1909</v>
      </c>
      <c r="K160">
        <v>0</v>
      </c>
      <c r="L160">
        <v>0</v>
      </c>
      <c r="M160">
        <v>3</v>
      </c>
      <c r="N160" t="s">
        <v>232</v>
      </c>
      <c r="O160" t="s">
        <v>232</v>
      </c>
      <c r="P160" t="s">
        <v>1909</v>
      </c>
      <c r="Q160" s="2">
        <f t="shared" si="9"/>
        <v>0</v>
      </c>
      <c r="R160" s="2">
        <f t="shared" si="10"/>
        <v>0</v>
      </c>
      <c r="S160" s="2">
        <f t="shared" si="11"/>
        <v>0</v>
      </c>
      <c r="T160">
        <f t="shared" si="8"/>
        <v>0</v>
      </c>
    </row>
    <row r="161" spans="1:20">
      <c r="A161" s="1" t="s">
        <v>171</v>
      </c>
      <c r="B161">
        <v>14</v>
      </c>
      <c r="C161">
        <v>14</v>
      </c>
      <c r="D161">
        <v>79</v>
      </c>
      <c r="E161" t="s">
        <v>1910</v>
      </c>
      <c r="F161" t="s">
        <v>802</v>
      </c>
      <c r="G161">
        <v>0</v>
      </c>
      <c r="H161">
        <v>12</v>
      </c>
      <c r="I161" t="s">
        <v>232</v>
      </c>
      <c r="J161" t="s">
        <v>1911</v>
      </c>
      <c r="K161">
        <v>0</v>
      </c>
      <c r="L161">
        <v>0</v>
      </c>
      <c r="M161">
        <v>12</v>
      </c>
      <c r="N161" t="s">
        <v>232</v>
      </c>
      <c r="O161" t="s">
        <v>232</v>
      </c>
      <c r="P161" t="s">
        <v>1911</v>
      </c>
      <c r="Q161" s="2">
        <f t="shared" si="9"/>
        <v>0</v>
      </c>
      <c r="R161" s="2">
        <f t="shared" si="10"/>
        <v>0</v>
      </c>
      <c r="S161" s="2">
        <f t="shared" si="11"/>
        <v>0</v>
      </c>
      <c r="T161">
        <f t="shared" si="8"/>
        <v>0</v>
      </c>
    </row>
    <row r="162" spans="1:20">
      <c r="A162" s="1" t="s">
        <v>172</v>
      </c>
      <c r="B162">
        <v>14</v>
      </c>
      <c r="C162">
        <v>14</v>
      </c>
      <c r="D162">
        <v>21</v>
      </c>
      <c r="E162" t="s">
        <v>1912</v>
      </c>
      <c r="F162" t="s">
        <v>1913</v>
      </c>
      <c r="G162">
        <v>0</v>
      </c>
      <c r="H162">
        <v>7</v>
      </c>
      <c r="I162" t="s">
        <v>232</v>
      </c>
      <c r="J162" t="s">
        <v>1914</v>
      </c>
      <c r="K162">
        <v>0</v>
      </c>
      <c r="L162">
        <v>0</v>
      </c>
      <c r="M162">
        <v>7</v>
      </c>
      <c r="N162" t="s">
        <v>232</v>
      </c>
      <c r="O162" t="s">
        <v>232</v>
      </c>
      <c r="P162" t="s">
        <v>1914</v>
      </c>
      <c r="Q162" s="2">
        <f t="shared" si="9"/>
        <v>0</v>
      </c>
      <c r="R162" s="2">
        <f t="shared" si="10"/>
        <v>0</v>
      </c>
      <c r="S162" s="2">
        <f t="shared" si="11"/>
        <v>0</v>
      </c>
      <c r="T162">
        <f t="shared" si="8"/>
        <v>0</v>
      </c>
    </row>
    <row r="163" spans="1:20">
      <c r="A163" s="1" t="s">
        <v>173</v>
      </c>
      <c r="B163">
        <v>24</v>
      </c>
      <c r="C163">
        <v>24</v>
      </c>
      <c r="D163">
        <v>15</v>
      </c>
      <c r="E163" t="s">
        <v>807</v>
      </c>
      <c r="F163" t="s">
        <v>808</v>
      </c>
      <c r="G163">
        <v>0</v>
      </c>
      <c r="H163">
        <v>4</v>
      </c>
      <c r="I163" t="s">
        <v>232</v>
      </c>
      <c r="J163" t="s">
        <v>1915</v>
      </c>
      <c r="K163">
        <v>0</v>
      </c>
      <c r="L163">
        <v>0</v>
      </c>
      <c r="M163">
        <v>4</v>
      </c>
      <c r="N163" t="s">
        <v>232</v>
      </c>
      <c r="O163" t="s">
        <v>232</v>
      </c>
      <c r="P163" t="s">
        <v>1915</v>
      </c>
      <c r="Q163" s="2">
        <f t="shared" si="9"/>
        <v>0</v>
      </c>
      <c r="R163" s="2">
        <f t="shared" si="10"/>
        <v>0</v>
      </c>
      <c r="S163" s="2">
        <f t="shared" si="11"/>
        <v>0</v>
      </c>
      <c r="T163">
        <f t="shared" si="8"/>
        <v>0</v>
      </c>
    </row>
    <row r="164" spans="1:20">
      <c r="A164" s="1" t="s">
        <v>174</v>
      </c>
      <c r="B164">
        <v>24</v>
      </c>
      <c r="C164">
        <v>24</v>
      </c>
      <c r="D164">
        <v>28</v>
      </c>
      <c r="E164" t="s">
        <v>807</v>
      </c>
      <c r="F164" t="s">
        <v>809</v>
      </c>
      <c r="G164">
        <v>0</v>
      </c>
      <c r="H164">
        <v>11</v>
      </c>
      <c r="I164" t="s">
        <v>232</v>
      </c>
      <c r="J164" t="s">
        <v>1916</v>
      </c>
      <c r="K164">
        <v>0</v>
      </c>
      <c r="L164">
        <v>0</v>
      </c>
      <c r="M164">
        <v>11</v>
      </c>
      <c r="N164" t="s">
        <v>232</v>
      </c>
      <c r="O164" t="s">
        <v>232</v>
      </c>
      <c r="P164" t="s">
        <v>1916</v>
      </c>
      <c r="Q164" s="2">
        <f t="shared" si="9"/>
        <v>0</v>
      </c>
      <c r="R164" s="2">
        <f t="shared" si="10"/>
        <v>0</v>
      </c>
      <c r="S164" s="2">
        <f t="shared" si="11"/>
        <v>0</v>
      </c>
      <c r="T164">
        <f t="shared" si="8"/>
        <v>0</v>
      </c>
    </row>
    <row r="165" spans="1:20">
      <c r="A165" s="1" t="s">
        <v>175</v>
      </c>
      <c r="B165">
        <v>9</v>
      </c>
      <c r="C165">
        <v>9</v>
      </c>
      <c r="D165">
        <v>43</v>
      </c>
      <c r="E165" t="s">
        <v>1917</v>
      </c>
      <c r="F165" t="s">
        <v>811</v>
      </c>
      <c r="G165">
        <v>0</v>
      </c>
      <c r="H165">
        <v>8</v>
      </c>
      <c r="I165" t="s">
        <v>232</v>
      </c>
      <c r="J165" t="s">
        <v>1918</v>
      </c>
      <c r="K165">
        <v>0</v>
      </c>
      <c r="L165">
        <v>0</v>
      </c>
      <c r="M165">
        <v>8</v>
      </c>
      <c r="N165" t="s">
        <v>232</v>
      </c>
      <c r="O165" t="s">
        <v>232</v>
      </c>
      <c r="P165" t="s">
        <v>1918</v>
      </c>
      <c r="Q165" s="2">
        <f t="shared" si="9"/>
        <v>0</v>
      </c>
      <c r="R165" s="2">
        <f t="shared" si="10"/>
        <v>0</v>
      </c>
      <c r="S165" s="2">
        <f t="shared" si="11"/>
        <v>0</v>
      </c>
      <c r="T165">
        <f t="shared" si="8"/>
        <v>0</v>
      </c>
    </row>
    <row r="166" spans="1:20">
      <c r="A166" s="1" t="s">
        <v>176</v>
      </c>
      <c r="B166">
        <v>5</v>
      </c>
      <c r="C166">
        <v>5</v>
      </c>
      <c r="D166">
        <v>65</v>
      </c>
      <c r="E166" t="s">
        <v>813</v>
      </c>
      <c r="F166" t="s">
        <v>814</v>
      </c>
      <c r="G166">
        <v>0</v>
      </c>
      <c r="H166">
        <v>12</v>
      </c>
      <c r="I166" t="s">
        <v>232</v>
      </c>
      <c r="J166" t="s">
        <v>1919</v>
      </c>
      <c r="K166">
        <v>0</v>
      </c>
      <c r="L166">
        <v>0</v>
      </c>
      <c r="M166">
        <v>12</v>
      </c>
      <c r="N166" t="s">
        <v>232</v>
      </c>
      <c r="O166" t="s">
        <v>232</v>
      </c>
      <c r="P166" t="s">
        <v>1919</v>
      </c>
      <c r="Q166" s="2">
        <f t="shared" si="9"/>
        <v>0</v>
      </c>
      <c r="R166" s="2">
        <f t="shared" si="10"/>
        <v>0</v>
      </c>
      <c r="S166" s="2">
        <f t="shared" si="11"/>
        <v>0</v>
      </c>
      <c r="T166">
        <f t="shared" si="8"/>
        <v>0</v>
      </c>
    </row>
    <row r="167" spans="1:20">
      <c r="A167" s="1" t="s">
        <v>177</v>
      </c>
      <c r="B167">
        <v>4</v>
      </c>
      <c r="C167">
        <v>1</v>
      </c>
      <c r="D167">
        <v>8</v>
      </c>
      <c r="E167" t="s">
        <v>816</v>
      </c>
      <c r="F167" t="s">
        <v>1920</v>
      </c>
      <c r="G167">
        <v>0</v>
      </c>
      <c r="H167">
        <v>4</v>
      </c>
      <c r="I167" t="s">
        <v>232</v>
      </c>
      <c r="J167" t="s">
        <v>1921</v>
      </c>
      <c r="K167">
        <v>0</v>
      </c>
      <c r="L167">
        <v>0</v>
      </c>
      <c r="M167">
        <v>4</v>
      </c>
      <c r="N167" t="s">
        <v>232</v>
      </c>
      <c r="O167" t="s">
        <v>232</v>
      </c>
      <c r="P167" t="s">
        <v>1921</v>
      </c>
      <c r="Q167" s="2">
        <f t="shared" si="9"/>
        <v>0</v>
      </c>
      <c r="R167" s="2">
        <f t="shared" si="10"/>
        <v>0</v>
      </c>
      <c r="S167" s="2">
        <f t="shared" si="11"/>
        <v>0</v>
      </c>
      <c r="T167">
        <f t="shared" si="8"/>
        <v>0</v>
      </c>
    </row>
    <row r="168" spans="1:20">
      <c r="A168" s="1" t="s">
        <v>178</v>
      </c>
      <c r="B168">
        <v>5</v>
      </c>
      <c r="C168">
        <v>1</v>
      </c>
      <c r="D168">
        <v>17</v>
      </c>
      <c r="E168" t="s">
        <v>818</v>
      </c>
      <c r="F168" t="s">
        <v>819</v>
      </c>
      <c r="G168">
        <v>0</v>
      </c>
      <c r="H168">
        <v>11</v>
      </c>
      <c r="I168" t="s">
        <v>232</v>
      </c>
      <c r="J168" t="s">
        <v>1922</v>
      </c>
      <c r="K168">
        <v>0</v>
      </c>
      <c r="L168">
        <v>0</v>
      </c>
      <c r="M168">
        <v>11</v>
      </c>
      <c r="N168" t="s">
        <v>232</v>
      </c>
      <c r="O168" t="s">
        <v>232</v>
      </c>
      <c r="P168" t="s">
        <v>1922</v>
      </c>
      <c r="Q168" s="2">
        <f t="shared" si="9"/>
        <v>0</v>
      </c>
      <c r="R168" s="2">
        <f t="shared" si="10"/>
        <v>0</v>
      </c>
      <c r="S168" s="2">
        <f t="shared" si="11"/>
        <v>0</v>
      </c>
      <c r="T168">
        <f t="shared" si="8"/>
        <v>0</v>
      </c>
    </row>
    <row r="169" spans="1:20">
      <c r="A169" s="1" t="s">
        <v>179</v>
      </c>
      <c r="B169">
        <v>4</v>
      </c>
      <c r="C169">
        <v>4</v>
      </c>
      <c r="D169">
        <v>42</v>
      </c>
      <c r="E169" t="s">
        <v>820</v>
      </c>
      <c r="F169" t="s">
        <v>1923</v>
      </c>
      <c r="G169">
        <v>0</v>
      </c>
      <c r="H169">
        <v>13</v>
      </c>
      <c r="I169" t="s">
        <v>232</v>
      </c>
      <c r="J169" t="s">
        <v>1924</v>
      </c>
      <c r="K169">
        <v>0</v>
      </c>
      <c r="L169">
        <v>0</v>
      </c>
      <c r="M169">
        <v>13</v>
      </c>
      <c r="N169" t="s">
        <v>232</v>
      </c>
      <c r="O169" t="s">
        <v>232</v>
      </c>
      <c r="P169" t="s">
        <v>1924</v>
      </c>
      <c r="Q169" s="2">
        <f t="shared" si="9"/>
        <v>0</v>
      </c>
      <c r="R169" s="2">
        <f t="shared" si="10"/>
        <v>0</v>
      </c>
      <c r="S169" s="2">
        <f t="shared" si="11"/>
        <v>0</v>
      </c>
      <c r="T169">
        <f t="shared" si="8"/>
        <v>0</v>
      </c>
    </row>
    <row r="170" spans="1:20">
      <c r="A170" s="1" t="s">
        <v>180</v>
      </c>
      <c r="B170">
        <v>3</v>
      </c>
      <c r="C170">
        <v>3</v>
      </c>
      <c r="D170">
        <v>33</v>
      </c>
      <c r="E170" t="s">
        <v>822</v>
      </c>
      <c r="F170" t="s">
        <v>1146</v>
      </c>
      <c r="G170">
        <v>0</v>
      </c>
      <c r="H170">
        <v>7</v>
      </c>
      <c r="I170" t="s">
        <v>232</v>
      </c>
      <c r="J170" t="s">
        <v>1925</v>
      </c>
      <c r="K170">
        <v>0</v>
      </c>
      <c r="L170">
        <v>0</v>
      </c>
      <c r="M170">
        <v>7</v>
      </c>
      <c r="N170" t="s">
        <v>232</v>
      </c>
      <c r="O170" t="s">
        <v>232</v>
      </c>
      <c r="P170" t="s">
        <v>1925</v>
      </c>
      <c r="Q170" s="2">
        <f t="shared" si="9"/>
        <v>0</v>
      </c>
      <c r="R170" s="2">
        <f t="shared" si="10"/>
        <v>0</v>
      </c>
      <c r="S170" s="2">
        <f t="shared" si="11"/>
        <v>0</v>
      </c>
      <c r="T170">
        <f t="shared" si="8"/>
        <v>0</v>
      </c>
    </row>
    <row r="171" spans="1:20">
      <c r="A171" s="1" t="s">
        <v>181</v>
      </c>
      <c r="B171">
        <v>23</v>
      </c>
      <c r="C171">
        <v>23</v>
      </c>
      <c r="D171">
        <v>69</v>
      </c>
      <c r="E171" t="s">
        <v>825</v>
      </c>
      <c r="F171" t="s">
        <v>1926</v>
      </c>
      <c r="G171">
        <v>0</v>
      </c>
      <c r="H171">
        <v>6</v>
      </c>
      <c r="I171" t="s">
        <v>232</v>
      </c>
      <c r="J171" t="s">
        <v>1927</v>
      </c>
      <c r="K171">
        <v>0</v>
      </c>
      <c r="L171">
        <v>0</v>
      </c>
      <c r="M171">
        <v>6</v>
      </c>
      <c r="N171" t="s">
        <v>232</v>
      </c>
      <c r="O171" t="s">
        <v>232</v>
      </c>
      <c r="P171" t="s">
        <v>1927</v>
      </c>
      <c r="Q171" s="2">
        <f t="shared" si="9"/>
        <v>0</v>
      </c>
      <c r="R171" s="2">
        <f t="shared" si="10"/>
        <v>0</v>
      </c>
      <c r="S171" s="2">
        <f t="shared" si="11"/>
        <v>0</v>
      </c>
      <c r="T171">
        <f t="shared" si="8"/>
        <v>0</v>
      </c>
    </row>
    <row r="172" spans="1:20">
      <c r="A172" s="1" t="s">
        <v>182</v>
      </c>
      <c r="B172">
        <v>3</v>
      </c>
      <c r="C172">
        <v>3</v>
      </c>
      <c r="D172">
        <v>16</v>
      </c>
      <c r="E172" t="s">
        <v>828</v>
      </c>
      <c r="F172" t="s">
        <v>1928</v>
      </c>
      <c r="G172">
        <v>0</v>
      </c>
      <c r="H172">
        <v>2</v>
      </c>
      <c r="I172" t="s">
        <v>232</v>
      </c>
      <c r="J172" t="s">
        <v>1929</v>
      </c>
      <c r="K172">
        <v>0</v>
      </c>
      <c r="L172">
        <v>0</v>
      </c>
      <c r="M172">
        <v>2</v>
      </c>
      <c r="N172" t="s">
        <v>232</v>
      </c>
      <c r="O172" t="s">
        <v>232</v>
      </c>
      <c r="P172" t="s">
        <v>1929</v>
      </c>
      <c r="Q172" s="2">
        <f t="shared" si="9"/>
        <v>0</v>
      </c>
      <c r="R172" s="2">
        <f t="shared" si="10"/>
        <v>0</v>
      </c>
      <c r="S172" s="2">
        <f t="shared" si="11"/>
        <v>0</v>
      </c>
      <c r="T172">
        <f t="shared" si="8"/>
        <v>0</v>
      </c>
    </row>
    <row r="173" spans="1:20">
      <c r="A173" s="1" t="s">
        <v>183</v>
      </c>
      <c r="B173">
        <v>28</v>
      </c>
      <c r="C173">
        <v>28</v>
      </c>
      <c r="D173">
        <v>50</v>
      </c>
      <c r="E173" t="s">
        <v>830</v>
      </c>
      <c r="F173" t="s">
        <v>1930</v>
      </c>
      <c r="G173">
        <v>0</v>
      </c>
      <c r="H173">
        <v>5</v>
      </c>
      <c r="I173" t="s">
        <v>232</v>
      </c>
      <c r="J173" t="s">
        <v>1931</v>
      </c>
      <c r="K173">
        <v>0</v>
      </c>
      <c r="L173">
        <v>0</v>
      </c>
      <c r="M173">
        <v>5</v>
      </c>
      <c r="N173" t="s">
        <v>232</v>
      </c>
      <c r="O173" t="s">
        <v>232</v>
      </c>
      <c r="P173" t="s">
        <v>1931</v>
      </c>
      <c r="Q173" s="2">
        <f t="shared" si="9"/>
        <v>0</v>
      </c>
      <c r="R173" s="2">
        <f t="shared" si="10"/>
        <v>0</v>
      </c>
      <c r="S173" s="2">
        <f t="shared" si="11"/>
        <v>0</v>
      </c>
      <c r="T173">
        <f t="shared" si="8"/>
        <v>0</v>
      </c>
    </row>
    <row r="174" spans="1:20">
      <c r="A174" s="1" t="s">
        <v>184</v>
      </c>
      <c r="B174">
        <v>20</v>
      </c>
      <c r="C174">
        <v>20</v>
      </c>
      <c r="D174">
        <v>55</v>
      </c>
      <c r="E174" t="s">
        <v>1932</v>
      </c>
      <c r="F174" t="s">
        <v>1933</v>
      </c>
      <c r="G174">
        <v>0</v>
      </c>
      <c r="H174">
        <v>11</v>
      </c>
      <c r="I174" t="s">
        <v>232</v>
      </c>
      <c r="J174" t="s">
        <v>1934</v>
      </c>
      <c r="K174">
        <v>0</v>
      </c>
      <c r="L174">
        <v>0</v>
      </c>
      <c r="M174">
        <v>11</v>
      </c>
      <c r="N174" t="s">
        <v>232</v>
      </c>
      <c r="O174" t="s">
        <v>232</v>
      </c>
      <c r="P174" t="s">
        <v>1934</v>
      </c>
      <c r="Q174" s="2">
        <f t="shared" si="9"/>
        <v>0</v>
      </c>
      <c r="R174" s="2">
        <f t="shared" si="10"/>
        <v>0</v>
      </c>
      <c r="S174" s="2">
        <f t="shared" si="11"/>
        <v>0</v>
      </c>
      <c r="T174">
        <f t="shared" si="8"/>
        <v>0</v>
      </c>
    </row>
    <row r="175" spans="1:20">
      <c r="A175" s="1" t="s">
        <v>185</v>
      </c>
      <c r="B175">
        <v>15</v>
      </c>
      <c r="C175">
        <v>15</v>
      </c>
      <c r="D175">
        <v>35</v>
      </c>
      <c r="E175" t="s">
        <v>836</v>
      </c>
      <c r="F175" t="s">
        <v>1935</v>
      </c>
      <c r="G175">
        <v>0</v>
      </c>
      <c r="H175">
        <v>3</v>
      </c>
      <c r="I175" t="s">
        <v>232</v>
      </c>
      <c r="J175" t="s">
        <v>1936</v>
      </c>
      <c r="K175">
        <v>0</v>
      </c>
      <c r="L175">
        <v>0</v>
      </c>
      <c r="M175">
        <v>3</v>
      </c>
      <c r="N175" t="s">
        <v>232</v>
      </c>
      <c r="O175" t="s">
        <v>232</v>
      </c>
      <c r="P175" t="s">
        <v>1936</v>
      </c>
      <c r="Q175" s="2">
        <f t="shared" si="9"/>
        <v>0</v>
      </c>
      <c r="R175" s="2">
        <f t="shared" si="10"/>
        <v>0</v>
      </c>
      <c r="S175" s="2">
        <f t="shared" si="11"/>
        <v>0</v>
      </c>
      <c r="T175">
        <f t="shared" si="8"/>
        <v>0</v>
      </c>
    </row>
    <row r="176" spans="1:20">
      <c r="A176" s="1" t="s">
        <v>186</v>
      </c>
      <c r="B176">
        <v>19</v>
      </c>
      <c r="C176">
        <v>19</v>
      </c>
      <c r="D176">
        <v>38</v>
      </c>
      <c r="E176" t="s">
        <v>838</v>
      </c>
      <c r="F176" t="s">
        <v>1937</v>
      </c>
      <c r="G176">
        <v>0</v>
      </c>
      <c r="H176">
        <v>3</v>
      </c>
      <c r="I176" t="s">
        <v>232</v>
      </c>
      <c r="J176" t="s">
        <v>1938</v>
      </c>
      <c r="K176">
        <v>0</v>
      </c>
      <c r="L176">
        <v>0</v>
      </c>
      <c r="M176">
        <v>3</v>
      </c>
      <c r="N176" t="s">
        <v>232</v>
      </c>
      <c r="O176" t="s">
        <v>232</v>
      </c>
      <c r="P176" t="s">
        <v>1938</v>
      </c>
      <c r="Q176" s="2">
        <f t="shared" si="9"/>
        <v>0</v>
      </c>
      <c r="R176" s="2">
        <f t="shared" si="10"/>
        <v>0</v>
      </c>
      <c r="S176" s="2">
        <f t="shared" si="11"/>
        <v>0</v>
      </c>
      <c r="T176">
        <f t="shared" si="8"/>
        <v>0</v>
      </c>
    </row>
    <row r="177" spans="1:20">
      <c r="A177" s="1" t="s">
        <v>187</v>
      </c>
      <c r="B177">
        <v>20</v>
      </c>
      <c r="C177">
        <v>20</v>
      </c>
      <c r="D177">
        <v>33</v>
      </c>
      <c r="E177" t="s">
        <v>841</v>
      </c>
      <c r="F177" t="s">
        <v>1939</v>
      </c>
      <c r="G177">
        <v>0</v>
      </c>
      <c r="H177">
        <v>7</v>
      </c>
      <c r="I177" t="s">
        <v>232</v>
      </c>
      <c r="J177" t="s">
        <v>1940</v>
      </c>
      <c r="K177">
        <v>0</v>
      </c>
      <c r="L177">
        <v>0</v>
      </c>
      <c r="M177">
        <v>7</v>
      </c>
      <c r="N177" t="s">
        <v>232</v>
      </c>
      <c r="O177" t="s">
        <v>232</v>
      </c>
      <c r="P177" t="s">
        <v>1940</v>
      </c>
      <c r="Q177" s="2">
        <f t="shared" si="9"/>
        <v>0</v>
      </c>
      <c r="R177" s="2">
        <f t="shared" si="10"/>
        <v>0</v>
      </c>
      <c r="S177" s="2">
        <f t="shared" si="11"/>
        <v>0</v>
      </c>
      <c r="T177">
        <f t="shared" si="8"/>
        <v>0</v>
      </c>
    </row>
    <row r="178" spans="1:20">
      <c r="A178" s="1" t="s">
        <v>188</v>
      </c>
      <c r="B178">
        <v>17</v>
      </c>
      <c r="C178">
        <v>17</v>
      </c>
      <c r="D178">
        <v>89</v>
      </c>
      <c r="E178" t="s">
        <v>844</v>
      </c>
      <c r="F178" t="s">
        <v>1941</v>
      </c>
      <c r="G178">
        <v>0</v>
      </c>
      <c r="H178">
        <v>19</v>
      </c>
      <c r="I178" t="s">
        <v>232</v>
      </c>
      <c r="J178" t="s">
        <v>1942</v>
      </c>
      <c r="K178">
        <v>0</v>
      </c>
      <c r="L178">
        <v>0</v>
      </c>
      <c r="M178">
        <v>19</v>
      </c>
      <c r="N178" t="s">
        <v>232</v>
      </c>
      <c r="O178" t="s">
        <v>232</v>
      </c>
      <c r="P178" t="s">
        <v>1942</v>
      </c>
      <c r="Q178" s="2">
        <f t="shared" si="9"/>
        <v>0</v>
      </c>
      <c r="R178" s="2">
        <f t="shared" si="10"/>
        <v>0</v>
      </c>
      <c r="S178" s="2">
        <f t="shared" si="11"/>
        <v>0</v>
      </c>
      <c r="T178">
        <f t="shared" si="8"/>
        <v>0</v>
      </c>
    </row>
    <row r="179" spans="1:20">
      <c r="A179" s="1" t="s">
        <v>189</v>
      </c>
      <c r="B179">
        <v>9</v>
      </c>
      <c r="C179">
        <v>9</v>
      </c>
      <c r="D179">
        <v>106</v>
      </c>
      <c r="E179" t="s">
        <v>658</v>
      </c>
      <c r="F179" t="s">
        <v>1943</v>
      </c>
      <c r="G179">
        <v>0</v>
      </c>
      <c r="H179">
        <v>7</v>
      </c>
      <c r="I179" t="s">
        <v>232</v>
      </c>
      <c r="J179" t="s">
        <v>1944</v>
      </c>
      <c r="K179">
        <v>0</v>
      </c>
      <c r="L179">
        <v>0</v>
      </c>
      <c r="M179">
        <v>7</v>
      </c>
      <c r="N179" t="s">
        <v>232</v>
      </c>
      <c r="O179" t="s">
        <v>232</v>
      </c>
      <c r="P179" t="s">
        <v>1944</v>
      </c>
      <c r="Q179" s="2">
        <f t="shared" si="9"/>
        <v>0</v>
      </c>
      <c r="R179" s="2">
        <f t="shared" si="10"/>
        <v>0</v>
      </c>
      <c r="S179" s="2">
        <f t="shared" si="11"/>
        <v>0</v>
      </c>
      <c r="T179">
        <f t="shared" si="8"/>
        <v>0</v>
      </c>
    </row>
    <row r="180" spans="1:20">
      <c r="A180" s="1" t="s">
        <v>190</v>
      </c>
      <c r="B180">
        <v>4</v>
      </c>
      <c r="C180">
        <v>4</v>
      </c>
      <c r="D180">
        <v>127</v>
      </c>
      <c r="E180" t="s">
        <v>1945</v>
      </c>
      <c r="F180" t="s">
        <v>1946</v>
      </c>
      <c r="G180">
        <v>0</v>
      </c>
      <c r="H180">
        <v>12</v>
      </c>
      <c r="I180" t="s">
        <v>232</v>
      </c>
      <c r="J180" t="s">
        <v>1947</v>
      </c>
      <c r="K180">
        <v>0</v>
      </c>
      <c r="L180">
        <v>0</v>
      </c>
      <c r="M180">
        <v>12</v>
      </c>
      <c r="N180" t="s">
        <v>232</v>
      </c>
      <c r="O180" t="s">
        <v>232</v>
      </c>
      <c r="P180" t="s">
        <v>1947</v>
      </c>
      <c r="Q180" s="2">
        <f t="shared" si="9"/>
        <v>0</v>
      </c>
      <c r="R180" s="2">
        <f t="shared" si="10"/>
        <v>0</v>
      </c>
      <c r="S180" s="2">
        <f t="shared" si="11"/>
        <v>0</v>
      </c>
      <c r="T180">
        <f t="shared" si="8"/>
        <v>0</v>
      </c>
    </row>
    <row r="181" spans="1:20">
      <c r="A181" s="1" t="s">
        <v>191</v>
      </c>
      <c r="B181">
        <v>6</v>
      </c>
      <c r="C181">
        <v>6</v>
      </c>
      <c r="D181">
        <v>191</v>
      </c>
      <c r="E181" t="s">
        <v>851</v>
      </c>
      <c r="F181" t="s">
        <v>1948</v>
      </c>
      <c r="G181">
        <v>0</v>
      </c>
      <c r="H181">
        <v>39</v>
      </c>
      <c r="I181" t="s">
        <v>232</v>
      </c>
      <c r="J181" t="s">
        <v>1949</v>
      </c>
      <c r="K181">
        <v>0</v>
      </c>
      <c r="L181">
        <v>0</v>
      </c>
      <c r="M181">
        <v>39</v>
      </c>
      <c r="N181" t="s">
        <v>232</v>
      </c>
      <c r="O181" t="s">
        <v>232</v>
      </c>
      <c r="P181" t="s">
        <v>1949</v>
      </c>
      <c r="Q181" s="2">
        <f t="shared" si="9"/>
        <v>0</v>
      </c>
      <c r="R181" s="2">
        <f t="shared" si="10"/>
        <v>0</v>
      </c>
      <c r="S181" s="2">
        <f t="shared" si="11"/>
        <v>0</v>
      </c>
      <c r="T181">
        <f t="shared" si="8"/>
        <v>0</v>
      </c>
    </row>
    <row r="182" spans="1:20">
      <c r="A182" s="1" t="s">
        <v>192</v>
      </c>
      <c r="B182">
        <v>8</v>
      </c>
      <c r="C182">
        <v>8</v>
      </c>
      <c r="D182">
        <v>62</v>
      </c>
      <c r="E182" t="s">
        <v>854</v>
      </c>
      <c r="F182" t="s">
        <v>1950</v>
      </c>
      <c r="G182">
        <v>0</v>
      </c>
      <c r="H182">
        <v>2</v>
      </c>
      <c r="I182" t="s">
        <v>232</v>
      </c>
      <c r="J182" t="s">
        <v>1951</v>
      </c>
      <c r="K182">
        <v>0</v>
      </c>
      <c r="L182">
        <v>0</v>
      </c>
      <c r="M182">
        <v>2</v>
      </c>
      <c r="N182" t="s">
        <v>232</v>
      </c>
      <c r="O182" t="s">
        <v>232</v>
      </c>
      <c r="P182" t="s">
        <v>1951</v>
      </c>
      <c r="Q182" s="2">
        <f t="shared" si="9"/>
        <v>0</v>
      </c>
      <c r="R182" s="2">
        <f t="shared" si="10"/>
        <v>0</v>
      </c>
      <c r="S182" s="2">
        <f t="shared" si="11"/>
        <v>0</v>
      </c>
      <c r="T182">
        <f t="shared" si="8"/>
        <v>0</v>
      </c>
    </row>
    <row r="183" spans="1:20">
      <c r="A183" s="1" t="s">
        <v>193</v>
      </c>
      <c r="B183">
        <v>8</v>
      </c>
      <c r="C183">
        <v>8</v>
      </c>
      <c r="D183">
        <v>36</v>
      </c>
      <c r="E183" t="s">
        <v>856</v>
      </c>
      <c r="F183" t="s">
        <v>1952</v>
      </c>
      <c r="G183">
        <v>0</v>
      </c>
      <c r="H183">
        <v>5</v>
      </c>
      <c r="I183" t="s">
        <v>232</v>
      </c>
      <c r="J183" t="s">
        <v>1953</v>
      </c>
      <c r="K183">
        <v>0</v>
      </c>
      <c r="L183">
        <v>0</v>
      </c>
      <c r="M183">
        <v>5</v>
      </c>
      <c r="N183" t="s">
        <v>232</v>
      </c>
      <c r="O183" t="s">
        <v>232</v>
      </c>
      <c r="P183" t="s">
        <v>1953</v>
      </c>
      <c r="Q183" s="2">
        <f t="shared" si="9"/>
        <v>0</v>
      </c>
      <c r="R183" s="2">
        <f t="shared" si="10"/>
        <v>0</v>
      </c>
      <c r="S183" s="2">
        <f t="shared" si="11"/>
        <v>0</v>
      </c>
      <c r="T183">
        <f t="shared" si="8"/>
        <v>0</v>
      </c>
    </row>
    <row r="184" spans="1:20">
      <c r="A184" s="1" t="s">
        <v>194</v>
      </c>
      <c r="B184">
        <v>10</v>
      </c>
      <c r="C184">
        <v>10</v>
      </c>
      <c r="D184">
        <v>59</v>
      </c>
      <c r="E184" t="s">
        <v>858</v>
      </c>
      <c r="F184" t="s">
        <v>1954</v>
      </c>
      <c r="G184">
        <v>0</v>
      </c>
      <c r="H184">
        <v>11</v>
      </c>
      <c r="I184" t="s">
        <v>232</v>
      </c>
      <c r="J184" t="s">
        <v>1955</v>
      </c>
      <c r="K184">
        <v>0</v>
      </c>
      <c r="L184">
        <v>0</v>
      </c>
      <c r="M184">
        <v>11</v>
      </c>
      <c r="N184" t="s">
        <v>232</v>
      </c>
      <c r="O184" t="s">
        <v>232</v>
      </c>
      <c r="P184" t="s">
        <v>1955</v>
      </c>
      <c r="Q184" s="2">
        <f t="shared" si="9"/>
        <v>0</v>
      </c>
      <c r="R184" s="2">
        <f t="shared" si="10"/>
        <v>0</v>
      </c>
      <c r="S184" s="2">
        <f t="shared" si="11"/>
        <v>0</v>
      </c>
      <c r="T184">
        <f t="shared" si="8"/>
        <v>0</v>
      </c>
    </row>
    <row r="185" spans="1:20">
      <c r="A185" s="1" t="s">
        <v>195</v>
      </c>
      <c r="B185">
        <v>9</v>
      </c>
      <c r="C185">
        <v>9</v>
      </c>
      <c r="D185">
        <v>71</v>
      </c>
      <c r="E185" t="s">
        <v>860</v>
      </c>
      <c r="F185" t="s">
        <v>1956</v>
      </c>
      <c r="G185">
        <v>0</v>
      </c>
      <c r="H185">
        <v>3</v>
      </c>
      <c r="I185" t="s">
        <v>232</v>
      </c>
      <c r="J185" t="s">
        <v>1957</v>
      </c>
      <c r="K185">
        <v>0</v>
      </c>
      <c r="L185">
        <v>0</v>
      </c>
      <c r="M185">
        <v>3</v>
      </c>
      <c r="N185" t="s">
        <v>232</v>
      </c>
      <c r="O185" t="s">
        <v>232</v>
      </c>
      <c r="P185" t="s">
        <v>1957</v>
      </c>
      <c r="Q185" s="2">
        <f t="shared" si="9"/>
        <v>0</v>
      </c>
      <c r="R185" s="2">
        <f t="shared" si="10"/>
        <v>0</v>
      </c>
      <c r="S185" s="2">
        <f t="shared" si="11"/>
        <v>0</v>
      </c>
      <c r="T185">
        <f t="shared" si="8"/>
        <v>0</v>
      </c>
    </row>
    <row r="186" spans="1:20">
      <c r="A186" s="1" t="s">
        <v>196</v>
      </c>
      <c r="B186">
        <v>10</v>
      </c>
      <c r="C186">
        <v>10</v>
      </c>
      <c r="D186">
        <v>40</v>
      </c>
      <c r="E186" t="s">
        <v>1958</v>
      </c>
      <c r="F186" t="s">
        <v>1151</v>
      </c>
      <c r="G186">
        <v>0</v>
      </c>
      <c r="H186">
        <v>7</v>
      </c>
      <c r="I186" t="s">
        <v>232</v>
      </c>
      <c r="J186" t="s">
        <v>1959</v>
      </c>
      <c r="K186">
        <v>0</v>
      </c>
      <c r="L186">
        <v>0</v>
      </c>
      <c r="M186">
        <v>7</v>
      </c>
      <c r="N186" t="s">
        <v>232</v>
      </c>
      <c r="O186" t="s">
        <v>232</v>
      </c>
      <c r="P186" t="s">
        <v>1959</v>
      </c>
      <c r="Q186" s="2">
        <f t="shared" si="9"/>
        <v>0</v>
      </c>
      <c r="R186" s="2">
        <f t="shared" si="10"/>
        <v>0</v>
      </c>
      <c r="S186" s="2">
        <f t="shared" si="11"/>
        <v>0</v>
      </c>
      <c r="T186">
        <f t="shared" si="8"/>
        <v>0</v>
      </c>
    </row>
    <row r="187" spans="1:20">
      <c r="A187" s="1" t="s">
        <v>197</v>
      </c>
      <c r="B187">
        <v>11</v>
      </c>
      <c r="C187">
        <v>11</v>
      </c>
      <c r="D187">
        <v>73</v>
      </c>
      <c r="E187" t="s">
        <v>864</v>
      </c>
      <c r="F187" t="s">
        <v>1152</v>
      </c>
      <c r="G187">
        <v>0</v>
      </c>
      <c r="H187">
        <v>5</v>
      </c>
      <c r="I187" t="s">
        <v>232</v>
      </c>
      <c r="J187" t="s">
        <v>1960</v>
      </c>
      <c r="K187">
        <v>0</v>
      </c>
      <c r="L187">
        <v>0</v>
      </c>
      <c r="M187">
        <v>5</v>
      </c>
      <c r="N187" t="s">
        <v>232</v>
      </c>
      <c r="O187" t="s">
        <v>232</v>
      </c>
      <c r="P187" t="s">
        <v>1960</v>
      </c>
      <c r="Q187" s="2">
        <f t="shared" si="9"/>
        <v>0</v>
      </c>
      <c r="R187" s="2">
        <f t="shared" si="10"/>
        <v>0</v>
      </c>
      <c r="S187" s="2">
        <f t="shared" si="11"/>
        <v>0</v>
      </c>
      <c r="T187">
        <f t="shared" si="8"/>
        <v>0</v>
      </c>
    </row>
    <row r="188" spans="1:20">
      <c r="A188" s="1" t="s">
        <v>198</v>
      </c>
      <c r="B188">
        <v>4</v>
      </c>
      <c r="C188">
        <v>4</v>
      </c>
      <c r="D188">
        <v>52</v>
      </c>
      <c r="E188" t="s">
        <v>1961</v>
      </c>
      <c r="F188" t="s">
        <v>1962</v>
      </c>
      <c r="G188">
        <v>0</v>
      </c>
      <c r="H188">
        <v>13</v>
      </c>
      <c r="I188" t="s">
        <v>232</v>
      </c>
      <c r="J188" t="s">
        <v>1963</v>
      </c>
      <c r="K188">
        <v>0</v>
      </c>
      <c r="L188">
        <v>0</v>
      </c>
      <c r="M188">
        <v>13</v>
      </c>
      <c r="N188" t="s">
        <v>232</v>
      </c>
      <c r="O188" t="s">
        <v>232</v>
      </c>
      <c r="P188" t="s">
        <v>1963</v>
      </c>
      <c r="Q188" s="2">
        <f t="shared" si="9"/>
        <v>0</v>
      </c>
      <c r="R188" s="2">
        <f t="shared" si="10"/>
        <v>0</v>
      </c>
      <c r="S188" s="2">
        <f t="shared" si="11"/>
        <v>0</v>
      </c>
      <c r="T188">
        <f t="shared" si="8"/>
        <v>0</v>
      </c>
    </row>
    <row r="189" spans="1:20">
      <c r="A189" s="1" t="s">
        <v>199</v>
      </c>
      <c r="B189">
        <v>16</v>
      </c>
      <c r="C189">
        <v>16</v>
      </c>
      <c r="D189">
        <v>113</v>
      </c>
      <c r="E189" t="s">
        <v>1964</v>
      </c>
      <c r="F189" t="s">
        <v>1965</v>
      </c>
      <c r="G189">
        <v>0</v>
      </c>
      <c r="H189">
        <v>19</v>
      </c>
      <c r="I189" t="s">
        <v>232</v>
      </c>
      <c r="J189" t="s">
        <v>1966</v>
      </c>
      <c r="K189">
        <v>0</v>
      </c>
      <c r="L189">
        <v>0</v>
      </c>
      <c r="M189">
        <v>19</v>
      </c>
      <c r="N189" t="s">
        <v>232</v>
      </c>
      <c r="O189" t="s">
        <v>232</v>
      </c>
      <c r="P189" t="s">
        <v>1966</v>
      </c>
      <c r="Q189" s="2">
        <f t="shared" si="9"/>
        <v>0</v>
      </c>
      <c r="R189" s="2">
        <f t="shared" si="10"/>
        <v>0</v>
      </c>
      <c r="S189" s="2">
        <f t="shared" si="11"/>
        <v>0</v>
      </c>
      <c r="T189">
        <f t="shared" si="8"/>
        <v>0</v>
      </c>
    </row>
    <row r="190" spans="1:20">
      <c r="A190" s="1" t="s">
        <v>200</v>
      </c>
      <c r="B190">
        <v>8</v>
      </c>
      <c r="C190">
        <v>8</v>
      </c>
      <c r="D190">
        <v>44</v>
      </c>
      <c r="E190" t="s">
        <v>872</v>
      </c>
      <c r="F190" t="s">
        <v>1155</v>
      </c>
      <c r="G190">
        <v>0</v>
      </c>
      <c r="H190">
        <v>3</v>
      </c>
      <c r="I190" t="s">
        <v>232</v>
      </c>
      <c r="J190" t="s">
        <v>1967</v>
      </c>
      <c r="K190">
        <v>0</v>
      </c>
      <c r="L190">
        <v>0</v>
      </c>
      <c r="M190">
        <v>3</v>
      </c>
      <c r="N190" t="s">
        <v>232</v>
      </c>
      <c r="O190" t="s">
        <v>232</v>
      </c>
      <c r="P190" t="s">
        <v>1967</v>
      </c>
      <c r="Q190" s="2">
        <f t="shared" si="9"/>
        <v>0</v>
      </c>
      <c r="R190" s="2">
        <f t="shared" si="10"/>
        <v>0</v>
      </c>
      <c r="S190" s="2">
        <f t="shared" si="11"/>
        <v>0</v>
      </c>
      <c r="T190">
        <f t="shared" si="8"/>
        <v>0</v>
      </c>
    </row>
    <row r="191" spans="1:20">
      <c r="A191" s="1" t="s">
        <v>201</v>
      </c>
      <c r="B191">
        <v>8</v>
      </c>
      <c r="C191">
        <v>8</v>
      </c>
      <c r="D191">
        <v>52</v>
      </c>
      <c r="E191" t="s">
        <v>872</v>
      </c>
      <c r="F191" t="s">
        <v>1156</v>
      </c>
      <c r="G191">
        <v>0</v>
      </c>
      <c r="H191">
        <v>2</v>
      </c>
      <c r="I191" t="s">
        <v>232</v>
      </c>
      <c r="J191" t="s">
        <v>1968</v>
      </c>
      <c r="K191">
        <v>0</v>
      </c>
      <c r="L191">
        <v>0</v>
      </c>
      <c r="M191">
        <v>2</v>
      </c>
      <c r="N191" t="s">
        <v>232</v>
      </c>
      <c r="O191" t="s">
        <v>232</v>
      </c>
      <c r="P191" t="s">
        <v>1968</v>
      </c>
      <c r="Q191" s="2">
        <f t="shared" si="9"/>
        <v>0</v>
      </c>
      <c r="R191" s="2">
        <f t="shared" si="10"/>
        <v>0</v>
      </c>
      <c r="S191" s="2">
        <f t="shared" si="11"/>
        <v>0</v>
      </c>
      <c r="T191">
        <f t="shared" si="8"/>
        <v>0</v>
      </c>
    </row>
    <row r="192" spans="1:20">
      <c r="A192" s="1" t="s">
        <v>202</v>
      </c>
      <c r="B192">
        <v>19</v>
      </c>
      <c r="C192">
        <v>19</v>
      </c>
      <c r="D192">
        <v>68</v>
      </c>
      <c r="E192" t="s">
        <v>1969</v>
      </c>
      <c r="F192" t="s">
        <v>1970</v>
      </c>
      <c r="G192">
        <v>0</v>
      </c>
      <c r="H192">
        <v>19</v>
      </c>
      <c r="I192" t="s">
        <v>232</v>
      </c>
      <c r="J192" t="s">
        <v>1971</v>
      </c>
      <c r="K192">
        <v>0</v>
      </c>
      <c r="L192">
        <v>0</v>
      </c>
      <c r="M192">
        <v>19</v>
      </c>
      <c r="N192" t="s">
        <v>232</v>
      </c>
      <c r="O192" t="s">
        <v>232</v>
      </c>
      <c r="P192" t="s">
        <v>1971</v>
      </c>
      <c r="Q192" s="2">
        <f t="shared" si="9"/>
        <v>0</v>
      </c>
      <c r="R192" s="2">
        <f t="shared" si="10"/>
        <v>0</v>
      </c>
      <c r="S192" s="2">
        <f t="shared" si="11"/>
        <v>0</v>
      </c>
      <c r="T192">
        <f t="shared" si="8"/>
        <v>0</v>
      </c>
    </row>
    <row r="193" spans="1:20">
      <c r="A193" s="1" t="s">
        <v>203</v>
      </c>
      <c r="B193">
        <v>5</v>
      </c>
      <c r="C193">
        <v>6</v>
      </c>
      <c r="D193">
        <v>51</v>
      </c>
      <c r="E193" t="s">
        <v>1972</v>
      </c>
      <c r="F193" t="s">
        <v>1973</v>
      </c>
      <c r="G193">
        <v>0</v>
      </c>
      <c r="H193">
        <v>11</v>
      </c>
      <c r="I193" t="s">
        <v>232</v>
      </c>
      <c r="J193" t="s">
        <v>1974</v>
      </c>
      <c r="K193">
        <v>0</v>
      </c>
      <c r="L193">
        <v>0</v>
      </c>
      <c r="M193">
        <v>11</v>
      </c>
      <c r="N193" t="s">
        <v>232</v>
      </c>
      <c r="O193" t="s">
        <v>232</v>
      </c>
      <c r="P193" t="s">
        <v>1974</v>
      </c>
      <c r="Q193" s="2">
        <f t="shared" si="9"/>
        <v>0</v>
      </c>
      <c r="R193" s="2">
        <f t="shared" si="10"/>
        <v>0</v>
      </c>
      <c r="S193" s="2">
        <f t="shared" si="11"/>
        <v>0</v>
      </c>
      <c r="T193">
        <f t="shared" si="8"/>
        <v>0</v>
      </c>
    </row>
    <row r="194" spans="1:20">
      <c r="A194" s="1" t="s">
        <v>204</v>
      </c>
      <c r="B194">
        <v>6</v>
      </c>
      <c r="C194">
        <v>6</v>
      </c>
      <c r="D194">
        <v>32</v>
      </c>
      <c r="E194" t="s">
        <v>882</v>
      </c>
      <c r="F194" t="s">
        <v>1975</v>
      </c>
      <c r="G194">
        <v>0</v>
      </c>
      <c r="H194">
        <v>5</v>
      </c>
      <c r="I194" t="s">
        <v>232</v>
      </c>
      <c r="J194" t="s">
        <v>1976</v>
      </c>
      <c r="K194">
        <v>0</v>
      </c>
      <c r="L194">
        <v>0</v>
      </c>
      <c r="M194">
        <v>5</v>
      </c>
      <c r="N194" t="s">
        <v>232</v>
      </c>
      <c r="O194" t="s">
        <v>232</v>
      </c>
      <c r="P194" t="s">
        <v>1976</v>
      </c>
      <c r="Q194" s="2">
        <f t="shared" si="9"/>
        <v>0</v>
      </c>
      <c r="R194" s="2">
        <f t="shared" si="10"/>
        <v>0</v>
      </c>
      <c r="S194" s="2">
        <f t="shared" si="11"/>
        <v>0</v>
      </c>
      <c r="T194">
        <f t="shared" si="8"/>
        <v>0</v>
      </c>
    </row>
    <row r="195" spans="1:20">
      <c r="A195" s="1" t="s">
        <v>205</v>
      </c>
      <c r="B195">
        <v>17</v>
      </c>
      <c r="C195">
        <v>17</v>
      </c>
      <c r="D195">
        <v>50</v>
      </c>
      <c r="E195" t="s">
        <v>884</v>
      </c>
      <c r="F195" t="s">
        <v>1977</v>
      </c>
      <c r="G195">
        <v>0</v>
      </c>
      <c r="H195">
        <v>4</v>
      </c>
      <c r="I195" t="s">
        <v>232</v>
      </c>
      <c r="J195" t="s">
        <v>1978</v>
      </c>
      <c r="K195">
        <v>0</v>
      </c>
      <c r="L195">
        <v>0</v>
      </c>
      <c r="M195">
        <v>4</v>
      </c>
      <c r="N195" t="s">
        <v>232</v>
      </c>
      <c r="O195" t="s">
        <v>232</v>
      </c>
      <c r="P195" t="s">
        <v>1978</v>
      </c>
      <c r="Q195" s="2">
        <f t="shared" si="9"/>
        <v>0</v>
      </c>
      <c r="R195" s="2">
        <f t="shared" si="10"/>
        <v>0</v>
      </c>
      <c r="S195" s="2">
        <f t="shared" si="11"/>
        <v>0</v>
      </c>
      <c r="T195">
        <f t="shared" si="8"/>
        <v>0</v>
      </c>
    </row>
    <row r="196" spans="1:20">
      <c r="A196" s="1" t="s">
        <v>206</v>
      </c>
      <c r="B196">
        <v>18</v>
      </c>
      <c r="C196">
        <v>18</v>
      </c>
      <c r="D196">
        <v>123</v>
      </c>
      <c r="E196" t="s">
        <v>887</v>
      </c>
      <c r="F196" t="s">
        <v>1979</v>
      </c>
      <c r="G196">
        <v>0</v>
      </c>
      <c r="H196">
        <v>7</v>
      </c>
      <c r="I196" t="s">
        <v>232</v>
      </c>
      <c r="J196" t="s">
        <v>1980</v>
      </c>
      <c r="K196">
        <v>0</v>
      </c>
      <c r="L196">
        <v>0</v>
      </c>
      <c r="M196">
        <v>7</v>
      </c>
      <c r="N196" t="s">
        <v>232</v>
      </c>
      <c r="O196" t="s">
        <v>232</v>
      </c>
      <c r="P196" t="s">
        <v>1980</v>
      </c>
      <c r="Q196" s="2">
        <f t="shared" si="9"/>
        <v>0</v>
      </c>
      <c r="R196" s="2">
        <f t="shared" si="10"/>
        <v>0</v>
      </c>
      <c r="S196" s="2">
        <f t="shared" si="11"/>
        <v>0</v>
      </c>
      <c r="T196">
        <f t="shared" ref="T196:T202" si="12">IF(OR(AND(G196&gt;0,H196&gt;0),G196+H196=0),1,0)</f>
        <v>0</v>
      </c>
    </row>
    <row r="197" spans="1:20">
      <c r="A197" s="1" t="s">
        <v>207</v>
      </c>
      <c r="B197">
        <v>18</v>
      </c>
      <c r="C197">
        <v>18</v>
      </c>
      <c r="D197">
        <v>88</v>
      </c>
      <c r="E197" t="s">
        <v>890</v>
      </c>
      <c r="F197" t="s">
        <v>1981</v>
      </c>
      <c r="G197">
        <v>0</v>
      </c>
      <c r="H197">
        <v>6</v>
      </c>
      <c r="I197" t="s">
        <v>232</v>
      </c>
      <c r="J197" t="s">
        <v>1982</v>
      </c>
      <c r="K197">
        <v>0</v>
      </c>
      <c r="L197">
        <v>0</v>
      </c>
      <c r="M197">
        <v>6</v>
      </c>
      <c r="N197" t="s">
        <v>232</v>
      </c>
      <c r="O197" t="s">
        <v>232</v>
      </c>
      <c r="P197" t="s">
        <v>1982</v>
      </c>
      <c r="Q197" s="2">
        <f t="shared" ref="Q197:Q202" si="13">IF(G197,K197/G197,0)</f>
        <v>0</v>
      </c>
      <c r="R197" s="2">
        <f t="shared" ref="R197:R202" si="14">IF(H197,K197/H197,0)</f>
        <v>0</v>
      </c>
      <c r="S197" s="2">
        <f t="shared" ref="S197:S202" si="15">IF((Q197+R197),2*(Q197*R197)/(Q197+R197),0)</f>
        <v>0</v>
      </c>
      <c r="T197">
        <f t="shared" si="12"/>
        <v>0</v>
      </c>
    </row>
    <row r="198" spans="1:20">
      <c r="A198" s="1" t="s">
        <v>208</v>
      </c>
      <c r="B198">
        <v>11</v>
      </c>
      <c r="C198">
        <v>11</v>
      </c>
      <c r="D198">
        <v>99</v>
      </c>
      <c r="E198" t="s">
        <v>1983</v>
      </c>
      <c r="F198" t="s">
        <v>1984</v>
      </c>
      <c r="G198">
        <v>0</v>
      </c>
      <c r="H198">
        <v>15</v>
      </c>
      <c r="I198" t="s">
        <v>232</v>
      </c>
      <c r="J198" t="s">
        <v>1985</v>
      </c>
      <c r="K198">
        <v>0</v>
      </c>
      <c r="L198">
        <v>0</v>
      </c>
      <c r="M198">
        <v>15</v>
      </c>
      <c r="N198" t="s">
        <v>232</v>
      </c>
      <c r="O198" t="s">
        <v>232</v>
      </c>
      <c r="P198" t="s">
        <v>1985</v>
      </c>
      <c r="Q198" s="2">
        <f t="shared" si="13"/>
        <v>0</v>
      </c>
      <c r="R198" s="2">
        <f t="shared" si="14"/>
        <v>0</v>
      </c>
      <c r="S198" s="2">
        <f t="shared" si="15"/>
        <v>0</v>
      </c>
      <c r="T198">
        <f t="shared" si="12"/>
        <v>0</v>
      </c>
    </row>
    <row r="199" spans="1:20">
      <c r="A199" s="1" t="s">
        <v>209</v>
      </c>
      <c r="B199">
        <v>15</v>
      </c>
      <c r="C199">
        <v>15</v>
      </c>
      <c r="D199">
        <v>82</v>
      </c>
      <c r="E199" t="s">
        <v>896</v>
      </c>
      <c r="F199" t="s">
        <v>1986</v>
      </c>
      <c r="G199">
        <v>0</v>
      </c>
      <c r="H199">
        <v>7</v>
      </c>
      <c r="I199" t="s">
        <v>232</v>
      </c>
      <c r="J199" t="s">
        <v>1987</v>
      </c>
      <c r="K199">
        <v>0</v>
      </c>
      <c r="L199">
        <v>0</v>
      </c>
      <c r="M199">
        <v>7</v>
      </c>
      <c r="N199" t="s">
        <v>232</v>
      </c>
      <c r="O199" t="s">
        <v>232</v>
      </c>
      <c r="P199" t="s">
        <v>1987</v>
      </c>
      <c r="Q199" s="2">
        <f t="shared" si="13"/>
        <v>0</v>
      </c>
      <c r="R199" s="2">
        <f t="shared" si="14"/>
        <v>0</v>
      </c>
      <c r="S199" s="2">
        <f t="shared" si="15"/>
        <v>0</v>
      </c>
      <c r="T199">
        <f t="shared" si="12"/>
        <v>0</v>
      </c>
    </row>
    <row r="200" spans="1:20">
      <c r="A200" s="1" t="s">
        <v>210</v>
      </c>
      <c r="B200">
        <v>19</v>
      </c>
      <c r="C200">
        <v>19</v>
      </c>
      <c r="D200">
        <v>85</v>
      </c>
      <c r="E200" t="s">
        <v>899</v>
      </c>
      <c r="F200" t="s">
        <v>1988</v>
      </c>
      <c r="G200">
        <v>0</v>
      </c>
      <c r="H200">
        <v>10</v>
      </c>
      <c r="I200" t="s">
        <v>232</v>
      </c>
      <c r="J200" t="s">
        <v>1989</v>
      </c>
      <c r="K200">
        <v>0</v>
      </c>
      <c r="L200">
        <v>0</v>
      </c>
      <c r="M200">
        <v>10</v>
      </c>
      <c r="N200" t="s">
        <v>232</v>
      </c>
      <c r="O200" t="s">
        <v>232</v>
      </c>
      <c r="P200" t="s">
        <v>1989</v>
      </c>
      <c r="Q200" s="2">
        <f t="shared" si="13"/>
        <v>0</v>
      </c>
      <c r="R200" s="2">
        <f t="shared" si="14"/>
        <v>0</v>
      </c>
      <c r="S200" s="2">
        <f t="shared" si="15"/>
        <v>0</v>
      </c>
      <c r="T200">
        <f t="shared" si="12"/>
        <v>0</v>
      </c>
    </row>
    <row r="201" spans="1:20">
      <c r="A201" s="1" t="s">
        <v>211</v>
      </c>
      <c r="B201">
        <v>19</v>
      </c>
      <c r="C201">
        <v>19</v>
      </c>
      <c r="D201">
        <v>184</v>
      </c>
      <c r="E201" t="s">
        <v>902</v>
      </c>
      <c r="F201" t="s">
        <v>1990</v>
      </c>
      <c r="G201">
        <v>0</v>
      </c>
      <c r="H201">
        <v>6</v>
      </c>
      <c r="I201" t="s">
        <v>232</v>
      </c>
      <c r="J201" t="s">
        <v>1991</v>
      </c>
      <c r="K201">
        <v>0</v>
      </c>
      <c r="L201">
        <v>0</v>
      </c>
      <c r="M201">
        <v>6</v>
      </c>
      <c r="N201" t="s">
        <v>232</v>
      </c>
      <c r="O201" t="s">
        <v>232</v>
      </c>
      <c r="P201" t="s">
        <v>1991</v>
      </c>
      <c r="Q201" s="2">
        <f t="shared" si="13"/>
        <v>0</v>
      </c>
      <c r="R201" s="2">
        <f t="shared" si="14"/>
        <v>0</v>
      </c>
      <c r="S201" s="2">
        <f t="shared" si="15"/>
        <v>0</v>
      </c>
      <c r="T201">
        <f t="shared" si="12"/>
        <v>0</v>
      </c>
    </row>
    <row r="202" spans="1:20">
      <c r="A202" s="1" t="s">
        <v>212</v>
      </c>
      <c r="B202">
        <v>20</v>
      </c>
      <c r="C202">
        <v>20</v>
      </c>
      <c r="D202">
        <v>93</v>
      </c>
      <c r="E202" t="s">
        <v>905</v>
      </c>
      <c r="F202" t="s">
        <v>1992</v>
      </c>
      <c r="G202">
        <v>0</v>
      </c>
      <c r="H202">
        <v>16</v>
      </c>
      <c r="I202" t="s">
        <v>232</v>
      </c>
      <c r="J202" t="s">
        <v>1993</v>
      </c>
      <c r="K202">
        <v>0</v>
      </c>
      <c r="L202">
        <v>0</v>
      </c>
      <c r="M202">
        <v>16</v>
      </c>
      <c r="N202" t="s">
        <v>232</v>
      </c>
      <c r="O202" t="s">
        <v>232</v>
      </c>
      <c r="P202" t="s">
        <v>1993</v>
      </c>
      <c r="Q202" s="2">
        <f t="shared" si="13"/>
        <v>0</v>
      </c>
      <c r="R202" s="2">
        <f t="shared" si="14"/>
        <v>0</v>
      </c>
      <c r="S202" s="2">
        <f t="shared" si="15"/>
        <v>0</v>
      </c>
      <c r="T202">
        <f t="shared" si="12"/>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0F3D-272F-41F3-86A0-F65626497AA3}">
  <dimension ref="A1:Y202"/>
  <sheetViews>
    <sheetView zoomScale="70" zoomScaleNormal="70" workbookViewId="0">
      <selection activeCell="S3" sqref="S3:S102"/>
    </sheetView>
  </sheetViews>
  <sheetFormatPr defaultRowHeight="14.5"/>
  <cols>
    <col min="17" max="17" width="15.81640625" customWidth="1"/>
    <col min="18" max="18" width="25.1796875" customWidth="1"/>
    <col min="19" max="19" width="12.1796875" customWidth="1"/>
  </cols>
  <sheetData>
    <row r="1" spans="1:25">
      <c r="G1">
        <f>SUM(G3:G102)</f>
        <v>296</v>
      </c>
      <c r="H1">
        <f>SUM(H3:H102)</f>
        <v>266</v>
      </c>
      <c r="J1" t="s">
        <v>1003</v>
      </c>
      <c r="K1">
        <f>SUM(K3:K102)</f>
        <v>159</v>
      </c>
      <c r="L1">
        <f>SUM(L3:L102)</f>
        <v>137</v>
      </c>
      <c r="M1">
        <f>SUM(M3:M102)</f>
        <v>109</v>
      </c>
      <c r="Q1" s="3">
        <f>IF(G1,K1/G1,0)</f>
        <v>0.53716216216216217</v>
      </c>
      <c r="R1" s="3">
        <f>IF(H1,K1/H1,0)</f>
        <v>0.59774436090225569</v>
      </c>
      <c r="S1" s="3">
        <f>IF((Q1+R1),2*(Q1*R1)/(Q1+R1),0)</f>
        <v>0.5658362989323843</v>
      </c>
      <c r="T1" s="3">
        <f>SUM(T3:T202)/200</f>
        <v>0.755</v>
      </c>
      <c r="U1" s="14"/>
      <c r="V1" s="14">
        <f>AVERAGE(Q3:Q102)</f>
        <v>0.53307142857142875</v>
      </c>
      <c r="W1" s="14">
        <f t="shared" ref="W1:X1" si="0">AVERAGE(R3:R102)</f>
        <v>0.50807106782106781</v>
      </c>
      <c r="X1" s="14">
        <f t="shared" si="0"/>
        <v>0.49700967148793213</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5">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2</v>
      </c>
      <c r="I4" t="s">
        <v>235</v>
      </c>
      <c r="J4" t="s">
        <v>1005</v>
      </c>
      <c r="K4">
        <v>1</v>
      </c>
      <c r="L4">
        <v>2</v>
      </c>
      <c r="M4">
        <v>1</v>
      </c>
      <c r="N4" t="s">
        <v>1006</v>
      </c>
      <c r="O4" t="s">
        <v>1007</v>
      </c>
      <c r="P4" t="s">
        <v>1008</v>
      </c>
      <c r="Q4" s="2">
        <f>IF(G4,K4/G4,0)</f>
        <v>0.33333333333333331</v>
      </c>
      <c r="R4" s="2">
        <f>IF(H4,K4/H4,0)</f>
        <v>0.5</v>
      </c>
      <c r="S4" s="2">
        <f>IF((Q4+R4),2*(Q4*R4)/(Q4+R4),0)</f>
        <v>0.4</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82</v>
      </c>
      <c r="E6" t="s">
        <v>240</v>
      </c>
      <c r="F6" t="s">
        <v>1009</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96</v>
      </c>
      <c r="E8" t="s">
        <v>249</v>
      </c>
      <c r="F8" t="s">
        <v>250</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7</v>
      </c>
      <c r="I9" t="s">
        <v>256</v>
      </c>
      <c r="J9" t="s">
        <v>1018</v>
      </c>
      <c r="K9">
        <v>5</v>
      </c>
      <c r="L9">
        <v>0</v>
      </c>
      <c r="M9">
        <v>2</v>
      </c>
      <c r="N9" t="s">
        <v>256</v>
      </c>
      <c r="O9" t="s">
        <v>232</v>
      </c>
      <c r="P9" t="s">
        <v>1019</v>
      </c>
      <c r="Q9" s="2">
        <f t="shared" si="2"/>
        <v>1</v>
      </c>
      <c r="R9" s="2">
        <f t="shared" si="3"/>
        <v>0.7142857142857143</v>
      </c>
      <c r="S9" s="2">
        <f t="shared" si="4"/>
        <v>0.83333333333333326</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183</v>
      </c>
      <c r="E11" t="s">
        <v>262</v>
      </c>
      <c r="F11" t="s">
        <v>1020</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82</v>
      </c>
      <c r="E12" t="s">
        <v>266</v>
      </c>
      <c r="F12" t="s">
        <v>267</v>
      </c>
      <c r="G12">
        <v>1</v>
      </c>
      <c r="H12">
        <v>1</v>
      </c>
      <c r="I12" t="s">
        <v>268</v>
      </c>
      <c r="J12" t="s">
        <v>1023</v>
      </c>
      <c r="K12">
        <v>0</v>
      </c>
      <c r="L12">
        <v>1</v>
      </c>
      <c r="M12">
        <v>1</v>
      </c>
      <c r="N12" t="s">
        <v>232</v>
      </c>
      <c r="O12" t="s">
        <v>268</v>
      </c>
      <c r="P12" t="s">
        <v>1023</v>
      </c>
      <c r="Q12" s="2">
        <f t="shared" si="2"/>
        <v>0</v>
      </c>
      <c r="R12" s="2">
        <f t="shared" si="3"/>
        <v>0</v>
      </c>
      <c r="S12" s="2">
        <f t="shared" si="4"/>
        <v>0</v>
      </c>
      <c r="T12">
        <f t="shared" si="1"/>
        <v>1</v>
      </c>
    </row>
    <row r="13" spans="1:25">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5">
      <c r="A14" s="1" t="s">
        <v>24</v>
      </c>
      <c r="B14">
        <v>34</v>
      </c>
      <c r="C14">
        <v>34</v>
      </c>
      <c r="D14">
        <v>206</v>
      </c>
      <c r="E14" t="s">
        <v>275</v>
      </c>
      <c r="F14" t="s">
        <v>276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129</v>
      </c>
      <c r="E15" t="s">
        <v>279</v>
      </c>
      <c r="F15" t="s">
        <v>280</v>
      </c>
      <c r="G15">
        <v>6</v>
      </c>
      <c r="H15">
        <v>8</v>
      </c>
      <c r="I15" t="s">
        <v>281</v>
      </c>
      <c r="J15" t="s">
        <v>1026</v>
      </c>
      <c r="K15">
        <v>5</v>
      </c>
      <c r="L15">
        <v>1</v>
      </c>
      <c r="M15">
        <v>3</v>
      </c>
      <c r="N15" t="s">
        <v>925</v>
      </c>
      <c r="O15" t="s">
        <v>436</v>
      </c>
      <c r="P15" t="s">
        <v>1027</v>
      </c>
      <c r="Q15" s="2">
        <f t="shared" si="2"/>
        <v>0.83333333333333337</v>
      </c>
      <c r="R15" s="2">
        <f t="shared" si="3"/>
        <v>0.625</v>
      </c>
      <c r="S15" s="2">
        <f t="shared" si="4"/>
        <v>0.7142857142857143</v>
      </c>
      <c r="T15">
        <f t="shared" si="1"/>
        <v>1</v>
      </c>
    </row>
    <row r="16" spans="1:25">
      <c r="A16" s="1" t="s">
        <v>26</v>
      </c>
      <c r="B16">
        <v>4</v>
      </c>
      <c r="C16">
        <v>4</v>
      </c>
      <c r="D16">
        <v>126</v>
      </c>
      <c r="E16" t="s">
        <v>283</v>
      </c>
      <c r="F16" t="s">
        <v>284</v>
      </c>
      <c r="G16">
        <v>1</v>
      </c>
      <c r="H16">
        <v>3</v>
      </c>
      <c r="I16" t="s">
        <v>285</v>
      </c>
      <c r="J16" t="s">
        <v>1028</v>
      </c>
      <c r="K16">
        <v>1</v>
      </c>
      <c r="L16">
        <v>0</v>
      </c>
      <c r="M16">
        <v>2</v>
      </c>
      <c r="N16" t="s">
        <v>287</v>
      </c>
      <c r="O16" t="s">
        <v>232</v>
      </c>
      <c r="P16" t="s">
        <v>1029</v>
      </c>
      <c r="Q16" s="2">
        <f t="shared" si="2"/>
        <v>1</v>
      </c>
      <c r="R16" s="2">
        <f t="shared" si="3"/>
        <v>0.33333333333333331</v>
      </c>
      <c r="S16" s="2">
        <f t="shared" si="4"/>
        <v>0.5</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1</v>
      </c>
      <c r="I18" t="s">
        <v>295</v>
      </c>
      <c r="J18" t="s">
        <v>618</v>
      </c>
      <c r="K18">
        <v>0</v>
      </c>
      <c r="L18">
        <v>1</v>
      </c>
      <c r="M18">
        <v>1</v>
      </c>
      <c r="N18" t="s">
        <v>232</v>
      </c>
      <c r="O18" t="s">
        <v>295</v>
      </c>
      <c r="P18" t="s">
        <v>618</v>
      </c>
      <c r="Q18" s="2">
        <f t="shared" si="2"/>
        <v>0</v>
      </c>
      <c r="R18" s="2">
        <f t="shared" si="3"/>
        <v>0</v>
      </c>
      <c r="S18" s="2">
        <f t="shared" si="4"/>
        <v>0</v>
      </c>
      <c r="T18">
        <f t="shared" si="1"/>
        <v>1</v>
      </c>
    </row>
    <row r="19" spans="1:20">
      <c r="A19" s="1" t="s">
        <v>29</v>
      </c>
      <c r="B19">
        <v>23</v>
      </c>
      <c r="C19">
        <v>23</v>
      </c>
      <c r="D19">
        <v>58</v>
      </c>
      <c r="E19" t="s">
        <v>299</v>
      </c>
      <c r="F19" t="s">
        <v>300</v>
      </c>
      <c r="G19">
        <v>6</v>
      </c>
      <c r="H19">
        <v>4</v>
      </c>
      <c r="I19" t="s">
        <v>301</v>
      </c>
      <c r="J19" t="s">
        <v>1030</v>
      </c>
      <c r="K19">
        <v>2</v>
      </c>
      <c r="L19">
        <v>4</v>
      </c>
      <c r="M19">
        <v>2</v>
      </c>
      <c r="N19" t="s">
        <v>1031</v>
      </c>
      <c r="O19" t="s">
        <v>1032</v>
      </c>
      <c r="P19" t="s">
        <v>1033</v>
      </c>
      <c r="Q19" s="2">
        <f t="shared" si="2"/>
        <v>0.33333333333333331</v>
      </c>
      <c r="R19" s="2">
        <f t="shared" si="3"/>
        <v>0.5</v>
      </c>
      <c r="S19" s="2">
        <f t="shared" si="4"/>
        <v>0.4</v>
      </c>
      <c r="T19">
        <f t="shared" si="1"/>
        <v>1</v>
      </c>
    </row>
    <row r="20" spans="1:20">
      <c r="A20" s="1" t="s">
        <v>30</v>
      </c>
      <c r="B20">
        <v>23</v>
      </c>
      <c r="C20">
        <v>23</v>
      </c>
      <c r="D20">
        <v>54</v>
      </c>
      <c r="E20" t="s">
        <v>299</v>
      </c>
      <c r="F20" t="s">
        <v>304</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74</v>
      </c>
      <c r="E21" t="s">
        <v>307</v>
      </c>
      <c r="F21" t="s">
        <v>308</v>
      </c>
      <c r="G21">
        <v>5</v>
      </c>
      <c r="H21">
        <v>5</v>
      </c>
      <c r="I21" t="s">
        <v>309</v>
      </c>
      <c r="J21" t="s">
        <v>1037</v>
      </c>
      <c r="K21">
        <v>3</v>
      </c>
      <c r="L21">
        <v>2</v>
      </c>
      <c r="M21">
        <v>2</v>
      </c>
      <c r="N21" t="s">
        <v>933</v>
      </c>
      <c r="O21" t="s">
        <v>934</v>
      </c>
      <c r="P21" t="s">
        <v>1038</v>
      </c>
      <c r="Q21" s="2">
        <f t="shared" si="2"/>
        <v>0.6</v>
      </c>
      <c r="R21" s="2">
        <f t="shared" si="3"/>
        <v>0.6</v>
      </c>
      <c r="S21" s="2">
        <f t="shared" si="4"/>
        <v>0.6</v>
      </c>
      <c r="T21">
        <f t="shared" si="1"/>
        <v>1</v>
      </c>
    </row>
    <row r="22" spans="1:20">
      <c r="A22" s="1" t="s">
        <v>32</v>
      </c>
      <c r="B22">
        <v>21</v>
      </c>
      <c r="C22">
        <v>21</v>
      </c>
      <c r="D22">
        <v>65</v>
      </c>
      <c r="E22" t="s">
        <v>311</v>
      </c>
      <c r="F22" t="s">
        <v>312</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318</v>
      </c>
      <c r="G23">
        <v>2</v>
      </c>
      <c r="H23">
        <v>2</v>
      </c>
      <c r="I23" t="s">
        <v>319</v>
      </c>
      <c r="J23" t="s">
        <v>1039</v>
      </c>
      <c r="K23">
        <v>1</v>
      </c>
      <c r="L23">
        <v>1</v>
      </c>
      <c r="M23">
        <v>1</v>
      </c>
      <c r="N23" t="s">
        <v>321</v>
      </c>
      <c r="O23" t="s">
        <v>322</v>
      </c>
      <c r="P23" t="s">
        <v>618</v>
      </c>
      <c r="Q23" s="2">
        <f t="shared" si="2"/>
        <v>0.5</v>
      </c>
      <c r="R23" s="2">
        <f t="shared" si="3"/>
        <v>0.5</v>
      </c>
      <c r="S23" s="2">
        <f t="shared" si="4"/>
        <v>0.5</v>
      </c>
      <c r="T23">
        <f t="shared" si="1"/>
        <v>1</v>
      </c>
    </row>
    <row r="24" spans="1:20">
      <c r="A24" s="1" t="s">
        <v>34</v>
      </c>
      <c r="B24">
        <v>20</v>
      </c>
      <c r="C24">
        <v>21</v>
      </c>
      <c r="D24">
        <v>16</v>
      </c>
      <c r="E24" t="s">
        <v>324</v>
      </c>
      <c r="F24" t="s">
        <v>325</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340</v>
      </c>
      <c r="K26">
        <v>0</v>
      </c>
      <c r="L26">
        <v>5</v>
      </c>
      <c r="M26">
        <v>1</v>
      </c>
      <c r="N26" t="s">
        <v>232</v>
      </c>
      <c r="O26" t="s">
        <v>336</v>
      </c>
      <c r="P26" t="s">
        <v>340</v>
      </c>
      <c r="Q26" s="2">
        <f t="shared" si="2"/>
        <v>0</v>
      </c>
      <c r="R26" s="2">
        <f t="shared" si="3"/>
        <v>0</v>
      </c>
      <c r="S26" s="2">
        <f t="shared" si="4"/>
        <v>0</v>
      </c>
      <c r="T26">
        <f t="shared" si="1"/>
        <v>1</v>
      </c>
    </row>
    <row r="27" spans="1:20">
      <c r="A27" s="1" t="s">
        <v>37</v>
      </c>
      <c r="B27">
        <v>32</v>
      </c>
      <c r="C27">
        <v>32</v>
      </c>
      <c r="D27">
        <v>38</v>
      </c>
      <c r="E27" t="s">
        <v>341</v>
      </c>
      <c r="F27" t="s">
        <v>342</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43</v>
      </c>
      <c r="E28" t="s">
        <v>348</v>
      </c>
      <c r="F28" t="s">
        <v>349</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78</v>
      </c>
      <c r="E29" t="s">
        <v>352</v>
      </c>
      <c r="F29" t="s">
        <v>353</v>
      </c>
      <c r="G29">
        <v>1</v>
      </c>
      <c r="H29">
        <v>3</v>
      </c>
      <c r="I29" t="s">
        <v>313</v>
      </c>
      <c r="J29" t="s">
        <v>1042</v>
      </c>
      <c r="K29">
        <v>0</v>
      </c>
      <c r="L29">
        <v>1</v>
      </c>
      <c r="M29">
        <v>3</v>
      </c>
      <c r="N29" t="s">
        <v>232</v>
      </c>
      <c r="O29" t="s">
        <v>313</v>
      </c>
      <c r="P29" t="s">
        <v>1042</v>
      </c>
      <c r="Q29" s="2">
        <f t="shared" si="2"/>
        <v>0</v>
      </c>
      <c r="R29" s="2">
        <f t="shared" si="3"/>
        <v>0</v>
      </c>
      <c r="S29" s="2">
        <f t="shared" si="4"/>
        <v>0</v>
      </c>
      <c r="T29">
        <f t="shared" si="1"/>
        <v>1</v>
      </c>
    </row>
    <row r="30" spans="1:20">
      <c r="A30" s="1" t="s">
        <v>40</v>
      </c>
      <c r="B30">
        <v>34</v>
      </c>
      <c r="C30">
        <v>34</v>
      </c>
      <c r="D30">
        <v>118</v>
      </c>
      <c r="E30" t="s">
        <v>355</v>
      </c>
      <c r="F30" t="s">
        <v>356</v>
      </c>
      <c r="G30">
        <v>6</v>
      </c>
      <c r="H30">
        <v>4</v>
      </c>
      <c r="I30" t="s">
        <v>357</v>
      </c>
      <c r="J30" t="s">
        <v>1043</v>
      </c>
      <c r="K30">
        <v>1</v>
      </c>
      <c r="L30">
        <v>5</v>
      </c>
      <c r="M30">
        <v>3</v>
      </c>
      <c r="N30" t="s">
        <v>359</v>
      </c>
      <c r="O30" t="s">
        <v>360</v>
      </c>
      <c r="P30" t="s">
        <v>1044</v>
      </c>
      <c r="Q30" s="2">
        <f t="shared" si="2"/>
        <v>0.16666666666666666</v>
      </c>
      <c r="R30" s="2">
        <f t="shared" si="3"/>
        <v>0.25</v>
      </c>
      <c r="S30" s="2">
        <f t="shared" si="4"/>
        <v>0.2</v>
      </c>
      <c r="T30">
        <f t="shared" si="1"/>
        <v>1</v>
      </c>
    </row>
    <row r="31" spans="1:20">
      <c r="A31" s="1" t="s">
        <v>41</v>
      </c>
      <c r="B31">
        <v>24</v>
      </c>
      <c r="C31">
        <v>24</v>
      </c>
      <c r="D31">
        <v>42</v>
      </c>
      <c r="E31" t="s">
        <v>362</v>
      </c>
      <c r="F31" t="s">
        <v>363</v>
      </c>
      <c r="G31">
        <v>5</v>
      </c>
      <c r="H31">
        <v>5</v>
      </c>
      <c r="I31" t="s">
        <v>364</v>
      </c>
      <c r="J31" t="s">
        <v>1045</v>
      </c>
      <c r="K31">
        <v>3</v>
      </c>
      <c r="L31">
        <v>2</v>
      </c>
      <c r="M31">
        <v>2</v>
      </c>
      <c r="N31" t="s">
        <v>1046</v>
      </c>
      <c r="O31" t="s">
        <v>1047</v>
      </c>
      <c r="P31" t="s">
        <v>366</v>
      </c>
      <c r="Q31" s="2">
        <f t="shared" si="2"/>
        <v>0.6</v>
      </c>
      <c r="R31" s="2">
        <f t="shared" si="3"/>
        <v>0.6</v>
      </c>
      <c r="S31" s="2">
        <f t="shared" si="4"/>
        <v>0.6</v>
      </c>
      <c r="T31">
        <f t="shared" si="1"/>
        <v>1</v>
      </c>
    </row>
    <row r="32" spans="1:20">
      <c r="A32" s="1" t="s">
        <v>42</v>
      </c>
      <c r="B32">
        <v>24</v>
      </c>
      <c r="C32">
        <v>24</v>
      </c>
      <c r="D32">
        <v>24</v>
      </c>
      <c r="E32" t="s">
        <v>362</v>
      </c>
      <c r="F32" t="s">
        <v>367</v>
      </c>
      <c r="G32">
        <v>5</v>
      </c>
      <c r="H32">
        <v>3</v>
      </c>
      <c r="I32" t="s">
        <v>364</v>
      </c>
      <c r="J32" t="s">
        <v>1048</v>
      </c>
      <c r="K32">
        <v>2</v>
      </c>
      <c r="L32">
        <v>3</v>
      </c>
      <c r="M32">
        <v>1</v>
      </c>
      <c r="N32" t="s">
        <v>1049</v>
      </c>
      <c r="O32" t="s">
        <v>1050</v>
      </c>
      <c r="P32" t="s">
        <v>1051</v>
      </c>
      <c r="Q32" s="2">
        <f t="shared" si="2"/>
        <v>0.4</v>
      </c>
      <c r="R32" s="2">
        <f t="shared" si="3"/>
        <v>0.66666666666666663</v>
      </c>
      <c r="S32" s="2">
        <f t="shared" si="4"/>
        <v>0.5</v>
      </c>
      <c r="T32">
        <f t="shared" si="1"/>
        <v>1</v>
      </c>
    </row>
    <row r="33" spans="1:20">
      <c r="A33" s="1" t="s">
        <v>43</v>
      </c>
      <c r="B33">
        <v>29</v>
      </c>
      <c r="C33">
        <v>29</v>
      </c>
      <c r="D33">
        <v>49</v>
      </c>
      <c r="E33" t="s">
        <v>369</v>
      </c>
      <c r="F33" t="s">
        <v>370</v>
      </c>
      <c r="G33">
        <v>6</v>
      </c>
      <c r="H33">
        <v>5</v>
      </c>
      <c r="I33" t="s">
        <v>371</v>
      </c>
      <c r="J33" t="s">
        <v>1052</v>
      </c>
      <c r="K33">
        <v>3</v>
      </c>
      <c r="L33">
        <v>3</v>
      </c>
      <c r="M33">
        <v>2</v>
      </c>
      <c r="N33" t="s">
        <v>1053</v>
      </c>
      <c r="O33" t="s">
        <v>1054</v>
      </c>
      <c r="P33" t="s">
        <v>1055</v>
      </c>
      <c r="Q33" s="2">
        <f t="shared" si="2"/>
        <v>0.5</v>
      </c>
      <c r="R33" s="2">
        <f t="shared" si="3"/>
        <v>0.6</v>
      </c>
      <c r="S33" s="2">
        <f t="shared" si="4"/>
        <v>0.54545454545454541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74</v>
      </c>
      <c r="E36" t="s">
        <v>382</v>
      </c>
      <c r="F36" t="s">
        <v>383</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3"/>
        <v>0.5</v>
      </c>
      <c r="S40" s="2">
        <f t="shared" si="4"/>
        <v>0.66666666666666663</v>
      </c>
      <c r="T40">
        <f t="shared" si="1"/>
        <v>1</v>
      </c>
    </row>
    <row r="41" spans="1:20">
      <c r="A41" s="1" t="s">
        <v>51</v>
      </c>
      <c r="B41">
        <v>10</v>
      </c>
      <c r="C41">
        <v>10</v>
      </c>
      <c r="D41">
        <v>59</v>
      </c>
      <c r="E41" t="s">
        <v>398</v>
      </c>
      <c r="F41" t="s">
        <v>1056</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39</v>
      </c>
      <c r="E43" t="s">
        <v>406</v>
      </c>
      <c r="F43" t="s">
        <v>1057</v>
      </c>
      <c r="G43">
        <v>2</v>
      </c>
      <c r="H43">
        <v>1</v>
      </c>
      <c r="I43" t="s">
        <v>408</v>
      </c>
      <c r="J43" t="s">
        <v>618</v>
      </c>
      <c r="K43">
        <v>0</v>
      </c>
      <c r="L43">
        <v>2</v>
      </c>
      <c r="M43">
        <v>1</v>
      </c>
      <c r="N43" t="s">
        <v>232</v>
      </c>
      <c r="O43" t="s">
        <v>408</v>
      </c>
      <c r="P43" t="s">
        <v>618</v>
      </c>
      <c r="Q43" s="2">
        <f t="shared" si="2"/>
        <v>0</v>
      </c>
      <c r="R43" s="2">
        <f t="shared" si="3"/>
        <v>0</v>
      </c>
      <c r="S43" s="2">
        <f t="shared" si="4"/>
        <v>0</v>
      </c>
      <c r="T43">
        <f t="shared" si="1"/>
        <v>1</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40</v>
      </c>
      <c r="E45" t="s">
        <v>414</v>
      </c>
      <c r="F45" t="s">
        <v>415</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61</v>
      </c>
      <c r="E46" t="s">
        <v>419</v>
      </c>
      <c r="F46" t="s">
        <v>420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94</v>
      </c>
      <c r="E48" t="s">
        <v>425</v>
      </c>
      <c r="F48" t="s">
        <v>1062</v>
      </c>
      <c r="G48">
        <v>2</v>
      </c>
      <c r="H48">
        <v>3</v>
      </c>
      <c r="I48" t="s">
        <v>427</v>
      </c>
      <c r="J48" t="s">
        <v>428</v>
      </c>
      <c r="K48">
        <v>2</v>
      </c>
      <c r="L48">
        <v>0</v>
      </c>
      <c r="M48">
        <v>1</v>
      </c>
      <c r="N48" t="s">
        <v>427</v>
      </c>
      <c r="O48" t="s">
        <v>232</v>
      </c>
      <c r="P48" t="s">
        <v>955</v>
      </c>
      <c r="Q48" s="2">
        <f t="shared" si="2"/>
        <v>1</v>
      </c>
      <c r="R48" s="2">
        <f t="shared" si="3"/>
        <v>0.66666666666666663</v>
      </c>
      <c r="S48" s="2">
        <f t="shared" si="4"/>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3"/>
        <v>0.33333333333333331</v>
      </c>
      <c r="S49" s="2">
        <f t="shared" si="4"/>
        <v>0.5</v>
      </c>
      <c r="T49">
        <f t="shared" si="1"/>
        <v>1</v>
      </c>
    </row>
    <row r="50" spans="1:20">
      <c r="A50" s="1" t="s">
        <v>60</v>
      </c>
      <c r="B50">
        <v>40</v>
      </c>
      <c r="C50">
        <v>40</v>
      </c>
      <c r="D50">
        <v>55</v>
      </c>
      <c r="E50" t="s">
        <v>434</v>
      </c>
      <c r="F50" t="s">
        <v>435</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3"/>
        <v>0.66666666666666663</v>
      </c>
      <c r="S51" s="2">
        <f t="shared" si="4"/>
        <v>0.8</v>
      </c>
      <c r="T51">
        <f t="shared" si="1"/>
        <v>1</v>
      </c>
    </row>
    <row r="52" spans="1:20">
      <c r="A52" s="1" t="s">
        <v>62</v>
      </c>
      <c r="B52">
        <v>17</v>
      </c>
      <c r="C52">
        <v>17</v>
      </c>
      <c r="D52">
        <v>31</v>
      </c>
      <c r="E52" t="s">
        <v>440</v>
      </c>
      <c r="F52" t="s">
        <v>1064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54</v>
      </c>
      <c r="E55" t="s">
        <v>450</v>
      </c>
      <c r="F55" t="s">
        <v>1067</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59</v>
      </c>
      <c r="E56" t="s">
        <v>454</v>
      </c>
      <c r="F56" t="s">
        <v>1070</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46</v>
      </c>
      <c r="E57" t="s">
        <v>459</v>
      </c>
      <c r="F57" t="s">
        <v>460</v>
      </c>
      <c r="G57">
        <v>2</v>
      </c>
      <c r="H57">
        <v>4</v>
      </c>
      <c r="I57" t="s">
        <v>461</v>
      </c>
      <c r="J57" t="s">
        <v>1071</v>
      </c>
      <c r="K57">
        <v>2</v>
      </c>
      <c r="L57">
        <v>0</v>
      </c>
      <c r="M57">
        <v>2</v>
      </c>
      <c r="N57" t="s">
        <v>461</v>
      </c>
      <c r="O57" t="s">
        <v>232</v>
      </c>
      <c r="P57" t="s">
        <v>1072</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94</v>
      </c>
      <c r="E61" t="s">
        <v>475</v>
      </c>
      <c r="F61" t="s">
        <v>476</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4</v>
      </c>
      <c r="I63" t="s">
        <v>400</v>
      </c>
      <c r="J63" t="s">
        <v>1075</v>
      </c>
      <c r="K63">
        <v>1</v>
      </c>
      <c r="L63">
        <v>0</v>
      </c>
      <c r="M63">
        <v>3</v>
      </c>
      <c r="N63" t="s">
        <v>400</v>
      </c>
      <c r="O63" t="s">
        <v>232</v>
      </c>
      <c r="P63" t="s">
        <v>1076</v>
      </c>
      <c r="Q63" s="2">
        <f t="shared" si="2"/>
        <v>1</v>
      </c>
      <c r="R63" s="2">
        <f t="shared" si="3"/>
        <v>0.25</v>
      </c>
      <c r="S63" s="2">
        <f t="shared" si="4"/>
        <v>0.4</v>
      </c>
      <c r="T63">
        <f t="shared" si="1"/>
        <v>1</v>
      </c>
    </row>
    <row r="64" spans="1:20">
      <c r="A64" s="1" t="s">
        <v>74</v>
      </c>
      <c r="B64">
        <v>42</v>
      </c>
      <c r="C64">
        <v>42</v>
      </c>
      <c r="D64">
        <v>50</v>
      </c>
      <c r="E64" t="s">
        <v>485</v>
      </c>
      <c r="F64" t="s">
        <v>486</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106</v>
      </c>
      <c r="E65" t="s">
        <v>489</v>
      </c>
      <c r="F65" t="s">
        <v>490</v>
      </c>
      <c r="G65">
        <v>1</v>
      </c>
      <c r="H65">
        <v>1</v>
      </c>
      <c r="I65" t="s">
        <v>491</v>
      </c>
      <c r="J65" t="s">
        <v>1077</v>
      </c>
      <c r="K65">
        <v>0</v>
      </c>
      <c r="L65">
        <v>1</v>
      </c>
      <c r="M65">
        <v>1</v>
      </c>
      <c r="N65" t="s">
        <v>232</v>
      </c>
      <c r="O65" t="s">
        <v>491</v>
      </c>
      <c r="P65" t="s">
        <v>1077</v>
      </c>
      <c r="Q65" s="2">
        <f t="shared" si="2"/>
        <v>0</v>
      </c>
      <c r="R65" s="2">
        <f t="shared" si="3"/>
        <v>0</v>
      </c>
      <c r="S65" s="2">
        <f t="shared" si="4"/>
        <v>0</v>
      </c>
      <c r="T65">
        <f t="shared" si="1"/>
        <v>1</v>
      </c>
    </row>
    <row r="66" spans="1:20">
      <c r="A66" s="1" t="s">
        <v>76</v>
      </c>
      <c r="B66">
        <v>15</v>
      </c>
      <c r="C66">
        <v>15</v>
      </c>
      <c r="D66">
        <v>35</v>
      </c>
      <c r="E66" t="s">
        <v>493</v>
      </c>
      <c r="F66" t="s">
        <v>1078</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88</v>
      </c>
      <c r="E67" t="s">
        <v>499</v>
      </c>
      <c r="F67" t="s">
        <v>500</v>
      </c>
      <c r="G67">
        <v>7</v>
      </c>
      <c r="H67">
        <v>8</v>
      </c>
      <c r="I67" t="s">
        <v>501</v>
      </c>
      <c r="J67" t="s">
        <v>1079</v>
      </c>
      <c r="K67">
        <v>6</v>
      </c>
      <c r="L67">
        <v>1</v>
      </c>
      <c r="M67">
        <v>2</v>
      </c>
      <c r="N67" t="s">
        <v>968</v>
      </c>
      <c r="O67" t="s">
        <v>969</v>
      </c>
      <c r="P67" t="s">
        <v>1080</v>
      </c>
      <c r="Q67" s="2">
        <f t="shared" si="2"/>
        <v>0.8571428571428571</v>
      </c>
      <c r="R67" s="2">
        <f t="shared" si="3"/>
        <v>0.75</v>
      </c>
      <c r="S67" s="2">
        <f t="shared" si="4"/>
        <v>0.79999999999999993</v>
      </c>
      <c r="T67">
        <f t="shared" si="1"/>
        <v>1</v>
      </c>
    </row>
    <row r="68" spans="1:20">
      <c r="A68" s="1" t="s">
        <v>78</v>
      </c>
      <c r="B68">
        <v>21</v>
      </c>
      <c r="C68">
        <v>21</v>
      </c>
      <c r="D68">
        <v>48</v>
      </c>
      <c r="E68" t="s">
        <v>503</v>
      </c>
      <c r="F68" t="s">
        <v>504</v>
      </c>
      <c r="G68">
        <v>2</v>
      </c>
      <c r="H68">
        <v>3</v>
      </c>
      <c r="I68" t="s">
        <v>505</v>
      </c>
      <c r="J68" t="s">
        <v>1081</v>
      </c>
      <c r="K68">
        <v>0</v>
      </c>
      <c r="L68">
        <v>2</v>
      </c>
      <c r="M68">
        <v>3</v>
      </c>
      <c r="N68" t="s">
        <v>232</v>
      </c>
      <c r="O68" t="s">
        <v>505</v>
      </c>
      <c r="P68" t="s">
        <v>1081</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100</v>
      </c>
      <c r="E70" t="s">
        <v>511</v>
      </c>
      <c r="F70" t="s">
        <v>512</v>
      </c>
      <c r="G70">
        <v>2</v>
      </c>
      <c r="H70">
        <v>1</v>
      </c>
      <c r="I70" t="s">
        <v>239</v>
      </c>
      <c r="J70" t="s">
        <v>1084</v>
      </c>
      <c r="K70">
        <v>0</v>
      </c>
      <c r="L70">
        <v>2</v>
      </c>
      <c r="M70">
        <v>1</v>
      </c>
      <c r="N70" t="s">
        <v>232</v>
      </c>
      <c r="O70" t="s">
        <v>239</v>
      </c>
      <c r="P70" t="s">
        <v>1084</v>
      </c>
      <c r="Q70" s="2">
        <f t="shared" si="6"/>
        <v>0</v>
      </c>
      <c r="R70" s="2">
        <f t="shared" si="7"/>
        <v>0</v>
      </c>
      <c r="S70" s="2">
        <f t="shared" si="8"/>
        <v>0</v>
      </c>
      <c r="T70">
        <f t="shared" si="5"/>
        <v>1</v>
      </c>
    </row>
    <row r="71" spans="1:20">
      <c r="A71" s="1" t="s">
        <v>81</v>
      </c>
      <c r="B71">
        <v>19</v>
      </c>
      <c r="C71">
        <v>19</v>
      </c>
      <c r="D71">
        <v>68</v>
      </c>
      <c r="E71" t="s">
        <v>516</v>
      </c>
      <c r="F71" t="s">
        <v>1085</v>
      </c>
      <c r="G71">
        <v>3</v>
      </c>
      <c r="H71">
        <v>5</v>
      </c>
      <c r="I71" t="s">
        <v>518</v>
      </c>
      <c r="J71" t="s">
        <v>1086</v>
      </c>
      <c r="K71">
        <v>3</v>
      </c>
      <c r="L71">
        <v>0</v>
      </c>
      <c r="M71">
        <v>2</v>
      </c>
      <c r="N71" t="s">
        <v>518</v>
      </c>
      <c r="O71" t="s">
        <v>232</v>
      </c>
      <c r="P71" t="s">
        <v>1087</v>
      </c>
      <c r="Q71" s="2">
        <f t="shared" si="6"/>
        <v>1</v>
      </c>
      <c r="R71" s="2">
        <f t="shared" si="7"/>
        <v>0.6</v>
      </c>
      <c r="S71" s="2">
        <f t="shared" si="8"/>
        <v>0.74999999999999989</v>
      </c>
      <c r="T71">
        <f t="shared" si="5"/>
        <v>1</v>
      </c>
    </row>
    <row r="72" spans="1:20">
      <c r="A72" s="1" t="s">
        <v>82</v>
      </c>
      <c r="B72">
        <v>53</v>
      </c>
      <c r="C72">
        <v>53</v>
      </c>
      <c r="D72">
        <v>119</v>
      </c>
      <c r="E72" t="s">
        <v>520</v>
      </c>
      <c r="F72" t="s">
        <v>521</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92</v>
      </c>
      <c r="E73" t="s">
        <v>524</v>
      </c>
      <c r="F73" t="s">
        <v>525</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98</v>
      </c>
      <c r="E74" t="s">
        <v>529</v>
      </c>
      <c r="F74" t="s">
        <v>530</v>
      </c>
      <c r="G74">
        <v>3</v>
      </c>
      <c r="H74">
        <v>3</v>
      </c>
      <c r="I74" t="s">
        <v>531</v>
      </c>
      <c r="J74" t="s">
        <v>1093</v>
      </c>
      <c r="K74">
        <v>1</v>
      </c>
      <c r="L74">
        <v>2</v>
      </c>
      <c r="M74">
        <v>2</v>
      </c>
      <c r="N74" t="s">
        <v>533</v>
      </c>
      <c r="O74" t="s">
        <v>978</v>
      </c>
      <c r="P74" t="s">
        <v>1094</v>
      </c>
      <c r="Q74" s="2">
        <f t="shared" si="6"/>
        <v>0.33333333333333331</v>
      </c>
      <c r="R74" s="2">
        <f t="shared" si="7"/>
        <v>0.33333333333333331</v>
      </c>
      <c r="S74" s="2">
        <f t="shared" si="8"/>
        <v>0.33333333333333331</v>
      </c>
      <c r="T74">
        <f t="shared" si="5"/>
        <v>1</v>
      </c>
    </row>
    <row r="75" spans="1:20">
      <c r="A75" s="1" t="s">
        <v>85</v>
      </c>
      <c r="B75">
        <v>21</v>
      </c>
      <c r="C75">
        <v>21</v>
      </c>
      <c r="D75">
        <v>58</v>
      </c>
      <c r="E75" t="s">
        <v>535</v>
      </c>
      <c r="F75" t="s">
        <v>536</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18</v>
      </c>
      <c r="E78" t="s">
        <v>547</v>
      </c>
      <c r="F78" t="s">
        <v>548</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68</v>
      </c>
      <c r="E79" t="s">
        <v>550</v>
      </c>
      <c r="F79" t="s">
        <v>551</v>
      </c>
      <c r="G79">
        <v>2</v>
      </c>
      <c r="H79">
        <v>2</v>
      </c>
      <c r="I79" t="s">
        <v>552</v>
      </c>
      <c r="J79" t="s">
        <v>1098</v>
      </c>
      <c r="K79">
        <v>1</v>
      </c>
      <c r="L79">
        <v>1</v>
      </c>
      <c r="M79">
        <v>1</v>
      </c>
      <c r="N79" t="s">
        <v>980</v>
      </c>
      <c r="O79" t="s">
        <v>981</v>
      </c>
      <c r="P79" t="s">
        <v>618</v>
      </c>
      <c r="Q79" s="2">
        <f t="shared" si="6"/>
        <v>0.5</v>
      </c>
      <c r="R79" s="2">
        <f t="shared" si="7"/>
        <v>0.5</v>
      </c>
      <c r="S79" s="2">
        <f t="shared" si="8"/>
        <v>0.5</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76</v>
      </c>
      <c r="E81" t="s">
        <v>557</v>
      </c>
      <c r="F81" t="s">
        <v>558</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72</v>
      </c>
      <c r="E82" t="s">
        <v>562</v>
      </c>
      <c r="F82" t="s">
        <v>1102</v>
      </c>
      <c r="G82">
        <v>4</v>
      </c>
      <c r="H82">
        <v>9</v>
      </c>
      <c r="I82" t="s">
        <v>564</v>
      </c>
      <c r="J82" t="s">
        <v>1103</v>
      </c>
      <c r="K82">
        <v>4</v>
      </c>
      <c r="L82">
        <v>0</v>
      </c>
      <c r="M82">
        <v>5</v>
      </c>
      <c r="N82" t="s">
        <v>564</v>
      </c>
      <c r="O82" t="s">
        <v>232</v>
      </c>
      <c r="P82" t="s">
        <v>1104</v>
      </c>
      <c r="Q82" s="2">
        <f t="shared" si="6"/>
        <v>1</v>
      </c>
      <c r="R82" s="2">
        <f t="shared" si="7"/>
        <v>0.44444444444444442</v>
      </c>
      <c r="S82" s="2">
        <f t="shared" si="8"/>
        <v>0.61538461538461531</v>
      </c>
      <c r="T82">
        <f t="shared" si="5"/>
        <v>1</v>
      </c>
    </row>
    <row r="83" spans="1:20">
      <c r="A83" s="1" t="s">
        <v>93</v>
      </c>
      <c r="B83">
        <v>8</v>
      </c>
      <c r="C83">
        <v>8</v>
      </c>
      <c r="D83">
        <v>62</v>
      </c>
      <c r="E83" t="s">
        <v>566</v>
      </c>
      <c r="F83" t="s">
        <v>1105</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77</v>
      </c>
      <c r="E84" t="s">
        <v>570</v>
      </c>
      <c r="F84" t="s">
        <v>571</v>
      </c>
      <c r="G84">
        <v>3</v>
      </c>
      <c r="H84">
        <v>4</v>
      </c>
      <c r="I84" t="s">
        <v>572</v>
      </c>
      <c r="J84" t="s">
        <v>1106</v>
      </c>
      <c r="K84">
        <v>3</v>
      </c>
      <c r="L84">
        <v>0</v>
      </c>
      <c r="M84">
        <v>1</v>
      </c>
      <c r="N84" t="s">
        <v>572</v>
      </c>
      <c r="O84" t="s">
        <v>232</v>
      </c>
      <c r="P84" t="s">
        <v>1084</v>
      </c>
      <c r="Q84" s="2">
        <f t="shared" si="6"/>
        <v>1</v>
      </c>
      <c r="R84" s="2">
        <f t="shared" si="7"/>
        <v>0.75</v>
      </c>
      <c r="S84" s="2">
        <f t="shared" si="8"/>
        <v>0.8571428571428571</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3</v>
      </c>
      <c r="I86" t="s">
        <v>579</v>
      </c>
      <c r="J86" t="s">
        <v>1108</v>
      </c>
      <c r="K86">
        <v>1</v>
      </c>
      <c r="L86">
        <v>1</v>
      </c>
      <c r="M86">
        <v>2</v>
      </c>
      <c r="N86" t="s">
        <v>581</v>
      </c>
      <c r="O86" t="s">
        <v>582</v>
      </c>
      <c r="P86" t="s">
        <v>1109</v>
      </c>
      <c r="Q86" s="2">
        <f t="shared" si="6"/>
        <v>0.5</v>
      </c>
      <c r="R86" s="2">
        <f t="shared" si="7"/>
        <v>0.33333333333333331</v>
      </c>
      <c r="S86" s="2">
        <f t="shared" si="8"/>
        <v>0.4</v>
      </c>
      <c r="T86">
        <f t="shared" si="5"/>
        <v>1</v>
      </c>
    </row>
    <row r="87" spans="1:20">
      <c r="A87" s="1" t="s">
        <v>97</v>
      </c>
      <c r="B87">
        <v>17</v>
      </c>
      <c r="C87">
        <v>17</v>
      </c>
      <c r="D87">
        <v>90</v>
      </c>
      <c r="E87" t="s">
        <v>583</v>
      </c>
      <c r="F87" t="s">
        <v>1110</v>
      </c>
      <c r="G87">
        <v>1</v>
      </c>
      <c r="H87">
        <v>2</v>
      </c>
      <c r="I87" t="s">
        <v>313</v>
      </c>
      <c r="J87" t="s">
        <v>1111</v>
      </c>
      <c r="K87">
        <v>1</v>
      </c>
      <c r="L87">
        <v>0</v>
      </c>
      <c r="M87">
        <v>1</v>
      </c>
      <c r="N87" t="s">
        <v>313</v>
      </c>
      <c r="O87" t="s">
        <v>232</v>
      </c>
      <c r="P87" t="s">
        <v>618</v>
      </c>
      <c r="Q87" s="2">
        <f t="shared" si="6"/>
        <v>1</v>
      </c>
      <c r="R87" s="2">
        <f t="shared" si="7"/>
        <v>0.5</v>
      </c>
      <c r="S87" s="2">
        <f t="shared" si="8"/>
        <v>0.66666666666666663</v>
      </c>
      <c r="T87">
        <f t="shared" si="5"/>
        <v>1</v>
      </c>
    </row>
    <row r="88" spans="1:20">
      <c r="A88" s="1" t="s">
        <v>98</v>
      </c>
      <c r="B88">
        <v>25</v>
      </c>
      <c r="C88">
        <v>25</v>
      </c>
      <c r="D88">
        <v>71</v>
      </c>
      <c r="E88" t="s">
        <v>586</v>
      </c>
      <c r="F88" t="s">
        <v>587</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64</v>
      </c>
      <c r="E89" t="s">
        <v>590</v>
      </c>
      <c r="F89" t="s">
        <v>591</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90</v>
      </c>
      <c r="E90" t="s">
        <v>597</v>
      </c>
      <c r="F90" t="s">
        <v>1118</v>
      </c>
      <c r="G90">
        <v>1</v>
      </c>
      <c r="H90">
        <v>2</v>
      </c>
      <c r="I90" t="s">
        <v>599</v>
      </c>
      <c r="J90" t="s">
        <v>1119</v>
      </c>
      <c r="K90">
        <v>0</v>
      </c>
      <c r="L90">
        <v>1</v>
      </c>
      <c r="M90">
        <v>2</v>
      </c>
      <c r="N90" t="s">
        <v>232</v>
      </c>
      <c r="O90" t="s">
        <v>599</v>
      </c>
      <c r="P90" t="s">
        <v>1119</v>
      </c>
      <c r="Q90" s="2">
        <f t="shared" si="6"/>
        <v>0</v>
      </c>
      <c r="R90" s="2">
        <f t="shared" si="7"/>
        <v>0</v>
      </c>
      <c r="S90" s="2">
        <f t="shared" si="8"/>
        <v>0</v>
      </c>
      <c r="T90">
        <f t="shared" si="5"/>
        <v>1</v>
      </c>
    </row>
    <row r="91" spans="1:20">
      <c r="A91" s="1" t="s">
        <v>101</v>
      </c>
      <c r="B91">
        <v>25</v>
      </c>
      <c r="C91">
        <v>25</v>
      </c>
      <c r="D91">
        <v>56</v>
      </c>
      <c r="E91" t="s">
        <v>601</v>
      </c>
      <c r="F91" t="s">
        <v>602</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4</v>
      </c>
      <c r="I92" t="s">
        <v>610</v>
      </c>
      <c r="J92" t="s">
        <v>1122</v>
      </c>
      <c r="K92">
        <v>3</v>
      </c>
      <c r="L92">
        <v>2</v>
      </c>
      <c r="M92">
        <v>1</v>
      </c>
      <c r="N92" t="s">
        <v>994</v>
      </c>
      <c r="O92" t="s">
        <v>995</v>
      </c>
      <c r="P92" t="s">
        <v>618</v>
      </c>
      <c r="Q92" s="2">
        <f t="shared" si="6"/>
        <v>0.6</v>
      </c>
      <c r="R92" s="2">
        <f t="shared" si="7"/>
        <v>0.75</v>
      </c>
      <c r="S92" s="2">
        <f t="shared" si="8"/>
        <v>0.66666666666666652</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16</v>
      </c>
      <c r="E94" t="s">
        <v>615</v>
      </c>
      <c r="F94" t="s">
        <v>1123</v>
      </c>
      <c r="G94">
        <v>1</v>
      </c>
      <c r="H94">
        <v>1</v>
      </c>
      <c r="I94" t="s">
        <v>617</v>
      </c>
      <c r="J94" t="s">
        <v>618</v>
      </c>
      <c r="K94">
        <v>0</v>
      </c>
      <c r="L94">
        <v>1</v>
      </c>
      <c r="M94">
        <v>1</v>
      </c>
      <c r="N94" t="s">
        <v>232</v>
      </c>
      <c r="O94" t="s">
        <v>617</v>
      </c>
      <c r="P94" t="s">
        <v>618</v>
      </c>
      <c r="Q94" s="2">
        <f t="shared" si="6"/>
        <v>0</v>
      </c>
      <c r="R94" s="2">
        <f t="shared" si="7"/>
        <v>0</v>
      </c>
      <c r="S94" s="2">
        <f t="shared" si="8"/>
        <v>0</v>
      </c>
      <c r="T94">
        <f t="shared" si="5"/>
        <v>1</v>
      </c>
    </row>
    <row r="95" spans="1:20">
      <c r="A95" s="1" t="s">
        <v>105</v>
      </c>
      <c r="B95">
        <v>17</v>
      </c>
      <c r="C95">
        <v>17</v>
      </c>
      <c r="D95">
        <v>83</v>
      </c>
      <c r="E95" t="s">
        <v>619</v>
      </c>
      <c r="F95" t="s">
        <v>1124</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144</v>
      </c>
      <c r="E97" t="s">
        <v>626</v>
      </c>
      <c r="F97" t="s">
        <v>1126</v>
      </c>
      <c r="G97">
        <v>3</v>
      </c>
      <c r="H97">
        <v>2</v>
      </c>
      <c r="I97" t="s">
        <v>628</v>
      </c>
      <c r="J97" t="s">
        <v>1127</v>
      </c>
      <c r="K97">
        <v>1</v>
      </c>
      <c r="L97">
        <v>2</v>
      </c>
      <c r="M97">
        <v>1</v>
      </c>
      <c r="N97" t="s">
        <v>1128</v>
      </c>
      <c r="O97" t="s">
        <v>1129</v>
      </c>
      <c r="P97" t="s">
        <v>1130</v>
      </c>
      <c r="Q97" s="2">
        <f t="shared" si="6"/>
        <v>0.33333333333333331</v>
      </c>
      <c r="R97" s="2">
        <f t="shared" si="7"/>
        <v>0.5</v>
      </c>
      <c r="S97" s="2">
        <f t="shared" si="8"/>
        <v>0.4</v>
      </c>
      <c r="T97">
        <f t="shared" si="5"/>
        <v>1</v>
      </c>
    </row>
    <row r="98" spans="1:20">
      <c r="A98" s="1" t="s">
        <v>108</v>
      </c>
      <c r="B98">
        <v>21</v>
      </c>
      <c r="C98">
        <v>21</v>
      </c>
      <c r="D98">
        <v>125</v>
      </c>
      <c r="E98" t="s">
        <v>632</v>
      </c>
      <c r="F98" t="s">
        <v>633</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75</v>
      </c>
      <c r="E99" t="s">
        <v>637</v>
      </c>
      <c r="F99" t="s">
        <v>638</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3</v>
      </c>
      <c r="I100" t="s">
        <v>646</v>
      </c>
      <c r="J100" t="s">
        <v>1131</v>
      </c>
      <c r="K100">
        <v>2</v>
      </c>
      <c r="L100">
        <v>0</v>
      </c>
      <c r="M100">
        <v>1</v>
      </c>
      <c r="N100" t="s">
        <v>646</v>
      </c>
      <c r="O100" t="s">
        <v>232</v>
      </c>
      <c r="P100" t="s">
        <v>618</v>
      </c>
      <c r="Q100" s="2">
        <f t="shared" si="6"/>
        <v>1</v>
      </c>
      <c r="R100" s="2">
        <f t="shared" si="7"/>
        <v>0.66666666666666663</v>
      </c>
      <c r="S100" s="2">
        <f t="shared" si="8"/>
        <v>0.8</v>
      </c>
      <c r="T100">
        <f t="shared" si="5"/>
        <v>1</v>
      </c>
    </row>
    <row r="101" spans="1:20">
      <c r="A101" s="1" t="s">
        <v>111</v>
      </c>
      <c r="B101">
        <v>22</v>
      </c>
      <c r="C101">
        <v>22</v>
      </c>
      <c r="D101">
        <v>93</v>
      </c>
      <c r="E101" t="s">
        <v>648</v>
      </c>
      <c r="F101" t="s">
        <v>649</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50</v>
      </c>
      <c r="E104" t="s">
        <v>658</v>
      </c>
      <c r="F104" t="s">
        <v>1132</v>
      </c>
      <c r="G104">
        <v>0</v>
      </c>
      <c r="H104">
        <v>3</v>
      </c>
      <c r="I104" t="s">
        <v>232</v>
      </c>
      <c r="J104" t="s">
        <v>1133</v>
      </c>
      <c r="K104">
        <v>0</v>
      </c>
      <c r="L104">
        <v>0</v>
      </c>
      <c r="M104">
        <v>3</v>
      </c>
      <c r="N104" t="s">
        <v>232</v>
      </c>
      <c r="O104" t="s">
        <v>232</v>
      </c>
      <c r="P104" t="s">
        <v>1133</v>
      </c>
      <c r="Q104" s="2">
        <f t="shared" si="6"/>
        <v>0</v>
      </c>
      <c r="R104" s="2">
        <f t="shared" si="7"/>
        <v>0</v>
      </c>
      <c r="S104" s="2">
        <f t="shared" si="8"/>
        <v>0</v>
      </c>
      <c r="T104">
        <f t="shared" si="5"/>
        <v>0</v>
      </c>
    </row>
    <row r="105" spans="1:20">
      <c r="A105" s="1" t="s">
        <v>115</v>
      </c>
      <c r="B105">
        <v>4</v>
      </c>
      <c r="C105">
        <v>4</v>
      </c>
      <c r="D105">
        <v>32</v>
      </c>
      <c r="E105" t="s">
        <v>661</v>
      </c>
      <c r="F105" t="s">
        <v>662</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24</v>
      </c>
      <c r="E106" t="s">
        <v>664</v>
      </c>
      <c r="F106" t="s">
        <v>665</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82</v>
      </c>
      <c r="E108" t="s">
        <v>669</v>
      </c>
      <c r="F108" t="s">
        <v>670</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94</v>
      </c>
      <c r="E109" t="s">
        <v>672</v>
      </c>
      <c r="F109" t="s">
        <v>673</v>
      </c>
      <c r="G109">
        <v>0</v>
      </c>
      <c r="H109">
        <v>1</v>
      </c>
      <c r="I109" t="s">
        <v>232</v>
      </c>
      <c r="J109" t="s">
        <v>618</v>
      </c>
      <c r="K109">
        <v>0</v>
      </c>
      <c r="L109">
        <v>0</v>
      </c>
      <c r="M109">
        <v>1</v>
      </c>
      <c r="N109" t="s">
        <v>232</v>
      </c>
      <c r="O109" t="s">
        <v>232</v>
      </c>
      <c r="P109" t="s">
        <v>618</v>
      </c>
      <c r="Q109" s="2">
        <f t="shared" si="6"/>
        <v>0</v>
      </c>
      <c r="R109" s="2">
        <f t="shared" si="7"/>
        <v>0</v>
      </c>
      <c r="S109" s="2">
        <f t="shared" si="8"/>
        <v>0</v>
      </c>
      <c r="T109">
        <f t="shared" si="5"/>
        <v>0</v>
      </c>
    </row>
    <row r="110" spans="1:20">
      <c r="A110" s="1" t="s">
        <v>120</v>
      </c>
      <c r="B110">
        <v>29</v>
      </c>
      <c r="C110">
        <v>29</v>
      </c>
      <c r="D110">
        <v>92</v>
      </c>
      <c r="E110" t="s">
        <v>675</v>
      </c>
      <c r="F110" t="s">
        <v>676</v>
      </c>
      <c r="G110">
        <v>0</v>
      </c>
      <c r="H110">
        <v>1</v>
      </c>
      <c r="I110" t="s">
        <v>232</v>
      </c>
      <c r="J110" t="s">
        <v>618</v>
      </c>
      <c r="K110">
        <v>0</v>
      </c>
      <c r="L110">
        <v>0</v>
      </c>
      <c r="M110">
        <v>1</v>
      </c>
      <c r="N110" t="s">
        <v>232</v>
      </c>
      <c r="O110" t="s">
        <v>232</v>
      </c>
      <c r="P110" t="s">
        <v>618</v>
      </c>
      <c r="Q110" s="2">
        <f t="shared" si="6"/>
        <v>0</v>
      </c>
      <c r="R110" s="2">
        <f t="shared" si="7"/>
        <v>0</v>
      </c>
      <c r="S110" s="2">
        <f t="shared" si="8"/>
        <v>0</v>
      </c>
      <c r="T110">
        <f t="shared" si="5"/>
        <v>0</v>
      </c>
    </row>
    <row r="111" spans="1:20">
      <c r="A111" s="1" t="s">
        <v>121</v>
      </c>
      <c r="B111">
        <v>16</v>
      </c>
      <c r="C111">
        <v>16</v>
      </c>
      <c r="D111">
        <v>29</v>
      </c>
      <c r="E111" t="s">
        <v>678</v>
      </c>
      <c r="F111" t="s">
        <v>679</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682</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103</v>
      </c>
      <c r="E115" t="s">
        <v>689</v>
      </c>
      <c r="F115" t="s">
        <v>690</v>
      </c>
      <c r="G115">
        <v>0</v>
      </c>
      <c r="H115">
        <v>1</v>
      </c>
      <c r="I115" t="s">
        <v>232</v>
      </c>
      <c r="J115" t="s">
        <v>843</v>
      </c>
      <c r="K115">
        <v>0</v>
      </c>
      <c r="L115">
        <v>0</v>
      </c>
      <c r="M115">
        <v>1</v>
      </c>
      <c r="N115" t="s">
        <v>232</v>
      </c>
      <c r="O115" t="s">
        <v>232</v>
      </c>
      <c r="P115" t="s">
        <v>843</v>
      </c>
      <c r="Q115" s="2">
        <f t="shared" si="6"/>
        <v>0</v>
      </c>
      <c r="R115" s="2">
        <f t="shared" si="7"/>
        <v>0</v>
      </c>
      <c r="S115" s="2">
        <f t="shared" si="8"/>
        <v>0</v>
      </c>
      <c r="T115">
        <f t="shared" si="5"/>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6"/>
        <v>0</v>
      </c>
      <c r="R116" s="2">
        <f t="shared" si="7"/>
        <v>0</v>
      </c>
      <c r="S116" s="2">
        <f t="shared" si="8"/>
        <v>0</v>
      </c>
      <c r="T116">
        <f t="shared" si="5"/>
        <v>0</v>
      </c>
    </row>
    <row r="117" spans="1:20">
      <c r="A117" s="1" t="s">
        <v>127</v>
      </c>
      <c r="B117">
        <v>11</v>
      </c>
      <c r="C117">
        <v>11</v>
      </c>
      <c r="D117">
        <v>78</v>
      </c>
      <c r="E117" t="s">
        <v>695</v>
      </c>
      <c r="F117" t="s">
        <v>696</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57</v>
      </c>
      <c r="E118" t="s">
        <v>698</v>
      </c>
      <c r="F118" t="s">
        <v>699</v>
      </c>
      <c r="G118">
        <v>0</v>
      </c>
      <c r="H118">
        <v>3</v>
      </c>
      <c r="I118" t="s">
        <v>232</v>
      </c>
      <c r="J118" t="s">
        <v>1134</v>
      </c>
      <c r="K118">
        <v>0</v>
      </c>
      <c r="L118">
        <v>0</v>
      </c>
      <c r="M118">
        <v>3</v>
      </c>
      <c r="N118" t="s">
        <v>232</v>
      </c>
      <c r="O118" t="s">
        <v>232</v>
      </c>
      <c r="P118" t="s">
        <v>1134</v>
      </c>
      <c r="Q118" s="2">
        <f t="shared" si="6"/>
        <v>0</v>
      </c>
      <c r="R118" s="2">
        <f t="shared" si="7"/>
        <v>0</v>
      </c>
      <c r="S118" s="2">
        <f t="shared" si="8"/>
        <v>0</v>
      </c>
      <c r="T118">
        <f t="shared" si="5"/>
        <v>0</v>
      </c>
    </row>
    <row r="119" spans="1:20">
      <c r="A119" s="1" t="s">
        <v>129</v>
      </c>
      <c r="B119">
        <v>25</v>
      </c>
      <c r="C119">
        <v>25</v>
      </c>
      <c r="D119">
        <v>145</v>
      </c>
      <c r="E119" t="s">
        <v>698</v>
      </c>
      <c r="F119" t="s">
        <v>701</v>
      </c>
      <c r="G119">
        <v>0</v>
      </c>
      <c r="H119">
        <v>2</v>
      </c>
      <c r="I119" t="s">
        <v>232</v>
      </c>
      <c r="J119" t="s">
        <v>1135</v>
      </c>
      <c r="K119">
        <v>0</v>
      </c>
      <c r="L119">
        <v>0</v>
      </c>
      <c r="M119">
        <v>2</v>
      </c>
      <c r="N119" t="s">
        <v>232</v>
      </c>
      <c r="O119" t="s">
        <v>232</v>
      </c>
      <c r="P119" t="s">
        <v>1135</v>
      </c>
      <c r="Q119" s="2">
        <f t="shared" si="6"/>
        <v>0</v>
      </c>
      <c r="R119" s="2">
        <f t="shared" si="7"/>
        <v>0</v>
      </c>
      <c r="S119" s="2">
        <f t="shared" si="8"/>
        <v>0</v>
      </c>
      <c r="T119">
        <f t="shared" si="5"/>
        <v>0</v>
      </c>
    </row>
    <row r="120" spans="1:20">
      <c r="A120" s="1" t="s">
        <v>130</v>
      </c>
      <c r="B120">
        <v>6</v>
      </c>
      <c r="C120">
        <v>6</v>
      </c>
      <c r="D120">
        <v>159</v>
      </c>
      <c r="E120" t="s">
        <v>703</v>
      </c>
      <c r="F120" t="s">
        <v>704</v>
      </c>
      <c r="G120">
        <v>0</v>
      </c>
      <c r="H120">
        <v>2</v>
      </c>
      <c r="I120" t="s">
        <v>232</v>
      </c>
      <c r="J120" t="s">
        <v>1136</v>
      </c>
      <c r="K120">
        <v>0</v>
      </c>
      <c r="L120">
        <v>0</v>
      </c>
      <c r="M120">
        <v>2</v>
      </c>
      <c r="N120" t="s">
        <v>232</v>
      </c>
      <c r="O120" t="s">
        <v>232</v>
      </c>
      <c r="P120" t="s">
        <v>1136</v>
      </c>
      <c r="Q120" s="2">
        <f t="shared" si="6"/>
        <v>0</v>
      </c>
      <c r="R120" s="2">
        <f t="shared" si="7"/>
        <v>0</v>
      </c>
      <c r="S120" s="2">
        <f t="shared" si="8"/>
        <v>0</v>
      </c>
      <c r="T120">
        <f t="shared" si="5"/>
        <v>0</v>
      </c>
    </row>
    <row r="121" spans="1:20">
      <c r="A121" s="1" t="s">
        <v>131</v>
      </c>
      <c r="B121">
        <v>20</v>
      </c>
      <c r="C121">
        <v>20</v>
      </c>
      <c r="D121">
        <v>133</v>
      </c>
      <c r="E121" t="s">
        <v>706</v>
      </c>
      <c r="F121" t="s">
        <v>707</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76</v>
      </c>
      <c r="E122" t="s">
        <v>709</v>
      </c>
      <c r="F122" t="s">
        <v>710</v>
      </c>
      <c r="G122">
        <v>0</v>
      </c>
      <c r="H122">
        <v>1</v>
      </c>
      <c r="I122" t="s">
        <v>232</v>
      </c>
      <c r="J122" t="s">
        <v>618</v>
      </c>
      <c r="K122">
        <v>0</v>
      </c>
      <c r="L122">
        <v>0</v>
      </c>
      <c r="M122">
        <v>1</v>
      </c>
      <c r="N122" t="s">
        <v>232</v>
      </c>
      <c r="O122" t="s">
        <v>232</v>
      </c>
      <c r="P122" t="s">
        <v>618</v>
      </c>
      <c r="Q122" s="2">
        <f t="shared" si="6"/>
        <v>0</v>
      </c>
      <c r="R122" s="2">
        <f t="shared" si="7"/>
        <v>0</v>
      </c>
      <c r="S122" s="2">
        <f t="shared" si="8"/>
        <v>0</v>
      </c>
      <c r="T122">
        <f t="shared" si="5"/>
        <v>0</v>
      </c>
    </row>
    <row r="123" spans="1:20">
      <c r="A123" s="1" t="s">
        <v>133</v>
      </c>
      <c r="B123">
        <v>14</v>
      </c>
      <c r="C123">
        <v>14</v>
      </c>
      <c r="D123">
        <v>97</v>
      </c>
      <c r="E123" t="s">
        <v>712</v>
      </c>
      <c r="F123" t="s">
        <v>713</v>
      </c>
      <c r="G123">
        <v>0</v>
      </c>
      <c r="H123">
        <v>2</v>
      </c>
      <c r="I123" t="s">
        <v>232</v>
      </c>
      <c r="J123" t="s">
        <v>757</v>
      </c>
      <c r="K123">
        <v>0</v>
      </c>
      <c r="L123">
        <v>0</v>
      </c>
      <c r="M123">
        <v>2</v>
      </c>
      <c r="N123" t="s">
        <v>232</v>
      </c>
      <c r="O123" t="s">
        <v>232</v>
      </c>
      <c r="P123" t="s">
        <v>757</v>
      </c>
      <c r="Q123" s="2">
        <f t="shared" si="6"/>
        <v>0</v>
      </c>
      <c r="R123" s="2">
        <f t="shared" si="7"/>
        <v>0</v>
      </c>
      <c r="S123" s="2">
        <f t="shared" si="8"/>
        <v>0</v>
      </c>
      <c r="T123">
        <f t="shared" si="5"/>
        <v>0</v>
      </c>
    </row>
    <row r="124" spans="1:20">
      <c r="A124" s="1" t="s">
        <v>134</v>
      </c>
      <c r="B124">
        <v>24</v>
      </c>
      <c r="C124">
        <v>24</v>
      </c>
      <c r="D124">
        <v>27</v>
      </c>
      <c r="E124" t="s">
        <v>715</v>
      </c>
      <c r="F124" t="s">
        <v>716</v>
      </c>
      <c r="G124">
        <v>0</v>
      </c>
      <c r="H124">
        <v>1</v>
      </c>
      <c r="I124" t="s">
        <v>232</v>
      </c>
      <c r="J124" t="s">
        <v>1137</v>
      </c>
      <c r="K124">
        <v>0</v>
      </c>
      <c r="L124">
        <v>0</v>
      </c>
      <c r="M124">
        <v>1</v>
      </c>
      <c r="N124" t="s">
        <v>232</v>
      </c>
      <c r="O124" t="s">
        <v>232</v>
      </c>
      <c r="P124" t="s">
        <v>1137</v>
      </c>
      <c r="Q124" s="2">
        <f t="shared" si="6"/>
        <v>0</v>
      </c>
      <c r="R124" s="2">
        <f t="shared" si="7"/>
        <v>0</v>
      </c>
      <c r="S124" s="2">
        <f t="shared" si="8"/>
        <v>0</v>
      </c>
      <c r="T124">
        <f t="shared" si="5"/>
        <v>0</v>
      </c>
    </row>
    <row r="125" spans="1:20">
      <c r="A125" s="1" t="s">
        <v>135</v>
      </c>
      <c r="B125">
        <v>24</v>
      </c>
      <c r="C125">
        <v>24</v>
      </c>
      <c r="D125">
        <v>81</v>
      </c>
      <c r="E125" t="s">
        <v>715</v>
      </c>
      <c r="F125" t="s">
        <v>718</v>
      </c>
      <c r="G125">
        <v>0</v>
      </c>
      <c r="H125">
        <v>3</v>
      </c>
      <c r="I125" t="s">
        <v>232</v>
      </c>
      <c r="J125" t="s">
        <v>1138</v>
      </c>
      <c r="K125">
        <v>0</v>
      </c>
      <c r="L125">
        <v>0</v>
      </c>
      <c r="M125">
        <v>3</v>
      </c>
      <c r="N125" t="s">
        <v>232</v>
      </c>
      <c r="O125" t="s">
        <v>232</v>
      </c>
      <c r="P125" t="s">
        <v>1138</v>
      </c>
      <c r="Q125" s="2">
        <f t="shared" si="6"/>
        <v>0</v>
      </c>
      <c r="R125" s="2">
        <f t="shared" si="7"/>
        <v>0</v>
      </c>
      <c r="S125" s="2">
        <f t="shared" si="8"/>
        <v>0</v>
      </c>
      <c r="T125">
        <f t="shared" si="5"/>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30</v>
      </c>
      <c r="E127" t="s">
        <v>720</v>
      </c>
      <c r="F127" t="s">
        <v>722</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53</v>
      </c>
      <c r="E128" t="s">
        <v>720</v>
      </c>
      <c r="F128" t="s">
        <v>724</v>
      </c>
      <c r="G128">
        <v>0</v>
      </c>
      <c r="H128">
        <v>4</v>
      </c>
      <c r="I128" t="s">
        <v>232</v>
      </c>
      <c r="J128" t="s">
        <v>1139</v>
      </c>
      <c r="K128">
        <v>0</v>
      </c>
      <c r="L128">
        <v>0</v>
      </c>
      <c r="M128">
        <v>4</v>
      </c>
      <c r="N128" t="s">
        <v>232</v>
      </c>
      <c r="O128" t="s">
        <v>232</v>
      </c>
      <c r="P128" t="s">
        <v>1139</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732</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1</v>
      </c>
      <c r="I132" t="s">
        <v>232</v>
      </c>
      <c r="J132" t="s">
        <v>618</v>
      </c>
      <c r="K132">
        <v>0</v>
      </c>
      <c r="L132">
        <v>0</v>
      </c>
      <c r="M132">
        <v>1</v>
      </c>
      <c r="N132" t="s">
        <v>232</v>
      </c>
      <c r="O132" t="s">
        <v>232</v>
      </c>
      <c r="P132" t="s">
        <v>618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4</v>
      </c>
      <c r="I134" t="s">
        <v>232</v>
      </c>
      <c r="J134" t="s">
        <v>1140</v>
      </c>
      <c r="K134">
        <v>0</v>
      </c>
      <c r="L134">
        <v>0</v>
      </c>
      <c r="M134">
        <v>4</v>
      </c>
      <c r="N134" t="s">
        <v>232</v>
      </c>
      <c r="O134" t="s">
        <v>232</v>
      </c>
      <c r="P134" t="s">
        <v>1140</v>
      </c>
      <c r="Q134" s="2">
        <f t="shared" si="10"/>
        <v>0</v>
      </c>
      <c r="R134" s="2">
        <f t="shared" si="11"/>
        <v>0</v>
      </c>
      <c r="S134" s="2">
        <f t="shared" si="12"/>
        <v>0</v>
      </c>
      <c r="T134">
        <f t="shared" si="9"/>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0"/>
        <v>0</v>
      </c>
      <c r="R137" s="2">
        <f t="shared" si="11"/>
        <v>0</v>
      </c>
      <c r="S137" s="2">
        <f t="shared" si="12"/>
        <v>0</v>
      </c>
      <c r="T137">
        <f t="shared" si="9"/>
        <v>0</v>
      </c>
    </row>
    <row r="138" spans="1:20">
      <c r="A138" s="1" t="s">
        <v>148</v>
      </c>
      <c r="B138">
        <v>14</v>
      </c>
      <c r="C138">
        <v>14</v>
      </c>
      <c r="D138">
        <v>47</v>
      </c>
      <c r="E138" t="s">
        <v>748</v>
      </c>
      <c r="F138" t="s">
        <v>749</v>
      </c>
      <c r="G138">
        <v>0</v>
      </c>
      <c r="H138">
        <v>1</v>
      </c>
      <c r="I138" t="s">
        <v>232</v>
      </c>
      <c r="J138" t="s">
        <v>618</v>
      </c>
      <c r="K138">
        <v>0</v>
      </c>
      <c r="L138">
        <v>0</v>
      </c>
      <c r="M138">
        <v>1</v>
      </c>
      <c r="N138" t="s">
        <v>232</v>
      </c>
      <c r="O138" t="s">
        <v>232</v>
      </c>
      <c r="P138" t="s">
        <v>618</v>
      </c>
      <c r="Q138" s="2">
        <f t="shared" si="10"/>
        <v>0</v>
      </c>
      <c r="R138" s="2">
        <f t="shared" si="11"/>
        <v>0</v>
      </c>
      <c r="S138" s="2">
        <f t="shared" si="12"/>
        <v>0</v>
      </c>
      <c r="T138">
        <f t="shared" si="9"/>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0"/>
        <v>0</v>
      </c>
      <c r="R141" s="2">
        <f t="shared" si="11"/>
        <v>0</v>
      </c>
      <c r="S141" s="2">
        <f t="shared" si="12"/>
        <v>0</v>
      </c>
      <c r="T141">
        <f t="shared" si="9"/>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50</v>
      </c>
      <c r="E143" t="s">
        <v>759</v>
      </c>
      <c r="F143" t="s">
        <v>760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1141</v>
      </c>
      <c r="G146">
        <v>0</v>
      </c>
      <c r="H146">
        <v>0</v>
      </c>
      <c r="I146" t="s">
        <v>232</v>
      </c>
      <c r="J146" t="s">
        <v>232</v>
      </c>
      <c r="K146">
        <v>0</v>
      </c>
      <c r="L146">
        <v>0</v>
      </c>
      <c r="M146">
        <v>0</v>
      </c>
      <c r="N146" t="s">
        <v>232</v>
      </c>
      <c r="O146" t="s">
        <v>232</v>
      </c>
      <c r="P146" t="s">
        <v>232</v>
      </c>
      <c r="Q146" s="2">
        <f t="shared" si="10"/>
        <v>0</v>
      </c>
      <c r="R146" s="2">
        <f t="shared" si="11"/>
        <v>0</v>
      </c>
      <c r="S146" s="2">
        <f t="shared" si="12"/>
        <v>0</v>
      </c>
      <c r="T146">
        <f>IF(OR(AND(G146&gt;0,H146&gt;0),G146+H146=0),1,0)</f>
        <v>1</v>
      </c>
    </row>
    <row r="147" spans="1:20">
      <c r="A147" s="1" t="s">
        <v>157</v>
      </c>
      <c r="B147">
        <v>3</v>
      </c>
      <c r="C147">
        <v>3</v>
      </c>
      <c r="D147">
        <v>22</v>
      </c>
      <c r="E147" t="s">
        <v>769</v>
      </c>
      <c r="F147" t="s">
        <v>770</v>
      </c>
      <c r="G147">
        <v>0</v>
      </c>
      <c r="H147">
        <v>2</v>
      </c>
      <c r="I147" t="s">
        <v>232</v>
      </c>
      <c r="J147" t="s">
        <v>757</v>
      </c>
      <c r="K147">
        <v>0</v>
      </c>
      <c r="L147">
        <v>0</v>
      </c>
      <c r="M147">
        <v>2</v>
      </c>
      <c r="N147" t="s">
        <v>232</v>
      </c>
      <c r="O147" t="s">
        <v>232</v>
      </c>
      <c r="P147" t="s">
        <v>757</v>
      </c>
      <c r="Q147" s="2">
        <f t="shared" si="10"/>
        <v>0</v>
      </c>
      <c r="R147" s="2">
        <f t="shared" si="11"/>
        <v>0</v>
      </c>
      <c r="S147" s="2">
        <f t="shared" si="12"/>
        <v>0</v>
      </c>
      <c r="T147">
        <f t="shared" si="9"/>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43</v>
      </c>
      <c r="E150" t="s">
        <v>775</v>
      </c>
      <c r="F150" t="s">
        <v>776</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30</v>
      </c>
      <c r="E152" t="s">
        <v>780</v>
      </c>
      <c r="F152" t="s">
        <v>1142</v>
      </c>
      <c r="G152">
        <v>0</v>
      </c>
      <c r="H152">
        <v>1</v>
      </c>
      <c r="I152" t="s">
        <v>232</v>
      </c>
      <c r="J152" t="s">
        <v>618</v>
      </c>
      <c r="K152">
        <v>0</v>
      </c>
      <c r="L152">
        <v>0</v>
      </c>
      <c r="M152">
        <v>1</v>
      </c>
      <c r="N152" t="s">
        <v>232</v>
      </c>
      <c r="O152" t="s">
        <v>232</v>
      </c>
      <c r="P152" t="s">
        <v>618</v>
      </c>
      <c r="Q152" s="2">
        <f t="shared" si="10"/>
        <v>0</v>
      </c>
      <c r="R152" s="2">
        <f t="shared" si="11"/>
        <v>0</v>
      </c>
      <c r="S152" s="2">
        <f t="shared" si="12"/>
        <v>0</v>
      </c>
      <c r="T152">
        <f t="shared" si="9"/>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0"/>
        <v>0</v>
      </c>
      <c r="R153" s="2">
        <f t="shared" si="11"/>
        <v>0</v>
      </c>
      <c r="S153" s="2">
        <f t="shared" si="12"/>
        <v>0</v>
      </c>
      <c r="T153">
        <f t="shared" si="9"/>
        <v>0</v>
      </c>
    </row>
    <row r="154" spans="1:20">
      <c r="A154" s="1" t="s">
        <v>164</v>
      </c>
      <c r="B154">
        <v>19</v>
      </c>
      <c r="C154">
        <v>19</v>
      </c>
      <c r="D154">
        <v>102</v>
      </c>
      <c r="E154" t="s">
        <v>784</v>
      </c>
      <c r="F154" t="s">
        <v>785</v>
      </c>
      <c r="G154">
        <v>0</v>
      </c>
      <c r="H154">
        <v>1</v>
      </c>
      <c r="I154" t="s">
        <v>232</v>
      </c>
      <c r="J154" t="s">
        <v>618</v>
      </c>
      <c r="K154">
        <v>0</v>
      </c>
      <c r="L154">
        <v>0</v>
      </c>
      <c r="M154">
        <v>1</v>
      </c>
      <c r="N154" t="s">
        <v>232</v>
      </c>
      <c r="O154" t="s">
        <v>232</v>
      </c>
      <c r="P154" t="s">
        <v>618</v>
      </c>
      <c r="Q154" s="2">
        <f t="shared" si="10"/>
        <v>0</v>
      </c>
      <c r="R154" s="2">
        <f t="shared" si="11"/>
        <v>0</v>
      </c>
      <c r="S154" s="2">
        <f t="shared" si="12"/>
        <v>0</v>
      </c>
      <c r="T154">
        <f t="shared" si="9"/>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68</v>
      </c>
      <c r="E158" t="s">
        <v>793</v>
      </c>
      <c r="F158" t="s">
        <v>1143</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58</v>
      </c>
      <c r="E160" t="s">
        <v>798</v>
      </c>
      <c r="F160" t="s">
        <v>1144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79</v>
      </c>
      <c r="E161" t="s">
        <v>801</v>
      </c>
      <c r="F161" t="s">
        <v>802</v>
      </c>
      <c r="G161">
        <v>0</v>
      </c>
      <c r="H161">
        <v>2</v>
      </c>
      <c r="I161" t="s">
        <v>232</v>
      </c>
      <c r="J161" t="s">
        <v>757</v>
      </c>
      <c r="K161">
        <v>0</v>
      </c>
      <c r="L161">
        <v>0</v>
      </c>
      <c r="M161">
        <v>2</v>
      </c>
      <c r="N161" t="s">
        <v>232</v>
      </c>
      <c r="O161" t="s">
        <v>232</v>
      </c>
      <c r="P161" t="s">
        <v>757</v>
      </c>
      <c r="Q161" s="2">
        <f t="shared" si="10"/>
        <v>0</v>
      </c>
      <c r="R161" s="2">
        <f t="shared" si="11"/>
        <v>0</v>
      </c>
      <c r="S161" s="2">
        <f t="shared" si="12"/>
        <v>0</v>
      </c>
      <c r="T161">
        <f t="shared" si="9"/>
        <v>0</v>
      </c>
    </row>
    <row r="162" spans="1:20">
      <c r="A162" s="1" t="s">
        <v>172</v>
      </c>
      <c r="B162">
        <v>14</v>
      </c>
      <c r="C162">
        <v>14</v>
      </c>
      <c r="D162">
        <v>21</v>
      </c>
      <c r="E162" t="s">
        <v>804</v>
      </c>
      <c r="F162" t="s">
        <v>1145</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43</v>
      </c>
      <c r="E165" t="s">
        <v>810</v>
      </c>
      <c r="F165" t="s">
        <v>811</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65</v>
      </c>
      <c r="E166" t="s">
        <v>813</v>
      </c>
      <c r="F166" t="s">
        <v>814</v>
      </c>
      <c r="G166">
        <v>0</v>
      </c>
      <c r="H166">
        <v>2</v>
      </c>
      <c r="I166" t="s">
        <v>232</v>
      </c>
      <c r="J166" t="s">
        <v>757</v>
      </c>
      <c r="K166">
        <v>0</v>
      </c>
      <c r="L166">
        <v>0</v>
      </c>
      <c r="M166">
        <v>2</v>
      </c>
      <c r="N166" t="s">
        <v>232</v>
      </c>
      <c r="O166" t="s">
        <v>232</v>
      </c>
      <c r="P166" t="s">
        <v>757</v>
      </c>
      <c r="Q166" s="2">
        <f t="shared" si="10"/>
        <v>0</v>
      </c>
      <c r="R166" s="2">
        <f t="shared" si="11"/>
        <v>0</v>
      </c>
      <c r="S166" s="2">
        <f t="shared" si="12"/>
        <v>0</v>
      </c>
      <c r="T166">
        <f t="shared" si="9"/>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33</v>
      </c>
      <c r="E170" t="s">
        <v>822</v>
      </c>
      <c r="F170" t="s">
        <v>1146</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64</v>
      </c>
      <c r="E171" t="s">
        <v>825</v>
      </c>
      <c r="F171" t="s">
        <v>826</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45</v>
      </c>
      <c r="E173" t="s">
        <v>830</v>
      </c>
      <c r="F173" t="s">
        <v>831</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45</v>
      </c>
      <c r="E174" t="s">
        <v>833</v>
      </c>
      <c r="F174" t="s">
        <v>834</v>
      </c>
      <c r="G174">
        <v>0</v>
      </c>
      <c r="H174">
        <v>1</v>
      </c>
      <c r="I174" t="s">
        <v>232</v>
      </c>
      <c r="J174" t="s">
        <v>618</v>
      </c>
      <c r="K174">
        <v>0</v>
      </c>
      <c r="L174">
        <v>0</v>
      </c>
      <c r="M174">
        <v>1</v>
      </c>
      <c r="N174" t="s">
        <v>232</v>
      </c>
      <c r="O174" t="s">
        <v>232</v>
      </c>
      <c r="P174" t="s">
        <v>618</v>
      </c>
      <c r="Q174" s="2">
        <f t="shared" si="10"/>
        <v>0</v>
      </c>
      <c r="R174" s="2">
        <f t="shared" si="11"/>
        <v>0</v>
      </c>
      <c r="S174" s="2">
        <f t="shared" si="12"/>
        <v>0</v>
      </c>
      <c r="T174">
        <f t="shared" si="9"/>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38</v>
      </c>
      <c r="E176" t="s">
        <v>838</v>
      </c>
      <c r="F176" t="s">
        <v>839</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0"/>
        <v>0</v>
      </c>
      <c r="R177" s="2">
        <f t="shared" si="11"/>
        <v>0</v>
      </c>
      <c r="S177" s="2">
        <f t="shared" si="12"/>
        <v>0</v>
      </c>
      <c r="T177">
        <f t="shared" si="9"/>
        <v>0</v>
      </c>
    </row>
    <row r="178" spans="1:20">
      <c r="A178" s="1" t="s">
        <v>188</v>
      </c>
      <c r="B178">
        <v>17</v>
      </c>
      <c r="C178">
        <v>17</v>
      </c>
      <c r="D178">
        <v>89</v>
      </c>
      <c r="E178" t="s">
        <v>844</v>
      </c>
      <c r="F178" t="s">
        <v>845</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69</v>
      </c>
      <c r="E179" t="s">
        <v>658</v>
      </c>
      <c r="F179" t="s">
        <v>1147</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125</v>
      </c>
      <c r="E180" t="s">
        <v>849</v>
      </c>
      <c r="F180" t="s">
        <v>1149</v>
      </c>
      <c r="G180">
        <v>0</v>
      </c>
      <c r="H180">
        <v>1</v>
      </c>
      <c r="I180" t="s">
        <v>232</v>
      </c>
      <c r="J180" t="s">
        <v>618</v>
      </c>
      <c r="K180">
        <v>0</v>
      </c>
      <c r="L180">
        <v>0</v>
      </c>
      <c r="M180">
        <v>1</v>
      </c>
      <c r="N180" t="s">
        <v>232</v>
      </c>
      <c r="O180" t="s">
        <v>232</v>
      </c>
      <c r="P180" t="s">
        <v>618</v>
      </c>
      <c r="Q180" s="2">
        <f t="shared" si="10"/>
        <v>0</v>
      </c>
      <c r="R180" s="2">
        <f t="shared" si="11"/>
        <v>0</v>
      </c>
      <c r="S180" s="2">
        <f t="shared" si="12"/>
        <v>0</v>
      </c>
      <c r="T180">
        <f t="shared" si="9"/>
        <v>0</v>
      </c>
    </row>
    <row r="181" spans="1:20">
      <c r="A181" s="1" t="s">
        <v>191</v>
      </c>
      <c r="B181">
        <v>6</v>
      </c>
      <c r="C181">
        <v>6</v>
      </c>
      <c r="D181">
        <v>191</v>
      </c>
      <c r="E181" t="s">
        <v>851</v>
      </c>
      <c r="F181" t="s">
        <v>852</v>
      </c>
      <c r="G181">
        <v>0</v>
      </c>
      <c r="H181">
        <v>3</v>
      </c>
      <c r="I181" t="s">
        <v>232</v>
      </c>
      <c r="J181" t="s">
        <v>1150</v>
      </c>
      <c r="K181">
        <v>0</v>
      </c>
      <c r="L181">
        <v>0</v>
      </c>
      <c r="M181">
        <v>3</v>
      </c>
      <c r="N181" t="s">
        <v>232</v>
      </c>
      <c r="O181" t="s">
        <v>232</v>
      </c>
      <c r="P181" t="s">
        <v>1150</v>
      </c>
      <c r="Q181" s="2">
        <f t="shared" si="10"/>
        <v>0</v>
      </c>
      <c r="R181" s="2">
        <f t="shared" si="11"/>
        <v>0</v>
      </c>
      <c r="S181" s="2">
        <f t="shared" si="12"/>
        <v>0</v>
      </c>
      <c r="T181">
        <f t="shared" si="9"/>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0"/>
        <v>0</v>
      </c>
      <c r="R185" s="2">
        <f t="shared" si="11"/>
        <v>0</v>
      </c>
      <c r="S185" s="2">
        <f t="shared" si="12"/>
        <v>0</v>
      </c>
      <c r="T185">
        <f t="shared" si="9"/>
        <v>0</v>
      </c>
    </row>
    <row r="186" spans="1:20">
      <c r="A186" s="1" t="s">
        <v>196</v>
      </c>
      <c r="B186">
        <v>10</v>
      </c>
      <c r="C186">
        <v>10</v>
      </c>
      <c r="D186">
        <v>40</v>
      </c>
      <c r="E186" t="s">
        <v>862</v>
      </c>
      <c r="F186" t="s">
        <v>1151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73</v>
      </c>
      <c r="E187" t="s">
        <v>864</v>
      </c>
      <c r="F187" t="s">
        <v>1152</v>
      </c>
      <c r="G187">
        <v>0</v>
      </c>
      <c r="H187">
        <v>1</v>
      </c>
      <c r="I187" t="s">
        <v>232</v>
      </c>
      <c r="J187" t="s">
        <v>618</v>
      </c>
      <c r="K187">
        <v>0</v>
      </c>
      <c r="L187">
        <v>0</v>
      </c>
      <c r="M187">
        <v>1</v>
      </c>
      <c r="N187" t="s">
        <v>232</v>
      </c>
      <c r="O187" t="s">
        <v>232</v>
      </c>
      <c r="P187" t="s">
        <v>618</v>
      </c>
      <c r="Q187" s="2">
        <f t="shared" si="10"/>
        <v>0</v>
      </c>
      <c r="R187" s="2">
        <f t="shared" si="11"/>
        <v>0</v>
      </c>
      <c r="S187" s="2">
        <f t="shared" si="12"/>
        <v>0</v>
      </c>
      <c r="T187">
        <f t="shared" si="9"/>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113</v>
      </c>
      <c r="E189" t="s">
        <v>869</v>
      </c>
      <c r="F189" t="s">
        <v>1153</v>
      </c>
      <c r="G189">
        <v>0</v>
      </c>
      <c r="H189">
        <v>3</v>
      </c>
      <c r="I189" t="s">
        <v>232</v>
      </c>
      <c r="J189" t="s">
        <v>1154</v>
      </c>
      <c r="K189">
        <v>0</v>
      </c>
      <c r="L189">
        <v>0</v>
      </c>
      <c r="M189">
        <v>3</v>
      </c>
      <c r="N189" t="s">
        <v>232</v>
      </c>
      <c r="O189" t="s">
        <v>232</v>
      </c>
      <c r="P189" t="s">
        <v>1154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52</v>
      </c>
      <c r="E191" t="s">
        <v>872</v>
      </c>
      <c r="F191" t="s">
        <v>1156</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53</v>
      </c>
      <c r="E192" t="s">
        <v>876</v>
      </c>
      <c r="F192" t="s">
        <v>877</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40</v>
      </c>
      <c r="E193" t="s">
        <v>879</v>
      </c>
      <c r="F193" t="s">
        <v>880</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42</v>
      </c>
      <c r="E195" t="s">
        <v>884</v>
      </c>
      <c r="F195" t="s">
        <v>885</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1</v>
      </c>
      <c r="I196" t="s">
        <v>232</v>
      </c>
      <c r="J196" t="s">
        <v>1157</v>
      </c>
      <c r="K196">
        <v>0</v>
      </c>
      <c r="L196">
        <v>0</v>
      </c>
      <c r="M196">
        <v>1</v>
      </c>
      <c r="N196" t="s">
        <v>232</v>
      </c>
      <c r="O196" t="s">
        <v>232</v>
      </c>
      <c r="P196" t="s">
        <v>1157</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0</v>
      </c>
      <c r="I197" t="s">
        <v>232</v>
      </c>
      <c r="J197" t="s">
        <v>232</v>
      </c>
      <c r="K197">
        <v>0</v>
      </c>
      <c r="L197">
        <v>0</v>
      </c>
      <c r="M197">
        <v>0</v>
      </c>
      <c r="N197" t="s">
        <v>232</v>
      </c>
      <c r="O197" t="s">
        <v>232</v>
      </c>
      <c r="P197" t="s">
        <v>232</v>
      </c>
      <c r="Q197" s="2">
        <f t="shared" ref="Q197:Q202" si="14">IF(G197,K197/G197,0)</f>
        <v>0</v>
      </c>
      <c r="R197" s="2">
        <f t="shared" ref="R197:R202" si="15">IF(H197,K197/H197,0)</f>
        <v>0</v>
      </c>
      <c r="S197" s="2">
        <f t="shared" ref="S197:S202" si="16">IF((Q197+R197),2*(Q197*R197)/(Q197+R197),0)</f>
        <v>0</v>
      </c>
      <c r="T197">
        <f t="shared" si="13"/>
        <v>1</v>
      </c>
    </row>
    <row r="198" spans="1:20">
      <c r="A198" s="1" t="s">
        <v>208</v>
      </c>
      <c r="B198">
        <v>11</v>
      </c>
      <c r="C198">
        <v>11</v>
      </c>
      <c r="D198">
        <v>70</v>
      </c>
      <c r="E198" t="s">
        <v>893</v>
      </c>
      <c r="F198" t="s">
        <v>1158</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1</v>
      </c>
      <c r="I199" t="s">
        <v>232</v>
      </c>
      <c r="J199" t="s">
        <v>618</v>
      </c>
      <c r="K199">
        <v>0</v>
      </c>
      <c r="L199">
        <v>0</v>
      </c>
      <c r="M199">
        <v>1</v>
      </c>
      <c r="N199" t="s">
        <v>232</v>
      </c>
      <c r="O199" t="s">
        <v>232</v>
      </c>
      <c r="P199" t="s">
        <v>618</v>
      </c>
      <c r="Q199" s="2">
        <f t="shared" si="14"/>
        <v>0</v>
      </c>
      <c r="R199" s="2">
        <f t="shared" si="15"/>
        <v>0</v>
      </c>
      <c r="S199" s="2">
        <f t="shared" si="16"/>
        <v>0</v>
      </c>
      <c r="T199">
        <f t="shared" si="13"/>
        <v>0</v>
      </c>
    </row>
    <row r="200" spans="1:20">
      <c r="A200" s="1" t="s">
        <v>210</v>
      </c>
      <c r="B200">
        <v>19</v>
      </c>
      <c r="C200">
        <v>19</v>
      </c>
      <c r="D200">
        <v>54</v>
      </c>
      <c r="E200" t="s">
        <v>899</v>
      </c>
      <c r="F200" t="s">
        <v>900</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1</v>
      </c>
      <c r="I201" t="s">
        <v>232</v>
      </c>
      <c r="J201" t="s">
        <v>618</v>
      </c>
      <c r="K201">
        <v>0</v>
      </c>
      <c r="L201">
        <v>0</v>
      </c>
      <c r="M201">
        <v>1</v>
      </c>
      <c r="N201" t="s">
        <v>232</v>
      </c>
      <c r="O201" t="s">
        <v>232</v>
      </c>
      <c r="P201" t="s">
        <v>618</v>
      </c>
      <c r="Q201" s="2">
        <f t="shared" si="14"/>
        <v>0</v>
      </c>
      <c r="R201" s="2">
        <f t="shared" si="15"/>
        <v>0</v>
      </c>
      <c r="S201" s="2">
        <f t="shared" si="16"/>
        <v>0</v>
      </c>
      <c r="T201">
        <f t="shared" si="13"/>
        <v>0</v>
      </c>
    </row>
    <row r="202" spans="1:20">
      <c r="A202" s="1" t="s">
        <v>212</v>
      </c>
      <c r="B202">
        <v>20</v>
      </c>
      <c r="C202">
        <v>20</v>
      </c>
      <c r="D202">
        <v>59</v>
      </c>
      <c r="E202" t="s">
        <v>905</v>
      </c>
      <c r="F202" t="s">
        <v>906</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1562-2C73-4590-BEED-79E383F7963F}">
  <dimension ref="A1:D201"/>
  <sheetViews>
    <sheetView topLeftCell="A184" workbookViewId="0">
      <selection activeCell="B1" sqref="B1:D201"/>
    </sheetView>
  </sheetViews>
  <sheetFormatPr defaultRowHeight="14.5"/>
  <sheetData>
    <row r="1" spans="1:4">
      <c r="B1" s="1" t="s">
        <v>2592</v>
      </c>
      <c r="C1" t="s">
        <v>2603</v>
      </c>
      <c r="D1" t="s">
        <v>2604</v>
      </c>
    </row>
    <row r="2" spans="1:4">
      <c r="A2" s="1" t="s">
        <v>13</v>
      </c>
      <c r="B2">
        <v>831</v>
      </c>
      <c r="C2">
        <v>0</v>
      </c>
      <c r="D2">
        <v>0</v>
      </c>
    </row>
    <row r="3" spans="1:4">
      <c r="A3" s="1" t="s">
        <v>14</v>
      </c>
      <c r="B3">
        <v>504</v>
      </c>
      <c r="C3">
        <v>1.3986013986013899E-2</v>
      </c>
      <c r="D3">
        <v>2.8985507246376802E-2</v>
      </c>
    </row>
    <row r="4" spans="1:4">
      <c r="A4" s="1" t="s">
        <v>15</v>
      </c>
      <c r="B4">
        <v>501</v>
      </c>
      <c r="C4">
        <v>0</v>
      </c>
      <c r="D4">
        <v>0</v>
      </c>
    </row>
    <row r="5" spans="1:4">
      <c r="A5" s="1" t="s">
        <v>16</v>
      </c>
      <c r="B5">
        <v>1301</v>
      </c>
      <c r="C5">
        <v>7.8066914498141196E-2</v>
      </c>
      <c r="D5">
        <v>0.45652173913043398</v>
      </c>
    </row>
    <row r="6" spans="1:4">
      <c r="A6" s="1" t="s">
        <v>17</v>
      </c>
      <c r="B6">
        <v>2247</v>
      </c>
      <c r="C6">
        <v>0.11508951406649599</v>
      </c>
      <c r="D6">
        <v>0.68181818181818099</v>
      </c>
    </row>
    <row r="7" spans="1:4">
      <c r="A7" s="1" t="s">
        <v>18</v>
      </c>
      <c r="B7">
        <v>1148</v>
      </c>
      <c r="C7">
        <v>0.150877192982456</v>
      </c>
      <c r="D7">
        <v>0.55128205128205099</v>
      </c>
    </row>
    <row r="8" spans="1:4">
      <c r="A8" s="1" t="s">
        <v>19</v>
      </c>
      <c r="B8">
        <v>858</v>
      </c>
      <c r="C8">
        <v>0.176165803108808</v>
      </c>
      <c r="D8">
        <v>0.75555555555555498</v>
      </c>
    </row>
    <row r="9" spans="1:4">
      <c r="A9" s="1" t="s">
        <v>20</v>
      </c>
      <c r="B9">
        <v>498</v>
      </c>
      <c r="C9">
        <v>0.18292682926829201</v>
      </c>
      <c r="D9">
        <v>0.49180327868852403</v>
      </c>
    </row>
    <row r="10" spans="1:4">
      <c r="A10" s="1" t="s">
        <v>21</v>
      </c>
      <c r="B10">
        <v>3500</v>
      </c>
      <c r="C10">
        <v>6.4000000000000001E-2</v>
      </c>
      <c r="D10">
        <v>0.78048780487804803</v>
      </c>
    </row>
    <row r="11" spans="1:4">
      <c r="A11" s="1" t="s">
        <v>22</v>
      </c>
      <c r="B11">
        <v>339</v>
      </c>
      <c r="C11">
        <v>2.1052631578947299E-2</v>
      </c>
      <c r="D11">
        <v>9.0909090909090898E-2</v>
      </c>
    </row>
    <row r="12" spans="1:4">
      <c r="A12" s="1" t="s">
        <v>23</v>
      </c>
      <c r="B12">
        <v>515</v>
      </c>
      <c r="C12">
        <v>3.1645569620253097E-2</v>
      </c>
      <c r="D12">
        <v>0.10204081632653</v>
      </c>
    </row>
    <row r="13" spans="1:4">
      <c r="A13" s="1" t="s">
        <v>24</v>
      </c>
      <c r="B13">
        <v>2913</v>
      </c>
      <c r="C13">
        <v>4.6511627906976702E-2</v>
      </c>
      <c r="D13">
        <v>0.407407407407407</v>
      </c>
    </row>
    <row r="14" spans="1:4">
      <c r="A14" s="1" t="s">
        <v>25</v>
      </c>
      <c r="B14">
        <v>2248</v>
      </c>
      <c r="C14">
        <v>0.144208037825059</v>
      </c>
      <c r="D14">
        <v>0.63541666666666596</v>
      </c>
    </row>
    <row r="15" spans="1:4">
      <c r="A15" s="1" t="s">
        <v>26</v>
      </c>
      <c r="B15">
        <v>930</v>
      </c>
      <c r="C15">
        <v>4.0229885057471201E-2</v>
      </c>
      <c r="D15">
        <v>0.77777777777777701</v>
      </c>
    </row>
    <row r="16" spans="1:4">
      <c r="A16" s="1" t="s">
        <v>27</v>
      </c>
      <c r="B16">
        <v>512</v>
      </c>
      <c r="C16">
        <v>8.5526315789473603E-2</v>
      </c>
      <c r="D16">
        <v>0.44827586206896503</v>
      </c>
    </row>
    <row r="17" spans="1:4">
      <c r="A17" s="1" t="s">
        <v>28</v>
      </c>
      <c r="B17">
        <v>3615</v>
      </c>
      <c r="C17">
        <v>1.6901408450704199E-2</v>
      </c>
      <c r="D17">
        <v>0.19047619047618999</v>
      </c>
    </row>
    <row r="18" spans="1:4">
      <c r="A18" s="1" t="s">
        <v>29</v>
      </c>
      <c r="B18">
        <v>526</v>
      </c>
      <c r="C18">
        <v>0.118012422360248</v>
      </c>
      <c r="D18">
        <v>0.38775510204081598</v>
      </c>
    </row>
    <row r="19" spans="1:4">
      <c r="A19" s="1" t="s">
        <v>30</v>
      </c>
      <c r="B19">
        <v>820</v>
      </c>
      <c r="C19">
        <v>0.141463414634146</v>
      </c>
      <c r="D19">
        <v>0.59183673469387699</v>
      </c>
    </row>
    <row r="20" spans="1:4">
      <c r="A20" s="1" t="s">
        <v>31</v>
      </c>
      <c r="B20">
        <v>625</v>
      </c>
      <c r="C20">
        <v>0.104712041884816</v>
      </c>
      <c r="D20">
        <v>0.37735849056603699</v>
      </c>
    </row>
    <row r="21" spans="1:4">
      <c r="A21" s="1" t="s">
        <v>32</v>
      </c>
      <c r="B21">
        <v>2335</v>
      </c>
      <c r="C21">
        <v>1.1142061281337001E-2</v>
      </c>
      <c r="D21">
        <v>0.11764705882352899</v>
      </c>
    </row>
    <row r="22" spans="1:4">
      <c r="A22" s="1" t="s">
        <v>33</v>
      </c>
      <c r="B22">
        <v>180</v>
      </c>
      <c r="C22">
        <v>0</v>
      </c>
      <c r="D22">
        <v>0</v>
      </c>
    </row>
    <row r="23" spans="1:4">
      <c r="A23" s="1" t="s">
        <v>34</v>
      </c>
      <c r="B23">
        <v>402</v>
      </c>
      <c r="C23">
        <v>0.28421052631578902</v>
      </c>
      <c r="D23">
        <v>0.79411764705882304</v>
      </c>
    </row>
    <row r="24" spans="1:4">
      <c r="A24" s="1" t="s">
        <v>35</v>
      </c>
      <c r="B24">
        <v>141</v>
      </c>
      <c r="C24">
        <v>0</v>
      </c>
      <c r="D24">
        <v>0</v>
      </c>
    </row>
    <row r="25" spans="1:4">
      <c r="A25" s="1" t="s">
        <v>36</v>
      </c>
      <c r="B25">
        <v>434</v>
      </c>
      <c r="C25">
        <v>0</v>
      </c>
      <c r="D25">
        <v>0</v>
      </c>
    </row>
    <row r="26" spans="1:4">
      <c r="A26" s="1" t="s">
        <v>37</v>
      </c>
      <c r="B26">
        <v>365</v>
      </c>
      <c r="C26">
        <v>0.13392857142857101</v>
      </c>
      <c r="D26">
        <v>0.26315789473684198</v>
      </c>
    </row>
    <row r="27" spans="1:4">
      <c r="A27" s="1" t="s">
        <v>38</v>
      </c>
      <c r="B27">
        <v>445</v>
      </c>
      <c r="C27">
        <v>0.21538461538461501</v>
      </c>
      <c r="D27">
        <v>0.62222222222222201</v>
      </c>
    </row>
    <row r="28" spans="1:4">
      <c r="A28" s="1" t="s">
        <v>39</v>
      </c>
      <c r="B28">
        <v>886</v>
      </c>
      <c r="C28">
        <v>0.24579124579124501</v>
      </c>
      <c r="D28">
        <v>0.640350877192982</v>
      </c>
    </row>
    <row r="29" spans="1:4">
      <c r="A29" s="1" t="s">
        <v>40</v>
      </c>
      <c r="B29">
        <v>451</v>
      </c>
      <c r="C29">
        <v>0.26896551724137902</v>
      </c>
      <c r="D29">
        <v>0.68421052631578905</v>
      </c>
    </row>
    <row r="30" spans="1:4">
      <c r="A30" s="1" t="s">
        <v>41</v>
      </c>
      <c r="B30">
        <v>529</v>
      </c>
      <c r="C30">
        <v>0.113924050632911</v>
      </c>
      <c r="D30">
        <v>0.4</v>
      </c>
    </row>
    <row r="31" spans="1:4">
      <c r="A31" s="1" t="s">
        <v>42</v>
      </c>
      <c r="B31">
        <v>493</v>
      </c>
      <c r="C31">
        <v>4.9382716049382699E-2</v>
      </c>
      <c r="D31">
        <v>0.17777777777777701</v>
      </c>
    </row>
    <row r="32" spans="1:4">
      <c r="A32" s="1" t="s">
        <v>43</v>
      </c>
      <c r="B32">
        <v>563</v>
      </c>
      <c r="C32">
        <v>0.122807017543859</v>
      </c>
      <c r="D32">
        <v>0.42857142857142799</v>
      </c>
    </row>
    <row r="33" spans="1:4">
      <c r="A33" s="1" t="s">
        <v>44</v>
      </c>
      <c r="B33">
        <v>196</v>
      </c>
      <c r="C33">
        <v>1.3698630136986301E-2</v>
      </c>
      <c r="D33">
        <v>7.1428571428571397E-2</v>
      </c>
    </row>
    <row r="34" spans="1:4">
      <c r="A34" s="1" t="s">
        <v>45</v>
      </c>
      <c r="B34">
        <v>920</v>
      </c>
      <c r="C34">
        <v>1.9736842105263101E-2</v>
      </c>
      <c r="D34">
        <v>0.75</v>
      </c>
    </row>
    <row r="35" spans="1:4">
      <c r="A35" s="1" t="s">
        <v>46</v>
      </c>
      <c r="B35">
        <v>1389</v>
      </c>
      <c r="C35">
        <v>0.111864406779661</v>
      </c>
      <c r="D35">
        <v>0.86842105263157898</v>
      </c>
    </row>
    <row r="36" spans="1:4">
      <c r="A36" s="1" t="s">
        <v>47</v>
      </c>
      <c r="B36">
        <v>425</v>
      </c>
      <c r="C36">
        <v>0</v>
      </c>
      <c r="D36">
        <v>0</v>
      </c>
    </row>
    <row r="37" spans="1:4">
      <c r="A37" s="1" t="s">
        <v>48</v>
      </c>
      <c r="B37">
        <v>678</v>
      </c>
      <c r="C37">
        <v>0.01</v>
      </c>
      <c r="D37">
        <v>5.4054054054054002E-2</v>
      </c>
    </row>
    <row r="38" spans="1:4">
      <c r="A38" s="1" t="s">
        <v>49</v>
      </c>
      <c r="B38">
        <v>422</v>
      </c>
      <c r="C38">
        <v>0</v>
      </c>
      <c r="D38">
        <v>0</v>
      </c>
    </row>
    <row r="39" spans="1:4">
      <c r="A39" s="1" t="s">
        <v>50</v>
      </c>
      <c r="B39">
        <v>812</v>
      </c>
      <c r="C39">
        <v>3.1496062992125901E-2</v>
      </c>
      <c r="D39">
        <v>0.57142857142857095</v>
      </c>
    </row>
    <row r="40" spans="1:4">
      <c r="A40" s="1" t="s">
        <v>51</v>
      </c>
      <c r="B40">
        <v>1115</v>
      </c>
      <c r="C40">
        <v>6.6326530612244902E-2</v>
      </c>
      <c r="D40">
        <v>0.76470588235294101</v>
      </c>
    </row>
    <row r="41" spans="1:4">
      <c r="A41" s="1" t="s">
        <v>52</v>
      </c>
      <c r="B41">
        <v>813</v>
      </c>
      <c r="C41">
        <v>0</v>
      </c>
      <c r="D41">
        <v>0</v>
      </c>
    </row>
    <row r="42" spans="1:4">
      <c r="A42" s="1" t="s">
        <v>53</v>
      </c>
      <c r="B42">
        <v>399</v>
      </c>
      <c r="C42">
        <v>0.27777777777777701</v>
      </c>
      <c r="D42">
        <v>0.65217391304347805</v>
      </c>
    </row>
    <row r="43" spans="1:4">
      <c r="A43" s="1" t="s">
        <v>54</v>
      </c>
      <c r="B43">
        <v>534</v>
      </c>
      <c r="C43">
        <v>0.27631578947368401</v>
      </c>
      <c r="D43">
        <v>0.67741935483870896</v>
      </c>
    </row>
    <row r="44" spans="1:4">
      <c r="A44" s="1" t="s">
        <v>55</v>
      </c>
      <c r="B44">
        <v>355</v>
      </c>
      <c r="C44">
        <v>0.25438596491227999</v>
      </c>
      <c r="D44">
        <v>0.67441860465116199</v>
      </c>
    </row>
    <row r="45" spans="1:4">
      <c r="A45" s="1" t="s">
        <v>56</v>
      </c>
      <c r="B45">
        <v>765</v>
      </c>
      <c r="C45">
        <v>0.12777777777777699</v>
      </c>
      <c r="D45">
        <v>0.65714285714285703</v>
      </c>
    </row>
    <row r="46" spans="1:4">
      <c r="A46" s="1" t="s">
        <v>57</v>
      </c>
      <c r="B46">
        <v>674</v>
      </c>
      <c r="C46">
        <v>0.18518518518518501</v>
      </c>
      <c r="D46">
        <v>0.73170731707317005</v>
      </c>
    </row>
    <row r="47" spans="1:4">
      <c r="A47" s="1" t="s">
        <v>58</v>
      </c>
      <c r="B47">
        <v>1330</v>
      </c>
      <c r="C47">
        <v>5.5299539170506902E-2</v>
      </c>
      <c r="D47">
        <v>0.44444444444444398</v>
      </c>
    </row>
    <row r="48" spans="1:4">
      <c r="A48" s="1" t="s">
        <v>59</v>
      </c>
      <c r="B48">
        <v>606</v>
      </c>
      <c r="C48">
        <v>0.16666666666666599</v>
      </c>
      <c r="D48">
        <v>0.8</v>
      </c>
    </row>
    <row r="49" spans="1:4">
      <c r="A49" s="1" t="s">
        <v>60</v>
      </c>
      <c r="B49">
        <v>853</v>
      </c>
      <c r="C49">
        <v>0</v>
      </c>
      <c r="D49">
        <v>0</v>
      </c>
    </row>
    <row r="50" spans="1:4">
      <c r="A50" s="1" t="s">
        <v>61</v>
      </c>
      <c r="B50">
        <v>641</v>
      </c>
      <c r="C50">
        <v>5.1612903225806403E-2</v>
      </c>
      <c r="D50">
        <v>0.32</v>
      </c>
    </row>
    <row r="51" spans="1:4">
      <c r="A51" s="1" t="s">
        <v>62</v>
      </c>
      <c r="B51">
        <v>487</v>
      </c>
      <c r="C51">
        <v>0.21153846153846101</v>
      </c>
      <c r="D51">
        <v>0.88</v>
      </c>
    </row>
    <row r="52" spans="1:4">
      <c r="A52" s="1" t="s">
        <v>63</v>
      </c>
      <c r="B52">
        <v>505</v>
      </c>
      <c r="C52">
        <v>0.20192307692307601</v>
      </c>
      <c r="D52">
        <v>0.84</v>
      </c>
    </row>
    <row r="53" spans="1:4">
      <c r="A53" s="1" t="s">
        <v>64</v>
      </c>
      <c r="B53">
        <v>669</v>
      </c>
      <c r="C53">
        <v>0.144736842105263</v>
      </c>
      <c r="D53">
        <v>0.91666666666666596</v>
      </c>
    </row>
    <row r="54" spans="1:4">
      <c r="A54" s="1" t="s">
        <v>65</v>
      </c>
      <c r="B54">
        <v>672</v>
      </c>
      <c r="C54">
        <v>0.19108280254776999</v>
      </c>
      <c r="D54">
        <v>0.76923076923076905</v>
      </c>
    </row>
    <row r="55" spans="1:4">
      <c r="A55" s="1" t="s">
        <v>66</v>
      </c>
      <c r="B55">
        <v>711</v>
      </c>
      <c r="C55">
        <v>0.201183431952662</v>
      </c>
      <c r="D55">
        <v>0.80952380952380898</v>
      </c>
    </row>
    <row r="56" spans="1:4">
      <c r="A56" s="1" t="s">
        <v>67</v>
      </c>
      <c r="B56">
        <v>731</v>
      </c>
      <c r="C56">
        <v>0.130136986301369</v>
      </c>
      <c r="D56">
        <v>0.61290322580645096</v>
      </c>
    </row>
    <row r="57" spans="1:4">
      <c r="A57" s="1" t="s">
        <v>68</v>
      </c>
      <c r="B57">
        <v>594</v>
      </c>
      <c r="C57">
        <v>0.188405797101449</v>
      </c>
      <c r="D57">
        <v>0.61904761904761896</v>
      </c>
    </row>
    <row r="58" spans="1:4">
      <c r="A58" s="1" t="s">
        <v>69</v>
      </c>
      <c r="B58">
        <v>459</v>
      </c>
      <c r="C58">
        <v>0.30909090909090903</v>
      </c>
      <c r="D58">
        <v>0.82926829268292601</v>
      </c>
    </row>
    <row r="59" spans="1:4">
      <c r="A59" s="1" t="s">
        <v>70</v>
      </c>
      <c r="B59">
        <v>482</v>
      </c>
      <c r="C59">
        <v>1.5706806282722498E-2</v>
      </c>
      <c r="D59">
        <v>6.3829787234042507E-2</v>
      </c>
    </row>
    <row r="60" spans="1:4">
      <c r="A60" s="1" t="s">
        <v>71</v>
      </c>
      <c r="B60">
        <v>3933</v>
      </c>
      <c r="C60">
        <v>0</v>
      </c>
      <c r="D60">
        <v>0</v>
      </c>
    </row>
    <row r="61" spans="1:4">
      <c r="A61" s="1" t="s">
        <v>72</v>
      </c>
      <c r="B61">
        <v>256</v>
      </c>
      <c r="C61">
        <v>0.22807017543859601</v>
      </c>
      <c r="D61">
        <v>0.86666666666666603</v>
      </c>
    </row>
    <row r="62" spans="1:4">
      <c r="A62" s="1" t="s">
        <v>73</v>
      </c>
      <c r="B62">
        <v>1753</v>
      </c>
      <c r="C62">
        <v>4.49438202247191E-2</v>
      </c>
      <c r="D62">
        <v>0.57142857142857095</v>
      </c>
    </row>
    <row r="63" spans="1:4">
      <c r="A63" s="1" t="s">
        <v>74</v>
      </c>
      <c r="B63">
        <v>663</v>
      </c>
      <c r="C63">
        <v>4.1237113402061799E-2</v>
      </c>
      <c r="D63">
        <v>0.11764705882352899</v>
      </c>
    </row>
    <row r="64" spans="1:4">
      <c r="A64" s="1" t="s">
        <v>75</v>
      </c>
      <c r="B64">
        <v>2204</v>
      </c>
      <c r="C64">
        <v>5.0251256281407001E-3</v>
      </c>
      <c r="D64">
        <v>6.25E-2</v>
      </c>
    </row>
    <row r="65" spans="1:4">
      <c r="A65" s="1" t="s">
        <v>76</v>
      </c>
      <c r="B65">
        <v>1292</v>
      </c>
      <c r="C65">
        <v>7.4074074074074001E-2</v>
      </c>
      <c r="D65">
        <v>0.69230769230769196</v>
      </c>
    </row>
    <row r="66" spans="1:4">
      <c r="A66" s="1" t="s">
        <v>77</v>
      </c>
      <c r="B66">
        <v>1693</v>
      </c>
      <c r="C66">
        <v>5.0541516245487299E-2</v>
      </c>
      <c r="D66">
        <v>0.66666666666666596</v>
      </c>
    </row>
    <row r="67" spans="1:4">
      <c r="A67" s="1" t="s">
        <v>78</v>
      </c>
      <c r="B67">
        <v>681</v>
      </c>
      <c r="C67">
        <v>8.3870967741935407E-2</v>
      </c>
      <c r="D67">
        <v>0.41935483870967699</v>
      </c>
    </row>
    <row r="68" spans="1:4">
      <c r="A68" s="1" t="s">
        <v>79</v>
      </c>
      <c r="B68">
        <v>978</v>
      </c>
      <c r="C68">
        <v>0.11038961038961</v>
      </c>
      <c r="D68">
        <v>0.94444444444444398</v>
      </c>
    </row>
    <row r="69" spans="1:4">
      <c r="A69" s="1" t="s">
        <v>80</v>
      </c>
      <c r="B69">
        <v>287</v>
      </c>
      <c r="C69">
        <v>0</v>
      </c>
      <c r="D69">
        <v>0</v>
      </c>
    </row>
    <row r="70" spans="1:4">
      <c r="A70" s="1" t="s">
        <v>81</v>
      </c>
      <c r="B70">
        <v>891</v>
      </c>
      <c r="C70">
        <v>0.13227513227513199</v>
      </c>
      <c r="D70">
        <v>0.78125</v>
      </c>
    </row>
    <row r="71" spans="1:4">
      <c r="A71" s="1" t="s">
        <v>82</v>
      </c>
      <c r="B71">
        <v>1610</v>
      </c>
      <c r="C71">
        <v>9.2499999999999999E-2</v>
      </c>
      <c r="D71">
        <v>0.38541666666666602</v>
      </c>
    </row>
    <row r="72" spans="1:4">
      <c r="A72" s="1" t="s">
        <v>83</v>
      </c>
      <c r="B72">
        <v>2266</v>
      </c>
      <c r="C72">
        <v>8.0213903743315496E-2</v>
      </c>
      <c r="D72">
        <v>0.6</v>
      </c>
    </row>
    <row r="73" spans="1:4">
      <c r="A73" s="1" t="s">
        <v>84</v>
      </c>
      <c r="B73">
        <v>2364</v>
      </c>
      <c r="C73">
        <v>8.9136490250696296E-2</v>
      </c>
      <c r="D73">
        <v>0.72727272727272696</v>
      </c>
    </row>
    <row r="74" spans="1:4">
      <c r="A74" s="1" t="s">
        <v>85</v>
      </c>
      <c r="B74">
        <v>4078</v>
      </c>
      <c r="C74">
        <v>4.7846889952153103E-2</v>
      </c>
      <c r="D74">
        <v>0.75</v>
      </c>
    </row>
    <row r="75" spans="1:4">
      <c r="A75" s="1" t="s">
        <v>86</v>
      </c>
      <c r="B75">
        <v>718</v>
      </c>
      <c r="C75">
        <v>2.45398773006134E-2</v>
      </c>
      <c r="D75">
        <v>0.266666666666666</v>
      </c>
    </row>
    <row r="76" spans="1:4">
      <c r="A76" s="1" t="s">
        <v>87</v>
      </c>
      <c r="B76">
        <v>413</v>
      </c>
      <c r="C76">
        <v>0.170454545454545</v>
      </c>
      <c r="D76">
        <v>0.88235294117647001</v>
      </c>
    </row>
    <row r="77" spans="1:4">
      <c r="A77" s="1" t="s">
        <v>88</v>
      </c>
      <c r="B77">
        <v>443</v>
      </c>
      <c r="C77">
        <v>0.160919540229885</v>
      </c>
      <c r="D77">
        <v>0.875</v>
      </c>
    </row>
    <row r="78" spans="1:4">
      <c r="A78" s="1" t="s">
        <v>89</v>
      </c>
      <c r="B78">
        <v>915</v>
      </c>
      <c r="C78">
        <v>8.2191780821917804E-2</v>
      </c>
      <c r="D78">
        <v>0.57142857142857095</v>
      </c>
    </row>
    <row r="79" spans="1:4">
      <c r="A79" s="1" t="s">
        <v>90</v>
      </c>
      <c r="B79">
        <v>1194</v>
      </c>
      <c r="C79">
        <v>0.11111111111111099</v>
      </c>
      <c r="D79">
        <v>0.72413793103448199</v>
      </c>
    </row>
    <row r="80" spans="1:4">
      <c r="A80" s="1" t="s">
        <v>91</v>
      </c>
      <c r="B80">
        <v>1290</v>
      </c>
      <c r="C80">
        <v>6.3122923588039795E-2</v>
      </c>
      <c r="D80">
        <v>0.36538461538461497</v>
      </c>
    </row>
    <row r="81" spans="1:4">
      <c r="A81" s="1" t="s">
        <v>92</v>
      </c>
      <c r="B81">
        <v>1105</v>
      </c>
      <c r="C81">
        <v>7.9497907949790794E-2</v>
      </c>
      <c r="D81">
        <v>0.51351351351351304</v>
      </c>
    </row>
    <row r="82" spans="1:4">
      <c r="A82" s="1" t="s">
        <v>93</v>
      </c>
      <c r="B82">
        <v>1097</v>
      </c>
      <c r="C82">
        <v>3.8888888888888799E-2</v>
      </c>
      <c r="D82">
        <v>0.53846153846153799</v>
      </c>
    </row>
    <row r="83" spans="1:4">
      <c r="A83" s="1" t="s">
        <v>94</v>
      </c>
      <c r="B83">
        <v>1468</v>
      </c>
      <c r="C83">
        <v>8.59375E-2</v>
      </c>
      <c r="D83">
        <v>0.66666666666666596</v>
      </c>
    </row>
    <row r="84" spans="1:4">
      <c r="A84" s="1" t="s">
        <v>95</v>
      </c>
      <c r="B84">
        <v>1172</v>
      </c>
      <c r="C84">
        <v>4.08163265306122E-2</v>
      </c>
      <c r="D84">
        <v>0.30303030303030298</v>
      </c>
    </row>
    <row r="85" spans="1:4">
      <c r="A85" s="1" t="s">
        <v>96</v>
      </c>
      <c r="B85">
        <v>1170</v>
      </c>
      <c r="C85">
        <v>0.10294117647058799</v>
      </c>
      <c r="D85">
        <v>0.72413793103448199</v>
      </c>
    </row>
    <row r="86" spans="1:4">
      <c r="A86" s="1" t="s">
        <v>97</v>
      </c>
      <c r="B86">
        <v>1513</v>
      </c>
      <c r="C86">
        <v>0.132231404958677</v>
      </c>
      <c r="D86">
        <v>0.86486486486486402</v>
      </c>
    </row>
    <row r="87" spans="1:4">
      <c r="A87" s="1" t="s">
        <v>98</v>
      </c>
      <c r="B87">
        <v>678</v>
      </c>
      <c r="C87">
        <v>0.11111111111111099</v>
      </c>
      <c r="D87">
        <v>0.4</v>
      </c>
    </row>
    <row r="88" spans="1:4">
      <c r="A88" s="1" t="s">
        <v>99</v>
      </c>
      <c r="B88">
        <v>1299</v>
      </c>
      <c r="C88">
        <v>0.13596491228070101</v>
      </c>
      <c r="D88">
        <v>0.77500000000000002</v>
      </c>
    </row>
    <row r="89" spans="1:4">
      <c r="A89" s="1" t="s">
        <v>100</v>
      </c>
      <c r="B89">
        <v>1469</v>
      </c>
      <c r="C89">
        <v>0.135245901639344</v>
      </c>
      <c r="D89">
        <v>0.80487804878048697</v>
      </c>
    </row>
    <row r="90" spans="1:4">
      <c r="A90" s="1" t="s">
        <v>101</v>
      </c>
      <c r="B90">
        <v>1376</v>
      </c>
      <c r="C90">
        <v>7.6335877862595394E-2</v>
      </c>
      <c r="D90">
        <v>0.434782608695652</v>
      </c>
    </row>
    <row r="91" spans="1:4">
      <c r="A91" s="1" t="s">
        <v>102</v>
      </c>
      <c r="B91">
        <v>172</v>
      </c>
      <c r="C91">
        <v>0</v>
      </c>
      <c r="D91">
        <v>0</v>
      </c>
    </row>
    <row r="92" spans="1:4">
      <c r="A92" s="1" t="s">
        <v>103</v>
      </c>
      <c r="B92">
        <v>136</v>
      </c>
      <c r="C92">
        <v>0</v>
      </c>
      <c r="D92">
        <v>0</v>
      </c>
    </row>
    <row r="93" spans="1:4">
      <c r="A93" s="1" t="s">
        <v>104</v>
      </c>
      <c r="B93">
        <v>327</v>
      </c>
      <c r="C93">
        <v>0.11111111111111099</v>
      </c>
      <c r="D93">
        <v>0.66666666666666596</v>
      </c>
    </row>
    <row r="94" spans="1:4">
      <c r="A94" s="1" t="s">
        <v>105</v>
      </c>
      <c r="B94">
        <v>2750</v>
      </c>
      <c r="C94">
        <v>0</v>
      </c>
      <c r="D94">
        <v>0</v>
      </c>
    </row>
    <row r="95" spans="1:4">
      <c r="A95" s="1" t="s">
        <v>106</v>
      </c>
      <c r="B95">
        <v>2393</v>
      </c>
      <c r="C95">
        <v>0.11333333333333299</v>
      </c>
      <c r="D95">
        <v>0.87179487179487103</v>
      </c>
    </row>
    <row r="96" spans="1:4">
      <c r="A96" s="1" t="s">
        <v>107</v>
      </c>
      <c r="B96">
        <v>3129</v>
      </c>
      <c r="C96">
        <v>4.3383947939262403E-2</v>
      </c>
      <c r="D96">
        <v>0.8</v>
      </c>
    </row>
    <row r="97" spans="1:4">
      <c r="A97" s="1" t="s">
        <v>108</v>
      </c>
      <c r="B97">
        <v>1329</v>
      </c>
      <c r="C97">
        <v>1.5974440894568599E-2</v>
      </c>
      <c r="D97">
        <v>0.14285714285714199</v>
      </c>
    </row>
    <row r="98" spans="1:4">
      <c r="A98" s="1" t="s">
        <v>109</v>
      </c>
      <c r="B98">
        <v>1081</v>
      </c>
      <c r="C98">
        <v>9.4736842105263105E-2</v>
      </c>
      <c r="D98">
        <v>0.58064516129032195</v>
      </c>
    </row>
    <row r="99" spans="1:4">
      <c r="A99" s="1" t="s">
        <v>110</v>
      </c>
      <c r="B99">
        <v>1709</v>
      </c>
      <c r="C99">
        <v>8.1081081081080999E-3</v>
      </c>
      <c r="D99">
        <v>0.13636363636363599</v>
      </c>
    </row>
    <row r="100" spans="1:4">
      <c r="A100" s="1" t="s">
        <v>111</v>
      </c>
      <c r="B100">
        <v>1886</v>
      </c>
      <c r="C100">
        <v>8.9285714285714204E-2</v>
      </c>
      <c r="D100">
        <v>0.67567567567567499</v>
      </c>
    </row>
    <row r="101" spans="1:4">
      <c r="A101" s="1" t="s">
        <v>112</v>
      </c>
      <c r="B101">
        <v>1931</v>
      </c>
      <c r="C101">
        <v>0.105442176870748</v>
      </c>
      <c r="D101">
        <v>0.81578947368420995</v>
      </c>
    </row>
    <row r="102" spans="1:4">
      <c r="A102" s="1" t="s">
        <v>113</v>
      </c>
      <c r="B102">
        <v>250</v>
      </c>
      <c r="C102">
        <v>0.33928571428571402</v>
      </c>
      <c r="D102">
        <v>0.90476190476190399</v>
      </c>
    </row>
    <row r="103" spans="1:4">
      <c r="A103" s="1" t="s">
        <v>114</v>
      </c>
      <c r="B103">
        <v>2378</v>
      </c>
      <c r="C103">
        <v>2.36842105263157E-2</v>
      </c>
      <c r="D103">
        <v>0.5625</v>
      </c>
    </row>
    <row r="104" spans="1:4">
      <c r="A104" s="1" t="s">
        <v>115</v>
      </c>
      <c r="B104">
        <v>1041</v>
      </c>
      <c r="C104">
        <v>1.8633540372670801E-2</v>
      </c>
      <c r="D104">
        <v>0.33333333333333298</v>
      </c>
    </row>
    <row r="105" spans="1:4">
      <c r="A105" s="1" t="s">
        <v>116</v>
      </c>
      <c r="B105">
        <v>304</v>
      </c>
      <c r="C105">
        <v>0.2</v>
      </c>
      <c r="D105">
        <v>0.34693877551020402</v>
      </c>
    </row>
    <row r="106" spans="1:4">
      <c r="A106" s="1" t="s">
        <v>117</v>
      </c>
      <c r="B106">
        <v>1381</v>
      </c>
      <c r="C106">
        <v>0.04</v>
      </c>
      <c r="D106">
        <v>1</v>
      </c>
    </row>
    <row r="107" spans="1:4">
      <c r="A107" s="1" t="s">
        <v>118</v>
      </c>
      <c r="B107">
        <v>1297</v>
      </c>
      <c r="C107">
        <v>7.7235772357723498E-2</v>
      </c>
      <c r="D107">
        <v>0.63333333333333297</v>
      </c>
    </row>
    <row r="108" spans="1:4">
      <c r="A108" s="1" t="s">
        <v>119</v>
      </c>
      <c r="B108">
        <v>3640</v>
      </c>
      <c r="C108">
        <v>8.7121212121212099E-2</v>
      </c>
      <c r="D108">
        <v>0.71875</v>
      </c>
    </row>
    <row r="109" spans="1:4">
      <c r="A109" s="1" t="s">
        <v>120</v>
      </c>
      <c r="B109">
        <v>3662</v>
      </c>
      <c r="C109">
        <v>9.1778202676864207E-2</v>
      </c>
      <c r="D109">
        <v>0.75</v>
      </c>
    </row>
    <row r="110" spans="1:4">
      <c r="A110" s="1" t="s">
        <v>121</v>
      </c>
      <c r="B110">
        <v>742</v>
      </c>
      <c r="C110">
        <v>0.17213114754098299</v>
      </c>
      <c r="D110">
        <v>0.91304347826086896</v>
      </c>
    </row>
    <row r="111" spans="1:4">
      <c r="A111" s="1" t="s">
        <v>122</v>
      </c>
      <c r="B111">
        <v>509</v>
      </c>
      <c r="C111">
        <v>0.25423728813559299</v>
      </c>
      <c r="D111">
        <v>0.90909090909090895</v>
      </c>
    </row>
    <row r="112" spans="1:4">
      <c r="A112" s="1" t="s">
        <v>123</v>
      </c>
      <c r="B112">
        <v>2647</v>
      </c>
      <c r="C112">
        <v>6.4903846153846104E-2</v>
      </c>
      <c r="D112">
        <v>0.64285714285714202</v>
      </c>
    </row>
    <row r="113" spans="1:4">
      <c r="A113" s="1" t="s">
        <v>124</v>
      </c>
      <c r="B113">
        <v>333</v>
      </c>
      <c r="C113">
        <v>0</v>
      </c>
      <c r="D113">
        <v>0</v>
      </c>
    </row>
    <row r="114" spans="1:4">
      <c r="A114" s="1" t="s">
        <v>125</v>
      </c>
      <c r="B114">
        <v>2342</v>
      </c>
      <c r="C114">
        <v>5.1351351351351299E-2</v>
      </c>
      <c r="D114">
        <v>0.67857142857142805</v>
      </c>
    </row>
    <row r="115" spans="1:4">
      <c r="A115" s="1" t="s">
        <v>126</v>
      </c>
      <c r="B115">
        <v>1547</v>
      </c>
      <c r="C115">
        <v>0.11379310344827499</v>
      </c>
      <c r="D115">
        <v>0.71739130434782605</v>
      </c>
    </row>
    <row r="116" spans="1:4">
      <c r="A116" s="1" t="s">
        <v>127</v>
      </c>
      <c r="B116">
        <v>356</v>
      </c>
      <c r="C116">
        <v>8.2644628099173504E-3</v>
      </c>
      <c r="D116">
        <v>5.5555555555555497E-2</v>
      </c>
    </row>
    <row r="117" spans="1:4">
      <c r="A117" s="1" t="s">
        <v>128</v>
      </c>
      <c r="B117">
        <v>802</v>
      </c>
      <c r="C117">
        <v>0.11229946524064099</v>
      </c>
      <c r="D117">
        <v>0.48837209302325502</v>
      </c>
    </row>
    <row r="118" spans="1:4">
      <c r="A118" s="1" t="s">
        <v>129</v>
      </c>
      <c r="B118">
        <v>787</v>
      </c>
      <c r="C118">
        <v>9.8445595854922199E-2</v>
      </c>
      <c r="D118">
        <v>0.44186046511627902</v>
      </c>
    </row>
    <row r="119" spans="1:4">
      <c r="A119" s="1" t="s">
        <v>130</v>
      </c>
      <c r="B119">
        <v>875</v>
      </c>
      <c r="C119">
        <v>0</v>
      </c>
      <c r="D119">
        <v>0</v>
      </c>
    </row>
    <row r="120" spans="1:4">
      <c r="A120" s="1" t="s">
        <v>131</v>
      </c>
      <c r="B120">
        <v>3301</v>
      </c>
      <c r="C120">
        <v>4.4660194174757202E-2</v>
      </c>
      <c r="D120">
        <v>0.69696969696969702</v>
      </c>
    </row>
    <row r="121" spans="1:4">
      <c r="A121" s="1" t="s">
        <v>132</v>
      </c>
      <c r="B121">
        <v>2219</v>
      </c>
      <c r="C121">
        <v>5.4644808743169399E-3</v>
      </c>
      <c r="D121">
        <v>8.6956521739130405E-2</v>
      </c>
    </row>
    <row r="122" spans="1:4">
      <c r="A122" s="1" t="s">
        <v>133</v>
      </c>
      <c r="B122">
        <v>1943</v>
      </c>
      <c r="C122">
        <v>0</v>
      </c>
      <c r="D122">
        <v>0</v>
      </c>
    </row>
    <row r="123" spans="1:4">
      <c r="A123" s="1" t="s">
        <v>134</v>
      </c>
      <c r="B123">
        <v>116</v>
      </c>
      <c r="C123">
        <v>0.40845070422535201</v>
      </c>
      <c r="D123">
        <v>0.64444444444444404</v>
      </c>
    </row>
    <row r="124" spans="1:4">
      <c r="A124" s="1" t="s">
        <v>135</v>
      </c>
      <c r="B124">
        <v>1899</v>
      </c>
      <c r="C124">
        <v>8.6826347305389198E-2</v>
      </c>
      <c r="D124">
        <v>0.64444444444444404</v>
      </c>
    </row>
    <row r="125" spans="1:4">
      <c r="A125" s="1" t="s">
        <v>136</v>
      </c>
      <c r="B125">
        <v>124</v>
      </c>
      <c r="C125">
        <v>0</v>
      </c>
      <c r="D125">
        <v>0</v>
      </c>
    </row>
    <row r="126" spans="1:4">
      <c r="A126" s="1" t="s">
        <v>137</v>
      </c>
      <c r="B126">
        <v>341</v>
      </c>
      <c r="C126">
        <v>5.3763440860214999E-2</v>
      </c>
      <c r="D126">
        <v>0.3125</v>
      </c>
    </row>
    <row r="127" spans="1:4">
      <c r="A127" s="1" t="s">
        <v>138</v>
      </c>
      <c r="B127">
        <v>565</v>
      </c>
      <c r="C127">
        <v>8.0291970802919693E-2</v>
      </c>
      <c r="D127">
        <v>0.6875</v>
      </c>
    </row>
    <row r="128" spans="1:4">
      <c r="A128" s="1" t="s">
        <v>139</v>
      </c>
      <c r="B128">
        <v>1552</v>
      </c>
      <c r="C128">
        <v>3.3333333333333298E-2</v>
      </c>
      <c r="D128">
        <v>0.72727272727272696</v>
      </c>
    </row>
    <row r="129" spans="1:4">
      <c r="A129" s="1" t="s">
        <v>140</v>
      </c>
      <c r="B129">
        <v>1393</v>
      </c>
      <c r="C129">
        <v>0.05</v>
      </c>
      <c r="D129">
        <v>0.78571428571428503</v>
      </c>
    </row>
    <row r="130" spans="1:4">
      <c r="A130" s="1" t="s">
        <v>141</v>
      </c>
      <c r="B130">
        <v>1602</v>
      </c>
      <c r="C130">
        <v>3.6885245901639302E-2</v>
      </c>
      <c r="D130">
        <v>0.64285714285714202</v>
      </c>
    </row>
    <row r="131" spans="1:4">
      <c r="A131" s="1" t="s">
        <v>142</v>
      </c>
      <c r="B131">
        <v>1870</v>
      </c>
      <c r="C131">
        <v>3.9711191335739998E-2</v>
      </c>
      <c r="D131">
        <v>0.73333333333333295</v>
      </c>
    </row>
    <row r="132" spans="1:4">
      <c r="A132" s="1" t="s">
        <v>143</v>
      </c>
      <c r="B132">
        <v>703</v>
      </c>
      <c r="C132">
        <v>0.18095238095238</v>
      </c>
      <c r="D132">
        <v>0.90476190476190399</v>
      </c>
    </row>
    <row r="133" spans="1:4">
      <c r="A133" s="1" t="s">
        <v>144</v>
      </c>
      <c r="B133">
        <v>531</v>
      </c>
      <c r="C133">
        <v>0.19867549668874099</v>
      </c>
      <c r="D133">
        <v>0.69767441860465096</v>
      </c>
    </row>
    <row r="134" spans="1:4">
      <c r="A134" s="1" t="s">
        <v>145</v>
      </c>
      <c r="B134">
        <v>563</v>
      </c>
      <c r="C134">
        <v>8.1818181818181804E-2</v>
      </c>
      <c r="D134">
        <v>0.64285714285714202</v>
      </c>
    </row>
    <row r="135" spans="1:4">
      <c r="A135" s="1" t="s">
        <v>146</v>
      </c>
      <c r="B135">
        <v>1527</v>
      </c>
      <c r="C135">
        <v>8.9361702127659495E-2</v>
      </c>
      <c r="D135">
        <v>0.91304347826086896</v>
      </c>
    </row>
    <row r="136" spans="1:4">
      <c r="A136" s="1" t="s">
        <v>147</v>
      </c>
      <c r="B136">
        <v>265</v>
      </c>
      <c r="C136">
        <v>0</v>
      </c>
      <c r="D136">
        <v>0</v>
      </c>
    </row>
    <row r="137" spans="1:4">
      <c r="A137" s="1" t="s">
        <v>148</v>
      </c>
      <c r="B137">
        <v>788</v>
      </c>
      <c r="C137">
        <v>0.17037037037037001</v>
      </c>
      <c r="D137">
        <v>0.88461538461538403</v>
      </c>
    </row>
    <row r="138" spans="1:4">
      <c r="A138" s="1" t="s">
        <v>149</v>
      </c>
      <c r="B138">
        <v>585</v>
      </c>
      <c r="C138">
        <v>0.126582278481012</v>
      </c>
      <c r="D138">
        <v>0.68965517241379304</v>
      </c>
    </row>
    <row r="139" spans="1:4">
      <c r="A139" s="1" t="s">
        <v>150</v>
      </c>
      <c r="B139">
        <v>735</v>
      </c>
      <c r="C139">
        <v>4.3689320388349502E-2</v>
      </c>
      <c r="D139">
        <v>0.9</v>
      </c>
    </row>
    <row r="140" spans="1:4">
      <c r="A140" s="1" t="s">
        <v>151</v>
      </c>
      <c r="B140">
        <v>887</v>
      </c>
      <c r="C140">
        <v>4.2016806722689003E-2</v>
      </c>
      <c r="D140">
        <v>0.83333333333333304</v>
      </c>
    </row>
    <row r="141" spans="1:4">
      <c r="A141" s="1" t="s">
        <v>152</v>
      </c>
      <c r="B141">
        <v>690</v>
      </c>
      <c r="C141">
        <v>4.49438202247191E-2</v>
      </c>
      <c r="D141">
        <v>0.66666666666666596</v>
      </c>
    </row>
    <row r="142" spans="1:4">
      <c r="A142" s="1" t="s">
        <v>153</v>
      </c>
      <c r="B142">
        <v>952</v>
      </c>
      <c r="C142">
        <v>3.7634408602150497E-2</v>
      </c>
      <c r="D142">
        <v>0.58333333333333304</v>
      </c>
    </row>
    <row r="143" spans="1:4">
      <c r="A143" s="1" t="s">
        <v>154</v>
      </c>
      <c r="B143">
        <v>524</v>
      </c>
      <c r="C143">
        <v>0.16831683168316799</v>
      </c>
      <c r="D143">
        <v>0.80952380952380898</v>
      </c>
    </row>
    <row r="144" spans="1:4">
      <c r="A144" s="1" t="s">
        <v>155</v>
      </c>
      <c r="B144">
        <v>516</v>
      </c>
      <c r="C144">
        <v>0.17699115044247701</v>
      </c>
      <c r="D144">
        <v>0.76923076923076905</v>
      </c>
    </row>
    <row r="145" spans="1:4">
      <c r="A145" s="1" t="s">
        <v>156</v>
      </c>
      <c r="B145">
        <v>2049</v>
      </c>
      <c r="C145">
        <v>1.71821305841924E-2</v>
      </c>
      <c r="D145">
        <v>0.83333333333333304</v>
      </c>
    </row>
    <row r="146" spans="1:4">
      <c r="A146" s="1" t="s">
        <v>157</v>
      </c>
      <c r="B146">
        <v>677</v>
      </c>
      <c r="C146">
        <v>3.3057851239669402E-2</v>
      </c>
      <c r="D146">
        <v>1</v>
      </c>
    </row>
    <row r="147" spans="1:4">
      <c r="A147" s="1" t="s">
        <v>158</v>
      </c>
      <c r="B147">
        <v>1179</v>
      </c>
      <c r="C147">
        <v>5.1546391752577303E-2</v>
      </c>
      <c r="D147">
        <v>0.625</v>
      </c>
    </row>
    <row r="148" spans="1:4">
      <c r="A148" s="1" t="s">
        <v>159</v>
      </c>
      <c r="B148">
        <v>872</v>
      </c>
      <c r="C148">
        <v>7.2847682119205295E-2</v>
      </c>
      <c r="D148">
        <v>0.6875</v>
      </c>
    </row>
    <row r="149" spans="1:4">
      <c r="A149" s="1" t="s">
        <v>160</v>
      </c>
      <c r="B149">
        <v>1414</v>
      </c>
      <c r="C149">
        <v>0.11328125</v>
      </c>
      <c r="D149">
        <v>0.65909090909090895</v>
      </c>
    </row>
    <row r="150" spans="1:4">
      <c r="A150" s="1" t="s">
        <v>161</v>
      </c>
      <c r="B150">
        <v>460</v>
      </c>
      <c r="C150">
        <v>7.0000000000000007E-2</v>
      </c>
      <c r="D150">
        <v>0.46666666666666601</v>
      </c>
    </row>
    <row r="151" spans="1:4">
      <c r="A151" s="1" t="s">
        <v>162</v>
      </c>
      <c r="B151">
        <v>519</v>
      </c>
      <c r="C151">
        <v>9.0909090909090898E-2</v>
      </c>
      <c r="D151">
        <v>0.52173913043478204</v>
      </c>
    </row>
    <row r="152" spans="1:4">
      <c r="A152" s="1" t="s">
        <v>163</v>
      </c>
      <c r="B152">
        <v>411</v>
      </c>
      <c r="C152">
        <v>7.4766355140186896E-2</v>
      </c>
      <c r="D152">
        <v>0.34782608695652101</v>
      </c>
    </row>
    <row r="153" spans="1:4">
      <c r="A153" s="1" t="s">
        <v>164</v>
      </c>
      <c r="B153">
        <v>3377</v>
      </c>
      <c r="C153">
        <v>7.20288115246098E-3</v>
      </c>
      <c r="D153">
        <v>0.2</v>
      </c>
    </row>
    <row r="154" spans="1:4">
      <c r="A154" s="1" t="s">
        <v>165</v>
      </c>
      <c r="B154">
        <v>212</v>
      </c>
      <c r="C154">
        <v>3.1746031746031703E-2</v>
      </c>
      <c r="D154">
        <v>0.15384615384615299</v>
      </c>
    </row>
    <row r="155" spans="1:4">
      <c r="A155" s="1" t="s">
        <v>166</v>
      </c>
      <c r="B155">
        <v>382</v>
      </c>
      <c r="C155">
        <v>3.3057851239669402E-2</v>
      </c>
      <c r="D155">
        <v>0.148148148148148</v>
      </c>
    </row>
    <row r="156" spans="1:4">
      <c r="A156" s="1" t="s">
        <v>167</v>
      </c>
      <c r="B156">
        <v>254</v>
      </c>
      <c r="C156">
        <v>0</v>
      </c>
      <c r="D156">
        <v>0</v>
      </c>
    </row>
    <row r="157" spans="1:4">
      <c r="A157" s="1" t="s">
        <v>168</v>
      </c>
      <c r="B157">
        <v>1243</v>
      </c>
      <c r="C157">
        <v>0.122137404580152</v>
      </c>
      <c r="D157">
        <v>0.82051282051282004</v>
      </c>
    </row>
    <row r="158" spans="1:4">
      <c r="A158" s="1" t="s">
        <v>169</v>
      </c>
      <c r="B158">
        <v>813</v>
      </c>
      <c r="C158">
        <v>4.0983606557376998E-2</v>
      </c>
      <c r="D158">
        <v>0.83333333333333304</v>
      </c>
    </row>
    <row r="159" spans="1:4">
      <c r="A159" s="1" t="s">
        <v>170</v>
      </c>
      <c r="B159">
        <v>816</v>
      </c>
      <c r="C159">
        <v>1.3605442176870699E-2</v>
      </c>
      <c r="D159">
        <v>0.133333333333333</v>
      </c>
    </row>
    <row r="160" spans="1:4">
      <c r="A160" s="1" t="s">
        <v>171</v>
      </c>
      <c r="B160">
        <v>803</v>
      </c>
      <c r="C160">
        <v>0.108108108108108</v>
      </c>
      <c r="D160">
        <v>0.69565217391304301</v>
      </c>
    </row>
    <row r="161" spans="1:4">
      <c r="A161" s="1" t="s">
        <v>172</v>
      </c>
      <c r="B161">
        <v>310</v>
      </c>
      <c r="C161">
        <v>0.25352112676056299</v>
      </c>
      <c r="D161">
        <v>0.9</v>
      </c>
    </row>
    <row r="162" spans="1:4">
      <c r="A162" s="1" t="s">
        <v>173</v>
      </c>
      <c r="B162">
        <v>388</v>
      </c>
      <c r="C162">
        <v>0</v>
      </c>
      <c r="D162">
        <v>0</v>
      </c>
    </row>
    <row r="163" spans="1:4">
      <c r="A163" s="1" t="s">
        <v>174</v>
      </c>
      <c r="B163">
        <v>370</v>
      </c>
      <c r="C163">
        <v>1.6260162601626001E-2</v>
      </c>
      <c r="D163">
        <v>3.6363636363636299E-2</v>
      </c>
    </row>
    <row r="164" spans="1:4">
      <c r="A164" s="1" t="s">
        <v>175</v>
      </c>
      <c r="B164">
        <v>738</v>
      </c>
      <c r="C164">
        <v>4.1666666666666602E-2</v>
      </c>
      <c r="D164">
        <v>0.35294117647058798</v>
      </c>
    </row>
    <row r="165" spans="1:4">
      <c r="A165" s="1" t="s">
        <v>176</v>
      </c>
      <c r="B165">
        <v>3120</v>
      </c>
      <c r="C165">
        <v>0</v>
      </c>
      <c r="D165">
        <v>0</v>
      </c>
    </row>
    <row r="166" spans="1:4">
      <c r="A166" s="1" t="s">
        <v>177</v>
      </c>
      <c r="B166">
        <v>398</v>
      </c>
      <c r="C166">
        <v>9.7222222222222196E-2</v>
      </c>
      <c r="D166">
        <v>0.63636363636363602</v>
      </c>
    </row>
    <row r="167" spans="1:4">
      <c r="A167" s="1" t="s">
        <v>178</v>
      </c>
      <c r="B167">
        <v>489</v>
      </c>
      <c r="C167">
        <v>9.8901098901098897E-2</v>
      </c>
      <c r="D167">
        <v>0.69230769230769196</v>
      </c>
    </row>
    <row r="168" spans="1:4">
      <c r="A168" s="1" t="s">
        <v>179</v>
      </c>
      <c r="B168">
        <v>823</v>
      </c>
      <c r="C168">
        <v>2.77777777777777E-2</v>
      </c>
      <c r="D168">
        <v>0.66666666666666596</v>
      </c>
    </row>
    <row r="169" spans="1:4">
      <c r="A169" s="1" t="s">
        <v>180</v>
      </c>
      <c r="B169">
        <v>562</v>
      </c>
      <c r="C169">
        <v>1.03092783505154E-2</v>
      </c>
      <c r="D169">
        <v>0.16666666666666599</v>
      </c>
    </row>
    <row r="170" spans="1:4">
      <c r="A170" s="1" t="s">
        <v>181</v>
      </c>
      <c r="B170">
        <v>930</v>
      </c>
      <c r="C170">
        <v>0.18617021276595699</v>
      </c>
      <c r="D170">
        <v>0.83333333333333304</v>
      </c>
    </row>
    <row r="171" spans="1:4">
      <c r="A171" s="1" t="s">
        <v>182</v>
      </c>
      <c r="B171">
        <v>26</v>
      </c>
      <c r="C171">
        <v>0</v>
      </c>
      <c r="D171">
        <v>0</v>
      </c>
    </row>
    <row r="172" spans="1:4">
      <c r="A172" s="1" t="s">
        <v>183</v>
      </c>
      <c r="B172">
        <v>839</v>
      </c>
      <c r="C172">
        <v>0</v>
      </c>
      <c r="D172">
        <v>0</v>
      </c>
    </row>
    <row r="173" spans="1:4">
      <c r="A173" s="1" t="s">
        <v>184</v>
      </c>
      <c r="B173">
        <v>845</v>
      </c>
      <c r="C173">
        <v>0.15028901734104</v>
      </c>
      <c r="D173">
        <v>0.86666666666666603</v>
      </c>
    </row>
    <row r="174" spans="1:4">
      <c r="A174" s="1" t="s">
        <v>185</v>
      </c>
      <c r="B174">
        <v>653</v>
      </c>
      <c r="C174">
        <v>0.116279069767441</v>
      </c>
      <c r="D174">
        <v>0.83333333333333304</v>
      </c>
    </row>
    <row r="175" spans="1:4">
      <c r="A175" s="1" t="s">
        <v>186</v>
      </c>
      <c r="B175">
        <v>454</v>
      </c>
      <c r="C175">
        <v>0.236559139784946</v>
      </c>
      <c r="D175">
        <v>0.88</v>
      </c>
    </row>
    <row r="176" spans="1:4">
      <c r="A176" s="1" t="s">
        <v>187</v>
      </c>
      <c r="B176">
        <v>614</v>
      </c>
      <c r="C176">
        <v>0.123076923076923</v>
      </c>
      <c r="D176">
        <v>0.53333333333333299</v>
      </c>
    </row>
    <row r="177" spans="1:4">
      <c r="A177" s="1" t="s">
        <v>188</v>
      </c>
      <c r="B177">
        <v>1901</v>
      </c>
      <c r="C177">
        <v>0</v>
      </c>
      <c r="D177">
        <v>0</v>
      </c>
    </row>
    <row r="178" spans="1:4">
      <c r="A178" s="1" t="s">
        <v>189</v>
      </c>
      <c r="B178">
        <v>2459</v>
      </c>
      <c r="C178">
        <v>2.57069408740359E-2</v>
      </c>
      <c r="D178">
        <v>0.625</v>
      </c>
    </row>
    <row r="179" spans="1:4">
      <c r="A179" s="1" t="s">
        <v>190</v>
      </c>
      <c r="B179">
        <v>1444</v>
      </c>
      <c r="C179">
        <v>0</v>
      </c>
      <c r="D179">
        <v>0</v>
      </c>
    </row>
    <row r="180" spans="1:4">
      <c r="A180" s="1" t="s">
        <v>191</v>
      </c>
      <c r="B180">
        <v>2616</v>
      </c>
      <c r="C180">
        <v>1.9685039370078701E-3</v>
      </c>
      <c r="D180">
        <v>0.14285714285714199</v>
      </c>
    </row>
    <row r="181" spans="1:4">
      <c r="A181" s="1" t="s">
        <v>192</v>
      </c>
      <c r="B181">
        <v>1060</v>
      </c>
      <c r="C181">
        <v>7.7844311377245498E-2</v>
      </c>
      <c r="D181">
        <v>0.72222222222222199</v>
      </c>
    </row>
    <row r="182" spans="1:4">
      <c r="A182" s="1" t="s">
        <v>193</v>
      </c>
      <c r="B182">
        <v>924</v>
      </c>
      <c r="C182">
        <v>4.3478260869565202E-2</v>
      </c>
      <c r="D182">
        <v>0.5</v>
      </c>
    </row>
    <row r="183" spans="1:4">
      <c r="A183" s="1" t="s">
        <v>194</v>
      </c>
      <c r="B183">
        <v>1068</v>
      </c>
      <c r="C183">
        <v>3.7037037037037E-2</v>
      </c>
      <c r="D183">
        <v>0.35</v>
      </c>
    </row>
    <row r="184" spans="1:4">
      <c r="A184" s="1" t="s">
        <v>195</v>
      </c>
      <c r="B184">
        <v>691</v>
      </c>
      <c r="C184">
        <v>0</v>
      </c>
      <c r="D184">
        <v>0</v>
      </c>
    </row>
    <row r="185" spans="1:4">
      <c r="A185" s="1" t="s">
        <v>196</v>
      </c>
      <c r="B185">
        <v>1009</v>
      </c>
      <c r="C185">
        <v>9.03954802259887E-2</v>
      </c>
      <c r="D185">
        <v>0.88888888888888795</v>
      </c>
    </row>
    <row r="186" spans="1:4">
      <c r="A186" s="1" t="s">
        <v>197</v>
      </c>
      <c r="B186">
        <v>1471</v>
      </c>
      <c r="C186">
        <v>4.1984732824427398E-2</v>
      </c>
      <c r="D186">
        <v>0.55000000000000004</v>
      </c>
    </row>
    <row r="187" spans="1:4">
      <c r="A187" s="1" t="s">
        <v>198</v>
      </c>
      <c r="B187">
        <v>1163</v>
      </c>
      <c r="C187">
        <v>4.49438202247191E-2</v>
      </c>
      <c r="D187">
        <v>1</v>
      </c>
    </row>
    <row r="188" spans="1:4">
      <c r="A188" s="1" t="s">
        <v>199</v>
      </c>
      <c r="B188">
        <v>778</v>
      </c>
      <c r="C188">
        <v>0</v>
      </c>
      <c r="D188">
        <v>0</v>
      </c>
    </row>
    <row r="189" spans="1:4">
      <c r="A189" s="1" t="s">
        <v>200</v>
      </c>
      <c r="B189">
        <v>741</v>
      </c>
      <c r="C189">
        <v>4.2857142857142802E-2</v>
      </c>
      <c r="D189">
        <v>0.5</v>
      </c>
    </row>
    <row r="190" spans="1:4">
      <c r="A190" s="1" t="s">
        <v>201</v>
      </c>
      <c r="B190">
        <v>674</v>
      </c>
      <c r="C190">
        <v>4.7619047619047603E-2</v>
      </c>
      <c r="D190">
        <v>0.5</v>
      </c>
    </row>
    <row r="191" spans="1:4">
      <c r="A191" s="1" t="s">
        <v>202</v>
      </c>
      <c r="B191">
        <v>140</v>
      </c>
      <c r="C191">
        <v>0.22222222222222199</v>
      </c>
      <c r="D191">
        <v>0.48484848484848397</v>
      </c>
    </row>
    <row r="192" spans="1:4">
      <c r="A192" s="1" t="s">
        <v>203</v>
      </c>
      <c r="B192">
        <v>938</v>
      </c>
      <c r="C192">
        <v>2.5510204081632602E-2</v>
      </c>
      <c r="D192">
        <v>0.5</v>
      </c>
    </row>
    <row r="193" spans="1:4">
      <c r="A193" s="1" t="s">
        <v>204</v>
      </c>
      <c r="B193">
        <v>829</v>
      </c>
      <c r="C193">
        <v>6.5359477124183E-3</v>
      </c>
      <c r="D193">
        <v>7.69230769230769E-2</v>
      </c>
    </row>
    <row r="194" spans="1:4">
      <c r="A194" s="1" t="s">
        <v>205</v>
      </c>
      <c r="B194">
        <v>650</v>
      </c>
      <c r="C194">
        <v>0.158730158730158</v>
      </c>
      <c r="D194">
        <v>0.71428571428571397</v>
      </c>
    </row>
    <row r="195" spans="1:4">
      <c r="A195" s="1" t="s">
        <v>206</v>
      </c>
      <c r="B195">
        <v>1873</v>
      </c>
      <c r="C195">
        <v>0.105882352941176</v>
      </c>
      <c r="D195">
        <v>0.75</v>
      </c>
    </row>
    <row r="196" spans="1:4">
      <c r="A196" s="1" t="s">
        <v>207</v>
      </c>
      <c r="B196">
        <v>2306</v>
      </c>
      <c r="C196">
        <v>5.5865921787709397E-2</v>
      </c>
      <c r="D196">
        <v>0.55555555555555503</v>
      </c>
    </row>
    <row r="197" spans="1:4">
      <c r="A197" s="1" t="s">
        <v>208</v>
      </c>
      <c r="B197">
        <v>1729</v>
      </c>
      <c r="C197">
        <v>4.7430830039525598E-2</v>
      </c>
      <c r="D197">
        <v>0.66666666666666596</v>
      </c>
    </row>
    <row r="198" spans="1:4">
      <c r="A198" s="1" t="s">
        <v>209</v>
      </c>
      <c r="B198">
        <v>1421</v>
      </c>
      <c r="C198">
        <v>8.3333333333333301E-2</v>
      </c>
      <c r="D198">
        <v>0.68965517241379304</v>
      </c>
    </row>
    <row r="199" spans="1:4">
      <c r="A199" s="1" t="s">
        <v>210</v>
      </c>
      <c r="B199">
        <v>1200</v>
      </c>
      <c r="C199">
        <v>9.4339622641509399E-2</v>
      </c>
      <c r="D199">
        <v>0.68965517241379304</v>
      </c>
    </row>
    <row r="200" spans="1:4">
      <c r="A200" s="1" t="s">
        <v>211</v>
      </c>
      <c r="B200">
        <v>2439</v>
      </c>
      <c r="C200">
        <v>4.5558086560364398E-2</v>
      </c>
      <c r="D200">
        <v>0.71428571428571397</v>
      </c>
    </row>
    <row r="201" spans="1:4">
      <c r="A201" s="1" t="s">
        <v>212</v>
      </c>
      <c r="B201">
        <v>1538</v>
      </c>
      <c r="C201">
        <v>8.0645161290322495E-2</v>
      </c>
      <c r="D201">
        <v>0.64516129032257996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335F5-1C80-40AA-9B7A-2A3165FE219E}">
  <dimension ref="A1:Y206"/>
  <sheetViews>
    <sheetView workbookViewId="0">
      <selection sqref="A1:XFD6"/>
    </sheetView>
  </sheetViews>
  <sheetFormatPr defaultRowHeight="14.5"/>
  <sheetData>
    <row r="1" spans="1:25">
      <c r="A1" s="17" t="s">
        <v>2590</v>
      </c>
      <c r="B1" s="17">
        <f>AVERAGE(B7:B206)</f>
        <v>1431.03</v>
      </c>
      <c r="E1" s="17">
        <f>AVERAGE(E7:E206)</f>
        <v>1553.9</v>
      </c>
      <c r="H1" s="17">
        <f>AVERAGE(H7:H206)</f>
        <v>1394.7449999999999</v>
      </c>
      <c r="K1" s="17">
        <f>AVERAGE(K7:K206)</f>
        <v>1221.3699999999999</v>
      </c>
      <c r="N1" s="17">
        <f>AVERAGE(N7:N206)</f>
        <v>1219.7449999999999</v>
      </c>
      <c r="Q1" s="17">
        <f>AVERAGE(Q7:Q206)</f>
        <v>1195.74</v>
      </c>
      <c r="T1" s="17">
        <f>AVERAGE(T7:T206)</f>
        <v>1257.175</v>
      </c>
      <c r="W1" s="20">
        <f>AVERAGE(W7:W206)</f>
        <v>1115.4749999999999</v>
      </c>
    </row>
    <row r="2" spans="1:25">
      <c r="A2" s="17"/>
      <c r="B2" s="24">
        <f>AVERAGE(C7:C206)</f>
        <v>7.7604662430708737E-2</v>
      </c>
      <c r="C2" s="24"/>
      <c r="D2" s="25"/>
      <c r="E2" s="24">
        <f>AVERAGE(F7:F206)</f>
        <v>7.6818705852623445E-2</v>
      </c>
      <c r="F2" s="24"/>
      <c r="G2" s="25"/>
      <c r="H2" s="24">
        <f>AVERAGE(I7:I206)</f>
        <v>8.3999430220761367E-2</v>
      </c>
      <c r="I2" s="24"/>
      <c r="J2" s="25"/>
      <c r="K2" s="28">
        <f>AVERAGE(L7:L206)</f>
        <v>9.4679769457736734E-2</v>
      </c>
      <c r="L2" s="28"/>
      <c r="M2" s="29"/>
      <c r="N2" s="24">
        <f>AVERAGE(O7:O206)</f>
        <v>7.6892473467589845E-2</v>
      </c>
      <c r="O2" s="24"/>
      <c r="P2" s="25"/>
      <c r="Q2" s="24">
        <f>AVERAGE(R7:R206)</f>
        <v>7.4029026745549634E-2</v>
      </c>
      <c r="R2" s="24"/>
      <c r="S2" s="25"/>
      <c r="T2" s="24">
        <f>AVERAGE(U7:U206)</f>
        <v>7.789048484206415E-2</v>
      </c>
      <c r="U2" s="24"/>
      <c r="V2" s="25"/>
      <c r="W2" s="24">
        <f>AVERAGE(X7:X206)</f>
        <v>8.8029178727501461E-2</v>
      </c>
      <c r="X2" s="24"/>
      <c r="Y2" s="25"/>
    </row>
    <row r="3" spans="1:25">
      <c r="A3" s="17"/>
      <c r="B3" s="25">
        <f>AVERAGE(D7:D206)</f>
        <v>0.52528733948778683</v>
      </c>
      <c r="C3" s="24"/>
      <c r="D3" s="25"/>
      <c r="E3" s="25">
        <f>AVERAGE(G7:G206)</f>
        <v>0.53733926437205781</v>
      </c>
      <c r="F3" s="24"/>
      <c r="G3" s="25"/>
      <c r="H3" s="25">
        <f>AVERAGE(J7:J206)</f>
        <v>0.58578285656490225</v>
      </c>
      <c r="I3" s="24"/>
      <c r="J3" s="25"/>
      <c r="K3" s="29">
        <f>AVERAGE(M7:M206)</f>
        <v>0.59424595686489201</v>
      </c>
      <c r="L3" s="28"/>
      <c r="M3" s="29"/>
      <c r="N3" s="25">
        <f>AVERAGE(P7:P206)</f>
        <v>0.49097118470622797</v>
      </c>
      <c r="O3" s="24"/>
      <c r="P3" s="25"/>
      <c r="Q3" s="25">
        <f>AVERAGE(S7:S206)</f>
        <v>0.46274702556171049</v>
      </c>
      <c r="R3" s="24"/>
      <c r="S3" s="25"/>
      <c r="T3" s="25">
        <f>AVERAGE(V7:V206)</f>
        <v>0.50687075646511526</v>
      </c>
      <c r="U3" s="24"/>
      <c r="V3" s="25"/>
      <c r="W3" s="25">
        <f>AVERAGE(Y7:Y206)</f>
        <v>0.54713006267722608</v>
      </c>
      <c r="X3" s="24"/>
      <c r="Y3" s="25"/>
    </row>
    <row r="4" spans="1:25">
      <c r="A4" s="32" t="s">
        <v>2591</v>
      </c>
      <c r="B4" s="32">
        <f>COUNTIF(B7:B206,0)</f>
        <v>0</v>
      </c>
      <c r="C4" s="33">
        <f t="shared" ref="C4:Y4" si="0">COUNTIF(C7:C206,0)</f>
        <v>25</v>
      </c>
      <c r="D4" s="34">
        <f t="shared" si="0"/>
        <v>25</v>
      </c>
      <c r="E4" s="32">
        <f t="shared" si="0"/>
        <v>0</v>
      </c>
      <c r="F4" s="33">
        <f t="shared" si="0"/>
        <v>17</v>
      </c>
      <c r="G4" s="34">
        <f t="shared" si="0"/>
        <v>17</v>
      </c>
      <c r="H4" s="32">
        <f t="shared" si="0"/>
        <v>0</v>
      </c>
      <c r="I4" s="35">
        <f t="shared" si="0"/>
        <v>12</v>
      </c>
      <c r="J4" s="36">
        <f t="shared" si="0"/>
        <v>12</v>
      </c>
      <c r="K4" s="32">
        <f t="shared" si="0"/>
        <v>0</v>
      </c>
      <c r="L4" s="33">
        <f t="shared" si="0"/>
        <v>17</v>
      </c>
      <c r="M4" s="34">
        <f t="shared" si="0"/>
        <v>17</v>
      </c>
      <c r="N4" s="32">
        <f t="shared" si="0"/>
        <v>0</v>
      </c>
      <c r="O4" s="33">
        <f t="shared" si="0"/>
        <v>24</v>
      </c>
      <c r="P4" s="34">
        <f t="shared" si="0"/>
        <v>24</v>
      </c>
      <c r="Q4" s="32">
        <f t="shared" si="0"/>
        <v>0</v>
      </c>
      <c r="R4" s="33">
        <f t="shared" si="0"/>
        <v>26</v>
      </c>
      <c r="S4" s="34">
        <f t="shared" si="0"/>
        <v>26</v>
      </c>
      <c r="T4" s="32">
        <f t="shared" si="0"/>
        <v>0</v>
      </c>
      <c r="U4" s="33">
        <f t="shared" si="0"/>
        <v>21</v>
      </c>
      <c r="V4" s="34">
        <f t="shared" si="0"/>
        <v>21</v>
      </c>
      <c r="W4" s="32">
        <f t="shared" si="0"/>
        <v>0</v>
      </c>
      <c r="X4" s="33">
        <f t="shared" si="0"/>
        <v>26</v>
      </c>
      <c r="Y4" s="34">
        <f t="shared" si="0"/>
        <v>26</v>
      </c>
    </row>
    <row r="5" spans="1:25">
      <c r="A5" s="18"/>
      <c r="B5" s="18"/>
      <c r="C5" s="24"/>
      <c r="D5" s="25"/>
      <c r="E5" s="18"/>
      <c r="F5" s="24"/>
      <c r="G5" s="25"/>
      <c r="H5" s="18"/>
      <c r="I5" s="24"/>
      <c r="J5" s="25"/>
      <c r="K5" s="18"/>
      <c r="L5" s="24"/>
      <c r="M5" s="25"/>
      <c r="N5" s="18"/>
      <c r="O5" s="24"/>
      <c r="P5" s="25"/>
      <c r="Q5" s="18"/>
      <c r="R5" s="24"/>
      <c r="S5" s="25"/>
      <c r="T5" s="18"/>
      <c r="U5" s="24"/>
      <c r="V5" s="25"/>
      <c r="W5" s="18"/>
      <c r="X5" s="24"/>
      <c r="Y5" s="25"/>
    </row>
    <row r="6" spans="1:25" ht="43.5">
      <c r="A6" s="21" t="s">
        <v>0</v>
      </c>
      <c r="B6" s="22" t="s">
        <v>2566</v>
      </c>
      <c r="C6" s="26" t="s">
        <v>2567</v>
      </c>
      <c r="D6" s="27" t="s">
        <v>2568</v>
      </c>
      <c r="E6" s="22" t="s">
        <v>2569</v>
      </c>
      <c r="F6" s="26" t="s">
        <v>2570</v>
      </c>
      <c r="G6" s="27" t="s">
        <v>2571</v>
      </c>
      <c r="H6" s="22" t="s">
        <v>2572</v>
      </c>
      <c r="I6" s="30" t="s">
        <v>2573</v>
      </c>
      <c r="J6" s="31" t="s">
        <v>2574</v>
      </c>
      <c r="K6" s="22" t="s">
        <v>2575</v>
      </c>
      <c r="L6" s="30" t="s">
        <v>2576</v>
      </c>
      <c r="M6" s="31" t="s">
        <v>2577</v>
      </c>
      <c r="N6" s="22" t="s">
        <v>2578</v>
      </c>
      <c r="O6" s="26" t="s">
        <v>2579</v>
      </c>
      <c r="P6" s="27" t="s">
        <v>2580</v>
      </c>
      <c r="Q6" s="22" t="s">
        <v>2581</v>
      </c>
      <c r="R6" s="26" t="s">
        <v>2582</v>
      </c>
      <c r="S6" s="27" t="s">
        <v>2583</v>
      </c>
      <c r="T6" s="22" t="s">
        <v>2584</v>
      </c>
      <c r="U6" s="26" t="s">
        <v>2585</v>
      </c>
      <c r="V6" s="27" t="s">
        <v>2586</v>
      </c>
      <c r="W6" s="23" t="s">
        <v>2587</v>
      </c>
      <c r="X6" s="26" t="s">
        <v>2588</v>
      </c>
      <c r="Y6" s="27" t="s">
        <v>2589</v>
      </c>
    </row>
    <row r="7" spans="1:25">
      <c r="A7" s="19" t="s">
        <v>13</v>
      </c>
      <c r="B7" s="18">
        <v>946</v>
      </c>
      <c r="C7" s="24">
        <v>0.23193916349809801</v>
      </c>
      <c r="D7" s="25">
        <v>0.64210526315789396</v>
      </c>
      <c r="E7" s="18">
        <v>7544</v>
      </c>
      <c r="F7" s="24">
        <v>1.1538461538461501E-3</v>
      </c>
      <c r="G7" s="25">
        <v>3.1578947368420998E-2</v>
      </c>
      <c r="H7" s="18">
        <v>809</v>
      </c>
      <c r="I7" s="24">
        <v>0</v>
      </c>
      <c r="J7" s="25">
        <v>0</v>
      </c>
      <c r="K7" s="18">
        <v>819</v>
      </c>
      <c r="L7" s="24">
        <v>0</v>
      </c>
      <c r="M7" s="25">
        <v>0</v>
      </c>
      <c r="N7" s="18">
        <v>2165</v>
      </c>
      <c r="O7" s="24">
        <v>9.1743119266054999E-3</v>
      </c>
      <c r="P7" s="25">
        <v>7.3684210526315699E-2</v>
      </c>
      <c r="Q7" s="18">
        <v>975</v>
      </c>
      <c r="R7" s="24">
        <v>0.24521072796934801</v>
      </c>
      <c r="S7" s="25">
        <v>0.673684210526315</v>
      </c>
      <c r="T7" s="18">
        <v>793</v>
      </c>
      <c r="U7" s="24">
        <v>0</v>
      </c>
      <c r="V7" s="25">
        <v>0</v>
      </c>
      <c r="W7" s="18">
        <v>970</v>
      </c>
      <c r="X7" s="24">
        <v>0.22761194029850701</v>
      </c>
      <c r="Y7" s="25">
        <v>0.64210526315789396</v>
      </c>
    </row>
    <row r="8" spans="1:25">
      <c r="A8" s="19" t="s">
        <v>14</v>
      </c>
      <c r="B8" s="18">
        <v>544</v>
      </c>
      <c r="C8" s="24">
        <v>0.15675675675675599</v>
      </c>
      <c r="D8" s="25">
        <v>0.42028985507246303</v>
      </c>
      <c r="E8" s="18">
        <v>490</v>
      </c>
      <c r="F8" s="24">
        <v>4.3209876543209798E-2</v>
      </c>
      <c r="G8" s="25">
        <v>0.101449275362318</v>
      </c>
      <c r="H8" s="18">
        <v>541</v>
      </c>
      <c r="I8" s="24">
        <v>0.13186813186813101</v>
      </c>
      <c r="J8" s="25">
        <v>0.34782608695652101</v>
      </c>
      <c r="K8" s="18">
        <v>382</v>
      </c>
      <c r="L8" s="24">
        <v>0.28676470588235198</v>
      </c>
      <c r="M8" s="25">
        <v>0.56521739130434701</v>
      </c>
      <c r="N8" s="18">
        <v>492</v>
      </c>
      <c r="O8" s="24">
        <v>2.8901734104046201E-2</v>
      </c>
      <c r="P8" s="25">
        <v>7.2463768115942004E-2</v>
      </c>
      <c r="Q8" s="18">
        <v>508</v>
      </c>
      <c r="R8" s="24">
        <v>1.6949152542372801E-2</v>
      </c>
      <c r="S8" s="25">
        <v>4.3478260869565202E-2</v>
      </c>
      <c r="T8" s="18">
        <v>484</v>
      </c>
      <c r="U8" s="24">
        <v>2.94117647058823E-2</v>
      </c>
      <c r="V8" s="25">
        <v>7.2463768115942004E-2</v>
      </c>
      <c r="W8" s="18">
        <v>486</v>
      </c>
      <c r="X8" s="24">
        <v>0.15527950310558999</v>
      </c>
      <c r="Y8" s="25">
        <v>0.36231884057970998</v>
      </c>
    </row>
    <row r="9" spans="1:25">
      <c r="A9" s="19" t="s">
        <v>15</v>
      </c>
      <c r="B9" s="18">
        <v>503</v>
      </c>
      <c r="C9" s="24">
        <v>0</v>
      </c>
      <c r="D9" s="25">
        <v>0</v>
      </c>
      <c r="E9" s="18">
        <v>1261</v>
      </c>
      <c r="F9" s="24">
        <v>0.118320610687022</v>
      </c>
      <c r="G9" s="25">
        <v>0.52542372881355903</v>
      </c>
      <c r="H9" s="18">
        <v>495</v>
      </c>
      <c r="I9" s="24">
        <v>0</v>
      </c>
      <c r="J9" s="25">
        <v>0</v>
      </c>
      <c r="K9" s="18">
        <v>500</v>
      </c>
      <c r="L9" s="24">
        <v>0</v>
      </c>
      <c r="M9" s="25">
        <v>0</v>
      </c>
      <c r="N9" s="18">
        <v>500</v>
      </c>
      <c r="O9" s="24">
        <v>0</v>
      </c>
      <c r="P9" s="25">
        <v>0</v>
      </c>
      <c r="Q9" s="18">
        <v>499</v>
      </c>
      <c r="R9" s="24">
        <v>0</v>
      </c>
      <c r="S9" s="25">
        <v>0</v>
      </c>
      <c r="T9" s="18">
        <v>500</v>
      </c>
      <c r="U9" s="24">
        <v>0</v>
      </c>
      <c r="V9" s="25">
        <v>0</v>
      </c>
      <c r="W9" s="18">
        <v>500</v>
      </c>
      <c r="X9" s="24">
        <v>0</v>
      </c>
      <c r="Y9" s="25">
        <v>0</v>
      </c>
    </row>
    <row r="10" spans="1:25">
      <c r="A10" s="19" t="s">
        <v>16</v>
      </c>
      <c r="B10" s="18">
        <v>1489</v>
      </c>
      <c r="C10" s="24">
        <v>9.1228070175438603E-2</v>
      </c>
      <c r="D10" s="25">
        <v>0.56521739130434701</v>
      </c>
      <c r="E10" s="18">
        <v>1441</v>
      </c>
      <c r="F10" s="24">
        <v>5.9561128526645697E-2</v>
      </c>
      <c r="G10" s="25">
        <v>0.41304347826086901</v>
      </c>
      <c r="H10" s="18">
        <v>1141</v>
      </c>
      <c r="I10" s="24">
        <v>0.10593220338983</v>
      </c>
      <c r="J10" s="25">
        <v>0.54347826086956497</v>
      </c>
      <c r="K10" s="18">
        <v>1452</v>
      </c>
      <c r="L10" s="24">
        <v>8.7108013937282194E-2</v>
      </c>
      <c r="M10" s="25">
        <v>0.54347826086956497</v>
      </c>
      <c r="N10" s="18">
        <v>1610</v>
      </c>
      <c r="O10" s="24">
        <v>7.2072072072072002E-2</v>
      </c>
      <c r="P10" s="25">
        <v>0.52173913043478204</v>
      </c>
      <c r="Q10" s="18">
        <v>1518</v>
      </c>
      <c r="R10" s="24">
        <v>7.1207430340557196E-2</v>
      </c>
      <c r="S10" s="25">
        <v>0.5</v>
      </c>
      <c r="T10" s="18">
        <v>1598</v>
      </c>
      <c r="U10" s="24">
        <v>7.1651090342679094E-2</v>
      </c>
      <c r="V10" s="25">
        <v>0.5</v>
      </c>
      <c r="W10" s="18">
        <v>1449</v>
      </c>
      <c r="X10" s="24">
        <v>8.6021505376343996E-2</v>
      </c>
      <c r="Y10" s="25">
        <v>0.52173913043478204</v>
      </c>
    </row>
    <row r="11" spans="1:25">
      <c r="A11" s="19" t="s">
        <v>17</v>
      </c>
      <c r="B11" s="18">
        <v>2259</v>
      </c>
      <c r="C11" s="24">
        <v>0.12</v>
      </c>
      <c r="D11" s="25">
        <v>0.68181818181818099</v>
      </c>
      <c r="E11" s="18">
        <v>2007</v>
      </c>
      <c r="F11" s="24">
        <v>0.115681233933161</v>
      </c>
      <c r="G11" s="25">
        <v>0.68181818181818099</v>
      </c>
      <c r="H11" s="18">
        <v>2191</v>
      </c>
      <c r="I11" s="24">
        <v>0.12201591511936299</v>
      </c>
      <c r="J11" s="25">
        <v>0.69696969696969702</v>
      </c>
      <c r="K11" s="18">
        <v>1999</v>
      </c>
      <c r="L11" s="24">
        <v>0.10761154855643</v>
      </c>
      <c r="M11" s="25">
        <v>0.62121212121212099</v>
      </c>
      <c r="N11" s="18">
        <v>2267</v>
      </c>
      <c r="O11" s="24">
        <v>0.111392405063291</v>
      </c>
      <c r="P11" s="25">
        <v>0.66666666666666596</v>
      </c>
      <c r="Q11" s="18">
        <v>2243</v>
      </c>
      <c r="R11" s="24">
        <v>0.115384615384615</v>
      </c>
      <c r="S11" s="25">
        <v>0.68181818181818099</v>
      </c>
      <c r="T11" s="18">
        <v>2243</v>
      </c>
      <c r="U11" s="24">
        <v>0.11508951406649599</v>
      </c>
      <c r="V11" s="25">
        <v>0.68181818181818099</v>
      </c>
      <c r="W11" s="18">
        <v>2279</v>
      </c>
      <c r="X11" s="24">
        <v>0.115979381443298</v>
      </c>
      <c r="Y11" s="25">
        <v>0.68181818181818099</v>
      </c>
    </row>
    <row r="12" spans="1:25">
      <c r="A12" s="19" t="s">
        <v>18</v>
      </c>
      <c r="B12" s="18">
        <v>1183</v>
      </c>
      <c r="C12" s="24">
        <v>0.150877192982456</v>
      </c>
      <c r="D12" s="25">
        <v>0.55128205128205099</v>
      </c>
      <c r="E12" s="18">
        <v>1143</v>
      </c>
      <c r="F12" s="24">
        <v>0.155797101449275</v>
      </c>
      <c r="G12" s="25">
        <v>0.55128205128205099</v>
      </c>
      <c r="H12" s="18">
        <v>1142</v>
      </c>
      <c r="I12" s="24">
        <v>0.153024911032028</v>
      </c>
      <c r="J12" s="25">
        <v>0.55128205128205099</v>
      </c>
      <c r="K12" s="18">
        <v>1066</v>
      </c>
      <c r="L12" s="24">
        <v>0.166023166023166</v>
      </c>
      <c r="M12" s="25">
        <v>0.55128205128205099</v>
      </c>
      <c r="N12" s="18">
        <v>1099</v>
      </c>
      <c r="O12" s="24">
        <v>0.15925925925925899</v>
      </c>
      <c r="P12" s="25">
        <v>0.55128205128205099</v>
      </c>
      <c r="Q12" s="18">
        <v>1127</v>
      </c>
      <c r="R12" s="24">
        <v>0.15693430656934301</v>
      </c>
      <c r="S12" s="25">
        <v>0.55128205128205099</v>
      </c>
      <c r="T12" s="18">
        <v>1069</v>
      </c>
      <c r="U12" s="24">
        <v>0.16538461538461499</v>
      </c>
      <c r="V12" s="25">
        <v>0.55128205128205099</v>
      </c>
      <c r="W12" s="18">
        <v>1088</v>
      </c>
      <c r="X12" s="24">
        <v>0.16538461538461499</v>
      </c>
      <c r="Y12" s="25">
        <v>0.55128205128205099</v>
      </c>
    </row>
    <row r="13" spans="1:25">
      <c r="A13" s="19" t="s">
        <v>19</v>
      </c>
      <c r="B13" s="18">
        <v>776</v>
      </c>
      <c r="C13" s="24">
        <v>0.198895027624309</v>
      </c>
      <c r="D13" s="25">
        <v>0.8</v>
      </c>
      <c r="E13" s="18">
        <v>866</v>
      </c>
      <c r="F13" s="24">
        <v>0.19796954314720799</v>
      </c>
      <c r="G13" s="25">
        <v>0.86666666666666603</v>
      </c>
      <c r="H13" s="18">
        <v>841</v>
      </c>
      <c r="I13" s="24">
        <v>0.2</v>
      </c>
      <c r="J13" s="25">
        <v>0.844444444444444</v>
      </c>
      <c r="K13" s="18">
        <v>841</v>
      </c>
      <c r="L13" s="24">
        <v>0.19565217391304299</v>
      </c>
      <c r="M13" s="25">
        <v>0.8</v>
      </c>
      <c r="N13" s="18">
        <v>845</v>
      </c>
      <c r="O13" s="24">
        <v>0.17647058823529399</v>
      </c>
      <c r="P13" s="25">
        <v>0.73333333333333295</v>
      </c>
      <c r="Q13" s="18">
        <v>846</v>
      </c>
      <c r="R13" s="24">
        <v>0.18378378378378299</v>
      </c>
      <c r="S13" s="25">
        <v>0.75555555555555498</v>
      </c>
      <c r="T13" s="18">
        <v>891</v>
      </c>
      <c r="U13" s="24">
        <v>0.17241379310344801</v>
      </c>
      <c r="V13" s="25">
        <v>0.77777777777777701</v>
      </c>
      <c r="W13" s="18">
        <v>804</v>
      </c>
      <c r="X13" s="24">
        <v>0.19101123595505601</v>
      </c>
      <c r="Y13" s="25">
        <v>0.75555555555555498</v>
      </c>
    </row>
    <row r="14" spans="1:25">
      <c r="A14" s="19" t="s">
        <v>20</v>
      </c>
      <c r="B14" s="18">
        <v>763</v>
      </c>
      <c r="C14" s="24">
        <v>0.14056224899598299</v>
      </c>
      <c r="D14" s="25">
        <v>0.57377049180327799</v>
      </c>
      <c r="E14" s="18">
        <v>826</v>
      </c>
      <c r="F14" s="24">
        <v>0.13857677902621701</v>
      </c>
      <c r="G14" s="25">
        <v>0.60655737704918</v>
      </c>
      <c r="H14" s="18">
        <v>518</v>
      </c>
      <c r="I14" s="24">
        <v>0.198830409356725</v>
      </c>
      <c r="J14" s="25">
        <v>0.55737704918032704</v>
      </c>
      <c r="K14" s="18">
        <v>626</v>
      </c>
      <c r="L14" s="24">
        <v>0.20304568527918701</v>
      </c>
      <c r="M14" s="25">
        <v>0.65573770491803196</v>
      </c>
      <c r="N14" s="18">
        <v>366</v>
      </c>
      <c r="O14" s="24">
        <v>0.20799999999999999</v>
      </c>
      <c r="P14" s="25">
        <v>0.42622950819672101</v>
      </c>
      <c r="Q14" s="18">
        <v>401</v>
      </c>
      <c r="R14" s="24">
        <v>0.26277372262773702</v>
      </c>
      <c r="S14" s="25">
        <v>0.59016393442622905</v>
      </c>
      <c r="T14" s="18">
        <v>441</v>
      </c>
      <c r="U14" s="24">
        <v>0.2</v>
      </c>
      <c r="V14" s="25">
        <v>0.49180327868852403</v>
      </c>
      <c r="W14" s="18">
        <v>369</v>
      </c>
      <c r="X14" s="24">
        <v>0.31355932203389802</v>
      </c>
      <c r="Y14" s="25">
        <v>0.60655737704918</v>
      </c>
    </row>
    <row r="15" spans="1:25">
      <c r="A15" s="19" t="s">
        <v>21</v>
      </c>
      <c r="B15" s="18">
        <v>3224</v>
      </c>
      <c r="C15" s="24">
        <v>5.7259713701431403E-2</v>
      </c>
      <c r="D15" s="25">
        <v>0.68292682926829196</v>
      </c>
      <c r="E15" s="18">
        <v>2976</v>
      </c>
      <c r="F15" s="24">
        <v>5.7142857142857099E-2</v>
      </c>
      <c r="G15" s="25">
        <v>0.68292682926829196</v>
      </c>
      <c r="H15" s="18">
        <v>3391</v>
      </c>
      <c r="I15" s="24">
        <v>5.57768924302788E-2</v>
      </c>
      <c r="J15" s="25">
        <v>0.68292682926829196</v>
      </c>
      <c r="K15" s="18">
        <v>3480</v>
      </c>
      <c r="L15" s="24">
        <v>5.7199211045364802E-2</v>
      </c>
      <c r="M15" s="25">
        <v>0.707317073170731</v>
      </c>
      <c r="N15" s="18">
        <v>3536</v>
      </c>
      <c r="O15" s="24">
        <v>5.7199211045364802E-2</v>
      </c>
      <c r="P15" s="25">
        <v>0.707317073170731</v>
      </c>
      <c r="Q15" s="18">
        <v>3639</v>
      </c>
      <c r="R15" s="24">
        <v>5.3231939163497999E-2</v>
      </c>
      <c r="S15" s="25">
        <v>0.68292682926829196</v>
      </c>
      <c r="T15" s="18">
        <v>3524</v>
      </c>
      <c r="U15" s="24">
        <v>5.7312252964426803E-2</v>
      </c>
      <c r="V15" s="25">
        <v>0.707317073170731</v>
      </c>
      <c r="W15" s="18">
        <v>3389</v>
      </c>
      <c r="X15" s="24">
        <v>5.6451612903225798E-2</v>
      </c>
      <c r="Y15" s="25">
        <v>0.68292682926829196</v>
      </c>
    </row>
    <row r="16" spans="1:25">
      <c r="A16" s="19" t="s">
        <v>22</v>
      </c>
      <c r="B16" s="18">
        <v>631</v>
      </c>
      <c r="C16" s="24">
        <v>9.0090090090090003E-3</v>
      </c>
      <c r="D16" s="25">
        <v>9.0909090909090898E-2</v>
      </c>
      <c r="E16" s="18">
        <v>2232</v>
      </c>
      <c r="F16" s="24">
        <v>2.7434842249657002E-3</v>
      </c>
      <c r="G16" s="25">
        <v>9.0909090909090898E-2</v>
      </c>
      <c r="H16" s="18">
        <v>4160</v>
      </c>
      <c r="I16" s="24">
        <v>1.5661707126076699E-3</v>
      </c>
      <c r="J16" s="25">
        <v>9.0909090909090898E-2</v>
      </c>
      <c r="K16" s="18">
        <v>1558</v>
      </c>
      <c r="L16" s="24">
        <v>4.3383947939262396E-3</v>
      </c>
      <c r="M16" s="25">
        <v>9.0909090909090898E-2</v>
      </c>
      <c r="N16" s="18">
        <v>2773</v>
      </c>
      <c r="O16" s="24">
        <v>2.3337222870478398E-3</v>
      </c>
      <c r="P16" s="25">
        <v>9.0909090909090898E-2</v>
      </c>
      <c r="Q16" s="18">
        <v>3380</v>
      </c>
      <c r="R16" s="24">
        <v>1.7497812773403299E-3</v>
      </c>
      <c r="S16" s="25">
        <v>9.0909090909090898E-2</v>
      </c>
      <c r="T16" s="18">
        <v>2831</v>
      </c>
      <c r="U16" s="24">
        <v>2.3310023310023301E-3</v>
      </c>
      <c r="V16" s="25">
        <v>9.0909090909090898E-2</v>
      </c>
      <c r="W16" s="18">
        <v>167</v>
      </c>
      <c r="X16" s="24">
        <v>3.125E-2</v>
      </c>
      <c r="Y16" s="25">
        <v>9.0909090909090898E-2</v>
      </c>
    </row>
    <row r="17" spans="1:25">
      <c r="A17" s="19" t="s">
        <v>23</v>
      </c>
      <c r="B17" s="18">
        <v>2453</v>
      </c>
      <c r="C17" s="24">
        <v>0</v>
      </c>
      <c r="D17" s="25">
        <v>0</v>
      </c>
      <c r="E17" s="18">
        <v>818</v>
      </c>
      <c r="F17" s="24">
        <v>0.17766497461928901</v>
      </c>
      <c r="G17" s="25">
        <v>0.71428571428571397</v>
      </c>
      <c r="H17" s="18">
        <v>920</v>
      </c>
      <c r="I17" s="24">
        <v>0.14953271028037299</v>
      </c>
      <c r="J17" s="25">
        <v>0.65306122448979498</v>
      </c>
      <c r="K17" s="18">
        <v>851</v>
      </c>
      <c r="L17" s="24">
        <v>0.16753926701570601</v>
      </c>
      <c r="M17" s="25">
        <v>0.65306122448979498</v>
      </c>
      <c r="N17" s="18">
        <v>928</v>
      </c>
      <c r="O17" s="24">
        <v>0.12831858407079599</v>
      </c>
      <c r="P17" s="25">
        <v>0.59183673469387699</v>
      </c>
      <c r="Q17" s="18">
        <v>656</v>
      </c>
      <c r="R17" s="24">
        <v>1.68776371308016E-2</v>
      </c>
      <c r="S17" s="25">
        <v>8.16326530612244E-2</v>
      </c>
      <c r="T17" s="18">
        <v>940</v>
      </c>
      <c r="U17" s="24">
        <v>0.137777777777777</v>
      </c>
      <c r="V17" s="25">
        <v>0.63265306122448906</v>
      </c>
      <c r="W17" s="18">
        <v>571</v>
      </c>
      <c r="X17" s="24">
        <v>5.2083333333333296E-3</v>
      </c>
      <c r="Y17" s="25">
        <v>2.04081632653061E-2</v>
      </c>
    </row>
    <row r="18" spans="1:25">
      <c r="A18" s="19" t="s">
        <v>24</v>
      </c>
      <c r="B18" s="18">
        <v>3400</v>
      </c>
      <c r="C18" s="24">
        <v>3.8269550748751997E-2</v>
      </c>
      <c r="D18" s="25">
        <v>0.42592592592592499</v>
      </c>
      <c r="E18" s="18">
        <v>3224</v>
      </c>
      <c r="F18" s="24">
        <v>3.6144578313252997E-2</v>
      </c>
      <c r="G18" s="25">
        <v>0.38888888888888801</v>
      </c>
      <c r="H18" s="18">
        <v>3360</v>
      </c>
      <c r="I18" s="24">
        <v>4.7540983606557299E-2</v>
      </c>
      <c r="J18" s="25">
        <v>0.53703703703703698</v>
      </c>
      <c r="K18" s="18">
        <v>2992</v>
      </c>
      <c r="L18" s="24">
        <v>4.2000000000000003E-2</v>
      </c>
      <c r="M18" s="25">
        <v>0.38888888888888801</v>
      </c>
      <c r="N18" s="18">
        <v>3084</v>
      </c>
      <c r="O18" s="24">
        <v>3.8167938931297697E-2</v>
      </c>
      <c r="P18" s="25">
        <v>0.37037037037037002</v>
      </c>
      <c r="Q18" s="18">
        <v>3115</v>
      </c>
      <c r="R18" s="24">
        <v>5.2141527001862198E-2</v>
      </c>
      <c r="S18" s="25">
        <v>0.51851851851851805</v>
      </c>
      <c r="T18" s="18">
        <v>3066</v>
      </c>
      <c r="U18" s="24">
        <v>3.5514018691588697E-2</v>
      </c>
      <c r="V18" s="25">
        <v>0.35185185185185103</v>
      </c>
      <c r="W18" s="18">
        <v>3073</v>
      </c>
      <c r="X18" s="24">
        <v>5.1625239005736102E-2</v>
      </c>
      <c r="Y18" s="25">
        <v>0.5</v>
      </c>
    </row>
    <row r="19" spans="1:25">
      <c r="A19" s="19" t="s">
        <v>25</v>
      </c>
      <c r="B19" s="18">
        <v>2216</v>
      </c>
      <c r="C19" s="24">
        <v>0.14184397163120499</v>
      </c>
      <c r="D19" s="25">
        <v>0.625</v>
      </c>
      <c r="E19" s="18">
        <v>2231</v>
      </c>
      <c r="F19" s="24">
        <v>0.14018691588785001</v>
      </c>
      <c r="G19" s="25">
        <v>0.625</v>
      </c>
      <c r="H19" s="18">
        <v>2214</v>
      </c>
      <c r="I19" s="24">
        <v>0.14150943396226401</v>
      </c>
      <c r="J19" s="25">
        <v>0.625</v>
      </c>
      <c r="K19" s="18">
        <v>2204</v>
      </c>
      <c r="L19" s="24">
        <v>0.14218009478672899</v>
      </c>
      <c r="M19" s="25">
        <v>0.625</v>
      </c>
      <c r="N19" s="18">
        <v>2312</v>
      </c>
      <c r="O19" s="24">
        <v>0.1415313225058</v>
      </c>
      <c r="P19" s="25">
        <v>0.63541666666666596</v>
      </c>
      <c r="Q19" s="18">
        <v>2255</v>
      </c>
      <c r="R19" s="24">
        <v>0.14386792452830099</v>
      </c>
      <c r="S19" s="25">
        <v>0.63541666666666596</v>
      </c>
      <c r="T19" s="18">
        <v>2242</v>
      </c>
      <c r="U19" s="24">
        <v>0.14186046511627901</v>
      </c>
      <c r="V19" s="25">
        <v>0.63541666666666596</v>
      </c>
      <c r="W19" s="18">
        <v>2203</v>
      </c>
      <c r="X19" s="24">
        <v>0.14218009478672899</v>
      </c>
      <c r="Y19" s="25">
        <v>0.625</v>
      </c>
    </row>
    <row r="20" spans="1:25">
      <c r="A20" s="19" t="s">
        <v>26</v>
      </c>
      <c r="B20" s="18">
        <v>3219</v>
      </c>
      <c r="C20" s="24">
        <v>0</v>
      </c>
      <c r="D20" s="25">
        <v>0</v>
      </c>
      <c r="E20" s="18">
        <v>4438</v>
      </c>
      <c r="F20" s="24">
        <v>2.4213075060532602E-3</v>
      </c>
      <c r="G20" s="25">
        <v>0.33333333333333298</v>
      </c>
      <c r="H20" s="18">
        <v>4402</v>
      </c>
      <c r="I20" s="24">
        <v>6.2015503875968896E-3</v>
      </c>
      <c r="J20" s="25">
        <v>0.88888888888888795</v>
      </c>
      <c r="K20" s="18">
        <v>2335</v>
      </c>
      <c r="L20" s="24">
        <v>0</v>
      </c>
      <c r="M20" s="25">
        <v>0</v>
      </c>
      <c r="N20" s="18">
        <v>1021</v>
      </c>
      <c r="O20" s="24">
        <v>4.1237113402061799E-2</v>
      </c>
      <c r="P20" s="25">
        <v>0.88888888888888795</v>
      </c>
      <c r="Q20" s="18">
        <v>1470</v>
      </c>
      <c r="R20" s="24">
        <v>1.8018018018018001E-2</v>
      </c>
      <c r="S20" s="25">
        <v>0.66666666666666596</v>
      </c>
      <c r="T20" s="18">
        <v>1009</v>
      </c>
      <c r="U20" s="24">
        <v>4.0404040404040401E-2</v>
      </c>
      <c r="V20" s="25">
        <v>0.88888888888888795</v>
      </c>
      <c r="W20" s="18">
        <v>1127</v>
      </c>
      <c r="X20" s="24">
        <v>3.09734513274336E-2</v>
      </c>
      <c r="Y20" s="25">
        <v>0.77777777777777701</v>
      </c>
    </row>
    <row r="21" spans="1:25">
      <c r="A21" s="19" t="s">
        <v>27</v>
      </c>
      <c r="B21" s="18">
        <v>575</v>
      </c>
      <c r="C21" s="24">
        <v>8.8397790055248601E-2</v>
      </c>
      <c r="D21" s="25">
        <v>0.55172413793103403</v>
      </c>
      <c r="E21" s="18">
        <v>630</v>
      </c>
      <c r="F21" s="24">
        <v>9.7826086956521702E-2</v>
      </c>
      <c r="G21" s="25">
        <v>0.62068965517241304</v>
      </c>
      <c r="H21" s="18">
        <v>604</v>
      </c>
      <c r="I21" s="24">
        <v>7.3298429319371694E-2</v>
      </c>
      <c r="J21" s="25">
        <v>0.48275862068965503</v>
      </c>
      <c r="K21" s="18">
        <v>554</v>
      </c>
      <c r="L21" s="24">
        <v>0.11874999999999999</v>
      </c>
      <c r="M21" s="25">
        <v>0.65517241379310298</v>
      </c>
      <c r="N21" s="18">
        <v>571</v>
      </c>
      <c r="O21" s="24">
        <v>9.5808383233532898E-2</v>
      </c>
      <c r="P21" s="25">
        <v>0.55172413793103403</v>
      </c>
      <c r="Q21" s="18">
        <v>562</v>
      </c>
      <c r="R21" s="24">
        <v>9.49367088607595E-2</v>
      </c>
      <c r="S21" s="25">
        <v>0.51724137931034397</v>
      </c>
      <c r="T21" s="18">
        <v>585</v>
      </c>
      <c r="U21" s="24">
        <v>9.4674556213017694E-2</v>
      </c>
      <c r="V21" s="25">
        <v>0.55172413793103403</v>
      </c>
      <c r="W21" s="18">
        <v>550</v>
      </c>
      <c r="X21" s="24">
        <v>8.6419753086419707E-2</v>
      </c>
      <c r="Y21" s="25">
        <v>0.48275862068965503</v>
      </c>
    </row>
    <row r="22" spans="1:25">
      <c r="A22" s="19" t="s">
        <v>28</v>
      </c>
      <c r="B22" s="18">
        <v>4311</v>
      </c>
      <c r="C22" s="24">
        <v>2.11706102117061E-2</v>
      </c>
      <c r="D22" s="25">
        <v>0.26984126984126899</v>
      </c>
      <c r="E22" s="18">
        <v>4080</v>
      </c>
      <c r="F22" s="24">
        <v>2.5000000000000001E-2</v>
      </c>
      <c r="G22" s="25">
        <v>0.28571428571428498</v>
      </c>
      <c r="H22" s="18">
        <v>4209</v>
      </c>
      <c r="I22" s="24">
        <v>2.6499302649930199E-2</v>
      </c>
      <c r="J22" s="25">
        <v>0.30158730158730102</v>
      </c>
      <c r="K22" s="18">
        <v>4305</v>
      </c>
      <c r="L22" s="24">
        <v>2.5531914893616999E-2</v>
      </c>
      <c r="M22" s="25">
        <v>0.28571428571428498</v>
      </c>
      <c r="N22" s="18">
        <v>3639</v>
      </c>
      <c r="O22" s="24">
        <v>2.49632892804698E-2</v>
      </c>
      <c r="P22" s="25">
        <v>0.26984126984126899</v>
      </c>
      <c r="Q22" s="18">
        <v>2972</v>
      </c>
      <c r="R22" s="24">
        <v>2.14876033057851E-2</v>
      </c>
      <c r="S22" s="25">
        <v>0.206349206349206</v>
      </c>
      <c r="T22" s="18">
        <v>3658</v>
      </c>
      <c r="U22" s="24">
        <v>2.48901903367496E-2</v>
      </c>
      <c r="V22" s="25">
        <v>0.26984126984126899</v>
      </c>
      <c r="W22" s="18">
        <v>4240</v>
      </c>
      <c r="X22" s="24">
        <v>3.1383737517831599E-2</v>
      </c>
      <c r="Y22" s="25">
        <v>0.34920634920634902</v>
      </c>
    </row>
    <row r="23" spans="1:25">
      <c r="A23" s="19" t="s">
        <v>29</v>
      </c>
      <c r="B23" s="18">
        <v>771</v>
      </c>
      <c r="C23" s="24">
        <v>6.5573770491803199E-2</v>
      </c>
      <c r="D23" s="25">
        <v>0.32653061224489699</v>
      </c>
      <c r="E23" s="18">
        <v>1619</v>
      </c>
      <c r="F23" s="24">
        <v>3.3216783216783202E-2</v>
      </c>
      <c r="G23" s="25">
        <v>0.38775510204081598</v>
      </c>
      <c r="H23" s="18">
        <v>825</v>
      </c>
      <c r="I23" s="24">
        <v>0.118143459915611</v>
      </c>
      <c r="J23" s="25">
        <v>0.57142857142857095</v>
      </c>
      <c r="K23" s="18">
        <v>653</v>
      </c>
      <c r="L23" s="24">
        <v>0.14754098360655701</v>
      </c>
      <c r="M23" s="25">
        <v>0.55102040816326503</v>
      </c>
      <c r="N23" s="18">
        <v>589</v>
      </c>
      <c r="O23" s="24">
        <v>5.4054054054054002E-2</v>
      </c>
      <c r="P23" s="25">
        <v>0.20408163265306101</v>
      </c>
      <c r="Q23" s="18">
        <v>582</v>
      </c>
      <c r="R23" s="24">
        <v>6.5573770491803199E-2</v>
      </c>
      <c r="S23" s="25">
        <v>0.24489795918367299</v>
      </c>
      <c r="T23" s="18">
        <v>589</v>
      </c>
      <c r="U23" s="24">
        <v>5.29100529100529E-2</v>
      </c>
      <c r="V23" s="25">
        <v>0.20408163265306101</v>
      </c>
      <c r="W23" s="18">
        <v>762</v>
      </c>
      <c r="X23" s="24">
        <v>9.0909090909090898E-2</v>
      </c>
      <c r="Y23" s="25">
        <v>0.40816326530612201</v>
      </c>
    </row>
    <row r="24" spans="1:25">
      <c r="A24" s="19" t="s">
        <v>30</v>
      </c>
      <c r="B24" s="18">
        <v>780</v>
      </c>
      <c r="C24" s="24">
        <v>0.118483412322274</v>
      </c>
      <c r="D24" s="25">
        <v>0.51020408163265296</v>
      </c>
      <c r="E24" s="18">
        <v>1066</v>
      </c>
      <c r="F24" s="24">
        <v>8.2236842105263094E-2</v>
      </c>
      <c r="G24" s="25">
        <v>0.51020408163265296</v>
      </c>
      <c r="H24" s="18">
        <v>829</v>
      </c>
      <c r="I24" s="24">
        <v>0.122807017543859</v>
      </c>
      <c r="J24" s="25">
        <v>0.57142857142857095</v>
      </c>
      <c r="K24" s="18">
        <v>810</v>
      </c>
      <c r="L24" s="24">
        <v>0.147783251231527</v>
      </c>
      <c r="M24" s="25">
        <v>0.61224489795918302</v>
      </c>
      <c r="N24" s="18">
        <v>907</v>
      </c>
      <c r="O24" s="24">
        <v>0.120171673819742</v>
      </c>
      <c r="P24" s="25">
        <v>0.57142857142857095</v>
      </c>
      <c r="Q24" s="18">
        <v>877</v>
      </c>
      <c r="R24" s="24">
        <v>0.15094339622641501</v>
      </c>
      <c r="S24" s="25">
        <v>0.65306122448979498</v>
      </c>
      <c r="T24" s="18">
        <v>874</v>
      </c>
      <c r="U24" s="24">
        <v>0.14027149321266899</v>
      </c>
      <c r="V24" s="25">
        <v>0.63265306122448906</v>
      </c>
      <c r="W24" s="18">
        <v>755</v>
      </c>
      <c r="X24" s="24">
        <v>0.13829787234042501</v>
      </c>
      <c r="Y24" s="25">
        <v>0.530612244897959</v>
      </c>
    </row>
    <row r="25" spans="1:25">
      <c r="A25" s="19" t="s">
        <v>31</v>
      </c>
      <c r="B25" s="18">
        <v>896</v>
      </c>
      <c r="C25" s="24">
        <v>7.7235772357723498E-2</v>
      </c>
      <c r="D25" s="25">
        <v>0.35849056603773499</v>
      </c>
      <c r="E25" s="18">
        <v>578</v>
      </c>
      <c r="F25" s="24">
        <v>0.119170984455958</v>
      </c>
      <c r="G25" s="25">
        <v>0.43396226415094302</v>
      </c>
      <c r="H25" s="18">
        <v>951</v>
      </c>
      <c r="I25" s="24">
        <v>0.12030075187969901</v>
      </c>
      <c r="J25" s="25">
        <v>0.60377358490566002</v>
      </c>
      <c r="K25" s="18">
        <v>574</v>
      </c>
      <c r="L25" s="24">
        <v>8.8541666666666602E-2</v>
      </c>
      <c r="M25" s="25">
        <v>0.320754716981132</v>
      </c>
      <c r="N25" s="18">
        <v>754</v>
      </c>
      <c r="O25" s="24">
        <v>0.103139013452914</v>
      </c>
      <c r="P25" s="25">
        <v>0.43396226415094302</v>
      </c>
      <c r="Q25" s="18">
        <v>762</v>
      </c>
      <c r="R25" s="24">
        <v>9.375E-2</v>
      </c>
      <c r="S25" s="25">
        <v>0.39622641509433898</v>
      </c>
      <c r="T25" s="18">
        <v>773</v>
      </c>
      <c r="U25" s="24">
        <v>8.7719298245614002E-2</v>
      </c>
      <c r="V25" s="25">
        <v>0.37735849056603699</v>
      </c>
      <c r="W25" s="18">
        <v>767</v>
      </c>
      <c r="X25" s="24">
        <v>9.3117408906882596E-2</v>
      </c>
      <c r="Y25" s="25">
        <v>0.43396226415094302</v>
      </c>
    </row>
    <row r="26" spans="1:25">
      <c r="A26" s="19" t="s">
        <v>32</v>
      </c>
      <c r="B26" s="18">
        <v>2393</v>
      </c>
      <c r="C26" s="24">
        <v>1.0810810810810799E-2</v>
      </c>
      <c r="D26" s="25">
        <v>0.11764705882352899</v>
      </c>
      <c r="E26" s="18">
        <v>2336</v>
      </c>
      <c r="F26" s="24">
        <v>1.00502512562814E-2</v>
      </c>
      <c r="G26" s="25">
        <v>0.11764705882352899</v>
      </c>
      <c r="H26" s="18">
        <v>2404</v>
      </c>
      <c r="I26" s="24">
        <v>1.00755667506297E-2</v>
      </c>
      <c r="J26" s="25">
        <v>0.11764705882352899</v>
      </c>
      <c r="K26" s="18">
        <v>2366</v>
      </c>
      <c r="L26" s="24">
        <v>1.1080332409972299E-2</v>
      </c>
      <c r="M26" s="25">
        <v>0.11764705882352899</v>
      </c>
      <c r="N26" s="18">
        <v>2342</v>
      </c>
      <c r="O26" s="24">
        <v>1.09289617486338E-2</v>
      </c>
      <c r="P26" s="25">
        <v>0.11764705882352899</v>
      </c>
      <c r="Q26" s="18">
        <v>2334</v>
      </c>
      <c r="R26" s="24">
        <v>1.09890109890109E-2</v>
      </c>
      <c r="S26" s="25">
        <v>0.11764705882352899</v>
      </c>
      <c r="T26" s="18">
        <v>2311</v>
      </c>
      <c r="U26" s="24">
        <v>1.10192837465564E-2</v>
      </c>
      <c r="V26" s="25">
        <v>0.11764705882352899</v>
      </c>
      <c r="W26" s="18">
        <v>2342</v>
      </c>
      <c r="X26" s="24">
        <v>1.1560693641618399E-2</v>
      </c>
      <c r="Y26" s="25">
        <v>0.11764705882352899</v>
      </c>
    </row>
    <row r="27" spans="1:25">
      <c r="A27" s="19" t="s">
        <v>33</v>
      </c>
      <c r="B27" s="18">
        <v>162</v>
      </c>
      <c r="C27" s="24">
        <v>0</v>
      </c>
      <c r="D27" s="25">
        <v>0</v>
      </c>
      <c r="E27" s="18">
        <v>1263</v>
      </c>
      <c r="F27" s="24">
        <v>6.4516129032258004E-3</v>
      </c>
      <c r="G27" s="25">
        <v>8.3333333333333301E-2</v>
      </c>
      <c r="H27" s="18">
        <v>1574</v>
      </c>
      <c r="I27" s="24">
        <v>4.2042042042041997E-2</v>
      </c>
      <c r="J27" s="25">
        <v>0.58333333333333304</v>
      </c>
      <c r="K27" s="18">
        <v>1275</v>
      </c>
      <c r="L27" s="24">
        <v>5.2208835341365403E-2</v>
      </c>
      <c r="M27" s="25">
        <v>0.54166666666666596</v>
      </c>
      <c r="N27" s="18">
        <v>163</v>
      </c>
      <c r="O27" s="24">
        <v>0</v>
      </c>
      <c r="P27" s="25">
        <v>0</v>
      </c>
      <c r="Q27" s="18">
        <v>1194</v>
      </c>
      <c r="R27" s="24">
        <v>0</v>
      </c>
      <c r="S27" s="25">
        <v>0</v>
      </c>
      <c r="T27" s="18">
        <v>1440</v>
      </c>
      <c r="U27" s="24">
        <v>7.9365079365079309E-3</v>
      </c>
      <c r="V27" s="25">
        <v>0.125</v>
      </c>
      <c r="W27" s="18">
        <v>184</v>
      </c>
      <c r="X27" s="24">
        <v>0</v>
      </c>
      <c r="Y27" s="25">
        <v>0</v>
      </c>
    </row>
    <row r="28" spans="1:25">
      <c r="A28" s="19" t="s">
        <v>34</v>
      </c>
      <c r="B28" s="18">
        <v>470</v>
      </c>
      <c r="C28" s="24">
        <v>0.22689075630252101</v>
      </c>
      <c r="D28" s="25">
        <v>0.79411764705882304</v>
      </c>
      <c r="E28" s="18">
        <v>354</v>
      </c>
      <c r="F28" s="24">
        <v>0.29347826086956502</v>
      </c>
      <c r="G28" s="25">
        <v>0.79411764705882304</v>
      </c>
      <c r="H28" s="18">
        <v>363</v>
      </c>
      <c r="I28" s="24">
        <v>0.29032258064516098</v>
      </c>
      <c r="J28" s="25">
        <v>0.79411764705882304</v>
      </c>
      <c r="K28" s="18">
        <v>410</v>
      </c>
      <c r="L28" s="24">
        <v>0.26213592233009703</v>
      </c>
      <c r="M28" s="25">
        <v>0.79411764705882304</v>
      </c>
      <c r="N28" s="18">
        <v>358</v>
      </c>
      <c r="O28" s="24">
        <v>0.29166666666666602</v>
      </c>
      <c r="P28" s="25">
        <v>0.82352941176470495</v>
      </c>
      <c r="Q28" s="18">
        <v>380</v>
      </c>
      <c r="R28" s="24">
        <v>0.28865979381443202</v>
      </c>
      <c r="S28" s="25">
        <v>0.82352941176470495</v>
      </c>
      <c r="T28" s="18">
        <v>410</v>
      </c>
      <c r="U28" s="24">
        <v>0.26168224299065401</v>
      </c>
      <c r="V28" s="25">
        <v>0.82352941176470495</v>
      </c>
      <c r="W28" s="18">
        <v>398</v>
      </c>
      <c r="X28" s="24">
        <v>0.27</v>
      </c>
      <c r="Y28" s="25">
        <v>0.79411764705882304</v>
      </c>
    </row>
    <row r="29" spans="1:25">
      <c r="A29" s="19" t="s">
        <v>35</v>
      </c>
      <c r="B29" s="18">
        <v>397</v>
      </c>
      <c r="C29" s="24">
        <v>0</v>
      </c>
      <c r="D29" s="25">
        <v>0</v>
      </c>
      <c r="E29" s="18">
        <v>296</v>
      </c>
      <c r="F29" s="24">
        <v>0</v>
      </c>
      <c r="G29" s="25">
        <v>0</v>
      </c>
      <c r="H29" s="18">
        <v>406</v>
      </c>
      <c r="I29" s="24">
        <v>0</v>
      </c>
      <c r="J29" s="25">
        <v>0</v>
      </c>
      <c r="K29" s="18">
        <v>168</v>
      </c>
      <c r="L29" s="24">
        <v>0</v>
      </c>
      <c r="M29" s="25">
        <v>0</v>
      </c>
      <c r="N29" s="18">
        <v>152</v>
      </c>
      <c r="O29" s="24">
        <v>0</v>
      </c>
      <c r="P29" s="25">
        <v>0</v>
      </c>
      <c r="Q29" s="18">
        <v>993</v>
      </c>
      <c r="R29" s="24">
        <v>0</v>
      </c>
      <c r="S29" s="25">
        <v>0</v>
      </c>
      <c r="T29" s="18">
        <v>204</v>
      </c>
      <c r="U29" s="24">
        <v>0</v>
      </c>
      <c r="V29" s="25">
        <v>0</v>
      </c>
      <c r="W29" s="18">
        <v>172</v>
      </c>
      <c r="X29" s="24">
        <v>0</v>
      </c>
      <c r="Y29" s="25">
        <v>0</v>
      </c>
    </row>
    <row r="30" spans="1:25">
      <c r="A30" s="19" t="s">
        <v>36</v>
      </c>
      <c r="B30" s="18">
        <v>460</v>
      </c>
      <c r="C30" s="24">
        <v>0</v>
      </c>
      <c r="D30" s="25">
        <v>0</v>
      </c>
      <c r="E30" s="18">
        <v>911</v>
      </c>
      <c r="F30" s="24">
        <v>4.6153846153846101E-2</v>
      </c>
      <c r="G30" s="25">
        <v>0.2</v>
      </c>
      <c r="H30" s="18">
        <v>713</v>
      </c>
      <c r="I30" s="24">
        <v>3.77358490566037E-3</v>
      </c>
      <c r="J30" s="25">
        <v>1.6666666666666601E-2</v>
      </c>
      <c r="K30" s="18">
        <v>420</v>
      </c>
      <c r="L30" s="24">
        <v>6.7114093959731499E-3</v>
      </c>
      <c r="M30" s="25">
        <v>1.6666666666666601E-2</v>
      </c>
      <c r="N30" s="18">
        <v>849</v>
      </c>
      <c r="O30" s="24">
        <v>0</v>
      </c>
      <c r="P30" s="25">
        <v>0</v>
      </c>
      <c r="Q30" s="18">
        <v>944</v>
      </c>
      <c r="R30" s="24">
        <v>2.91545189504373E-3</v>
      </c>
      <c r="S30" s="25">
        <v>1.6666666666666601E-2</v>
      </c>
      <c r="T30" s="18">
        <v>1105</v>
      </c>
      <c r="U30" s="24">
        <v>0</v>
      </c>
      <c r="V30" s="25">
        <v>0</v>
      </c>
      <c r="W30" s="18">
        <v>439</v>
      </c>
      <c r="X30" s="24">
        <v>0</v>
      </c>
      <c r="Y30" s="25">
        <v>0</v>
      </c>
    </row>
    <row r="31" spans="1:25">
      <c r="A31" s="19" t="s">
        <v>37</v>
      </c>
      <c r="B31" s="18">
        <v>882</v>
      </c>
      <c r="C31" s="24">
        <v>1.24610591900311E-2</v>
      </c>
      <c r="D31" s="25">
        <v>7.0175438596491196E-2</v>
      </c>
      <c r="E31" s="18">
        <v>426</v>
      </c>
      <c r="F31" s="24">
        <v>2.59067357512953E-2</v>
      </c>
      <c r="G31" s="25">
        <v>8.7719298245614002E-2</v>
      </c>
      <c r="H31" s="18">
        <v>629</v>
      </c>
      <c r="I31" s="24">
        <v>6.6371681415929196E-2</v>
      </c>
      <c r="J31" s="25">
        <v>0.26315789473684198</v>
      </c>
      <c r="K31" s="18">
        <v>336</v>
      </c>
      <c r="L31" s="24">
        <v>0.126126126126126</v>
      </c>
      <c r="M31" s="25">
        <v>0.24561403508771901</v>
      </c>
      <c r="N31" s="18">
        <v>410</v>
      </c>
      <c r="O31" s="24">
        <v>0.108695652173913</v>
      </c>
      <c r="P31" s="25">
        <v>0.26315789473684198</v>
      </c>
      <c r="Q31" s="18">
        <v>356</v>
      </c>
      <c r="R31" s="24">
        <v>8.9285714285714204E-2</v>
      </c>
      <c r="S31" s="25">
        <v>0.175438596491228</v>
      </c>
      <c r="T31" s="18">
        <v>414</v>
      </c>
      <c r="U31" s="24">
        <v>5.2631578947368397E-2</v>
      </c>
      <c r="V31" s="25">
        <v>0.140350877192982</v>
      </c>
      <c r="W31" s="18">
        <v>384</v>
      </c>
      <c r="X31" s="24">
        <v>6.8181818181818094E-2</v>
      </c>
      <c r="Y31" s="25">
        <v>0.157894736842105</v>
      </c>
    </row>
    <row r="32" spans="1:25">
      <c r="A32" s="19" t="s">
        <v>38</v>
      </c>
      <c r="B32" s="18">
        <v>516</v>
      </c>
      <c r="C32" s="24">
        <v>0.1875</v>
      </c>
      <c r="D32" s="25">
        <v>0.6</v>
      </c>
      <c r="E32" s="18">
        <v>432</v>
      </c>
      <c r="F32" s="24">
        <v>0.22834645669291301</v>
      </c>
      <c r="G32" s="25">
        <v>0.64444444444444404</v>
      </c>
      <c r="H32" s="18">
        <v>515</v>
      </c>
      <c r="I32" s="24">
        <v>0.18620689655172401</v>
      </c>
      <c r="J32" s="25">
        <v>0.6</v>
      </c>
      <c r="K32" s="18">
        <v>462</v>
      </c>
      <c r="L32" s="24">
        <v>0.21052631578947301</v>
      </c>
      <c r="M32" s="25">
        <v>0.62222222222222201</v>
      </c>
      <c r="N32" s="18">
        <v>468</v>
      </c>
      <c r="O32" s="24">
        <v>0.19708029197080201</v>
      </c>
      <c r="P32" s="25">
        <v>0.6</v>
      </c>
      <c r="Q32" s="18">
        <v>477</v>
      </c>
      <c r="R32" s="24">
        <v>0.19852941176470501</v>
      </c>
      <c r="S32" s="25">
        <v>0.6</v>
      </c>
      <c r="T32" s="18">
        <v>463</v>
      </c>
      <c r="U32" s="24">
        <v>0.201492537313432</v>
      </c>
      <c r="V32" s="25">
        <v>0.6</v>
      </c>
      <c r="W32" s="18">
        <v>489</v>
      </c>
      <c r="X32" s="24">
        <v>0.19708029197080201</v>
      </c>
      <c r="Y32" s="25">
        <v>0.6</v>
      </c>
    </row>
    <row r="33" spans="1:25">
      <c r="A33" s="19" t="s">
        <v>39</v>
      </c>
      <c r="B33" s="18">
        <v>804</v>
      </c>
      <c r="C33" s="24">
        <v>0.27238805970149199</v>
      </c>
      <c r="D33" s="25">
        <v>0.640350877192982</v>
      </c>
      <c r="E33" s="18">
        <v>844</v>
      </c>
      <c r="F33" s="24">
        <v>0.237918215613382</v>
      </c>
      <c r="G33" s="25">
        <v>0.56140350877192902</v>
      </c>
      <c r="H33" s="18">
        <v>945</v>
      </c>
      <c r="I33" s="24">
        <v>0.25</v>
      </c>
      <c r="J33" s="25">
        <v>0.570175438596491</v>
      </c>
      <c r="K33" s="18">
        <v>925</v>
      </c>
      <c r="L33" s="24">
        <v>0.217105263157894</v>
      </c>
      <c r="M33" s="25">
        <v>0.57894736842105199</v>
      </c>
      <c r="N33" s="18">
        <v>855</v>
      </c>
      <c r="O33" s="24">
        <v>0.247311827956989</v>
      </c>
      <c r="P33" s="25">
        <v>0.60526315789473595</v>
      </c>
      <c r="Q33" s="18">
        <v>840</v>
      </c>
      <c r="R33" s="24">
        <v>0.24657534246575299</v>
      </c>
      <c r="S33" s="25">
        <v>0.63157894736842102</v>
      </c>
      <c r="T33" s="18">
        <v>1028</v>
      </c>
      <c r="U33" s="24">
        <v>0.20489296636085599</v>
      </c>
      <c r="V33" s="25">
        <v>0.58771929824561397</v>
      </c>
      <c r="W33" s="18">
        <v>740</v>
      </c>
      <c r="X33" s="24">
        <v>0.27203065134099602</v>
      </c>
      <c r="Y33" s="25">
        <v>0.62280701754385903</v>
      </c>
    </row>
    <row r="34" spans="1:25">
      <c r="A34" s="19" t="s">
        <v>40</v>
      </c>
      <c r="B34" s="18">
        <v>5243</v>
      </c>
      <c r="C34" s="24">
        <v>1.1661807580174901E-3</v>
      </c>
      <c r="D34" s="25">
        <v>3.5087719298245598E-2</v>
      </c>
      <c r="E34" s="18">
        <v>3571</v>
      </c>
      <c r="F34" s="24">
        <v>1.45772594752186E-3</v>
      </c>
      <c r="G34" s="25">
        <v>3.5087719298245598E-2</v>
      </c>
      <c r="H34" s="18">
        <v>4470</v>
      </c>
      <c r="I34" s="24">
        <v>5.3262316910785597E-3</v>
      </c>
      <c r="J34" s="25">
        <v>0.140350877192982</v>
      </c>
      <c r="K34" s="18">
        <v>504</v>
      </c>
      <c r="L34" s="24">
        <v>0.29710144927536197</v>
      </c>
      <c r="M34" s="25">
        <v>0.71929824561403499</v>
      </c>
      <c r="N34" s="18">
        <v>3172</v>
      </c>
      <c r="O34" s="24">
        <v>1.34288272157564E-2</v>
      </c>
      <c r="P34" s="25">
        <v>0.26315789473684198</v>
      </c>
      <c r="Q34" s="18">
        <v>3035</v>
      </c>
      <c r="R34" s="24">
        <v>1.18289353958143E-2</v>
      </c>
      <c r="S34" s="25">
        <v>0.22807017543859601</v>
      </c>
      <c r="T34" s="18">
        <v>3179</v>
      </c>
      <c r="U34" s="24">
        <v>1.3333333333333299E-2</v>
      </c>
      <c r="V34" s="25">
        <v>0.26315789473684198</v>
      </c>
      <c r="W34" s="18">
        <v>412</v>
      </c>
      <c r="X34" s="24">
        <v>1.8749999999999999E-2</v>
      </c>
      <c r="Y34" s="25">
        <v>5.2631578947368397E-2</v>
      </c>
    </row>
    <row r="35" spans="1:25">
      <c r="A35" s="19" t="s">
        <v>41</v>
      </c>
      <c r="B35" s="18">
        <v>420</v>
      </c>
      <c r="C35" s="24">
        <v>0.13669064748201401</v>
      </c>
      <c r="D35" s="25">
        <v>0.422222222222222</v>
      </c>
      <c r="E35" s="18">
        <v>443</v>
      </c>
      <c r="F35" s="24">
        <v>0.10828025477707</v>
      </c>
      <c r="G35" s="25">
        <v>0.37777777777777699</v>
      </c>
      <c r="H35" s="18">
        <v>547</v>
      </c>
      <c r="I35" s="24">
        <v>0.120481927710843</v>
      </c>
      <c r="J35" s="25">
        <v>0.44444444444444398</v>
      </c>
      <c r="K35" s="18">
        <v>516</v>
      </c>
      <c r="L35" s="24">
        <v>0.129870129870129</v>
      </c>
      <c r="M35" s="25">
        <v>0.44444444444444398</v>
      </c>
      <c r="N35" s="18">
        <v>505</v>
      </c>
      <c r="O35" s="24">
        <v>0.101796407185628</v>
      </c>
      <c r="P35" s="25">
        <v>0.37777777777777699</v>
      </c>
      <c r="Q35" s="18">
        <v>532</v>
      </c>
      <c r="R35" s="24">
        <v>0.103658536585365</v>
      </c>
      <c r="S35" s="25">
        <v>0.37777777777777699</v>
      </c>
      <c r="T35" s="18">
        <v>517</v>
      </c>
      <c r="U35" s="24">
        <v>0.100591715976331</v>
      </c>
      <c r="V35" s="25">
        <v>0.37777777777777699</v>
      </c>
      <c r="W35" s="18">
        <v>404</v>
      </c>
      <c r="X35" s="24">
        <v>0.105633802816901</v>
      </c>
      <c r="Y35" s="25">
        <v>0.33333333333333298</v>
      </c>
    </row>
    <row r="36" spans="1:25">
      <c r="A36" s="19" t="s">
        <v>42</v>
      </c>
      <c r="B36" s="18">
        <v>589</v>
      </c>
      <c r="C36" s="24">
        <v>8.16326530612244E-2</v>
      </c>
      <c r="D36" s="25">
        <v>0.35555555555555501</v>
      </c>
      <c r="E36" s="18">
        <v>548</v>
      </c>
      <c r="F36" s="24">
        <v>7.0652173913043403E-2</v>
      </c>
      <c r="G36" s="25">
        <v>0.28888888888888797</v>
      </c>
      <c r="H36" s="18">
        <v>511</v>
      </c>
      <c r="I36" s="24">
        <v>8.3798882681564199E-2</v>
      </c>
      <c r="J36" s="25">
        <v>0.33333333333333298</v>
      </c>
      <c r="K36" s="18">
        <v>545</v>
      </c>
      <c r="L36" s="24">
        <v>8.1871345029239706E-2</v>
      </c>
      <c r="M36" s="25">
        <v>0.31111111111111101</v>
      </c>
      <c r="N36" s="18">
        <v>461</v>
      </c>
      <c r="O36" s="24">
        <v>4.3749999999999997E-2</v>
      </c>
      <c r="P36" s="25">
        <v>0.155555555555555</v>
      </c>
      <c r="Q36" s="18">
        <v>616</v>
      </c>
      <c r="R36" s="24">
        <v>4.39024390243902E-2</v>
      </c>
      <c r="S36" s="25">
        <v>0.2</v>
      </c>
      <c r="T36" s="18">
        <v>527</v>
      </c>
      <c r="U36" s="24">
        <v>4.8648648648648603E-2</v>
      </c>
      <c r="V36" s="25">
        <v>0.2</v>
      </c>
      <c r="W36" s="18">
        <v>427</v>
      </c>
      <c r="X36" s="24">
        <v>7.5862068965517199E-2</v>
      </c>
      <c r="Y36" s="25">
        <v>0.24444444444444399</v>
      </c>
    </row>
    <row r="37" spans="1:25">
      <c r="A37" s="19" t="s">
        <v>43</v>
      </c>
      <c r="B37" s="18">
        <v>371</v>
      </c>
      <c r="C37" s="24">
        <v>0.20472440944881801</v>
      </c>
      <c r="D37" s="25">
        <v>0.530612244897959</v>
      </c>
      <c r="E37" s="18">
        <v>544</v>
      </c>
      <c r="F37" s="24">
        <v>0.100558659217877</v>
      </c>
      <c r="G37" s="25">
        <v>0.36734693877551</v>
      </c>
      <c r="H37" s="18">
        <v>750</v>
      </c>
      <c r="I37" s="24">
        <v>0.110132158590308</v>
      </c>
      <c r="J37" s="25">
        <v>0.51020408163265296</v>
      </c>
      <c r="K37" s="18">
        <v>467</v>
      </c>
      <c r="L37" s="24">
        <v>0.14583333333333301</v>
      </c>
      <c r="M37" s="25">
        <v>0.42857142857142799</v>
      </c>
      <c r="N37" s="18">
        <v>532</v>
      </c>
      <c r="O37" s="24">
        <v>0.12883435582822</v>
      </c>
      <c r="P37" s="25">
        <v>0.42857142857142799</v>
      </c>
      <c r="Q37" s="18">
        <v>630</v>
      </c>
      <c r="R37" s="24">
        <v>0.115606936416184</v>
      </c>
      <c r="S37" s="25">
        <v>0.40816326530612201</v>
      </c>
      <c r="T37" s="18">
        <v>531</v>
      </c>
      <c r="U37" s="24">
        <v>0.12962962962962901</v>
      </c>
      <c r="V37" s="25">
        <v>0.42857142857142799</v>
      </c>
      <c r="W37" s="18">
        <v>391</v>
      </c>
      <c r="X37" s="24">
        <v>0.18548387096774099</v>
      </c>
      <c r="Y37" s="25">
        <v>0.46938775510204001</v>
      </c>
    </row>
    <row r="38" spans="1:25">
      <c r="A38" s="19" t="s">
        <v>44</v>
      </c>
      <c r="B38" s="18">
        <v>1276</v>
      </c>
      <c r="C38" s="24">
        <v>4.78468899521531E-3</v>
      </c>
      <c r="D38" s="25">
        <v>0.14285714285714199</v>
      </c>
      <c r="E38" s="18">
        <v>263</v>
      </c>
      <c r="F38" s="24">
        <v>0</v>
      </c>
      <c r="G38" s="25">
        <v>0</v>
      </c>
      <c r="H38" s="18">
        <v>267</v>
      </c>
      <c r="I38" s="24">
        <v>1.0752688172042999E-2</v>
      </c>
      <c r="J38" s="25">
        <v>7.1428571428571397E-2</v>
      </c>
      <c r="K38" s="18">
        <v>141</v>
      </c>
      <c r="L38" s="24">
        <v>0</v>
      </c>
      <c r="M38" s="25">
        <v>0</v>
      </c>
      <c r="N38" s="18">
        <v>149</v>
      </c>
      <c r="O38" s="24">
        <v>0</v>
      </c>
      <c r="P38" s="25">
        <v>0</v>
      </c>
      <c r="Q38" s="18">
        <v>247</v>
      </c>
      <c r="R38" s="24">
        <v>0</v>
      </c>
      <c r="S38" s="25">
        <v>0</v>
      </c>
      <c r="T38" s="18">
        <v>270</v>
      </c>
      <c r="U38" s="24">
        <v>0</v>
      </c>
      <c r="V38" s="25">
        <v>0</v>
      </c>
      <c r="W38" s="18">
        <v>181</v>
      </c>
      <c r="X38" s="24">
        <v>0</v>
      </c>
      <c r="Y38" s="25">
        <v>0</v>
      </c>
    </row>
    <row r="39" spans="1:25">
      <c r="A39" s="19" t="s">
        <v>45</v>
      </c>
      <c r="B39" s="18">
        <v>1037</v>
      </c>
      <c r="C39" s="24">
        <v>1.79640718562874E-2</v>
      </c>
      <c r="D39" s="25">
        <v>0.75</v>
      </c>
      <c r="E39" s="18">
        <v>932</v>
      </c>
      <c r="F39" s="24">
        <v>2.09790209790209E-2</v>
      </c>
      <c r="G39" s="25">
        <v>0.75</v>
      </c>
      <c r="H39" s="18">
        <v>932</v>
      </c>
      <c r="I39" s="24">
        <v>2.1739130434782601E-2</v>
      </c>
      <c r="J39" s="25">
        <v>0.75</v>
      </c>
      <c r="K39" s="18">
        <v>972</v>
      </c>
      <c r="L39" s="24">
        <v>1.9607843137254902E-2</v>
      </c>
      <c r="M39" s="25">
        <v>0.75</v>
      </c>
      <c r="N39" s="18">
        <v>987</v>
      </c>
      <c r="O39" s="24">
        <v>1.68539325842696E-2</v>
      </c>
      <c r="P39" s="25">
        <v>0.75</v>
      </c>
      <c r="Q39" s="18">
        <v>970</v>
      </c>
      <c r="R39" s="24">
        <v>1.7647058823529401E-2</v>
      </c>
      <c r="S39" s="25">
        <v>0.75</v>
      </c>
      <c r="T39" s="18">
        <v>910</v>
      </c>
      <c r="U39" s="24">
        <v>1.94805194805194E-2</v>
      </c>
      <c r="V39" s="25">
        <v>0.75</v>
      </c>
      <c r="W39" s="18">
        <v>994</v>
      </c>
      <c r="X39" s="24">
        <v>2.4844720496894401E-2</v>
      </c>
      <c r="Y39" s="25">
        <v>1</v>
      </c>
    </row>
    <row r="40" spans="1:25">
      <c r="A40" s="19" t="s">
        <v>46</v>
      </c>
      <c r="B40" s="18">
        <v>1951</v>
      </c>
      <c r="C40" s="24">
        <v>2.9535864978902902E-2</v>
      </c>
      <c r="D40" s="25">
        <v>0.36842105263157798</v>
      </c>
      <c r="E40" s="18">
        <v>1566</v>
      </c>
      <c r="F40" s="24">
        <v>3.08483290488431E-2</v>
      </c>
      <c r="G40" s="25">
        <v>0.31578947368421001</v>
      </c>
      <c r="H40" s="18">
        <v>1494</v>
      </c>
      <c r="I40" s="24">
        <v>4.8387096774193498E-2</v>
      </c>
      <c r="J40" s="25">
        <v>0.47368421052631499</v>
      </c>
      <c r="K40" s="18">
        <v>1336</v>
      </c>
      <c r="L40" s="24">
        <v>0.114093959731543</v>
      </c>
      <c r="M40" s="25">
        <v>0.89473684210526305</v>
      </c>
      <c r="N40" s="18">
        <v>1387</v>
      </c>
      <c r="O40" s="24">
        <v>0.12080536912751599</v>
      </c>
      <c r="P40" s="25">
        <v>0.94736842105263097</v>
      </c>
      <c r="Q40" s="18">
        <v>1453</v>
      </c>
      <c r="R40" s="24">
        <v>0.11437908496731999</v>
      </c>
      <c r="S40" s="25">
        <v>0.92105263157894701</v>
      </c>
      <c r="T40" s="18">
        <v>1388</v>
      </c>
      <c r="U40" s="24">
        <v>0.11688311688311601</v>
      </c>
      <c r="V40" s="25">
        <v>0.94736842105263097</v>
      </c>
      <c r="W40" s="18">
        <v>803</v>
      </c>
      <c r="X40" s="24">
        <v>2.4038461538461502E-2</v>
      </c>
      <c r="Y40" s="25">
        <v>0.13157894736842099</v>
      </c>
    </row>
    <row r="41" spans="1:25">
      <c r="A41" s="19" t="s">
        <v>47</v>
      </c>
      <c r="B41" s="18">
        <v>196</v>
      </c>
      <c r="C41" s="24">
        <v>0</v>
      </c>
      <c r="D41" s="25">
        <v>0</v>
      </c>
      <c r="E41" s="18">
        <v>198</v>
      </c>
      <c r="F41" s="24">
        <v>1.0638297872340399E-2</v>
      </c>
      <c r="G41" s="25">
        <v>3.5714285714285698E-2</v>
      </c>
      <c r="H41" s="18">
        <v>243</v>
      </c>
      <c r="I41" s="24">
        <v>0</v>
      </c>
      <c r="J41" s="25">
        <v>0</v>
      </c>
      <c r="K41" s="18">
        <v>222</v>
      </c>
      <c r="L41" s="24">
        <v>0</v>
      </c>
      <c r="M41" s="25">
        <v>0</v>
      </c>
      <c r="N41" s="18">
        <v>198</v>
      </c>
      <c r="O41" s="24">
        <v>0</v>
      </c>
      <c r="P41" s="25">
        <v>0</v>
      </c>
      <c r="Q41" s="18">
        <v>190</v>
      </c>
      <c r="R41" s="24">
        <v>0</v>
      </c>
      <c r="S41" s="25">
        <v>0</v>
      </c>
      <c r="T41" s="18">
        <v>197</v>
      </c>
      <c r="U41" s="24">
        <v>0</v>
      </c>
      <c r="V41" s="25">
        <v>0</v>
      </c>
      <c r="W41" s="18">
        <v>222</v>
      </c>
      <c r="X41" s="24">
        <v>0</v>
      </c>
      <c r="Y41" s="25">
        <v>0</v>
      </c>
    </row>
    <row r="42" spans="1:25">
      <c r="A42" s="19" t="s">
        <v>48</v>
      </c>
      <c r="B42" s="18">
        <v>756</v>
      </c>
      <c r="C42" s="24">
        <v>4.8309178743961298E-3</v>
      </c>
      <c r="D42" s="25">
        <v>2.7027027027027001E-2</v>
      </c>
      <c r="E42" s="18">
        <v>1271</v>
      </c>
      <c r="F42" s="24">
        <v>6.4777327935222603E-2</v>
      </c>
      <c r="G42" s="25">
        <v>0.43243243243243201</v>
      </c>
      <c r="H42" s="18">
        <v>1451</v>
      </c>
      <c r="I42" s="24">
        <v>4.5016077170418001E-2</v>
      </c>
      <c r="J42" s="25">
        <v>0.37837837837837801</v>
      </c>
      <c r="K42" s="18">
        <v>828</v>
      </c>
      <c r="L42" s="24">
        <v>4.5918367346938702E-2</v>
      </c>
      <c r="M42" s="25">
        <v>0.24324324324324301</v>
      </c>
      <c r="N42" s="18">
        <v>1027</v>
      </c>
      <c r="O42" s="24">
        <v>3.90625E-3</v>
      </c>
      <c r="P42" s="25">
        <v>2.7027027027027001E-2</v>
      </c>
      <c r="Q42" s="18">
        <v>708</v>
      </c>
      <c r="R42" s="24">
        <v>5.3475935828877002E-3</v>
      </c>
      <c r="S42" s="25">
        <v>2.7027027027027001E-2</v>
      </c>
      <c r="T42" s="18">
        <v>1209</v>
      </c>
      <c r="U42" s="24">
        <v>2.7237354085603099E-2</v>
      </c>
      <c r="V42" s="25">
        <v>0.18918918918918901</v>
      </c>
      <c r="W42" s="18">
        <v>821</v>
      </c>
      <c r="X42" s="24">
        <v>5.4644808743169399E-3</v>
      </c>
      <c r="Y42" s="25">
        <v>2.7027027027027001E-2</v>
      </c>
    </row>
    <row r="43" spans="1:25">
      <c r="A43" s="19" t="s">
        <v>49</v>
      </c>
      <c r="B43" s="18">
        <v>815</v>
      </c>
      <c r="C43" s="24">
        <v>4.0322580645161199E-2</v>
      </c>
      <c r="D43" s="25">
        <v>0.71428571428571397</v>
      </c>
      <c r="E43" s="18">
        <v>891</v>
      </c>
      <c r="F43" s="24">
        <v>2.09790209790209E-2</v>
      </c>
      <c r="G43" s="25">
        <v>0.42857142857142799</v>
      </c>
      <c r="H43" s="18">
        <v>840</v>
      </c>
      <c r="I43" s="24">
        <v>0.04</v>
      </c>
      <c r="J43" s="25">
        <v>0.71428571428571397</v>
      </c>
      <c r="K43" s="18">
        <v>830</v>
      </c>
      <c r="L43" s="24">
        <v>0.05</v>
      </c>
      <c r="M43" s="25">
        <v>0.85714285714285698</v>
      </c>
      <c r="N43" s="18">
        <v>857</v>
      </c>
      <c r="O43" s="24">
        <v>1.5267175572519E-2</v>
      </c>
      <c r="P43" s="25">
        <v>0.28571428571428498</v>
      </c>
      <c r="Q43" s="18">
        <v>472</v>
      </c>
      <c r="R43" s="24">
        <v>0</v>
      </c>
      <c r="S43" s="25">
        <v>0</v>
      </c>
      <c r="T43" s="18">
        <v>868</v>
      </c>
      <c r="U43" s="24">
        <v>1.5267175572519E-2</v>
      </c>
      <c r="V43" s="25">
        <v>0.28571428571428498</v>
      </c>
      <c r="W43" s="18">
        <v>789</v>
      </c>
      <c r="X43" s="24">
        <v>5.1282051282051197E-2</v>
      </c>
      <c r="Y43" s="25">
        <v>0.85714285714285698</v>
      </c>
    </row>
    <row r="44" spans="1:25">
      <c r="A44" s="19" t="s">
        <v>50</v>
      </c>
      <c r="B44" s="18">
        <v>776</v>
      </c>
      <c r="C44" s="24">
        <v>2.4193548387096701E-2</v>
      </c>
      <c r="D44" s="25">
        <v>0.42857142857142799</v>
      </c>
      <c r="E44" s="18">
        <v>843</v>
      </c>
      <c r="F44" s="24">
        <v>4.5112781954887202E-2</v>
      </c>
      <c r="G44" s="25">
        <v>0.85714285714285698</v>
      </c>
      <c r="H44" s="18">
        <v>808</v>
      </c>
      <c r="I44" s="24">
        <v>4.6153846153846101E-2</v>
      </c>
      <c r="J44" s="25">
        <v>0.85714285714285698</v>
      </c>
      <c r="K44" s="18">
        <v>781</v>
      </c>
      <c r="L44" s="24">
        <v>5.1724137931034399E-2</v>
      </c>
      <c r="M44" s="25">
        <v>0.85714285714285698</v>
      </c>
      <c r="N44" s="18">
        <v>841</v>
      </c>
      <c r="O44" s="24">
        <v>3.7037037037037E-2</v>
      </c>
      <c r="P44" s="25">
        <v>0.71428571428571397</v>
      </c>
      <c r="Q44" s="18">
        <v>860</v>
      </c>
      <c r="R44" s="24">
        <v>4.22535211267605E-2</v>
      </c>
      <c r="S44" s="25">
        <v>0.85714285714285698</v>
      </c>
      <c r="T44" s="18">
        <v>834</v>
      </c>
      <c r="U44" s="24">
        <v>3.00751879699248E-2</v>
      </c>
      <c r="V44" s="25">
        <v>0.57142857142857095</v>
      </c>
      <c r="W44" s="18">
        <v>780</v>
      </c>
      <c r="X44" s="24">
        <v>4.0650406504064998E-2</v>
      </c>
      <c r="Y44" s="25">
        <v>0.71428571428571397</v>
      </c>
    </row>
    <row r="45" spans="1:25">
      <c r="A45" s="19" t="s">
        <v>51</v>
      </c>
      <c r="B45" s="18">
        <v>1127</v>
      </c>
      <c r="C45" s="24">
        <v>5.7692307692307598E-2</v>
      </c>
      <c r="D45" s="25">
        <v>0.70588235294117596</v>
      </c>
      <c r="E45" s="18">
        <v>1147</v>
      </c>
      <c r="F45" s="24">
        <v>7.2463768115942004E-2</v>
      </c>
      <c r="G45" s="25">
        <v>0.88235294117647001</v>
      </c>
      <c r="H45" s="18">
        <v>1220</v>
      </c>
      <c r="I45" s="24">
        <v>6.9767441860465101E-2</v>
      </c>
      <c r="J45" s="25">
        <v>0.88235294117647001</v>
      </c>
      <c r="K45" s="18">
        <v>1182</v>
      </c>
      <c r="L45" s="24">
        <v>6.4039408866994996E-2</v>
      </c>
      <c r="M45" s="25">
        <v>0.76470588235294101</v>
      </c>
      <c r="N45" s="18">
        <v>1107</v>
      </c>
      <c r="O45" s="24">
        <v>7.2538860103626895E-2</v>
      </c>
      <c r="P45" s="25">
        <v>0.82352941176470495</v>
      </c>
      <c r="Q45" s="18">
        <v>1144</v>
      </c>
      <c r="R45" s="24">
        <v>4.9019607843137199E-2</v>
      </c>
      <c r="S45" s="25">
        <v>0.58823529411764697</v>
      </c>
      <c r="T45" s="18">
        <v>1110</v>
      </c>
      <c r="U45" s="24">
        <v>7.2164948453608199E-2</v>
      </c>
      <c r="V45" s="25">
        <v>0.82352941176470495</v>
      </c>
      <c r="W45" s="18">
        <v>1090</v>
      </c>
      <c r="X45" s="24">
        <v>5.5555555555555497E-2</v>
      </c>
      <c r="Y45" s="25">
        <v>0.64705882352941102</v>
      </c>
    </row>
    <row r="46" spans="1:25">
      <c r="A46" s="19" t="s">
        <v>52</v>
      </c>
      <c r="B46" s="18">
        <v>848</v>
      </c>
      <c r="C46" s="24">
        <v>0</v>
      </c>
      <c r="D46" s="25">
        <v>0</v>
      </c>
      <c r="E46" s="18">
        <v>863</v>
      </c>
      <c r="F46" s="24">
        <v>0</v>
      </c>
      <c r="G46" s="25">
        <v>0</v>
      </c>
      <c r="H46" s="18">
        <v>855</v>
      </c>
      <c r="I46" s="24">
        <v>0</v>
      </c>
      <c r="J46" s="25">
        <v>0</v>
      </c>
      <c r="K46" s="18">
        <v>760</v>
      </c>
      <c r="L46" s="24">
        <v>0</v>
      </c>
      <c r="M46" s="25">
        <v>0</v>
      </c>
      <c r="N46" s="18">
        <v>797</v>
      </c>
      <c r="O46" s="24">
        <v>0</v>
      </c>
      <c r="P46" s="25">
        <v>0</v>
      </c>
      <c r="Q46" s="18">
        <v>815</v>
      </c>
      <c r="R46" s="24">
        <v>0</v>
      </c>
      <c r="S46" s="25">
        <v>0</v>
      </c>
      <c r="T46" s="18">
        <v>796</v>
      </c>
      <c r="U46" s="24">
        <v>0</v>
      </c>
      <c r="V46" s="25">
        <v>0</v>
      </c>
      <c r="W46" s="18">
        <v>810</v>
      </c>
      <c r="X46" s="24">
        <v>0</v>
      </c>
      <c r="Y46" s="25">
        <v>0</v>
      </c>
    </row>
    <row r="47" spans="1:25">
      <c r="A47" s="19" t="s">
        <v>53</v>
      </c>
      <c r="B47" s="18">
        <v>1705</v>
      </c>
      <c r="C47" s="24">
        <v>3.0360531309297899E-2</v>
      </c>
      <c r="D47" s="25">
        <v>0.34782608695652101</v>
      </c>
      <c r="E47" s="18">
        <v>3395</v>
      </c>
      <c r="F47" s="24">
        <v>0</v>
      </c>
      <c r="G47" s="25">
        <v>0</v>
      </c>
      <c r="H47" s="18">
        <v>1076</v>
      </c>
      <c r="I47" s="24">
        <v>3.29341317365269E-2</v>
      </c>
      <c r="J47" s="25">
        <v>0.23913043478260801</v>
      </c>
      <c r="K47" s="18">
        <v>392</v>
      </c>
      <c r="L47" s="24">
        <v>0.22131147540983601</v>
      </c>
      <c r="M47" s="25">
        <v>0.58695652173913004</v>
      </c>
      <c r="N47" s="18">
        <v>545</v>
      </c>
      <c r="O47" s="24">
        <v>0.22794117647058801</v>
      </c>
      <c r="P47" s="25">
        <v>0.67391304347825998</v>
      </c>
      <c r="Q47" s="18">
        <v>472</v>
      </c>
      <c r="R47" s="24">
        <v>0.253846153846153</v>
      </c>
      <c r="S47" s="25">
        <v>0.71739130434782605</v>
      </c>
      <c r="T47" s="18">
        <v>412</v>
      </c>
      <c r="U47" s="24">
        <v>0.214285714285714</v>
      </c>
      <c r="V47" s="25">
        <v>0.58695652173913004</v>
      </c>
      <c r="W47" s="18">
        <v>370</v>
      </c>
      <c r="X47" s="24">
        <v>6.3829787234042507E-2</v>
      </c>
      <c r="Y47" s="25">
        <v>0.19565217391304299</v>
      </c>
    </row>
    <row r="48" spans="1:25">
      <c r="A48" s="19" t="s">
        <v>54</v>
      </c>
      <c r="B48" s="18">
        <v>538</v>
      </c>
      <c r="C48" s="24">
        <v>0.269230769230769</v>
      </c>
      <c r="D48" s="25">
        <v>0.67741935483870896</v>
      </c>
      <c r="E48" s="18">
        <v>541</v>
      </c>
      <c r="F48" s="24">
        <v>0.27631578947368401</v>
      </c>
      <c r="G48" s="25">
        <v>0.67741935483870896</v>
      </c>
      <c r="H48" s="18">
        <v>535</v>
      </c>
      <c r="I48" s="24">
        <v>0.26114649681528601</v>
      </c>
      <c r="J48" s="25">
        <v>0.66129032258064502</v>
      </c>
      <c r="K48" s="18">
        <v>534</v>
      </c>
      <c r="L48" s="24">
        <v>0.26315789473684198</v>
      </c>
      <c r="M48" s="25">
        <v>0.64516129032257996</v>
      </c>
      <c r="N48" s="18">
        <v>546</v>
      </c>
      <c r="O48" s="24">
        <v>0.28289473684210498</v>
      </c>
      <c r="P48" s="25">
        <v>0.69354838709677402</v>
      </c>
      <c r="Q48" s="18">
        <v>547</v>
      </c>
      <c r="R48" s="24">
        <v>0.27272727272727199</v>
      </c>
      <c r="S48" s="25">
        <v>0.67741935483870896</v>
      </c>
      <c r="T48" s="18">
        <v>541</v>
      </c>
      <c r="U48" s="24">
        <v>0.28666666666666601</v>
      </c>
      <c r="V48" s="25">
        <v>0.69354838709677402</v>
      </c>
      <c r="W48" s="18">
        <v>554</v>
      </c>
      <c r="X48" s="24">
        <v>0.26751592356687898</v>
      </c>
      <c r="Y48" s="25">
        <v>0.67741935483870896</v>
      </c>
    </row>
    <row r="49" spans="1:25">
      <c r="A49" s="19" t="s">
        <v>55</v>
      </c>
      <c r="B49" s="18">
        <v>2295</v>
      </c>
      <c r="C49" s="24">
        <v>0</v>
      </c>
      <c r="D49" s="25">
        <v>0</v>
      </c>
      <c r="E49" s="18">
        <v>3619</v>
      </c>
      <c r="F49" s="24">
        <v>0</v>
      </c>
      <c r="G49" s="25">
        <v>0</v>
      </c>
      <c r="H49" s="18">
        <v>502</v>
      </c>
      <c r="I49" s="24">
        <v>0.16666666666666599</v>
      </c>
      <c r="J49" s="25">
        <v>0.581395348837209</v>
      </c>
      <c r="K49" s="18">
        <v>448</v>
      </c>
      <c r="L49" s="24">
        <v>0.188034188034188</v>
      </c>
      <c r="M49" s="25">
        <v>0.51162790697674398</v>
      </c>
      <c r="N49" s="18">
        <v>543</v>
      </c>
      <c r="O49" s="24">
        <v>0.15476190476190399</v>
      </c>
      <c r="P49" s="25">
        <v>0.60465116279069697</v>
      </c>
      <c r="Q49" s="18">
        <v>423</v>
      </c>
      <c r="R49" s="24">
        <v>0.22689075630252101</v>
      </c>
      <c r="S49" s="25">
        <v>0.62790697674418605</v>
      </c>
      <c r="T49" s="18">
        <v>444</v>
      </c>
      <c r="U49" s="24">
        <v>0.214876033057851</v>
      </c>
      <c r="V49" s="25">
        <v>0.60465116279069697</v>
      </c>
      <c r="W49" s="18">
        <v>353</v>
      </c>
      <c r="X49" s="24">
        <v>0</v>
      </c>
      <c r="Y49" s="25">
        <v>0</v>
      </c>
    </row>
    <row r="50" spans="1:25">
      <c r="A50" s="19" t="s">
        <v>56</v>
      </c>
      <c r="B50" s="18">
        <v>865</v>
      </c>
      <c r="C50" s="24">
        <v>0.125</v>
      </c>
      <c r="D50" s="25">
        <v>0.74285714285714199</v>
      </c>
      <c r="E50" s="18">
        <v>803</v>
      </c>
      <c r="F50" s="24">
        <v>8.4158415841584094E-2</v>
      </c>
      <c r="G50" s="25">
        <v>0.48571428571428499</v>
      </c>
      <c r="H50" s="18">
        <v>866</v>
      </c>
      <c r="I50" s="24">
        <v>0.140625</v>
      </c>
      <c r="J50" s="25">
        <v>0.77142857142857102</v>
      </c>
      <c r="K50" s="18">
        <v>795</v>
      </c>
      <c r="L50" s="24">
        <v>0.129943502824858</v>
      </c>
      <c r="M50" s="25">
        <v>0.65714285714285703</v>
      </c>
      <c r="N50" s="18">
        <v>783</v>
      </c>
      <c r="O50" s="24">
        <v>0.123595505617977</v>
      </c>
      <c r="P50" s="25">
        <v>0.628571428571428</v>
      </c>
      <c r="Q50" s="18">
        <v>865</v>
      </c>
      <c r="R50" s="24">
        <v>3.3816425120772903E-2</v>
      </c>
      <c r="S50" s="25">
        <v>0.2</v>
      </c>
      <c r="T50" s="18">
        <v>845</v>
      </c>
      <c r="U50" s="24">
        <v>0.113861386138613</v>
      </c>
      <c r="V50" s="25">
        <v>0.65714285714285703</v>
      </c>
      <c r="W50" s="18">
        <v>847</v>
      </c>
      <c r="X50" s="24">
        <v>0.14136125654450199</v>
      </c>
      <c r="Y50" s="25">
        <v>0.77142857142857102</v>
      </c>
    </row>
    <row r="51" spans="1:25">
      <c r="A51" s="19" t="s">
        <v>57</v>
      </c>
      <c r="B51" s="18">
        <v>757</v>
      </c>
      <c r="C51" s="24">
        <v>0.16939890710382499</v>
      </c>
      <c r="D51" s="25">
        <v>0.75609756097560898</v>
      </c>
      <c r="E51" s="18">
        <v>732</v>
      </c>
      <c r="F51" s="24">
        <v>0.12299465240641699</v>
      </c>
      <c r="G51" s="25">
        <v>0.56097560975609695</v>
      </c>
      <c r="H51" s="18">
        <v>717</v>
      </c>
      <c r="I51" s="24">
        <v>0.17679558011049701</v>
      </c>
      <c r="J51" s="25">
        <v>0.78048780487804803</v>
      </c>
      <c r="K51" s="18">
        <v>699</v>
      </c>
      <c r="L51" s="24">
        <v>0.19512195121951201</v>
      </c>
      <c r="M51" s="25">
        <v>0.78048780487804803</v>
      </c>
      <c r="N51" s="18">
        <v>780</v>
      </c>
      <c r="O51" s="24">
        <v>0.138461538461538</v>
      </c>
      <c r="P51" s="25">
        <v>0.65853658536585302</v>
      </c>
      <c r="Q51" s="18">
        <v>608</v>
      </c>
      <c r="R51" s="24">
        <v>7.5675675675675597E-2</v>
      </c>
      <c r="S51" s="25">
        <v>0.34146341463414598</v>
      </c>
      <c r="T51" s="18">
        <v>727</v>
      </c>
      <c r="U51" s="24">
        <v>0.16477272727272699</v>
      </c>
      <c r="V51" s="25">
        <v>0.707317073170731</v>
      </c>
      <c r="W51" s="18">
        <v>707</v>
      </c>
      <c r="X51" s="24">
        <v>0.180722891566265</v>
      </c>
      <c r="Y51" s="25">
        <v>0.73170731707317005</v>
      </c>
    </row>
    <row r="52" spans="1:25">
      <c r="A52" s="19" t="s">
        <v>58</v>
      </c>
      <c r="B52" s="18">
        <v>1514</v>
      </c>
      <c r="C52" s="24">
        <v>9.5617529880478003E-2</v>
      </c>
      <c r="D52" s="25">
        <v>0.88888888888888795</v>
      </c>
      <c r="E52" s="18">
        <v>1523</v>
      </c>
      <c r="F52" s="24">
        <v>7.03125E-2</v>
      </c>
      <c r="G52" s="25">
        <v>0.66666666666666596</v>
      </c>
      <c r="H52" s="18">
        <v>1546</v>
      </c>
      <c r="I52" s="24">
        <v>9.6385542168674704E-2</v>
      </c>
      <c r="J52" s="25">
        <v>0.88888888888888795</v>
      </c>
      <c r="K52" s="18">
        <v>1400</v>
      </c>
      <c r="L52" s="24">
        <v>0.110599078341013</v>
      </c>
      <c r="M52" s="25">
        <v>0.88888888888888795</v>
      </c>
      <c r="N52" s="18">
        <v>1617</v>
      </c>
      <c r="O52" s="24">
        <v>4.5112781954887202E-2</v>
      </c>
      <c r="P52" s="25">
        <v>0.44444444444444398</v>
      </c>
      <c r="Q52" s="18">
        <v>1504</v>
      </c>
      <c r="R52" s="24">
        <v>4.8387096774193498E-2</v>
      </c>
      <c r="S52" s="25">
        <v>0.44444444444444398</v>
      </c>
      <c r="T52" s="18">
        <v>1570</v>
      </c>
      <c r="U52" s="24">
        <v>4.6511627906976702E-2</v>
      </c>
      <c r="V52" s="25">
        <v>0.44444444444444398</v>
      </c>
      <c r="W52" s="18">
        <v>1403</v>
      </c>
      <c r="X52" s="24">
        <v>0.113861386138613</v>
      </c>
      <c r="Y52" s="25">
        <v>0.85185185185185097</v>
      </c>
    </row>
    <row r="53" spans="1:25">
      <c r="A53" s="19" t="s">
        <v>59</v>
      </c>
      <c r="B53" s="18">
        <v>644</v>
      </c>
      <c r="C53" s="24">
        <v>0.180451127819548</v>
      </c>
      <c r="D53" s="25">
        <v>0.96</v>
      </c>
      <c r="E53" s="18">
        <v>742</v>
      </c>
      <c r="F53" s="24">
        <v>9.4674556213017694E-2</v>
      </c>
      <c r="G53" s="25">
        <v>0.64</v>
      </c>
      <c r="H53" s="18">
        <v>742</v>
      </c>
      <c r="I53" s="24">
        <v>0.146496815286624</v>
      </c>
      <c r="J53" s="25">
        <v>0.92</v>
      </c>
      <c r="K53" s="18">
        <v>621</v>
      </c>
      <c r="L53" s="24">
        <v>0.19008264462809901</v>
      </c>
      <c r="M53" s="25">
        <v>0.92</v>
      </c>
      <c r="N53" s="18">
        <v>722</v>
      </c>
      <c r="O53" s="24">
        <v>2.8436018957345901E-2</v>
      </c>
      <c r="P53" s="25">
        <v>0.24</v>
      </c>
      <c r="Q53" s="18">
        <v>750</v>
      </c>
      <c r="R53" s="24">
        <v>1.3452914798206201E-2</v>
      </c>
      <c r="S53" s="25">
        <v>0.12</v>
      </c>
      <c r="T53" s="18">
        <v>769</v>
      </c>
      <c r="U53" s="24">
        <v>2.6666666666666599E-2</v>
      </c>
      <c r="V53" s="25">
        <v>0.24</v>
      </c>
      <c r="W53" s="18">
        <v>666</v>
      </c>
      <c r="X53" s="24">
        <v>0.1875</v>
      </c>
      <c r="Y53" s="25">
        <v>0.96</v>
      </c>
    </row>
    <row r="54" spans="1:25">
      <c r="A54" s="19" t="s">
        <v>60</v>
      </c>
      <c r="B54" s="18">
        <v>850</v>
      </c>
      <c r="C54" s="24">
        <v>0.24479166666666599</v>
      </c>
      <c r="D54" s="25">
        <v>0.77049180327868805</v>
      </c>
      <c r="E54" s="18">
        <v>920</v>
      </c>
      <c r="F54" s="24">
        <v>0.223300970873786</v>
      </c>
      <c r="G54" s="25">
        <v>0.75409836065573699</v>
      </c>
      <c r="H54" s="18">
        <v>901</v>
      </c>
      <c r="I54" s="24">
        <v>0.22488038277511899</v>
      </c>
      <c r="J54" s="25">
        <v>0.77049180327868805</v>
      </c>
      <c r="K54" s="18">
        <v>746</v>
      </c>
      <c r="L54" s="24">
        <v>0.28742514970059801</v>
      </c>
      <c r="M54" s="25">
        <v>0.786885245901639</v>
      </c>
      <c r="N54" s="18">
        <v>557</v>
      </c>
      <c r="O54" s="24">
        <v>0</v>
      </c>
      <c r="P54" s="25">
        <v>0</v>
      </c>
      <c r="Q54" s="18">
        <v>1563</v>
      </c>
      <c r="R54" s="24">
        <v>7.3260073260073199E-3</v>
      </c>
      <c r="S54" s="25">
        <v>6.5573770491803199E-2</v>
      </c>
      <c r="T54" s="18">
        <v>1738</v>
      </c>
      <c r="U54" s="24">
        <v>2.9296875E-2</v>
      </c>
      <c r="V54" s="25">
        <v>0.24590163934426201</v>
      </c>
      <c r="W54" s="18">
        <v>741</v>
      </c>
      <c r="X54" s="24">
        <v>0.28915662650602397</v>
      </c>
      <c r="Y54" s="25">
        <v>0.786885245901639</v>
      </c>
    </row>
    <row r="55" spans="1:25">
      <c r="A55" s="19" t="s">
        <v>61</v>
      </c>
      <c r="B55" s="18">
        <v>795</v>
      </c>
      <c r="C55" s="24">
        <v>3.3707865168539297E-2</v>
      </c>
      <c r="D55" s="25">
        <v>0.24</v>
      </c>
      <c r="E55" s="18">
        <v>829</v>
      </c>
      <c r="F55" s="24">
        <v>6.5476190476190396E-2</v>
      </c>
      <c r="G55" s="25">
        <v>0.44</v>
      </c>
      <c r="H55" s="18">
        <v>753</v>
      </c>
      <c r="I55" s="24">
        <v>9.7402597402597393E-2</v>
      </c>
      <c r="J55" s="25">
        <v>0.6</v>
      </c>
      <c r="K55" s="18">
        <v>796</v>
      </c>
      <c r="L55" s="24">
        <v>9.5541401273885301E-2</v>
      </c>
      <c r="M55" s="25">
        <v>0.6</v>
      </c>
      <c r="N55" s="18">
        <v>728</v>
      </c>
      <c r="O55" s="24">
        <v>3.3707865168539297E-2</v>
      </c>
      <c r="P55" s="25">
        <v>0.24</v>
      </c>
      <c r="Q55" s="18">
        <v>646</v>
      </c>
      <c r="R55" s="24">
        <v>3.8461538461538401E-2</v>
      </c>
      <c r="S55" s="25">
        <v>0.24</v>
      </c>
      <c r="T55" s="18">
        <v>730</v>
      </c>
      <c r="U55" s="24">
        <v>3.4285714285714197E-2</v>
      </c>
      <c r="V55" s="25">
        <v>0.24</v>
      </c>
      <c r="W55" s="18">
        <v>793</v>
      </c>
      <c r="X55" s="24">
        <v>9.7402597402597393E-2</v>
      </c>
      <c r="Y55" s="25">
        <v>0.6</v>
      </c>
    </row>
    <row r="56" spans="1:25">
      <c r="A56" s="19" t="s">
        <v>62</v>
      </c>
      <c r="B56" s="18">
        <v>576</v>
      </c>
      <c r="C56" s="24">
        <v>0.158730158730158</v>
      </c>
      <c r="D56" s="25">
        <v>0.8</v>
      </c>
      <c r="E56" s="18">
        <v>403</v>
      </c>
      <c r="F56" s="24">
        <v>0.219780219780219</v>
      </c>
      <c r="G56" s="25">
        <v>0.8</v>
      </c>
      <c r="H56" s="18">
        <v>538</v>
      </c>
      <c r="I56" s="24">
        <v>0.182608695652173</v>
      </c>
      <c r="J56" s="25">
        <v>0.84</v>
      </c>
      <c r="K56" s="18">
        <v>527</v>
      </c>
      <c r="L56" s="24">
        <v>0.18181818181818099</v>
      </c>
      <c r="M56" s="25">
        <v>0.8</v>
      </c>
      <c r="N56" s="18">
        <v>383</v>
      </c>
      <c r="O56" s="24">
        <v>8.16326530612244E-2</v>
      </c>
      <c r="P56" s="25">
        <v>0.32</v>
      </c>
      <c r="Q56" s="18">
        <v>450</v>
      </c>
      <c r="R56" s="24">
        <v>7.7586206896551699E-2</v>
      </c>
      <c r="S56" s="25">
        <v>0.36</v>
      </c>
      <c r="T56" s="18">
        <v>366</v>
      </c>
      <c r="U56" s="24">
        <v>8.3333333333333301E-2</v>
      </c>
      <c r="V56" s="25">
        <v>0.32</v>
      </c>
      <c r="W56" s="18">
        <v>469</v>
      </c>
      <c r="X56" s="24">
        <v>0.15929203539823</v>
      </c>
      <c r="Y56" s="25">
        <v>0.72</v>
      </c>
    </row>
    <row r="57" spans="1:25">
      <c r="A57" s="19" t="s">
        <v>63</v>
      </c>
      <c r="B57" s="18">
        <v>535</v>
      </c>
      <c r="C57" s="24">
        <v>0.18269230769230699</v>
      </c>
      <c r="D57" s="25">
        <v>0.76</v>
      </c>
      <c r="E57" s="18">
        <v>576</v>
      </c>
      <c r="F57" s="24">
        <v>0.169491525423728</v>
      </c>
      <c r="G57" s="25">
        <v>0.8</v>
      </c>
      <c r="H57" s="18">
        <v>520</v>
      </c>
      <c r="I57" s="24">
        <v>0.18181818181818099</v>
      </c>
      <c r="J57" s="25">
        <v>0.8</v>
      </c>
      <c r="K57" s="18">
        <v>568</v>
      </c>
      <c r="L57" s="24">
        <v>0.15833333333333299</v>
      </c>
      <c r="M57" s="25">
        <v>0.76</v>
      </c>
      <c r="N57" s="18">
        <v>505</v>
      </c>
      <c r="O57" s="24">
        <v>0.20192307692307601</v>
      </c>
      <c r="P57" s="25">
        <v>0.84</v>
      </c>
      <c r="Q57" s="18">
        <v>487</v>
      </c>
      <c r="R57" s="24">
        <v>0.207920792079207</v>
      </c>
      <c r="S57" s="25">
        <v>0.84</v>
      </c>
      <c r="T57" s="18">
        <v>506</v>
      </c>
      <c r="U57" s="24">
        <v>0.2</v>
      </c>
      <c r="V57" s="25">
        <v>0.84</v>
      </c>
      <c r="W57" s="18">
        <v>557</v>
      </c>
      <c r="X57" s="24">
        <v>0.18421052631578899</v>
      </c>
      <c r="Y57" s="25">
        <v>0.84</v>
      </c>
    </row>
    <row r="58" spans="1:25">
      <c r="A58" s="19" t="s">
        <v>64</v>
      </c>
      <c r="B58" s="18">
        <v>803</v>
      </c>
      <c r="C58" s="24">
        <v>0.125714285714285</v>
      </c>
      <c r="D58" s="25">
        <v>0.91666666666666596</v>
      </c>
      <c r="E58" s="18">
        <v>724</v>
      </c>
      <c r="F58" s="24">
        <v>0.139240506329113</v>
      </c>
      <c r="G58" s="25">
        <v>0.91666666666666596</v>
      </c>
      <c r="H58" s="18">
        <v>575</v>
      </c>
      <c r="I58" s="24">
        <v>0.17557251908396901</v>
      </c>
      <c r="J58" s="25">
        <v>0.95833333333333304</v>
      </c>
      <c r="K58" s="18">
        <v>697</v>
      </c>
      <c r="L58" s="24">
        <v>0.14285714285714199</v>
      </c>
      <c r="M58" s="25">
        <v>0.91666666666666596</v>
      </c>
      <c r="N58" s="18">
        <v>687</v>
      </c>
      <c r="O58" s="24">
        <v>0.160583941605839</v>
      </c>
      <c r="P58" s="25">
        <v>0.91666666666666596</v>
      </c>
      <c r="Q58" s="18">
        <v>658</v>
      </c>
      <c r="R58" s="24">
        <v>0.15827338129496399</v>
      </c>
      <c r="S58" s="25">
        <v>0.91666666666666596</v>
      </c>
      <c r="T58" s="18">
        <v>678</v>
      </c>
      <c r="U58" s="24">
        <v>0.157142857142857</v>
      </c>
      <c r="V58" s="25">
        <v>0.91666666666666596</v>
      </c>
      <c r="W58" s="18">
        <v>646</v>
      </c>
      <c r="X58" s="24">
        <v>0.16083916083916</v>
      </c>
      <c r="Y58" s="25">
        <v>0.95833333333333304</v>
      </c>
    </row>
    <row r="59" spans="1:25">
      <c r="A59" s="19" t="s">
        <v>65</v>
      </c>
      <c r="B59" s="18">
        <v>684</v>
      </c>
      <c r="C59" s="24">
        <v>0.210884353741496</v>
      </c>
      <c r="D59" s="25">
        <v>0.79487179487179405</v>
      </c>
      <c r="E59" s="18">
        <v>727</v>
      </c>
      <c r="F59" s="24">
        <v>0.18292682926829201</v>
      </c>
      <c r="G59" s="25">
        <v>0.76923076923076905</v>
      </c>
      <c r="H59" s="18">
        <v>726</v>
      </c>
      <c r="I59" s="24">
        <v>0.189024390243902</v>
      </c>
      <c r="J59" s="25">
        <v>0.79487179487179405</v>
      </c>
      <c r="K59" s="18">
        <v>700</v>
      </c>
      <c r="L59" s="24">
        <v>0.198630136986301</v>
      </c>
      <c r="M59" s="25">
        <v>0.74358974358974295</v>
      </c>
      <c r="N59" s="18">
        <v>659</v>
      </c>
      <c r="O59" s="24">
        <v>0.19607843137254899</v>
      </c>
      <c r="P59" s="25">
        <v>0.76923076923076905</v>
      </c>
      <c r="Q59" s="18">
        <v>691</v>
      </c>
      <c r="R59" s="24">
        <v>0.20261437908496699</v>
      </c>
      <c r="S59" s="25">
        <v>0.79487179487179405</v>
      </c>
      <c r="T59" s="18">
        <v>664</v>
      </c>
      <c r="U59" s="24">
        <v>0.19480519480519401</v>
      </c>
      <c r="V59" s="25">
        <v>0.76923076923076905</v>
      </c>
      <c r="W59" s="18">
        <v>647</v>
      </c>
      <c r="X59" s="24">
        <v>0.21527777777777701</v>
      </c>
      <c r="Y59" s="25">
        <v>0.79487179487179405</v>
      </c>
    </row>
    <row r="60" spans="1:25">
      <c r="A60" s="19" t="s">
        <v>66</v>
      </c>
      <c r="B60" s="18">
        <v>764</v>
      </c>
      <c r="C60" s="24">
        <v>0.17297297297297201</v>
      </c>
      <c r="D60" s="25">
        <v>0.76190476190476097</v>
      </c>
      <c r="E60" s="18">
        <v>769</v>
      </c>
      <c r="F60" s="24">
        <v>0.184971098265895</v>
      </c>
      <c r="G60" s="25">
        <v>0.76190476190476097</v>
      </c>
      <c r="H60" s="18">
        <v>762</v>
      </c>
      <c r="I60" s="24">
        <v>0.195402298850574</v>
      </c>
      <c r="J60" s="25">
        <v>0.80952380952380898</v>
      </c>
      <c r="K60" s="18">
        <v>642</v>
      </c>
      <c r="L60" s="24">
        <v>0.22972972972972899</v>
      </c>
      <c r="M60" s="25">
        <v>0.80952380952380898</v>
      </c>
      <c r="N60" s="18">
        <v>787</v>
      </c>
      <c r="O60" s="24">
        <v>0.185393258426966</v>
      </c>
      <c r="P60" s="25">
        <v>0.78571428571428503</v>
      </c>
      <c r="Q60" s="18">
        <v>727</v>
      </c>
      <c r="R60" s="24">
        <v>0.184971098265895</v>
      </c>
      <c r="S60" s="25">
        <v>0.76190476190476097</v>
      </c>
      <c r="T60" s="18">
        <v>778</v>
      </c>
      <c r="U60" s="24">
        <v>0.17977528089887601</v>
      </c>
      <c r="V60" s="25">
        <v>0.76190476190476097</v>
      </c>
      <c r="W60" s="18">
        <v>674</v>
      </c>
      <c r="X60" s="24">
        <v>0.215189873417721</v>
      </c>
      <c r="Y60" s="25">
        <v>0.80952380952380898</v>
      </c>
    </row>
    <row r="61" spans="1:25">
      <c r="A61" s="19" t="s">
        <v>67</v>
      </c>
      <c r="B61" s="18">
        <v>829</v>
      </c>
      <c r="C61" s="24">
        <v>0.119047619047619</v>
      </c>
      <c r="D61" s="25">
        <v>0.64516129032257996</v>
      </c>
      <c r="E61" s="18">
        <v>666</v>
      </c>
      <c r="F61" s="24">
        <v>0.161073825503355</v>
      </c>
      <c r="G61" s="25">
        <v>0.77419354838709598</v>
      </c>
      <c r="H61" s="18">
        <v>893</v>
      </c>
      <c r="I61" s="24">
        <v>0.112359550561797</v>
      </c>
      <c r="J61" s="25">
        <v>0.64516129032257996</v>
      </c>
      <c r="K61" s="18">
        <v>791</v>
      </c>
      <c r="L61" s="24">
        <v>0.13125000000000001</v>
      </c>
      <c r="M61" s="25">
        <v>0.67741935483870896</v>
      </c>
      <c r="N61" s="18">
        <v>781</v>
      </c>
      <c r="O61" s="24">
        <v>0.126582278481012</v>
      </c>
      <c r="P61" s="25">
        <v>0.64516129032257996</v>
      </c>
      <c r="Q61" s="18">
        <v>734</v>
      </c>
      <c r="R61" s="24">
        <v>0.13157894736842099</v>
      </c>
      <c r="S61" s="25">
        <v>0.64516129032257996</v>
      </c>
      <c r="T61" s="18">
        <v>780</v>
      </c>
      <c r="U61" s="24">
        <v>0.12738853503184699</v>
      </c>
      <c r="V61" s="25">
        <v>0.64516129032257996</v>
      </c>
      <c r="W61" s="18">
        <v>753</v>
      </c>
      <c r="X61" s="24">
        <v>0.14285714285714199</v>
      </c>
      <c r="Y61" s="25">
        <v>0.70967741935483797</v>
      </c>
    </row>
    <row r="62" spans="1:25">
      <c r="A62" s="19" t="s">
        <v>68</v>
      </c>
      <c r="B62" s="18">
        <v>874</v>
      </c>
      <c r="C62" s="24">
        <v>0.16500000000000001</v>
      </c>
      <c r="D62" s="25">
        <v>0.78571428571428503</v>
      </c>
      <c r="E62" s="18">
        <v>656</v>
      </c>
      <c r="F62" s="24">
        <v>9.3406593406593394E-2</v>
      </c>
      <c r="G62" s="25">
        <v>0.40476190476190399</v>
      </c>
      <c r="H62" s="18">
        <v>711</v>
      </c>
      <c r="I62" s="24">
        <v>0.223602484472049</v>
      </c>
      <c r="J62" s="25">
        <v>0.85714285714285698</v>
      </c>
      <c r="K62" s="18">
        <v>734</v>
      </c>
      <c r="L62" s="24">
        <v>0.22222222222222199</v>
      </c>
      <c r="M62" s="25">
        <v>0.80952380952380898</v>
      </c>
      <c r="N62" s="18">
        <v>571</v>
      </c>
      <c r="O62" s="24">
        <v>0.164383561643835</v>
      </c>
      <c r="P62" s="25">
        <v>0.57142857142857095</v>
      </c>
      <c r="Q62" s="18">
        <v>519</v>
      </c>
      <c r="R62" s="24">
        <v>0.15384615384615299</v>
      </c>
      <c r="S62" s="25">
        <v>0.52380952380952295</v>
      </c>
      <c r="T62" s="18">
        <v>565</v>
      </c>
      <c r="U62" s="24">
        <v>0.17361111111111099</v>
      </c>
      <c r="V62" s="25">
        <v>0.59523809523809501</v>
      </c>
      <c r="W62" s="18">
        <v>639</v>
      </c>
      <c r="X62" s="24">
        <v>0.23129251700680201</v>
      </c>
      <c r="Y62" s="25">
        <v>0.80952380952380898</v>
      </c>
    </row>
    <row r="63" spans="1:25">
      <c r="A63" s="19" t="s">
        <v>69</v>
      </c>
      <c r="B63" s="18">
        <v>615</v>
      </c>
      <c r="C63" s="24">
        <v>0.22292993630573199</v>
      </c>
      <c r="D63" s="25">
        <v>0.85365853658536495</v>
      </c>
      <c r="E63" s="18">
        <v>630</v>
      </c>
      <c r="F63" s="24">
        <v>0.22535211267605601</v>
      </c>
      <c r="G63" s="25">
        <v>0.78048780487804803</v>
      </c>
      <c r="H63" s="18">
        <v>645</v>
      </c>
      <c r="I63" s="24">
        <v>0.27272727272727199</v>
      </c>
      <c r="J63" s="25">
        <v>0.87804878048780399</v>
      </c>
      <c r="K63" s="18">
        <v>708</v>
      </c>
      <c r="L63" s="24">
        <v>0.233333333333333</v>
      </c>
      <c r="M63" s="25">
        <v>0.85365853658536495</v>
      </c>
      <c r="N63" s="18">
        <v>526</v>
      </c>
      <c r="O63" s="24">
        <v>0.276422764227642</v>
      </c>
      <c r="P63" s="25">
        <v>0.82926829268292601</v>
      </c>
      <c r="Q63" s="18">
        <v>515</v>
      </c>
      <c r="R63" s="24">
        <v>0.28695652173913</v>
      </c>
      <c r="S63" s="25">
        <v>0.80487804878048697</v>
      </c>
      <c r="T63" s="18">
        <v>539</v>
      </c>
      <c r="U63" s="24">
        <v>0.276422764227642</v>
      </c>
      <c r="V63" s="25">
        <v>0.82926829268292601</v>
      </c>
      <c r="W63" s="18">
        <v>646</v>
      </c>
      <c r="X63" s="24">
        <v>0.25</v>
      </c>
      <c r="Y63" s="25">
        <v>0.85365853658536495</v>
      </c>
    </row>
    <row r="64" spans="1:25">
      <c r="A64" s="19" t="s">
        <v>70</v>
      </c>
      <c r="B64" s="18">
        <v>2844</v>
      </c>
      <c r="C64" s="24">
        <v>1.1015911872705E-2</v>
      </c>
      <c r="D64" s="25">
        <v>0.19148936170212699</v>
      </c>
      <c r="E64" s="18">
        <v>1042</v>
      </c>
      <c r="F64" s="24">
        <v>6.9078947368421004E-2</v>
      </c>
      <c r="G64" s="25">
        <v>0.44680851063829702</v>
      </c>
      <c r="H64" s="18">
        <v>2839</v>
      </c>
      <c r="I64" s="24">
        <v>1.44578313253012E-2</v>
      </c>
      <c r="J64" s="25">
        <v>0.25531914893617003</v>
      </c>
      <c r="K64" s="18">
        <v>1061</v>
      </c>
      <c r="L64" s="24">
        <v>6.8627450980392093E-2</v>
      </c>
      <c r="M64" s="25">
        <v>0.44680851063829702</v>
      </c>
      <c r="N64" s="18">
        <v>895</v>
      </c>
      <c r="O64" s="24">
        <v>5.7142857142857099E-3</v>
      </c>
      <c r="P64" s="25">
        <v>4.2553191489361701E-2</v>
      </c>
      <c r="Q64" s="18">
        <v>1568</v>
      </c>
      <c r="R64" s="24">
        <v>3.7243947858472998E-3</v>
      </c>
      <c r="S64" s="25">
        <v>4.2553191489361701E-2</v>
      </c>
      <c r="T64" s="18">
        <v>1005</v>
      </c>
      <c r="U64" s="24">
        <v>8.4033613445378096E-3</v>
      </c>
      <c r="V64" s="25">
        <v>6.3829787234042507E-2</v>
      </c>
      <c r="W64" s="18">
        <v>760</v>
      </c>
      <c r="X64" s="24">
        <v>0.10256410256410201</v>
      </c>
      <c r="Y64" s="25">
        <v>0.51063829787234005</v>
      </c>
    </row>
    <row r="65" spans="1:25">
      <c r="A65" s="19" t="s">
        <v>71</v>
      </c>
      <c r="B65" s="18">
        <v>2230</v>
      </c>
      <c r="C65" s="24">
        <v>0</v>
      </c>
      <c r="D65" s="25">
        <v>0</v>
      </c>
      <c r="E65" s="18">
        <v>3703</v>
      </c>
      <c r="F65" s="24">
        <v>3.9292730844793702E-3</v>
      </c>
      <c r="G65" s="25">
        <v>0.133333333333333</v>
      </c>
      <c r="H65" s="18">
        <v>3534</v>
      </c>
      <c r="I65" s="24">
        <v>9.2783505154639106E-3</v>
      </c>
      <c r="J65" s="25">
        <v>0.3</v>
      </c>
      <c r="K65" s="18">
        <v>3220</v>
      </c>
      <c r="L65" s="24">
        <v>3.5799522673031002E-3</v>
      </c>
      <c r="M65" s="25">
        <v>0.1</v>
      </c>
      <c r="N65" s="18">
        <v>4066</v>
      </c>
      <c r="O65" s="24">
        <v>0</v>
      </c>
      <c r="P65" s="25">
        <v>0</v>
      </c>
      <c r="Q65" s="18">
        <v>996</v>
      </c>
      <c r="R65" s="24">
        <v>2.9585798816567999E-3</v>
      </c>
      <c r="S65" s="25">
        <v>3.3333333333333298E-2</v>
      </c>
      <c r="T65" s="18">
        <v>4125</v>
      </c>
      <c r="U65" s="24">
        <v>0</v>
      </c>
      <c r="V65" s="25">
        <v>0</v>
      </c>
      <c r="W65" s="18">
        <v>3069</v>
      </c>
      <c r="X65" s="24">
        <v>6.8104426787741201E-3</v>
      </c>
      <c r="Y65" s="25">
        <v>0.2</v>
      </c>
    </row>
    <row r="66" spans="1:25">
      <c r="A66" s="19" t="s">
        <v>72</v>
      </c>
      <c r="B66" s="18">
        <v>238</v>
      </c>
      <c r="C66" s="24">
        <v>0.22950819672131101</v>
      </c>
      <c r="D66" s="25">
        <v>0.93333333333333302</v>
      </c>
      <c r="E66" s="18">
        <v>268</v>
      </c>
      <c r="F66" s="24">
        <v>0.21538461538461501</v>
      </c>
      <c r="G66" s="25">
        <v>0.93333333333333302</v>
      </c>
      <c r="H66" s="18">
        <v>187</v>
      </c>
      <c r="I66" s="24">
        <v>0.27450980392156799</v>
      </c>
      <c r="J66" s="25">
        <v>0.93333333333333302</v>
      </c>
      <c r="K66" s="18">
        <v>272</v>
      </c>
      <c r="L66" s="24">
        <v>0.20588235294117599</v>
      </c>
      <c r="M66" s="25">
        <v>0.93333333333333302</v>
      </c>
      <c r="N66" s="18">
        <v>285</v>
      </c>
      <c r="O66" s="24">
        <v>0.18918918918918901</v>
      </c>
      <c r="P66" s="25">
        <v>0.93333333333333302</v>
      </c>
      <c r="Q66" s="18">
        <v>271</v>
      </c>
      <c r="R66" s="24">
        <v>0.203125</v>
      </c>
      <c r="S66" s="25">
        <v>0.86666666666666603</v>
      </c>
      <c r="T66" s="18">
        <v>285</v>
      </c>
      <c r="U66" s="24">
        <v>0.19718309859154901</v>
      </c>
      <c r="V66" s="25">
        <v>0.93333333333333302</v>
      </c>
      <c r="W66" s="18">
        <v>263</v>
      </c>
      <c r="X66" s="24">
        <v>0.21875</v>
      </c>
      <c r="Y66" s="25">
        <v>0.93333333333333302</v>
      </c>
    </row>
    <row r="67" spans="1:25">
      <c r="A67" s="19" t="s">
        <v>73</v>
      </c>
      <c r="B67" s="18">
        <v>2321</v>
      </c>
      <c r="C67" s="24">
        <v>5.1612903225806403E-2</v>
      </c>
      <c r="D67" s="25">
        <v>0.85714285714285698</v>
      </c>
      <c r="E67" s="18">
        <v>1848</v>
      </c>
      <c r="F67" s="24">
        <v>6.9696969696969702E-2</v>
      </c>
      <c r="G67" s="25">
        <v>0.82142857142857095</v>
      </c>
      <c r="H67" s="18">
        <v>1874</v>
      </c>
      <c r="I67" s="24">
        <v>8.0645161290322495E-2</v>
      </c>
      <c r="J67" s="25">
        <v>0.89285714285714202</v>
      </c>
      <c r="K67" s="18">
        <v>1887</v>
      </c>
      <c r="L67" s="24">
        <v>8.1967213114753995E-2</v>
      </c>
      <c r="M67" s="25">
        <v>0.89285714285714202</v>
      </c>
      <c r="N67" s="18">
        <v>2069</v>
      </c>
      <c r="O67" s="24">
        <v>6.1170212765957403E-2</v>
      </c>
      <c r="P67" s="25">
        <v>0.82142857142857095</v>
      </c>
      <c r="Q67" s="18">
        <v>3534</v>
      </c>
      <c r="R67" s="24">
        <v>1.6241299303944301E-2</v>
      </c>
      <c r="S67" s="25">
        <v>0.5</v>
      </c>
      <c r="T67" s="18">
        <v>1771</v>
      </c>
      <c r="U67" s="24">
        <v>8.2474226804123696E-2</v>
      </c>
      <c r="V67" s="25">
        <v>0.85714285714285698</v>
      </c>
      <c r="W67" s="18">
        <v>1969</v>
      </c>
      <c r="X67" s="24">
        <v>7.4183976261127493E-2</v>
      </c>
      <c r="Y67" s="25">
        <v>0.89285714285714202</v>
      </c>
    </row>
    <row r="68" spans="1:25">
      <c r="A68" s="19" t="s">
        <v>74</v>
      </c>
      <c r="B68" s="18">
        <v>850</v>
      </c>
      <c r="C68" s="24">
        <v>2.6315789473684199E-2</v>
      </c>
      <c r="D68" s="25">
        <v>0.10294117647058799</v>
      </c>
      <c r="E68" s="18">
        <v>1083</v>
      </c>
      <c r="F68" s="24">
        <v>6.1224489795918297E-2</v>
      </c>
      <c r="G68" s="25">
        <v>0.26470588235294101</v>
      </c>
      <c r="H68" s="18">
        <v>865</v>
      </c>
      <c r="I68" s="24">
        <v>4.2307692307692303E-2</v>
      </c>
      <c r="J68" s="25">
        <v>0.16176470588235201</v>
      </c>
      <c r="K68" s="18">
        <v>1101</v>
      </c>
      <c r="L68" s="24">
        <v>5.4662379421221798E-2</v>
      </c>
      <c r="M68" s="25">
        <v>0.25</v>
      </c>
      <c r="N68" s="18">
        <v>909</v>
      </c>
      <c r="O68" s="24">
        <v>6.3291139240506306E-2</v>
      </c>
      <c r="P68" s="25">
        <v>0.220588235294117</v>
      </c>
      <c r="Q68" s="18">
        <v>713</v>
      </c>
      <c r="R68" s="24">
        <v>0</v>
      </c>
      <c r="S68" s="25">
        <v>0</v>
      </c>
      <c r="T68" s="18">
        <v>914</v>
      </c>
      <c r="U68" s="24">
        <v>6.3829787234042507E-2</v>
      </c>
      <c r="V68" s="25">
        <v>0.220588235294117</v>
      </c>
      <c r="W68" s="18">
        <v>865</v>
      </c>
      <c r="X68" s="24">
        <v>0.157894736842105</v>
      </c>
      <c r="Y68" s="25">
        <v>0.52941176470588203</v>
      </c>
    </row>
    <row r="69" spans="1:25">
      <c r="A69" s="19" t="s">
        <v>75</v>
      </c>
      <c r="B69" s="18">
        <v>2105</v>
      </c>
      <c r="C69" s="24">
        <v>7.0257611241217793E-2</v>
      </c>
      <c r="D69" s="25">
        <v>0.625</v>
      </c>
      <c r="E69" s="18">
        <v>2072</v>
      </c>
      <c r="F69" s="24">
        <v>1.26582278481012E-2</v>
      </c>
      <c r="G69" s="25">
        <v>0.14583333333333301</v>
      </c>
      <c r="H69" s="18">
        <v>2429</v>
      </c>
      <c r="I69" s="24">
        <v>1.18043844856661E-2</v>
      </c>
      <c r="J69" s="25">
        <v>0.14583333333333301</v>
      </c>
      <c r="K69" s="18">
        <v>2272</v>
      </c>
      <c r="L69" s="24">
        <v>1.25223613595706E-2</v>
      </c>
      <c r="M69" s="25">
        <v>0.14583333333333301</v>
      </c>
      <c r="N69" s="18">
        <v>2273</v>
      </c>
      <c r="O69" s="24">
        <v>4.0160642570281103E-2</v>
      </c>
      <c r="P69" s="25">
        <v>0.41666666666666602</v>
      </c>
      <c r="Q69" s="18">
        <v>2241</v>
      </c>
      <c r="R69" s="24">
        <v>6.7340067340067302E-3</v>
      </c>
      <c r="S69" s="25">
        <v>8.3333333333333301E-2</v>
      </c>
      <c r="T69" s="18">
        <v>2274</v>
      </c>
      <c r="U69" s="24">
        <v>4.0733197556008099E-2</v>
      </c>
      <c r="V69" s="25">
        <v>0.41666666666666602</v>
      </c>
      <c r="W69" s="18">
        <v>1779</v>
      </c>
      <c r="X69" s="24">
        <v>7.8212290502793297E-2</v>
      </c>
      <c r="Y69" s="25">
        <v>0.58333333333333304</v>
      </c>
    </row>
    <row r="70" spans="1:25">
      <c r="A70" s="19" t="s">
        <v>76</v>
      </c>
      <c r="B70" s="18">
        <v>1467</v>
      </c>
      <c r="C70" s="24">
        <v>4.2763157894736802E-2</v>
      </c>
      <c r="D70" s="25">
        <v>0.5</v>
      </c>
      <c r="E70" s="18">
        <v>1177</v>
      </c>
      <c r="F70" s="24">
        <v>5.1999999999999998E-2</v>
      </c>
      <c r="G70" s="25">
        <v>0.5</v>
      </c>
      <c r="H70" s="18">
        <v>1202</v>
      </c>
      <c r="I70" s="24">
        <v>6.0606060606060601E-2</v>
      </c>
      <c r="J70" s="25">
        <v>0.53846153846153799</v>
      </c>
      <c r="K70" s="18">
        <v>1390</v>
      </c>
      <c r="L70" s="24">
        <v>5.7692307692307598E-2</v>
      </c>
      <c r="M70" s="25">
        <v>0.57692307692307598</v>
      </c>
      <c r="N70" s="18">
        <v>1371</v>
      </c>
      <c r="O70" s="24">
        <v>7.2519083969465603E-2</v>
      </c>
      <c r="P70" s="25">
        <v>0.73076923076922995</v>
      </c>
      <c r="Q70" s="18">
        <v>1360</v>
      </c>
      <c r="R70" s="24">
        <v>7.4906367041198504E-2</v>
      </c>
      <c r="S70" s="25">
        <v>0.76923076923076905</v>
      </c>
      <c r="T70" s="18">
        <v>1368</v>
      </c>
      <c r="U70" s="24">
        <v>7.2796934865900303E-2</v>
      </c>
      <c r="V70" s="25">
        <v>0.73076923076922995</v>
      </c>
      <c r="W70" s="18">
        <v>1370</v>
      </c>
      <c r="X70" s="24">
        <v>7.03125E-2</v>
      </c>
      <c r="Y70" s="25">
        <v>0.69230769230769196</v>
      </c>
    </row>
    <row r="71" spans="1:25">
      <c r="A71" s="19" t="s">
        <v>77</v>
      </c>
      <c r="B71" s="18">
        <v>2200</v>
      </c>
      <c r="C71" s="24">
        <v>3.9267015706806199E-2</v>
      </c>
      <c r="D71" s="25">
        <v>0.71428571428571397</v>
      </c>
      <c r="E71" s="18">
        <v>1997</v>
      </c>
      <c r="F71" s="24">
        <v>4.0697674418604599E-2</v>
      </c>
      <c r="G71" s="25">
        <v>0.66666666666666596</v>
      </c>
      <c r="H71" s="18">
        <v>2097</v>
      </c>
      <c r="I71" s="24">
        <v>4.6511627906976702E-2</v>
      </c>
      <c r="J71" s="25">
        <v>0.76190476190476097</v>
      </c>
      <c r="K71" s="18">
        <v>2046</v>
      </c>
      <c r="L71" s="24">
        <v>4.9844236760124602E-2</v>
      </c>
      <c r="M71" s="25">
        <v>0.76190476190476097</v>
      </c>
      <c r="N71" s="18">
        <v>1948</v>
      </c>
      <c r="O71" s="24">
        <v>4.6052631578947303E-2</v>
      </c>
      <c r="P71" s="25">
        <v>0.66666666666666596</v>
      </c>
      <c r="Q71" s="18">
        <v>2762</v>
      </c>
      <c r="R71" s="24">
        <v>0</v>
      </c>
      <c r="S71" s="25">
        <v>0</v>
      </c>
      <c r="T71" s="18">
        <v>1948</v>
      </c>
      <c r="U71" s="24">
        <v>5.3691275167785199E-2</v>
      </c>
      <c r="V71" s="25">
        <v>0.76190476190476097</v>
      </c>
      <c r="W71" s="18">
        <v>2044</v>
      </c>
      <c r="X71" s="24">
        <v>4.9689440993788803E-2</v>
      </c>
      <c r="Y71" s="25">
        <v>0.76190476190476097</v>
      </c>
    </row>
    <row r="72" spans="1:25">
      <c r="A72" s="19" t="s">
        <v>78</v>
      </c>
      <c r="B72" s="18">
        <v>2033</v>
      </c>
      <c r="C72" s="24">
        <v>2.8462998102466702E-2</v>
      </c>
      <c r="D72" s="25">
        <v>0.483870967741935</v>
      </c>
      <c r="E72" s="18">
        <v>735</v>
      </c>
      <c r="F72" s="24">
        <v>9.8901098901098897E-2</v>
      </c>
      <c r="G72" s="25">
        <v>0.58064516129032195</v>
      </c>
      <c r="H72" s="18">
        <v>1092</v>
      </c>
      <c r="I72" s="24">
        <v>4.7445255474452497E-2</v>
      </c>
      <c r="J72" s="25">
        <v>0.41935483870967699</v>
      </c>
      <c r="K72" s="18">
        <v>758</v>
      </c>
      <c r="L72" s="24">
        <v>6.8062827225130795E-2</v>
      </c>
      <c r="M72" s="25">
        <v>0.41935483870967699</v>
      </c>
      <c r="N72" s="18">
        <v>658</v>
      </c>
      <c r="O72" s="24">
        <v>8.4967320261437898E-2</v>
      </c>
      <c r="P72" s="25">
        <v>0.41935483870967699</v>
      </c>
      <c r="Q72" s="18">
        <v>631</v>
      </c>
      <c r="R72" s="24">
        <v>0.103896103896103</v>
      </c>
      <c r="S72" s="25">
        <v>0.51612903225806395</v>
      </c>
      <c r="T72" s="18">
        <v>668</v>
      </c>
      <c r="U72" s="24">
        <v>8.4967320261437898E-2</v>
      </c>
      <c r="V72" s="25">
        <v>0.41935483870967699</v>
      </c>
      <c r="W72" s="18">
        <v>903</v>
      </c>
      <c r="X72" s="24">
        <v>5.7017543859649099E-2</v>
      </c>
      <c r="Y72" s="25">
        <v>0.41935483870967699</v>
      </c>
    </row>
    <row r="73" spans="1:25">
      <c r="A73" s="19" t="s">
        <v>79</v>
      </c>
      <c r="B73" s="18">
        <v>1174</v>
      </c>
      <c r="C73" s="24">
        <v>4.9107142857142801E-2</v>
      </c>
      <c r="D73" s="25">
        <v>0.61111111111111105</v>
      </c>
      <c r="E73" s="18">
        <v>1016</v>
      </c>
      <c r="F73" s="24">
        <v>8.9385474860335198E-2</v>
      </c>
      <c r="G73" s="25">
        <v>0.88888888888888795</v>
      </c>
      <c r="H73" s="18">
        <v>1069</v>
      </c>
      <c r="I73" s="24">
        <v>8.6734693877551006E-2</v>
      </c>
      <c r="J73" s="25">
        <v>0.94444444444444398</v>
      </c>
      <c r="K73" s="18">
        <v>1010</v>
      </c>
      <c r="L73" s="24">
        <v>0.10691823899371</v>
      </c>
      <c r="M73" s="25">
        <v>0.94444444444444398</v>
      </c>
      <c r="N73" s="18">
        <v>1091</v>
      </c>
      <c r="O73" s="24">
        <v>9.2896174863387901E-2</v>
      </c>
      <c r="P73" s="25">
        <v>0.94444444444444398</v>
      </c>
      <c r="Q73" s="18">
        <v>1094</v>
      </c>
      <c r="R73" s="24">
        <v>9.2896174863387901E-2</v>
      </c>
      <c r="S73" s="25">
        <v>0.94444444444444398</v>
      </c>
      <c r="T73" s="18">
        <v>1090</v>
      </c>
      <c r="U73" s="24">
        <v>8.99470899470899E-2</v>
      </c>
      <c r="V73" s="25">
        <v>0.94444444444444398</v>
      </c>
      <c r="W73" s="18">
        <v>845</v>
      </c>
      <c r="X73" s="24">
        <v>1.6949152542372801E-2</v>
      </c>
      <c r="Y73" s="25">
        <v>0.16666666666666599</v>
      </c>
    </row>
    <row r="74" spans="1:25">
      <c r="A74" s="19" t="s">
        <v>80</v>
      </c>
      <c r="B74" s="18">
        <v>1096</v>
      </c>
      <c r="C74" s="24">
        <v>7.9069767441860395E-2</v>
      </c>
      <c r="D74" s="25">
        <v>0.68</v>
      </c>
      <c r="E74" s="18">
        <v>1156</v>
      </c>
      <c r="F74" s="24">
        <v>7.1428571428571397E-2</v>
      </c>
      <c r="G74" s="25">
        <v>0.64</v>
      </c>
      <c r="H74" s="18">
        <v>1837</v>
      </c>
      <c r="I74" s="24">
        <v>2.1786492374727602E-3</v>
      </c>
      <c r="J74" s="25">
        <v>0.04</v>
      </c>
      <c r="K74" s="18">
        <v>993</v>
      </c>
      <c r="L74" s="24">
        <v>1.21951219512195E-2</v>
      </c>
      <c r="M74" s="25">
        <v>0.12</v>
      </c>
      <c r="N74" s="18">
        <v>609</v>
      </c>
      <c r="O74" s="24">
        <v>2.5000000000000001E-2</v>
      </c>
      <c r="P74" s="25">
        <v>0.16</v>
      </c>
      <c r="Q74" s="18">
        <v>188</v>
      </c>
      <c r="R74" s="24">
        <v>1.21951219512195E-2</v>
      </c>
      <c r="S74" s="25">
        <v>0.04</v>
      </c>
      <c r="T74" s="18">
        <v>608</v>
      </c>
      <c r="U74" s="24">
        <v>2.5000000000000001E-2</v>
      </c>
      <c r="V74" s="25">
        <v>0.16</v>
      </c>
      <c r="W74" s="18">
        <v>1016</v>
      </c>
      <c r="X74" s="24">
        <v>6.7010309278350499E-2</v>
      </c>
      <c r="Y74" s="25">
        <v>0.52</v>
      </c>
    </row>
    <row r="75" spans="1:25">
      <c r="A75" s="19" t="s">
        <v>81</v>
      </c>
      <c r="B75" s="18">
        <v>1009</v>
      </c>
      <c r="C75" s="24">
        <v>0.125</v>
      </c>
      <c r="D75" s="25">
        <v>0.84375</v>
      </c>
      <c r="E75" s="18">
        <v>1081</v>
      </c>
      <c r="F75" s="24">
        <v>9.69162995594713E-2</v>
      </c>
      <c r="G75" s="25">
        <v>0.6875</v>
      </c>
      <c r="H75" s="18">
        <v>932</v>
      </c>
      <c r="I75" s="24">
        <v>0.13917525773195799</v>
      </c>
      <c r="J75" s="25">
        <v>0.84375</v>
      </c>
      <c r="K75" s="18">
        <v>891</v>
      </c>
      <c r="L75" s="24">
        <v>0.14044943820224701</v>
      </c>
      <c r="M75" s="25">
        <v>0.78125</v>
      </c>
      <c r="N75" s="18">
        <v>934</v>
      </c>
      <c r="O75" s="24">
        <v>0.12560386473429899</v>
      </c>
      <c r="P75" s="25">
        <v>0.8125</v>
      </c>
      <c r="Q75" s="18">
        <v>893</v>
      </c>
      <c r="R75" s="24">
        <v>0.13612565445026101</v>
      </c>
      <c r="S75" s="25">
        <v>0.8125</v>
      </c>
      <c r="T75" s="18">
        <v>993</v>
      </c>
      <c r="U75" s="24">
        <v>9.8214285714285698E-2</v>
      </c>
      <c r="V75" s="25">
        <v>0.6875</v>
      </c>
      <c r="W75" s="18">
        <v>957</v>
      </c>
      <c r="X75" s="24">
        <v>0.137566137566137</v>
      </c>
      <c r="Y75" s="25">
        <v>0.8125</v>
      </c>
    </row>
    <row r="76" spans="1:25">
      <c r="A76" s="19" t="s">
        <v>82</v>
      </c>
      <c r="B76" s="18">
        <v>731</v>
      </c>
      <c r="C76" s="24">
        <v>3.6697247706422E-2</v>
      </c>
      <c r="D76" s="25">
        <v>8.3333333333333301E-2</v>
      </c>
      <c r="E76" s="18">
        <v>1350</v>
      </c>
      <c r="F76" s="24">
        <v>0.115591397849462</v>
      </c>
      <c r="G76" s="25">
        <v>0.44791666666666602</v>
      </c>
      <c r="H76" s="18">
        <v>1632</v>
      </c>
      <c r="I76" s="24">
        <v>0.11084337349397499</v>
      </c>
      <c r="J76" s="25">
        <v>0.47916666666666602</v>
      </c>
      <c r="K76" s="18">
        <v>1260</v>
      </c>
      <c r="L76" s="24">
        <v>0.13793103448275801</v>
      </c>
      <c r="M76" s="25">
        <v>0.5</v>
      </c>
      <c r="N76" s="18">
        <v>1332</v>
      </c>
      <c r="O76" s="24">
        <v>0.124309392265193</v>
      </c>
      <c r="P76" s="25">
        <v>0.46875</v>
      </c>
      <c r="Q76" s="18">
        <v>1342</v>
      </c>
      <c r="R76" s="24">
        <v>0.131652661064425</v>
      </c>
      <c r="S76" s="25">
        <v>0.48958333333333298</v>
      </c>
      <c r="T76" s="18">
        <v>1692</v>
      </c>
      <c r="U76" s="24">
        <v>7.7830188679245196E-2</v>
      </c>
      <c r="V76" s="25">
        <v>0.34375</v>
      </c>
      <c r="W76" s="18">
        <v>1304</v>
      </c>
      <c r="X76" s="24">
        <v>0.139204545454545</v>
      </c>
      <c r="Y76" s="25">
        <v>0.51041666666666596</v>
      </c>
    </row>
    <row r="77" spans="1:25">
      <c r="A77" s="19" t="s">
        <v>83</v>
      </c>
      <c r="B77" s="18">
        <v>2253</v>
      </c>
      <c r="C77" s="24">
        <v>7.5520833333333301E-2</v>
      </c>
      <c r="D77" s="25">
        <v>0.57999999999999996</v>
      </c>
      <c r="E77" s="18">
        <v>2395</v>
      </c>
      <c r="F77" s="24">
        <v>7.4358974358974303E-2</v>
      </c>
      <c r="G77" s="25">
        <v>0.57999999999999996</v>
      </c>
      <c r="H77" s="18">
        <v>2284</v>
      </c>
      <c r="I77" s="24">
        <v>7.5268817204300995E-2</v>
      </c>
      <c r="J77" s="25">
        <v>0.56000000000000005</v>
      </c>
      <c r="K77" s="18">
        <v>2263</v>
      </c>
      <c r="L77" s="24">
        <v>7.8125E-2</v>
      </c>
      <c r="M77" s="25">
        <v>0.6</v>
      </c>
      <c r="N77" s="18">
        <v>2229</v>
      </c>
      <c r="O77" s="24">
        <v>8.1521739130434701E-2</v>
      </c>
      <c r="P77" s="25">
        <v>0.6</v>
      </c>
      <c r="Q77" s="18">
        <v>2283</v>
      </c>
      <c r="R77" s="24">
        <v>6.6350710900473897E-2</v>
      </c>
      <c r="S77" s="25">
        <v>0.56000000000000005</v>
      </c>
      <c r="T77" s="18">
        <v>2227</v>
      </c>
      <c r="U77" s="24">
        <v>8.3565459610027801E-2</v>
      </c>
      <c r="V77" s="25">
        <v>0.6</v>
      </c>
      <c r="W77" s="18">
        <v>2309</v>
      </c>
      <c r="X77" s="24">
        <v>7.5757575757575704E-2</v>
      </c>
      <c r="Y77" s="25">
        <v>0.6</v>
      </c>
    </row>
    <row r="78" spans="1:25">
      <c r="A78" s="19" t="s">
        <v>84</v>
      </c>
      <c r="B78" s="18">
        <v>2354</v>
      </c>
      <c r="C78" s="24">
        <v>9.0909090909090898E-2</v>
      </c>
      <c r="D78" s="25">
        <v>0.75</v>
      </c>
      <c r="E78" s="18">
        <v>2401</v>
      </c>
      <c r="F78" s="24">
        <v>7.5520833333333301E-2</v>
      </c>
      <c r="G78" s="25">
        <v>0.65909090909090895</v>
      </c>
      <c r="H78" s="18">
        <v>2553</v>
      </c>
      <c r="I78" s="24">
        <v>8.3950617283950604E-2</v>
      </c>
      <c r="J78" s="25">
        <v>0.77272727272727204</v>
      </c>
      <c r="K78" s="18">
        <v>2451</v>
      </c>
      <c r="L78" s="24">
        <v>8.2901554404144998E-2</v>
      </c>
      <c r="M78" s="25">
        <v>0.72727272727272696</v>
      </c>
      <c r="N78" s="18">
        <v>2543</v>
      </c>
      <c r="O78" s="24">
        <v>8.3123425692695194E-2</v>
      </c>
      <c r="P78" s="25">
        <v>0.75</v>
      </c>
      <c r="Q78" s="18">
        <v>2518</v>
      </c>
      <c r="R78" s="24">
        <v>3.5874439461883401E-2</v>
      </c>
      <c r="S78" s="25">
        <v>0.36363636363636298</v>
      </c>
      <c r="T78" s="18">
        <v>2397</v>
      </c>
      <c r="U78" s="24">
        <v>8.3109919571045507E-2</v>
      </c>
      <c r="V78" s="25">
        <v>0.70454545454545403</v>
      </c>
      <c r="W78" s="18">
        <v>2508</v>
      </c>
      <c r="X78" s="24">
        <v>8.2914572864321606E-2</v>
      </c>
      <c r="Y78" s="25">
        <v>0.75</v>
      </c>
    </row>
    <row r="79" spans="1:25">
      <c r="A79" s="19" t="s">
        <v>85</v>
      </c>
      <c r="B79" s="18">
        <v>4014</v>
      </c>
      <c r="C79" s="24">
        <v>4.1474654377880102E-2</v>
      </c>
      <c r="D79" s="25">
        <v>0.67500000000000004</v>
      </c>
      <c r="E79" s="18">
        <v>4817</v>
      </c>
      <c r="F79" s="24">
        <v>3.6363636363636299E-2</v>
      </c>
      <c r="G79" s="25">
        <v>0.7</v>
      </c>
      <c r="H79" s="18">
        <v>3865</v>
      </c>
      <c r="I79" s="24">
        <v>4.0372670807453402E-2</v>
      </c>
      <c r="J79" s="25">
        <v>0.65</v>
      </c>
      <c r="K79" s="18">
        <v>3741</v>
      </c>
      <c r="L79" s="24">
        <v>5.2264808362369297E-2</v>
      </c>
      <c r="M79" s="25">
        <v>0.75</v>
      </c>
      <c r="N79" s="18">
        <v>3992</v>
      </c>
      <c r="O79" s="24">
        <v>4.5525902668759798E-2</v>
      </c>
      <c r="P79" s="25">
        <v>0.72499999999999998</v>
      </c>
      <c r="Q79" s="18">
        <v>3879</v>
      </c>
      <c r="R79" s="24">
        <v>4.5380875202593103E-2</v>
      </c>
      <c r="S79" s="25">
        <v>0.7</v>
      </c>
      <c r="T79" s="18">
        <v>3978</v>
      </c>
      <c r="U79" s="24">
        <v>4.5525902668759798E-2</v>
      </c>
      <c r="V79" s="25">
        <v>0.72499999999999998</v>
      </c>
      <c r="W79" s="18">
        <v>3664</v>
      </c>
      <c r="X79" s="24">
        <v>5.30973451327433E-2</v>
      </c>
      <c r="Y79" s="25">
        <v>0.75</v>
      </c>
    </row>
    <row r="80" spans="1:25">
      <c r="A80" s="19" t="s">
        <v>86</v>
      </c>
      <c r="B80" s="18">
        <v>1531</v>
      </c>
      <c r="C80" s="24">
        <v>7.0422535211267599E-3</v>
      </c>
      <c r="D80" s="25">
        <v>0.133333333333333</v>
      </c>
      <c r="E80" s="18">
        <v>762</v>
      </c>
      <c r="F80" s="24">
        <v>7.3170731707316999E-2</v>
      </c>
      <c r="G80" s="25">
        <v>0.8</v>
      </c>
      <c r="H80" s="18">
        <v>835</v>
      </c>
      <c r="I80" s="24">
        <v>7.7777777777777696E-2</v>
      </c>
      <c r="J80" s="25">
        <v>0.93333333333333302</v>
      </c>
      <c r="K80" s="18">
        <v>733</v>
      </c>
      <c r="L80" s="24">
        <v>7.9470198675496595E-2</v>
      </c>
      <c r="M80" s="25">
        <v>0.8</v>
      </c>
      <c r="N80" s="18">
        <v>757</v>
      </c>
      <c r="O80" s="24">
        <v>3.7267080745341602E-2</v>
      </c>
      <c r="P80" s="25">
        <v>0.4</v>
      </c>
      <c r="Q80" s="18">
        <v>765</v>
      </c>
      <c r="R80" s="24">
        <v>3.59281437125748E-2</v>
      </c>
      <c r="S80" s="25">
        <v>0.4</v>
      </c>
      <c r="T80" s="18">
        <v>751</v>
      </c>
      <c r="U80" s="24">
        <v>3.6809815950920199E-2</v>
      </c>
      <c r="V80" s="25">
        <v>0.4</v>
      </c>
      <c r="W80" s="18">
        <v>661</v>
      </c>
      <c r="X80" s="24">
        <v>0.104</v>
      </c>
      <c r="Y80" s="25">
        <v>0.86666666666666603</v>
      </c>
    </row>
    <row r="81" spans="1:25">
      <c r="A81" s="19" t="s">
        <v>87</v>
      </c>
      <c r="B81" s="18">
        <v>421</v>
      </c>
      <c r="C81" s="24">
        <v>0.17647058823529399</v>
      </c>
      <c r="D81" s="25">
        <v>0.88235294117647001</v>
      </c>
      <c r="E81" s="18">
        <v>414</v>
      </c>
      <c r="F81" s="24">
        <v>0.16666666666666599</v>
      </c>
      <c r="G81" s="25">
        <v>0.88235294117647001</v>
      </c>
      <c r="H81" s="18">
        <v>404</v>
      </c>
      <c r="I81" s="24">
        <v>0.170454545454545</v>
      </c>
      <c r="J81" s="25">
        <v>0.88235294117647001</v>
      </c>
      <c r="K81" s="18">
        <v>398</v>
      </c>
      <c r="L81" s="24">
        <v>0.180722891566265</v>
      </c>
      <c r="M81" s="25">
        <v>0.88235294117647001</v>
      </c>
      <c r="N81" s="18">
        <v>427</v>
      </c>
      <c r="O81" s="24">
        <v>0.15306122448979501</v>
      </c>
      <c r="P81" s="25">
        <v>0.88235294117647001</v>
      </c>
      <c r="Q81" s="18">
        <v>422</v>
      </c>
      <c r="R81" s="24">
        <v>0.15625</v>
      </c>
      <c r="S81" s="25">
        <v>0.88235294117647001</v>
      </c>
      <c r="T81" s="18">
        <v>430</v>
      </c>
      <c r="U81" s="24">
        <v>0.15151515151515099</v>
      </c>
      <c r="V81" s="25">
        <v>0.88235294117647001</v>
      </c>
      <c r="W81" s="18">
        <v>448</v>
      </c>
      <c r="X81" s="24">
        <v>0.164835164835164</v>
      </c>
      <c r="Y81" s="25">
        <v>0.88235294117647001</v>
      </c>
    </row>
    <row r="82" spans="1:25">
      <c r="A82" s="19" t="s">
        <v>88</v>
      </c>
      <c r="B82" s="18">
        <v>478</v>
      </c>
      <c r="C82" s="24">
        <v>0.12380952380952299</v>
      </c>
      <c r="D82" s="25">
        <v>0.8125</v>
      </c>
      <c r="E82" s="18">
        <v>488</v>
      </c>
      <c r="F82" s="24">
        <v>0.13888888888888801</v>
      </c>
      <c r="G82" s="25">
        <v>0.9375</v>
      </c>
      <c r="H82" s="18">
        <v>395</v>
      </c>
      <c r="I82" s="24">
        <v>0.11363636363636299</v>
      </c>
      <c r="J82" s="25">
        <v>0.625</v>
      </c>
      <c r="K82" s="18">
        <v>461</v>
      </c>
      <c r="L82" s="24">
        <v>0.13684210526315699</v>
      </c>
      <c r="M82" s="25">
        <v>0.8125</v>
      </c>
      <c r="N82" s="18">
        <v>454</v>
      </c>
      <c r="O82" s="24">
        <v>0.14583333333333301</v>
      </c>
      <c r="P82" s="25">
        <v>0.875</v>
      </c>
      <c r="Q82" s="18">
        <v>452</v>
      </c>
      <c r="R82" s="24">
        <v>0.15053763440860199</v>
      </c>
      <c r="S82" s="25">
        <v>0.875</v>
      </c>
      <c r="T82" s="18">
        <v>456</v>
      </c>
      <c r="U82" s="24">
        <v>0.14583333333333301</v>
      </c>
      <c r="V82" s="25">
        <v>0.875</v>
      </c>
      <c r="W82" s="18">
        <v>447</v>
      </c>
      <c r="X82" s="24">
        <v>0.13131313131313099</v>
      </c>
      <c r="Y82" s="25">
        <v>0.8125</v>
      </c>
    </row>
    <row r="83" spans="1:25">
      <c r="A83" s="19" t="s">
        <v>89</v>
      </c>
      <c r="B83" s="18">
        <v>1024</v>
      </c>
      <c r="C83" s="24">
        <v>8.3832335329341298E-2</v>
      </c>
      <c r="D83" s="25">
        <v>0.66666666666666596</v>
      </c>
      <c r="E83" s="18">
        <v>998</v>
      </c>
      <c r="F83" s="24">
        <v>0.109756097560975</v>
      </c>
      <c r="G83" s="25">
        <v>0.85714285714285698</v>
      </c>
      <c r="H83" s="18">
        <v>1055</v>
      </c>
      <c r="I83" s="24">
        <v>8.0924855491329398E-2</v>
      </c>
      <c r="J83" s="25">
        <v>0.66666666666666596</v>
      </c>
      <c r="K83" s="18">
        <v>1021</v>
      </c>
      <c r="L83" s="24">
        <v>7.3619631901840496E-2</v>
      </c>
      <c r="M83" s="25">
        <v>0.57142857142857095</v>
      </c>
      <c r="N83" s="18">
        <v>975</v>
      </c>
      <c r="O83" s="24">
        <v>8.8050314465408799E-2</v>
      </c>
      <c r="P83" s="25">
        <v>0.66666666666666596</v>
      </c>
      <c r="Q83" s="18">
        <v>971</v>
      </c>
      <c r="R83" s="24">
        <v>8.7499999999999994E-2</v>
      </c>
      <c r="S83" s="25">
        <v>0.66666666666666596</v>
      </c>
      <c r="T83" s="18">
        <v>975</v>
      </c>
      <c r="U83" s="24">
        <v>8.8607594936708806E-2</v>
      </c>
      <c r="V83" s="25">
        <v>0.66666666666666596</v>
      </c>
      <c r="W83" s="18">
        <v>952</v>
      </c>
      <c r="X83" s="24">
        <v>0.08</v>
      </c>
      <c r="Y83" s="25">
        <v>0.57142857142857095</v>
      </c>
    </row>
    <row r="84" spans="1:25">
      <c r="A84" s="19" t="s">
        <v>90</v>
      </c>
      <c r="B84" s="18">
        <v>1299</v>
      </c>
      <c r="C84" s="24">
        <v>0.10280373831775701</v>
      </c>
      <c r="D84" s="25">
        <v>0.75862068965517204</v>
      </c>
      <c r="E84" s="18">
        <v>1250</v>
      </c>
      <c r="F84" s="24">
        <v>0.101851851851851</v>
      </c>
      <c r="G84" s="25">
        <v>0.75862068965517204</v>
      </c>
      <c r="H84" s="18">
        <v>1261</v>
      </c>
      <c r="I84" s="24">
        <v>0.10344827586206801</v>
      </c>
      <c r="J84" s="25">
        <v>0.72413793103448199</v>
      </c>
      <c r="K84" s="18">
        <v>1232</v>
      </c>
      <c r="L84" s="24">
        <v>0.109452736318407</v>
      </c>
      <c r="M84" s="25">
        <v>0.75862068965517204</v>
      </c>
      <c r="N84" s="18">
        <v>1197</v>
      </c>
      <c r="O84" s="24">
        <v>9.8445595854922199E-2</v>
      </c>
      <c r="P84" s="25">
        <v>0.65517241379310298</v>
      </c>
      <c r="Q84" s="18">
        <v>1192</v>
      </c>
      <c r="R84" s="24">
        <v>0.1</v>
      </c>
      <c r="S84" s="25">
        <v>0.65517241379310298</v>
      </c>
      <c r="T84" s="18">
        <v>1197</v>
      </c>
      <c r="U84" s="24">
        <v>9.8958333333333301E-2</v>
      </c>
      <c r="V84" s="25">
        <v>0.65517241379310298</v>
      </c>
      <c r="W84" s="18">
        <v>1288</v>
      </c>
      <c r="X84" s="24">
        <v>0.105022831050228</v>
      </c>
      <c r="Y84" s="25">
        <v>0.79310344827586199</v>
      </c>
    </row>
    <row r="85" spans="1:25">
      <c r="A85" s="19" t="s">
        <v>91</v>
      </c>
      <c r="B85" s="18">
        <v>2199</v>
      </c>
      <c r="C85" s="24">
        <v>5.6420233463034999E-2</v>
      </c>
      <c r="D85" s="25">
        <v>0.55769230769230704</v>
      </c>
      <c r="E85" s="18">
        <v>1309</v>
      </c>
      <c r="F85" s="24">
        <v>0.13167259786476801</v>
      </c>
      <c r="G85" s="25">
        <v>0.71153846153846101</v>
      </c>
      <c r="H85" s="18">
        <v>1452</v>
      </c>
      <c r="I85" s="24">
        <v>0.10094637223974701</v>
      </c>
      <c r="J85" s="25">
        <v>0.61538461538461497</v>
      </c>
      <c r="K85" s="18">
        <v>1288</v>
      </c>
      <c r="L85" s="24">
        <v>0.13765182186234801</v>
      </c>
      <c r="M85" s="25">
        <v>0.65384615384615297</v>
      </c>
      <c r="N85" s="18">
        <v>1581</v>
      </c>
      <c r="O85" s="24">
        <v>0.100303951367781</v>
      </c>
      <c r="P85" s="25">
        <v>0.63461538461538403</v>
      </c>
      <c r="Q85" s="18">
        <v>1387</v>
      </c>
      <c r="R85" s="24">
        <v>0.10344827586206801</v>
      </c>
      <c r="S85" s="25">
        <v>0.63461538461538403</v>
      </c>
      <c r="T85" s="18">
        <v>1327</v>
      </c>
      <c r="U85" s="24">
        <v>9.6989966555183896E-2</v>
      </c>
      <c r="V85" s="25">
        <v>0.55769230769230704</v>
      </c>
      <c r="W85" s="18">
        <v>715</v>
      </c>
      <c r="X85" s="24">
        <v>5.6994818652849701E-2</v>
      </c>
      <c r="Y85" s="25">
        <v>0.21153846153846101</v>
      </c>
    </row>
    <row r="86" spans="1:25">
      <c r="A86" s="19" t="s">
        <v>92</v>
      </c>
      <c r="B86" s="18">
        <v>1139</v>
      </c>
      <c r="C86" s="24">
        <v>0.12844036697247699</v>
      </c>
      <c r="D86" s="25">
        <v>0.75675675675675602</v>
      </c>
      <c r="E86" s="18">
        <v>1120</v>
      </c>
      <c r="F86" s="24">
        <v>0.11415525114155201</v>
      </c>
      <c r="G86" s="25">
        <v>0.67567567567567499</v>
      </c>
      <c r="H86" s="18">
        <v>1155</v>
      </c>
      <c r="I86" s="24">
        <v>0.12442396313364</v>
      </c>
      <c r="J86" s="25">
        <v>0.72972972972972905</v>
      </c>
      <c r="K86" s="18">
        <v>1032</v>
      </c>
      <c r="L86" s="24">
        <v>9.77777777777777E-2</v>
      </c>
      <c r="M86" s="25">
        <v>0.59459459459459396</v>
      </c>
      <c r="N86" s="18">
        <v>1215</v>
      </c>
      <c r="O86" s="24">
        <v>0.12068965517241299</v>
      </c>
      <c r="P86" s="25">
        <v>0.75675675675675602</v>
      </c>
      <c r="Q86" s="18">
        <v>273</v>
      </c>
      <c r="R86" s="24">
        <v>0</v>
      </c>
      <c r="S86" s="25">
        <v>0</v>
      </c>
      <c r="T86" s="18">
        <v>1234</v>
      </c>
      <c r="U86" s="24">
        <v>0.120171673819742</v>
      </c>
      <c r="V86" s="25">
        <v>0.75675675675675602</v>
      </c>
      <c r="W86" s="18">
        <v>1137</v>
      </c>
      <c r="X86" s="24">
        <v>9.9567099567099498E-2</v>
      </c>
      <c r="Y86" s="25">
        <v>0.62162162162162105</v>
      </c>
    </row>
    <row r="87" spans="1:25">
      <c r="A87" s="19" t="s">
        <v>93</v>
      </c>
      <c r="B87" s="18">
        <v>1327</v>
      </c>
      <c r="C87" s="24">
        <v>4.3478260869565202E-2</v>
      </c>
      <c r="D87" s="25">
        <v>0.76923076923076905</v>
      </c>
      <c r="E87" s="18">
        <v>1297</v>
      </c>
      <c r="F87" s="24">
        <v>4.6296296296296197E-2</v>
      </c>
      <c r="G87" s="25">
        <v>0.76923076923076905</v>
      </c>
      <c r="H87" s="18">
        <v>1327</v>
      </c>
      <c r="I87" s="24">
        <v>4.60829493087557E-2</v>
      </c>
      <c r="J87" s="25">
        <v>0.76923076923076905</v>
      </c>
      <c r="K87" s="18">
        <v>1243</v>
      </c>
      <c r="L87" s="24">
        <v>5.0761421319796898E-2</v>
      </c>
      <c r="M87" s="25">
        <v>0.76923076923076905</v>
      </c>
      <c r="N87" s="18">
        <v>1193</v>
      </c>
      <c r="O87" s="24">
        <v>3.5714285714285698E-2</v>
      </c>
      <c r="P87" s="25">
        <v>0.53846153846153799</v>
      </c>
      <c r="Q87" s="18">
        <v>1178</v>
      </c>
      <c r="R87" s="24">
        <v>3.60824742268041E-2</v>
      </c>
      <c r="S87" s="25">
        <v>0.53846153846153799</v>
      </c>
      <c r="T87" s="18">
        <v>1196</v>
      </c>
      <c r="U87" s="24">
        <v>3.5353535353535297E-2</v>
      </c>
      <c r="V87" s="25">
        <v>0.53846153846153799</v>
      </c>
      <c r="W87" s="18">
        <v>1216</v>
      </c>
      <c r="X87" s="24">
        <v>5.31914893617021E-2</v>
      </c>
      <c r="Y87" s="25">
        <v>0.76923076923076905</v>
      </c>
    </row>
    <row r="88" spans="1:25">
      <c r="A88" s="19" t="s">
        <v>94</v>
      </c>
      <c r="B88" s="18">
        <v>1442</v>
      </c>
      <c r="C88" s="24">
        <v>9.3117408906882596E-2</v>
      </c>
      <c r="D88" s="25">
        <v>0.69696969696969702</v>
      </c>
      <c r="E88" s="18">
        <v>1723</v>
      </c>
      <c r="F88" s="24">
        <v>5.35117056856187E-2</v>
      </c>
      <c r="G88" s="25">
        <v>0.48484848484848397</v>
      </c>
      <c r="H88" s="18">
        <v>1448</v>
      </c>
      <c r="I88" s="24">
        <v>9.3877551020408095E-2</v>
      </c>
      <c r="J88" s="25">
        <v>0.69696969696969702</v>
      </c>
      <c r="K88" s="18">
        <v>1549</v>
      </c>
      <c r="L88" s="24">
        <v>8.4942084942084897E-2</v>
      </c>
      <c r="M88" s="25">
        <v>0.66666666666666596</v>
      </c>
      <c r="N88" s="18">
        <v>1507</v>
      </c>
      <c r="O88" s="24">
        <v>7.3076923076922998E-2</v>
      </c>
      <c r="P88" s="25">
        <v>0.57575757575757502</v>
      </c>
      <c r="Q88" s="18">
        <v>1461</v>
      </c>
      <c r="R88" s="24">
        <v>3.9603960396039598E-2</v>
      </c>
      <c r="S88" s="25">
        <v>0.36363636363636298</v>
      </c>
      <c r="T88" s="18">
        <v>1513</v>
      </c>
      <c r="U88" s="24">
        <v>7.22433460076045E-2</v>
      </c>
      <c r="V88" s="25">
        <v>0.57575757575757502</v>
      </c>
      <c r="W88" s="18">
        <v>1571</v>
      </c>
      <c r="X88" s="24">
        <v>8.1784386617100302E-2</v>
      </c>
      <c r="Y88" s="25">
        <v>0.66666666666666596</v>
      </c>
    </row>
    <row r="89" spans="1:25">
      <c r="A89" s="19" t="s">
        <v>95</v>
      </c>
      <c r="B89" s="18">
        <v>1623</v>
      </c>
      <c r="C89" s="24">
        <v>8.3916083916083906E-2</v>
      </c>
      <c r="D89" s="25">
        <v>0.72727272727272696</v>
      </c>
      <c r="E89" s="18">
        <v>1566</v>
      </c>
      <c r="F89" s="24">
        <v>6.0200668896321002E-2</v>
      </c>
      <c r="G89" s="25">
        <v>0.54545454545454497</v>
      </c>
      <c r="H89" s="18">
        <v>1665</v>
      </c>
      <c r="I89" s="24">
        <v>7.7181208053691205E-2</v>
      </c>
      <c r="J89" s="25">
        <v>0.69696969696969702</v>
      </c>
      <c r="K89" s="18">
        <v>1607</v>
      </c>
      <c r="L89" s="24">
        <v>8.3032490974729201E-2</v>
      </c>
      <c r="M89" s="25">
        <v>0.69696969696969702</v>
      </c>
      <c r="N89" s="18">
        <v>1413</v>
      </c>
      <c r="O89" s="24">
        <v>5.8181818181818099E-2</v>
      </c>
      <c r="P89" s="25">
        <v>0.48484848484848397</v>
      </c>
      <c r="Q89" s="18">
        <v>1269</v>
      </c>
      <c r="R89" s="24">
        <v>5.3231939163497999E-2</v>
      </c>
      <c r="S89" s="25">
        <v>0.42424242424242398</v>
      </c>
      <c r="T89" s="18">
        <v>1391</v>
      </c>
      <c r="U89" s="24">
        <v>5.8181818181818099E-2</v>
      </c>
      <c r="V89" s="25">
        <v>0.48484848484848397</v>
      </c>
      <c r="W89" s="18">
        <v>1578</v>
      </c>
      <c r="X89" s="24">
        <v>8.2733812949640204E-2</v>
      </c>
      <c r="Y89" s="25">
        <v>0.69696969696969702</v>
      </c>
    </row>
    <row r="90" spans="1:25">
      <c r="A90" s="19" t="s">
        <v>96</v>
      </c>
      <c r="B90" s="18">
        <v>1469</v>
      </c>
      <c r="C90" s="24">
        <v>8.3333333333333301E-2</v>
      </c>
      <c r="D90" s="25">
        <v>0.72413793103448199</v>
      </c>
      <c r="E90" s="18">
        <v>1484</v>
      </c>
      <c r="F90" s="24">
        <v>7.9545454545454503E-2</v>
      </c>
      <c r="G90" s="25">
        <v>0.72413793103448199</v>
      </c>
      <c r="H90" s="18">
        <v>1312</v>
      </c>
      <c r="I90" s="24">
        <v>9.2511013215859E-2</v>
      </c>
      <c r="J90" s="25">
        <v>0.72413793103448199</v>
      </c>
      <c r="K90" s="18">
        <v>1412</v>
      </c>
      <c r="L90" s="24">
        <v>8.6776859504132206E-2</v>
      </c>
      <c r="M90" s="25">
        <v>0.72413793103448199</v>
      </c>
      <c r="N90" s="18">
        <v>1309</v>
      </c>
      <c r="O90" s="24">
        <v>9.2105263157894704E-2</v>
      </c>
      <c r="P90" s="25">
        <v>0.72413793103448199</v>
      </c>
      <c r="Q90" s="18">
        <v>1327</v>
      </c>
      <c r="R90" s="24">
        <v>9.2920353982300793E-2</v>
      </c>
      <c r="S90" s="25">
        <v>0.72413793103448199</v>
      </c>
      <c r="T90" s="18">
        <v>1317</v>
      </c>
      <c r="U90" s="24">
        <v>9.2920353982300793E-2</v>
      </c>
      <c r="V90" s="25">
        <v>0.72413793103448199</v>
      </c>
      <c r="W90" s="18">
        <v>1341</v>
      </c>
      <c r="X90" s="24">
        <v>8.7499999999999994E-2</v>
      </c>
      <c r="Y90" s="25">
        <v>0.72413793103448199</v>
      </c>
    </row>
    <row r="91" spans="1:25">
      <c r="A91" s="19" t="s">
        <v>97</v>
      </c>
      <c r="B91" s="18">
        <v>1548</v>
      </c>
      <c r="C91" s="24">
        <v>0.13580246913580199</v>
      </c>
      <c r="D91" s="25">
        <v>0.891891891891891</v>
      </c>
      <c r="E91" s="18">
        <v>1504</v>
      </c>
      <c r="F91" s="24">
        <v>0.13865546218487301</v>
      </c>
      <c r="G91" s="25">
        <v>0.891891891891891</v>
      </c>
      <c r="H91" s="18">
        <v>1526</v>
      </c>
      <c r="I91" s="24">
        <v>0.12903225806451599</v>
      </c>
      <c r="J91" s="25">
        <v>0.86486486486486402</v>
      </c>
      <c r="K91" s="18">
        <v>1506</v>
      </c>
      <c r="L91" s="24">
        <v>0.12955465587044501</v>
      </c>
      <c r="M91" s="25">
        <v>0.86486486486486402</v>
      </c>
      <c r="N91" s="18">
        <v>1538</v>
      </c>
      <c r="O91" s="24">
        <v>0.133603238866396</v>
      </c>
      <c r="P91" s="25">
        <v>0.891891891891891</v>
      </c>
      <c r="Q91" s="18">
        <v>1514</v>
      </c>
      <c r="R91" s="24">
        <v>0.119230769230769</v>
      </c>
      <c r="S91" s="25">
        <v>0.83783783783783705</v>
      </c>
      <c r="T91" s="18">
        <v>1506</v>
      </c>
      <c r="U91" s="24">
        <v>0.13389121338912099</v>
      </c>
      <c r="V91" s="25">
        <v>0.86486486486486402</v>
      </c>
      <c r="W91" s="18">
        <v>1542</v>
      </c>
      <c r="X91" s="24">
        <v>0.12698412698412601</v>
      </c>
      <c r="Y91" s="25">
        <v>0.86486486486486402</v>
      </c>
    </row>
    <row r="92" spans="1:25">
      <c r="A92" s="19" t="s">
        <v>98</v>
      </c>
      <c r="B92" s="18">
        <v>1033</v>
      </c>
      <c r="C92" s="24">
        <v>0.13242009132419999</v>
      </c>
      <c r="D92" s="25">
        <v>0.64444444444444404</v>
      </c>
      <c r="E92" s="18">
        <v>1056</v>
      </c>
      <c r="F92" s="24">
        <v>0.12616822429906499</v>
      </c>
      <c r="G92" s="25">
        <v>0.6</v>
      </c>
      <c r="H92" s="18">
        <v>1066</v>
      </c>
      <c r="I92" s="24">
        <v>0.112612612612612</v>
      </c>
      <c r="J92" s="25">
        <v>0.55555555555555503</v>
      </c>
      <c r="K92" s="18">
        <v>945</v>
      </c>
      <c r="L92" s="24">
        <v>0.12676056338028099</v>
      </c>
      <c r="M92" s="25">
        <v>0.6</v>
      </c>
      <c r="N92" s="18">
        <v>686</v>
      </c>
      <c r="O92" s="24">
        <v>8.7209302325581398E-2</v>
      </c>
      <c r="P92" s="25">
        <v>0.33333333333333298</v>
      </c>
      <c r="Q92" s="18">
        <v>1190</v>
      </c>
      <c r="R92" s="24">
        <v>0.103896103896103</v>
      </c>
      <c r="S92" s="25">
        <v>0.53333333333333299</v>
      </c>
      <c r="T92" s="18">
        <v>706</v>
      </c>
      <c r="U92" s="24">
        <v>8.3333333333333301E-2</v>
      </c>
      <c r="V92" s="25">
        <v>0.31111111111111101</v>
      </c>
      <c r="W92" s="18">
        <v>1224</v>
      </c>
      <c r="X92" s="24">
        <v>0.124463519313304</v>
      </c>
      <c r="Y92" s="25">
        <v>0.64444444444444404</v>
      </c>
    </row>
    <row r="93" spans="1:25">
      <c r="A93" s="19" t="s">
        <v>99</v>
      </c>
      <c r="B93" s="18">
        <v>1047</v>
      </c>
      <c r="C93" s="24">
        <v>0.10659898477157299</v>
      </c>
      <c r="D93" s="25">
        <v>0.52500000000000002</v>
      </c>
      <c r="E93" s="18">
        <v>1102</v>
      </c>
      <c r="F93" s="24">
        <v>0.16500000000000001</v>
      </c>
      <c r="G93" s="25">
        <v>0.82499999999999996</v>
      </c>
      <c r="H93" s="18">
        <v>895</v>
      </c>
      <c r="I93" s="24">
        <v>9.2391304347825998E-2</v>
      </c>
      <c r="J93" s="25">
        <v>0.42499999999999999</v>
      </c>
      <c r="K93" s="18">
        <v>1103</v>
      </c>
      <c r="L93" s="24">
        <v>9.9502487562189004E-2</v>
      </c>
      <c r="M93" s="25">
        <v>0.5</v>
      </c>
      <c r="N93" s="18">
        <v>1236</v>
      </c>
      <c r="O93" s="24">
        <v>0.15813953488372001</v>
      </c>
      <c r="P93" s="25">
        <v>0.85</v>
      </c>
      <c r="Q93" s="18">
        <v>1306</v>
      </c>
      <c r="R93" s="24">
        <v>0.15625</v>
      </c>
      <c r="S93" s="25">
        <v>0.875</v>
      </c>
      <c r="T93" s="18">
        <v>1200</v>
      </c>
      <c r="U93" s="24">
        <v>0.17224880382775101</v>
      </c>
      <c r="V93" s="25">
        <v>0.9</v>
      </c>
      <c r="W93" s="18">
        <v>1150</v>
      </c>
      <c r="X93" s="24">
        <v>0.17948717948717899</v>
      </c>
      <c r="Y93" s="25">
        <v>0.875</v>
      </c>
    </row>
    <row r="94" spans="1:25">
      <c r="A94" s="19" t="s">
        <v>100</v>
      </c>
      <c r="B94" s="18">
        <v>1382</v>
      </c>
      <c r="C94" s="24">
        <v>0.13580246913580199</v>
      </c>
      <c r="D94" s="25">
        <v>0.80487804878048697</v>
      </c>
      <c r="E94" s="18">
        <v>1427</v>
      </c>
      <c r="F94" s="24">
        <v>0.12863070539419</v>
      </c>
      <c r="G94" s="25">
        <v>0.75609756097560898</v>
      </c>
      <c r="H94" s="18">
        <v>1449</v>
      </c>
      <c r="I94" s="24">
        <v>0.12741312741312699</v>
      </c>
      <c r="J94" s="25">
        <v>0.80487804878048697</v>
      </c>
      <c r="K94" s="18">
        <v>1419</v>
      </c>
      <c r="L94" s="24">
        <v>0.14225941422594099</v>
      </c>
      <c r="M94" s="25">
        <v>0.82926829268292601</v>
      </c>
      <c r="N94" s="18">
        <v>1407</v>
      </c>
      <c r="O94" s="24">
        <v>0.130612244897959</v>
      </c>
      <c r="P94" s="25">
        <v>0.78048780487804803</v>
      </c>
      <c r="Q94" s="18">
        <v>1453</v>
      </c>
      <c r="R94" s="24">
        <v>0.13750000000000001</v>
      </c>
      <c r="S94" s="25">
        <v>0.80487804878048697</v>
      </c>
      <c r="T94" s="18">
        <v>1477</v>
      </c>
      <c r="U94" s="24">
        <v>0.13469387755102</v>
      </c>
      <c r="V94" s="25">
        <v>0.80487804878048697</v>
      </c>
      <c r="W94" s="18">
        <v>1419</v>
      </c>
      <c r="X94" s="24">
        <v>0.13600000000000001</v>
      </c>
      <c r="Y94" s="25">
        <v>0.82926829268292601</v>
      </c>
    </row>
    <row r="95" spans="1:25">
      <c r="A95" s="19" t="s">
        <v>101</v>
      </c>
      <c r="B95" s="18">
        <v>1538</v>
      </c>
      <c r="C95" s="24">
        <v>0.128676470588235</v>
      </c>
      <c r="D95" s="25">
        <v>0.76086956521739102</v>
      </c>
      <c r="E95" s="18">
        <v>1327</v>
      </c>
      <c r="F95" s="24">
        <v>0.129707112970711</v>
      </c>
      <c r="G95" s="25">
        <v>0.67391304347825998</v>
      </c>
      <c r="H95" s="18">
        <v>1327</v>
      </c>
      <c r="I95" s="24">
        <v>0.13877551020408099</v>
      </c>
      <c r="J95" s="25">
        <v>0.73913043478260798</v>
      </c>
      <c r="K95" s="18">
        <v>1373</v>
      </c>
      <c r="L95" s="24">
        <v>0.13692946058091199</v>
      </c>
      <c r="M95" s="25">
        <v>0.71739130434782605</v>
      </c>
      <c r="N95" s="18">
        <v>1303</v>
      </c>
      <c r="O95" s="24">
        <v>0.12711864406779599</v>
      </c>
      <c r="P95" s="25">
        <v>0.65217391304347805</v>
      </c>
      <c r="Q95" s="18">
        <v>1500</v>
      </c>
      <c r="R95" s="24">
        <v>8.16326530612244E-2</v>
      </c>
      <c r="S95" s="25">
        <v>0.52173913043478204</v>
      </c>
      <c r="T95" s="18">
        <v>1277</v>
      </c>
      <c r="U95" s="24">
        <v>0.14042553191489299</v>
      </c>
      <c r="V95" s="25">
        <v>0.71739130434782605</v>
      </c>
      <c r="W95" s="18">
        <v>1390</v>
      </c>
      <c r="X95" s="24">
        <v>0.12903225806451599</v>
      </c>
      <c r="Y95" s="25">
        <v>0.69565217391304301</v>
      </c>
    </row>
    <row r="96" spans="1:25">
      <c r="A96" s="19" t="s">
        <v>102</v>
      </c>
      <c r="B96" s="18">
        <v>170</v>
      </c>
      <c r="C96" s="24">
        <v>0</v>
      </c>
      <c r="D96" s="25">
        <v>0</v>
      </c>
      <c r="E96" s="18">
        <v>2455</v>
      </c>
      <c r="F96" s="24">
        <v>2.6960784313725401E-2</v>
      </c>
      <c r="G96" s="25">
        <v>0.52380952380952295</v>
      </c>
      <c r="H96" s="18">
        <v>2464</v>
      </c>
      <c r="I96" s="24">
        <v>2.6960784313725401E-2</v>
      </c>
      <c r="J96" s="25">
        <v>0.52380952380952295</v>
      </c>
      <c r="K96" s="18">
        <v>2073</v>
      </c>
      <c r="L96" s="24">
        <v>1.41643059490084E-2</v>
      </c>
      <c r="M96" s="25">
        <v>0.238095238095238</v>
      </c>
      <c r="N96" s="18">
        <v>169</v>
      </c>
      <c r="O96" s="24">
        <v>0</v>
      </c>
      <c r="P96" s="25">
        <v>0</v>
      </c>
      <c r="Q96" s="18">
        <v>154</v>
      </c>
      <c r="R96" s="24">
        <v>0</v>
      </c>
      <c r="S96" s="25">
        <v>0</v>
      </c>
      <c r="T96" s="18">
        <v>1938</v>
      </c>
      <c r="U96" s="24">
        <v>3.1339031339031299E-2</v>
      </c>
      <c r="V96" s="25">
        <v>0.52380952380952295</v>
      </c>
      <c r="W96" s="18">
        <v>172</v>
      </c>
      <c r="X96" s="24">
        <v>0</v>
      </c>
      <c r="Y96" s="25">
        <v>0</v>
      </c>
    </row>
    <row r="97" spans="1:25">
      <c r="A97" s="19" t="s">
        <v>103</v>
      </c>
      <c r="B97" s="18">
        <v>2288</v>
      </c>
      <c r="C97" s="24">
        <v>1.6620498614958401E-2</v>
      </c>
      <c r="D97" s="25">
        <v>0.35294117647058798</v>
      </c>
      <c r="E97" s="18">
        <v>6704</v>
      </c>
      <c r="F97" s="24">
        <v>5.34473543559593E-4</v>
      </c>
      <c r="G97" s="25">
        <v>5.8823529411764698E-2</v>
      </c>
      <c r="H97" s="18">
        <v>131</v>
      </c>
      <c r="I97" s="24">
        <v>0</v>
      </c>
      <c r="J97" s="25">
        <v>0</v>
      </c>
      <c r="K97" s="18">
        <v>137</v>
      </c>
      <c r="L97" s="24">
        <v>0</v>
      </c>
      <c r="M97" s="25">
        <v>0</v>
      </c>
      <c r="N97" s="18">
        <v>257</v>
      </c>
      <c r="O97" s="24">
        <v>0</v>
      </c>
      <c r="P97" s="25">
        <v>0</v>
      </c>
      <c r="Q97" s="18">
        <v>254</v>
      </c>
      <c r="R97" s="24">
        <v>0</v>
      </c>
      <c r="S97" s="25">
        <v>0</v>
      </c>
      <c r="T97" s="18">
        <v>261</v>
      </c>
      <c r="U97" s="24">
        <v>0</v>
      </c>
      <c r="V97" s="25">
        <v>0</v>
      </c>
      <c r="W97" s="18">
        <v>1548</v>
      </c>
      <c r="X97" s="24">
        <v>7.5187969924812E-3</v>
      </c>
      <c r="Y97" s="25">
        <v>0.11764705882352899</v>
      </c>
    </row>
    <row r="98" spans="1:25">
      <c r="A98" s="19" t="s">
        <v>104</v>
      </c>
      <c r="B98" s="18">
        <v>512</v>
      </c>
      <c r="C98" s="24">
        <v>0.109890109890109</v>
      </c>
      <c r="D98" s="25">
        <v>0.83333333333333304</v>
      </c>
      <c r="E98" s="18">
        <v>425</v>
      </c>
      <c r="F98" s="24">
        <v>9.375E-2</v>
      </c>
      <c r="G98" s="25">
        <v>0.75</v>
      </c>
      <c r="H98" s="18">
        <v>429</v>
      </c>
      <c r="I98" s="24">
        <v>6.4516129032257993E-2</v>
      </c>
      <c r="J98" s="25">
        <v>0.5</v>
      </c>
      <c r="K98" s="18">
        <v>507</v>
      </c>
      <c r="L98" s="24">
        <v>5.9405940594059403E-2</v>
      </c>
      <c r="M98" s="25">
        <v>0.5</v>
      </c>
      <c r="N98" s="18">
        <v>301</v>
      </c>
      <c r="O98" s="24">
        <v>8.9743589743589702E-2</v>
      </c>
      <c r="P98" s="25">
        <v>0.58333333333333304</v>
      </c>
      <c r="Q98" s="18">
        <v>346</v>
      </c>
      <c r="R98" s="24">
        <v>0.125</v>
      </c>
      <c r="S98" s="25">
        <v>0.83333333333333304</v>
      </c>
      <c r="T98" s="18">
        <v>325</v>
      </c>
      <c r="U98" s="24">
        <v>8.5714285714285701E-2</v>
      </c>
      <c r="V98" s="25">
        <v>0.5</v>
      </c>
      <c r="W98" s="18">
        <v>515</v>
      </c>
      <c r="X98" s="24">
        <v>0.122222222222222</v>
      </c>
      <c r="Y98" s="25">
        <v>0.91666666666666596</v>
      </c>
    </row>
    <row r="99" spans="1:25">
      <c r="A99" s="19" t="s">
        <v>105</v>
      </c>
      <c r="B99" s="18">
        <v>4867</v>
      </c>
      <c r="C99" s="24">
        <v>1.2903225806451601E-2</v>
      </c>
      <c r="D99" s="25">
        <v>0.37037037037037002</v>
      </c>
      <c r="E99" s="18">
        <v>2109</v>
      </c>
      <c r="F99" s="24">
        <v>2.5641025641025602E-3</v>
      </c>
      <c r="G99" s="25">
        <v>3.7037037037037E-2</v>
      </c>
      <c r="H99" s="18">
        <v>2711</v>
      </c>
      <c r="I99" s="24">
        <v>8.7527352297592995E-3</v>
      </c>
      <c r="J99" s="25">
        <v>0.148148148148148</v>
      </c>
      <c r="K99" s="18">
        <v>2350</v>
      </c>
      <c r="L99" s="24">
        <v>5.2356020942408302E-3</v>
      </c>
      <c r="M99" s="25">
        <v>7.4074074074074001E-2</v>
      </c>
      <c r="N99" s="18">
        <v>2120</v>
      </c>
      <c r="O99" s="24">
        <v>2.3980815347721799E-3</v>
      </c>
      <c r="P99" s="25">
        <v>3.7037037037037E-2</v>
      </c>
      <c r="Q99" s="18">
        <v>1061</v>
      </c>
      <c r="R99" s="24">
        <v>3.1645569620253099E-3</v>
      </c>
      <c r="S99" s="25">
        <v>3.7037037037037E-2</v>
      </c>
      <c r="T99" s="18">
        <v>2099</v>
      </c>
      <c r="U99" s="24">
        <v>2.4449877750611199E-3</v>
      </c>
      <c r="V99" s="25">
        <v>3.7037037037037E-2</v>
      </c>
      <c r="W99" s="18">
        <v>2946</v>
      </c>
      <c r="X99" s="24">
        <v>6.1855670103092703E-3</v>
      </c>
      <c r="Y99" s="25">
        <v>0.11111111111111099</v>
      </c>
    </row>
    <row r="100" spans="1:25">
      <c r="A100" s="19" t="s">
        <v>106</v>
      </c>
      <c r="B100" s="18">
        <v>2087</v>
      </c>
      <c r="C100" s="24">
        <v>0.126923076923076</v>
      </c>
      <c r="D100" s="25">
        <v>0.84615384615384603</v>
      </c>
      <c r="E100" s="18">
        <v>2040</v>
      </c>
      <c r="F100" s="24">
        <v>8.15602836879432E-2</v>
      </c>
      <c r="G100" s="25">
        <v>0.58974358974358898</v>
      </c>
      <c r="H100" s="18">
        <v>1897</v>
      </c>
      <c r="I100" s="24">
        <v>0.134146341463414</v>
      </c>
      <c r="J100" s="25">
        <v>0.84615384615384603</v>
      </c>
      <c r="K100" s="18">
        <v>2308</v>
      </c>
      <c r="L100" s="24">
        <v>0.116040955631399</v>
      </c>
      <c r="M100" s="25">
        <v>0.87179487179487103</v>
      </c>
      <c r="N100" s="18">
        <v>2505</v>
      </c>
      <c r="O100" s="24">
        <v>0.104615384615384</v>
      </c>
      <c r="P100" s="25">
        <v>0.87179487179487103</v>
      </c>
      <c r="Q100" s="18">
        <v>2483</v>
      </c>
      <c r="R100" s="24">
        <v>0.101492537313432</v>
      </c>
      <c r="S100" s="25">
        <v>0.87179487179487103</v>
      </c>
      <c r="T100" s="18">
        <v>2438</v>
      </c>
      <c r="U100" s="24">
        <v>0.11147540983606501</v>
      </c>
      <c r="V100" s="25">
        <v>0.87179487179487103</v>
      </c>
      <c r="W100" s="18">
        <v>2423</v>
      </c>
      <c r="X100" s="24">
        <v>0.10658307210031299</v>
      </c>
      <c r="Y100" s="25">
        <v>0.87179487179487103</v>
      </c>
    </row>
    <row r="101" spans="1:25">
      <c r="A101" s="19" t="s">
        <v>107</v>
      </c>
      <c r="B101" s="18">
        <v>2881</v>
      </c>
      <c r="C101" s="24">
        <v>4.5045045045045001E-2</v>
      </c>
      <c r="D101" s="25">
        <v>0.8</v>
      </c>
      <c r="E101" s="18">
        <v>2686</v>
      </c>
      <c r="F101" s="24">
        <v>4.9411764705882301E-2</v>
      </c>
      <c r="G101" s="25">
        <v>0.84</v>
      </c>
      <c r="H101" s="18">
        <v>2722</v>
      </c>
      <c r="I101" s="24">
        <v>2.6530612244897899E-2</v>
      </c>
      <c r="J101" s="25">
        <v>0.52</v>
      </c>
      <c r="K101" s="18">
        <v>3119</v>
      </c>
      <c r="L101" s="24">
        <v>4.2105263157894701E-2</v>
      </c>
      <c r="M101" s="25">
        <v>0.8</v>
      </c>
      <c r="N101" s="18">
        <v>3080</v>
      </c>
      <c r="O101" s="24">
        <v>1.8903591682419601E-2</v>
      </c>
      <c r="P101" s="25">
        <v>0.4</v>
      </c>
      <c r="Q101" s="18">
        <v>3099</v>
      </c>
      <c r="R101" s="24">
        <v>2.6768642447418702E-2</v>
      </c>
      <c r="S101" s="25">
        <v>0.56000000000000005</v>
      </c>
      <c r="T101" s="18">
        <v>3077</v>
      </c>
      <c r="U101" s="24">
        <v>1.8975332068311101E-2</v>
      </c>
      <c r="V101" s="25">
        <v>0.4</v>
      </c>
      <c r="W101" s="18">
        <v>2946</v>
      </c>
      <c r="X101" s="24">
        <v>2.9761904761904701E-2</v>
      </c>
      <c r="Y101" s="25">
        <v>0.6</v>
      </c>
    </row>
    <row r="102" spans="1:25">
      <c r="A102" s="19" t="s">
        <v>108</v>
      </c>
      <c r="B102" s="18">
        <v>1695</v>
      </c>
      <c r="C102" s="24">
        <v>0</v>
      </c>
      <c r="D102" s="25">
        <v>0</v>
      </c>
      <c r="E102" s="18">
        <v>2907</v>
      </c>
      <c r="F102" s="24">
        <v>6.8965517241379296E-2</v>
      </c>
      <c r="G102" s="25">
        <v>0.8</v>
      </c>
      <c r="H102" s="18">
        <v>2983</v>
      </c>
      <c r="I102" s="24">
        <v>5.9701492537313397E-2</v>
      </c>
      <c r="J102" s="25">
        <v>0.68571428571428505</v>
      </c>
      <c r="K102" s="18">
        <v>2767</v>
      </c>
      <c r="L102" s="24">
        <v>6.7885117493472494E-2</v>
      </c>
      <c r="M102" s="25">
        <v>0.74285714285714199</v>
      </c>
      <c r="N102" s="18">
        <v>514</v>
      </c>
      <c r="O102" s="24">
        <v>2.3809523809523801E-2</v>
      </c>
      <c r="P102" s="25">
        <v>8.5714285714285701E-2</v>
      </c>
      <c r="Q102" s="18">
        <v>459</v>
      </c>
      <c r="R102" s="24">
        <v>0</v>
      </c>
      <c r="S102" s="25">
        <v>0</v>
      </c>
      <c r="T102" s="18">
        <v>2670</v>
      </c>
      <c r="U102" s="24">
        <v>3.5545023696682401E-2</v>
      </c>
      <c r="V102" s="25">
        <v>0.42857142857142799</v>
      </c>
      <c r="W102" s="18">
        <v>324</v>
      </c>
      <c r="X102" s="24">
        <v>0</v>
      </c>
      <c r="Y102" s="25">
        <v>0</v>
      </c>
    </row>
    <row r="103" spans="1:25">
      <c r="A103" s="19" t="s">
        <v>109</v>
      </c>
      <c r="B103" s="18">
        <v>1386</v>
      </c>
      <c r="C103" s="24">
        <v>0.120171673819742</v>
      </c>
      <c r="D103" s="25">
        <v>0.90322580645161199</v>
      </c>
      <c r="E103" s="18">
        <v>1376</v>
      </c>
      <c r="F103" s="24">
        <v>9.9137931034482707E-2</v>
      </c>
      <c r="G103" s="25">
        <v>0.74193548387096697</v>
      </c>
      <c r="H103" s="18">
        <v>1342</v>
      </c>
      <c r="I103" s="24">
        <v>0.10043668122270701</v>
      </c>
      <c r="J103" s="25">
        <v>0.74193548387096697</v>
      </c>
      <c r="K103" s="18">
        <v>1224</v>
      </c>
      <c r="L103" s="24">
        <v>0.117370892018779</v>
      </c>
      <c r="M103" s="25">
        <v>0.80645161290322498</v>
      </c>
      <c r="N103" s="18">
        <v>1263</v>
      </c>
      <c r="O103" s="24">
        <v>7.9439252336448593E-2</v>
      </c>
      <c r="P103" s="25">
        <v>0.54838709677419295</v>
      </c>
      <c r="Q103" s="18">
        <v>1290</v>
      </c>
      <c r="R103" s="24">
        <v>0.101851851851851</v>
      </c>
      <c r="S103" s="25">
        <v>0.70967741935483797</v>
      </c>
      <c r="T103" s="18">
        <v>1264</v>
      </c>
      <c r="U103" s="24">
        <v>8.5308056872037893E-2</v>
      </c>
      <c r="V103" s="25">
        <v>0.58064516129032195</v>
      </c>
      <c r="W103" s="18">
        <v>1387</v>
      </c>
      <c r="X103" s="24">
        <v>0.121739130434782</v>
      </c>
      <c r="Y103" s="25">
        <v>0.90322580645161199</v>
      </c>
    </row>
    <row r="104" spans="1:25">
      <c r="A104" s="19" t="s">
        <v>110</v>
      </c>
      <c r="B104" s="18">
        <v>156</v>
      </c>
      <c r="C104" s="24">
        <v>0.02</v>
      </c>
      <c r="D104" s="25">
        <v>4.54545454545454E-2</v>
      </c>
      <c r="E104" s="18">
        <v>2817</v>
      </c>
      <c r="F104" s="24">
        <v>3.6956521739130402E-2</v>
      </c>
      <c r="G104" s="25">
        <v>0.77272727272727204</v>
      </c>
      <c r="H104" s="18">
        <v>2798</v>
      </c>
      <c r="I104" s="24">
        <v>4.2056074766355103E-2</v>
      </c>
      <c r="J104" s="25">
        <v>0.81818181818181801</v>
      </c>
      <c r="K104" s="18">
        <v>2726</v>
      </c>
      <c r="L104" s="24">
        <v>4.1463414634146302E-2</v>
      </c>
      <c r="M104" s="25">
        <v>0.77272727272727204</v>
      </c>
      <c r="N104" s="18">
        <v>2110</v>
      </c>
      <c r="O104" s="24">
        <v>1.3953488372093001E-2</v>
      </c>
      <c r="P104" s="25">
        <v>0.27272727272727199</v>
      </c>
      <c r="Q104" s="18">
        <v>2061</v>
      </c>
      <c r="R104" s="24">
        <v>1.44230769230769E-2</v>
      </c>
      <c r="S104" s="25">
        <v>0.27272727272727199</v>
      </c>
      <c r="T104" s="18">
        <v>2089</v>
      </c>
      <c r="U104" s="24">
        <v>1.4184397163120499E-2</v>
      </c>
      <c r="V104" s="25">
        <v>0.27272727272727199</v>
      </c>
      <c r="W104" s="18">
        <v>176</v>
      </c>
      <c r="X104" s="24">
        <v>0</v>
      </c>
      <c r="Y104" s="25">
        <v>0</v>
      </c>
    </row>
    <row r="105" spans="1:25">
      <c r="A105" s="19" t="s">
        <v>111</v>
      </c>
      <c r="B105" s="18">
        <v>1728</v>
      </c>
      <c r="C105" s="24">
        <v>8.1272084805653705E-2</v>
      </c>
      <c r="D105" s="25">
        <v>0.62162162162162105</v>
      </c>
      <c r="E105" s="18">
        <v>1890</v>
      </c>
      <c r="F105" s="24">
        <v>7.0512820512820498E-2</v>
      </c>
      <c r="G105" s="25">
        <v>0.59459459459459396</v>
      </c>
      <c r="H105" s="18">
        <v>1929</v>
      </c>
      <c r="I105" s="24">
        <v>6.5359477124182996E-2</v>
      </c>
      <c r="J105" s="25">
        <v>0.54054054054054002</v>
      </c>
      <c r="K105" s="18">
        <v>1875</v>
      </c>
      <c r="L105" s="24">
        <v>8.9655172413793102E-2</v>
      </c>
      <c r="M105" s="25">
        <v>0.70270270270270196</v>
      </c>
      <c r="N105" s="18">
        <v>1877</v>
      </c>
      <c r="O105" s="24">
        <v>9.375E-2</v>
      </c>
      <c r="P105" s="25">
        <v>0.72972972972972905</v>
      </c>
      <c r="Q105" s="18">
        <v>1923</v>
      </c>
      <c r="R105" s="24">
        <v>9.5238095238095205E-2</v>
      </c>
      <c r="S105" s="25">
        <v>0.75675675675675602</v>
      </c>
      <c r="T105" s="18">
        <v>1877</v>
      </c>
      <c r="U105" s="24">
        <v>9.4076655052264799E-2</v>
      </c>
      <c r="V105" s="25">
        <v>0.72972972972972905</v>
      </c>
      <c r="W105" s="18">
        <v>1752</v>
      </c>
      <c r="X105" s="24">
        <v>9.7122302158273305E-2</v>
      </c>
      <c r="Y105" s="25">
        <v>0.72972972972972905</v>
      </c>
    </row>
    <row r="106" spans="1:25">
      <c r="A106" s="19" t="s">
        <v>112</v>
      </c>
      <c r="B106" s="18">
        <v>1748</v>
      </c>
      <c r="C106" s="24">
        <v>0.118081180811808</v>
      </c>
      <c r="D106" s="25">
        <v>0.84210526315789402</v>
      </c>
      <c r="E106" s="18">
        <v>1863</v>
      </c>
      <c r="F106" s="24">
        <v>6.2111801242236003E-2</v>
      </c>
      <c r="G106" s="25">
        <v>0.52631578947368396</v>
      </c>
      <c r="H106" s="18">
        <v>1669</v>
      </c>
      <c r="I106" s="24">
        <v>8.2191780821917804E-2</v>
      </c>
      <c r="J106" s="25">
        <v>0.63157894736842102</v>
      </c>
      <c r="K106" s="18">
        <v>1866</v>
      </c>
      <c r="L106" s="24">
        <v>7.9754601226993793E-2</v>
      </c>
      <c r="M106" s="25">
        <v>0.68421052631578905</v>
      </c>
      <c r="N106" s="18">
        <v>1830</v>
      </c>
      <c r="O106" s="24">
        <v>0.110320284697508</v>
      </c>
      <c r="P106" s="25">
        <v>0.81578947368420995</v>
      </c>
      <c r="Q106" s="18">
        <v>1969</v>
      </c>
      <c r="R106" s="24">
        <v>8.4415584415584402E-2</v>
      </c>
      <c r="S106" s="25">
        <v>0.68421052631578905</v>
      </c>
      <c r="T106" s="18">
        <v>1833</v>
      </c>
      <c r="U106" s="24">
        <v>0.109154929577464</v>
      </c>
      <c r="V106" s="25">
        <v>0.81578947368420995</v>
      </c>
      <c r="W106" s="18">
        <v>1683</v>
      </c>
      <c r="X106" s="24">
        <v>0.102112676056338</v>
      </c>
      <c r="Y106" s="25">
        <v>0.76315789473684204</v>
      </c>
    </row>
    <row r="107" spans="1:25">
      <c r="A107" s="19" t="s">
        <v>113</v>
      </c>
      <c r="B107" s="18">
        <v>238</v>
      </c>
      <c r="C107" s="24">
        <v>0.339622641509433</v>
      </c>
      <c r="D107" s="25">
        <v>0.85714285714285698</v>
      </c>
      <c r="E107" s="18">
        <v>237</v>
      </c>
      <c r="F107" s="24">
        <v>0.31372549019607798</v>
      </c>
      <c r="G107" s="25">
        <v>0.76190476190476097</v>
      </c>
      <c r="H107" s="18">
        <v>242</v>
      </c>
      <c r="I107" s="24">
        <v>0.31578947368421001</v>
      </c>
      <c r="J107" s="25">
        <v>0.85714285714285698</v>
      </c>
      <c r="K107" s="18">
        <v>260</v>
      </c>
      <c r="L107" s="24">
        <v>0.32142857142857101</v>
      </c>
      <c r="M107" s="25">
        <v>0.85714285714285698</v>
      </c>
      <c r="N107" s="18">
        <v>245</v>
      </c>
      <c r="O107" s="24">
        <v>0.36538461538461497</v>
      </c>
      <c r="P107" s="25">
        <v>0.90476190476190399</v>
      </c>
      <c r="Q107" s="18">
        <v>513</v>
      </c>
      <c r="R107" s="24">
        <v>4.9645390070921898E-2</v>
      </c>
      <c r="S107" s="25">
        <v>0.33333333333333298</v>
      </c>
      <c r="T107" s="18">
        <v>252</v>
      </c>
      <c r="U107" s="24">
        <v>0.34545454545454501</v>
      </c>
      <c r="V107" s="25">
        <v>0.90476190476190399</v>
      </c>
      <c r="W107" s="18">
        <v>258</v>
      </c>
      <c r="X107" s="24">
        <v>0.31666666666666599</v>
      </c>
      <c r="Y107" s="25">
        <v>0.90476190476190399</v>
      </c>
    </row>
    <row r="108" spans="1:25">
      <c r="A108" s="19" t="s">
        <v>114</v>
      </c>
      <c r="B108" s="18">
        <v>1693</v>
      </c>
      <c r="C108" s="24">
        <v>6.4516129032258004E-3</v>
      </c>
      <c r="D108" s="25">
        <v>0.125</v>
      </c>
      <c r="E108" s="18">
        <v>2257</v>
      </c>
      <c r="F108" s="24">
        <v>2.9490616621983899E-2</v>
      </c>
      <c r="G108" s="25">
        <v>0.6875</v>
      </c>
      <c r="H108" s="18">
        <v>1884</v>
      </c>
      <c r="I108" s="24">
        <v>3.0395136778115499E-2</v>
      </c>
      <c r="J108" s="25">
        <v>0.625</v>
      </c>
      <c r="K108" s="18">
        <v>2195</v>
      </c>
      <c r="L108" s="24">
        <v>1.3661202185792301E-2</v>
      </c>
      <c r="M108" s="25">
        <v>0.3125</v>
      </c>
      <c r="N108" s="18">
        <v>2260</v>
      </c>
      <c r="O108" s="24">
        <v>2.15633423180593E-2</v>
      </c>
      <c r="P108" s="25">
        <v>0.5</v>
      </c>
      <c r="Q108" s="18">
        <v>2211</v>
      </c>
      <c r="R108" s="24">
        <v>2.1680216802168001E-2</v>
      </c>
      <c r="S108" s="25">
        <v>0.5</v>
      </c>
      <c r="T108" s="18">
        <v>2265</v>
      </c>
      <c r="U108" s="24">
        <v>2.1220159151193602E-2</v>
      </c>
      <c r="V108" s="25">
        <v>0.5</v>
      </c>
      <c r="W108" s="18">
        <v>2645</v>
      </c>
      <c r="X108" s="24">
        <v>2.2573363431151201E-2</v>
      </c>
      <c r="Y108" s="25">
        <v>0.625</v>
      </c>
    </row>
    <row r="109" spans="1:25">
      <c r="A109" s="19" t="s">
        <v>115</v>
      </c>
      <c r="B109" s="18">
        <v>1129</v>
      </c>
      <c r="C109" s="24">
        <v>2.3668639053254399E-2</v>
      </c>
      <c r="D109" s="25">
        <v>0.44444444444444398</v>
      </c>
      <c r="E109" s="18">
        <v>1267</v>
      </c>
      <c r="F109" s="24">
        <v>3.1578947368420998E-2</v>
      </c>
      <c r="G109" s="25">
        <v>0.66666666666666596</v>
      </c>
      <c r="H109" s="18">
        <v>1042</v>
      </c>
      <c r="I109" s="24">
        <v>5.5900621118012403E-2</v>
      </c>
      <c r="J109" s="25">
        <v>1</v>
      </c>
      <c r="K109" s="18">
        <v>1266</v>
      </c>
      <c r="L109" s="24">
        <v>5.1136363636363598E-2</v>
      </c>
      <c r="M109" s="25">
        <v>1</v>
      </c>
      <c r="N109" s="18">
        <v>1147</v>
      </c>
      <c r="O109" s="24">
        <v>2.2988505747126398E-2</v>
      </c>
      <c r="P109" s="25">
        <v>0.44444444444444398</v>
      </c>
      <c r="Q109" s="18">
        <v>1208</v>
      </c>
      <c r="R109" s="24">
        <v>2.1390374331550801E-2</v>
      </c>
      <c r="S109" s="25">
        <v>0.44444444444444398</v>
      </c>
      <c r="T109" s="18">
        <v>1142</v>
      </c>
      <c r="U109" s="24">
        <v>2.3121387283236899E-2</v>
      </c>
      <c r="V109" s="25">
        <v>0.44444444444444398</v>
      </c>
      <c r="W109" s="18">
        <v>1238</v>
      </c>
      <c r="X109" s="24">
        <v>2.0512820512820499E-2</v>
      </c>
      <c r="Y109" s="25">
        <v>0.44444444444444398</v>
      </c>
    </row>
    <row r="110" spans="1:25">
      <c r="A110" s="19" t="s">
        <v>116</v>
      </c>
      <c r="B110" s="18">
        <v>730</v>
      </c>
      <c r="C110" s="24">
        <v>0</v>
      </c>
      <c r="D110" s="25">
        <v>0</v>
      </c>
      <c r="E110" s="18">
        <v>405</v>
      </c>
      <c r="F110" s="24">
        <v>0</v>
      </c>
      <c r="G110" s="25">
        <v>0</v>
      </c>
      <c r="H110" s="18">
        <v>369</v>
      </c>
      <c r="I110" s="24">
        <v>0.22340425531914801</v>
      </c>
      <c r="J110" s="25">
        <v>0.42857142857142799</v>
      </c>
      <c r="K110" s="18">
        <v>287</v>
      </c>
      <c r="L110" s="24">
        <v>0.31818181818181801</v>
      </c>
      <c r="M110" s="25">
        <v>0.57142857142857095</v>
      </c>
      <c r="N110" s="18">
        <v>388</v>
      </c>
      <c r="O110" s="24">
        <v>0.42424242424242398</v>
      </c>
      <c r="P110" s="25">
        <v>0.85714285714285698</v>
      </c>
      <c r="Q110" s="18">
        <v>388</v>
      </c>
      <c r="R110" s="24">
        <v>0.42</v>
      </c>
      <c r="S110" s="25">
        <v>0.85714285714285698</v>
      </c>
      <c r="T110" s="18">
        <v>389</v>
      </c>
      <c r="U110" s="24">
        <v>0.43877551020408101</v>
      </c>
      <c r="V110" s="25">
        <v>0.87755102040816302</v>
      </c>
      <c r="W110" s="18">
        <v>427</v>
      </c>
      <c r="X110" s="24">
        <v>0</v>
      </c>
      <c r="Y110" s="25">
        <v>0</v>
      </c>
    </row>
    <row r="111" spans="1:25">
      <c r="A111" s="19" t="s">
        <v>117</v>
      </c>
      <c r="B111" s="18">
        <v>1565</v>
      </c>
      <c r="C111" s="24">
        <v>3.7037037037037E-2</v>
      </c>
      <c r="D111" s="25">
        <v>1</v>
      </c>
      <c r="E111" s="18">
        <v>1554</v>
      </c>
      <c r="F111" s="24">
        <v>3.8461538461538401E-2</v>
      </c>
      <c r="G111" s="25">
        <v>1</v>
      </c>
      <c r="H111" s="18">
        <v>1539</v>
      </c>
      <c r="I111" s="24">
        <v>3.9024390243902397E-2</v>
      </c>
      <c r="J111" s="25">
        <v>1</v>
      </c>
      <c r="K111" s="18">
        <v>1521</v>
      </c>
      <c r="L111" s="24">
        <v>3.88349514563106E-2</v>
      </c>
      <c r="M111" s="25">
        <v>1</v>
      </c>
      <c r="N111" s="18">
        <v>1476</v>
      </c>
      <c r="O111" s="24">
        <v>3.8647342995168997E-2</v>
      </c>
      <c r="P111" s="25">
        <v>1</v>
      </c>
      <c r="Q111" s="18">
        <v>1452</v>
      </c>
      <c r="R111" s="24">
        <v>1.86915887850467E-2</v>
      </c>
      <c r="S111" s="25">
        <v>0.5</v>
      </c>
      <c r="T111" s="18">
        <v>1391</v>
      </c>
      <c r="U111" s="24">
        <v>3.9603960396039598E-2</v>
      </c>
      <c r="V111" s="25">
        <v>1</v>
      </c>
      <c r="W111" s="18">
        <v>1522</v>
      </c>
      <c r="X111" s="24">
        <v>3.7735849056603703E-2</v>
      </c>
      <c r="Y111" s="25">
        <v>1</v>
      </c>
    </row>
    <row r="112" spans="1:25">
      <c r="A112" s="19" t="s">
        <v>118</v>
      </c>
      <c r="B112" s="18">
        <v>1522</v>
      </c>
      <c r="C112" s="24">
        <v>6.5743944636678195E-2</v>
      </c>
      <c r="D112" s="25">
        <v>0.63333333333333297</v>
      </c>
      <c r="E112" s="18">
        <v>1453</v>
      </c>
      <c r="F112" s="24">
        <v>6.8493150684931503E-2</v>
      </c>
      <c r="G112" s="25">
        <v>0.66666666666666596</v>
      </c>
      <c r="H112" s="18">
        <v>1324</v>
      </c>
      <c r="I112" s="24">
        <v>6.93430656934306E-2</v>
      </c>
      <c r="J112" s="25">
        <v>0.63333333333333297</v>
      </c>
      <c r="K112" s="18">
        <v>1420</v>
      </c>
      <c r="L112" s="24">
        <v>6.88405797101449E-2</v>
      </c>
      <c r="M112" s="25">
        <v>0.63333333333333297</v>
      </c>
      <c r="N112" s="18">
        <v>1398</v>
      </c>
      <c r="O112" s="24">
        <v>6.6914498141263906E-2</v>
      </c>
      <c r="P112" s="25">
        <v>0.6</v>
      </c>
      <c r="Q112" s="18">
        <v>1237</v>
      </c>
      <c r="R112" s="24">
        <v>6.2271062271062202E-2</v>
      </c>
      <c r="S112" s="25">
        <v>0.56666666666666599</v>
      </c>
      <c r="T112" s="18">
        <v>1348</v>
      </c>
      <c r="U112" s="24">
        <v>6.5454545454545404E-2</v>
      </c>
      <c r="V112" s="25">
        <v>0.6</v>
      </c>
      <c r="W112" s="18">
        <v>1416</v>
      </c>
      <c r="X112" s="24">
        <v>7.0370370370370305E-2</v>
      </c>
      <c r="Y112" s="25">
        <v>0.63333333333333297</v>
      </c>
    </row>
    <row r="113" spans="1:25">
      <c r="A113" s="19" t="s">
        <v>119</v>
      </c>
      <c r="B113" s="18">
        <v>3664</v>
      </c>
      <c r="C113" s="24">
        <v>8.9015151515151505E-2</v>
      </c>
      <c r="D113" s="25">
        <v>0.734375</v>
      </c>
      <c r="E113" s="18">
        <v>3583</v>
      </c>
      <c r="F113" s="24">
        <v>7.5187969924811998E-2</v>
      </c>
      <c r="G113" s="25">
        <v>0.625</v>
      </c>
      <c r="H113" s="18">
        <v>3632</v>
      </c>
      <c r="I113" s="24">
        <v>8.8846880907372403E-2</v>
      </c>
      <c r="J113" s="25">
        <v>0.734375</v>
      </c>
      <c r="K113" s="18">
        <v>3526</v>
      </c>
      <c r="L113" s="24">
        <v>7.0342205323193893E-2</v>
      </c>
      <c r="M113" s="25">
        <v>0.578125</v>
      </c>
      <c r="N113" s="18">
        <v>3619</v>
      </c>
      <c r="O113" s="24">
        <v>8.3955223880596994E-2</v>
      </c>
      <c r="P113" s="25">
        <v>0.703125</v>
      </c>
      <c r="Q113" s="18">
        <v>3414</v>
      </c>
      <c r="R113" s="24">
        <v>5.3113553113553098E-2</v>
      </c>
      <c r="S113" s="25">
        <v>0.453125</v>
      </c>
      <c r="T113" s="18">
        <v>3636</v>
      </c>
      <c r="U113" s="24">
        <v>8.5981308411214902E-2</v>
      </c>
      <c r="V113" s="25">
        <v>0.71875</v>
      </c>
      <c r="W113" s="18">
        <v>3593</v>
      </c>
      <c r="X113" s="24">
        <v>8.6876155268022101E-2</v>
      </c>
      <c r="Y113" s="25">
        <v>0.734375</v>
      </c>
    </row>
    <row r="114" spans="1:25">
      <c r="A114" s="19" t="s">
        <v>120</v>
      </c>
      <c r="B114" s="18">
        <v>3628</v>
      </c>
      <c r="C114" s="24">
        <v>9.36254980079681E-2</v>
      </c>
      <c r="D114" s="25">
        <v>0.734375</v>
      </c>
      <c r="E114" s="18">
        <v>3585</v>
      </c>
      <c r="F114" s="24">
        <v>9.1269841269841195E-2</v>
      </c>
      <c r="G114" s="25">
        <v>0.71875</v>
      </c>
      <c r="H114" s="18">
        <v>3698</v>
      </c>
      <c r="I114" s="24">
        <v>9.0211132437619898E-2</v>
      </c>
      <c r="J114" s="25">
        <v>0.734375</v>
      </c>
      <c r="K114" s="18">
        <v>3709</v>
      </c>
      <c r="L114" s="24">
        <v>8.6956521739130405E-2</v>
      </c>
      <c r="M114" s="25">
        <v>0.71875</v>
      </c>
      <c r="N114" s="18">
        <v>3707</v>
      </c>
      <c r="O114" s="24">
        <v>9.0211132437619898E-2</v>
      </c>
      <c r="P114" s="25">
        <v>0.734375</v>
      </c>
      <c r="Q114" s="18">
        <v>3702</v>
      </c>
      <c r="R114" s="24">
        <v>8.6206896551724102E-2</v>
      </c>
      <c r="S114" s="25">
        <v>0.703125</v>
      </c>
      <c r="T114" s="18">
        <v>3648</v>
      </c>
      <c r="U114" s="24">
        <v>8.9523809523809506E-2</v>
      </c>
      <c r="V114" s="25">
        <v>0.734375</v>
      </c>
      <c r="W114" s="18">
        <v>3645</v>
      </c>
      <c r="X114" s="24">
        <v>9.4488188976377896E-2</v>
      </c>
      <c r="Y114" s="25">
        <v>0.75</v>
      </c>
    </row>
    <row r="115" spans="1:25">
      <c r="A115" s="19" t="s">
        <v>121</v>
      </c>
      <c r="B115" s="18">
        <v>840</v>
      </c>
      <c r="C115" s="24">
        <v>0.14093959731543601</v>
      </c>
      <c r="D115" s="25">
        <v>0.91304347826086896</v>
      </c>
      <c r="E115" s="18">
        <v>720</v>
      </c>
      <c r="F115" s="24">
        <v>0.192660550458715</v>
      </c>
      <c r="G115" s="25">
        <v>0.91304347826086896</v>
      </c>
      <c r="H115" s="18">
        <v>785</v>
      </c>
      <c r="I115" s="24">
        <v>0.17213114754098299</v>
      </c>
      <c r="J115" s="25">
        <v>0.91304347826086896</v>
      </c>
      <c r="K115" s="18">
        <v>695</v>
      </c>
      <c r="L115" s="24">
        <v>0.194444444444444</v>
      </c>
      <c r="M115" s="25">
        <v>0.91304347826086896</v>
      </c>
      <c r="N115" s="18">
        <v>721</v>
      </c>
      <c r="O115" s="24">
        <v>0.192660550458715</v>
      </c>
      <c r="P115" s="25">
        <v>0.91304347826086896</v>
      </c>
      <c r="Q115" s="18">
        <v>808</v>
      </c>
      <c r="R115" s="24">
        <v>3.9325842696629199E-2</v>
      </c>
      <c r="S115" s="25">
        <v>0.30434782608695599</v>
      </c>
      <c r="T115" s="18">
        <v>775</v>
      </c>
      <c r="U115" s="24">
        <v>0.16153846153846099</v>
      </c>
      <c r="V115" s="25">
        <v>0.91304347826086896</v>
      </c>
      <c r="W115" s="18">
        <v>765</v>
      </c>
      <c r="X115" s="24">
        <v>0.16153846153846099</v>
      </c>
      <c r="Y115" s="25">
        <v>0.91304347826086896</v>
      </c>
    </row>
    <row r="116" spans="1:25">
      <c r="A116" s="19" t="s">
        <v>122</v>
      </c>
      <c r="B116" s="18">
        <v>528</v>
      </c>
      <c r="C116" s="24">
        <v>0.252100840336134</v>
      </c>
      <c r="D116" s="25">
        <v>0.90909090909090895</v>
      </c>
      <c r="E116" s="18">
        <v>537</v>
      </c>
      <c r="F116" s="24">
        <v>0.234375</v>
      </c>
      <c r="G116" s="25">
        <v>0.90909090909090895</v>
      </c>
      <c r="H116" s="18">
        <v>526</v>
      </c>
      <c r="I116" s="24">
        <v>0.25423728813559299</v>
      </c>
      <c r="J116" s="25">
        <v>0.90909090909090895</v>
      </c>
      <c r="K116" s="18">
        <v>518</v>
      </c>
      <c r="L116" s="24">
        <v>0.25862068965517199</v>
      </c>
      <c r="M116" s="25">
        <v>0.90909090909090895</v>
      </c>
      <c r="N116" s="18">
        <v>528</v>
      </c>
      <c r="O116" s="24">
        <v>0.25</v>
      </c>
      <c r="P116" s="25">
        <v>0.90909090909090895</v>
      </c>
      <c r="Q116" s="18">
        <v>515</v>
      </c>
      <c r="R116" s="24">
        <v>0.22500000000000001</v>
      </c>
      <c r="S116" s="25">
        <v>0.81818181818181801</v>
      </c>
      <c r="T116" s="18">
        <v>532</v>
      </c>
      <c r="U116" s="24">
        <v>0.24793388429752</v>
      </c>
      <c r="V116" s="25">
        <v>0.90909090909090895</v>
      </c>
      <c r="W116" s="18">
        <v>497</v>
      </c>
      <c r="X116" s="24">
        <v>0.26548672566371601</v>
      </c>
      <c r="Y116" s="25">
        <v>0.90909090909090895</v>
      </c>
    </row>
    <row r="117" spans="1:25">
      <c r="A117" s="19" t="s">
        <v>123</v>
      </c>
      <c r="B117" s="18">
        <v>2753</v>
      </c>
      <c r="C117" s="24">
        <v>6.3457330415754895E-2</v>
      </c>
      <c r="D117" s="25">
        <v>0.69047619047619002</v>
      </c>
      <c r="E117" s="18">
        <v>2891</v>
      </c>
      <c r="F117" s="24">
        <v>6.6098081023454103E-2</v>
      </c>
      <c r="G117" s="25">
        <v>0.73809523809523803</v>
      </c>
      <c r="H117" s="18">
        <v>2881</v>
      </c>
      <c r="I117" s="24">
        <v>5.7199211045364802E-2</v>
      </c>
      <c r="J117" s="25">
        <v>0.69047619047619002</v>
      </c>
      <c r="K117" s="18">
        <v>2673</v>
      </c>
      <c r="L117" s="24">
        <v>6.7757009345794303E-2</v>
      </c>
      <c r="M117" s="25">
        <v>0.69047619047619002</v>
      </c>
      <c r="N117" s="18">
        <v>2738</v>
      </c>
      <c r="O117" s="24">
        <v>6.1926605504587097E-2</v>
      </c>
      <c r="P117" s="25">
        <v>0.64285714285714202</v>
      </c>
      <c r="Q117" s="18">
        <v>2748</v>
      </c>
      <c r="R117" s="24">
        <v>6.25E-2</v>
      </c>
      <c r="S117" s="25">
        <v>0.64285714285714202</v>
      </c>
      <c r="T117" s="18">
        <v>2744</v>
      </c>
      <c r="U117" s="24">
        <v>6.0948081264108299E-2</v>
      </c>
      <c r="V117" s="25">
        <v>0.64285714285714202</v>
      </c>
      <c r="W117" s="18">
        <v>2693</v>
      </c>
      <c r="X117" s="24">
        <v>6.6974595842956106E-2</v>
      </c>
      <c r="Y117" s="25">
        <v>0.69047619047619002</v>
      </c>
    </row>
    <row r="118" spans="1:25">
      <c r="A118" s="19" t="s">
        <v>124</v>
      </c>
      <c r="B118" s="18">
        <v>303</v>
      </c>
      <c r="C118" s="24">
        <v>0</v>
      </c>
      <c r="D118" s="25">
        <v>0</v>
      </c>
      <c r="E118" s="18">
        <v>302</v>
      </c>
      <c r="F118" s="24">
        <v>0</v>
      </c>
      <c r="G118" s="25">
        <v>0</v>
      </c>
      <c r="H118" s="18">
        <v>289</v>
      </c>
      <c r="I118" s="24">
        <v>0</v>
      </c>
      <c r="J118" s="25">
        <v>0</v>
      </c>
      <c r="K118" s="18">
        <v>331</v>
      </c>
      <c r="L118" s="24">
        <v>0</v>
      </c>
      <c r="M118" s="25">
        <v>0</v>
      </c>
      <c r="N118" s="18">
        <v>320</v>
      </c>
      <c r="O118" s="24">
        <v>0</v>
      </c>
      <c r="P118" s="25">
        <v>0</v>
      </c>
      <c r="Q118" s="18">
        <v>290</v>
      </c>
      <c r="R118" s="24">
        <v>0</v>
      </c>
      <c r="S118" s="25">
        <v>0</v>
      </c>
      <c r="T118" s="18">
        <v>319</v>
      </c>
      <c r="U118" s="24">
        <v>0</v>
      </c>
      <c r="V118" s="25">
        <v>0</v>
      </c>
      <c r="W118" s="18">
        <v>328</v>
      </c>
      <c r="X118" s="24">
        <v>0</v>
      </c>
      <c r="Y118" s="25">
        <v>0</v>
      </c>
    </row>
    <row r="119" spans="1:25">
      <c r="A119" s="19" t="s">
        <v>125</v>
      </c>
      <c r="B119" s="18">
        <v>2322</v>
      </c>
      <c r="C119" s="24">
        <v>4.3927648578811297E-2</v>
      </c>
      <c r="D119" s="25">
        <v>0.60714285714285698</v>
      </c>
      <c r="E119" s="18">
        <v>2451</v>
      </c>
      <c r="F119" s="24">
        <v>4.4887780548628402E-2</v>
      </c>
      <c r="G119" s="25">
        <v>0.64285714285714202</v>
      </c>
      <c r="H119" s="18">
        <v>2432</v>
      </c>
      <c r="I119" s="24">
        <v>4.2857142857142802E-2</v>
      </c>
      <c r="J119" s="25">
        <v>0.64285714285714202</v>
      </c>
      <c r="K119" s="18">
        <v>2284</v>
      </c>
      <c r="L119" s="24">
        <v>5.21978021978022E-2</v>
      </c>
      <c r="M119" s="25">
        <v>0.67857142857142805</v>
      </c>
      <c r="N119" s="18">
        <v>2400</v>
      </c>
      <c r="O119" s="24">
        <v>5.1413881748071898E-2</v>
      </c>
      <c r="P119" s="25">
        <v>0.71428571428571397</v>
      </c>
      <c r="Q119" s="18">
        <v>2429</v>
      </c>
      <c r="R119" s="24">
        <v>5.0377833753148603E-2</v>
      </c>
      <c r="S119" s="25">
        <v>0.71428571428571397</v>
      </c>
      <c r="T119" s="18">
        <v>2403</v>
      </c>
      <c r="U119" s="24">
        <v>5.08905852417302E-2</v>
      </c>
      <c r="V119" s="25">
        <v>0.71428571428571397</v>
      </c>
      <c r="W119" s="18">
        <v>2326</v>
      </c>
      <c r="X119" s="24">
        <v>5.1212938005390798E-2</v>
      </c>
      <c r="Y119" s="25">
        <v>0.67857142857142805</v>
      </c>
    </row>
    <row r="120" spans="1:25">
      <c r="A120" s="19" t="s">
        <v>126</v>
      </c>
      <c r="B120" s="18">
        <v>553</v>
      </c>
      <c r="C120" s="24">
        <v>9.7087378640776604E-3</v>
      </c>
      <c r="D120" s="25">
        <v>4.3478260869565202E-2</v>
      </c>
      <c r="E120" s="18">
        <v>2160</v>
      </c>
      <c r="F120" s="24">
        <v>1.30378096479791E-3</v>
      </c>
      <c r="G120" s="25">
        <v>2.1739130434782601E-2</v>
      </c>
      <c r="H120" s="18">
        <v>448</v>
      </c>
      <c r="I120" s="24">
        <v>0</v>
      </c>
      <c r="J120" s="25">
        <v>0</v>
      </c>
      <c r="K120" s="18">
        <v>370</v>
      </c>
      <c r="L120" s="24">
        <v>0</v>
      </c>
      <c r="M120" s="25">
        <v>0</v>
      </c>
      <c r="N120" s="18">
        <v>1787</v>
      </c>
      <c r="O120" s="24">
        <v>8.4985835694050896E-2</v>
      </c>
      <c r="P120" s="25">
        <v>0.65217391304347805</v>
      </c>
      <c r="Q120" s="18">
        <v>1548</v>
      </c>
      <c r="R120" s="24">
        <v>9.6573208722741402E-2</v>
      </c>
      <c r="S120" s="25">
        <v>0.67391304347825998</v>
      </c>
      <c r="T120" s="18">
        <v>1811</v>
      </c>
      <c r="U120" s="24">
        <v>8.4507042253521097E-2</v>
      </c>
      <c r="V120" s="25">
        <v>0.65217391304347805</v>
      </c>
      <c r="W120" s="18">
        <v>335</v>
      </c>
      <c r="X120" s="24">
        <v>2.1276595744680799E-2</v>
      </c>
      <c r="Y120" s="25">
        <v>4.3478260869565202E-2</v>
      </c>
    </row>
    <row r="121" spans="1:25">
      <c r="A121" s="19" t="s">
        <v>127</v>
      </c>
      <c r="B121" s="18">
        <v>2102</v>
      </c>
      <c r="C121" s="24">
        <v>4.54545454545454E-2</v>
      </c>
      <c r="D121" s="25">
        <v>0.77777777777777701</v>
      </c>
      <c r="E121" s="18">
        <v>2031</v>
      </c>
      <c r="F121" s="24">
        <v>3.7854889589905301E-2</v>
      </c>
      <c r="G121" s="25">
        <v>0.66666666666666596</v>
      </c>
      <c r="H121" s="18">
        <v>1951</v>
      </c>
      <c r="I121" s="24">
        <v>4.40677966101694E-2</v>
      </c>
      <c r="J121" s="25">
        <v>0.72222222222222199</v>
      </c>
      <c r="K121" s="18">
        <v>1921</v>
      </c>
      <c r="L121" s="24">
        <v>4.7619047619047603E-2</v>
      </c>
      <c r="M121" s="25">
        <v>0.72222222222222199</v>
      </c>
      <c r="N121" s="18">
        <v>1792</v>
      </c>
      <c r="O121" s="24">
        <v>6.6815144766146899E-3</v>
      </c>
      <c r="P121" s="25">
        <v>0.16666666666666599</v>
      </c>
      <c r="Q121" s="18">
        <v>2183</v>
      </c>
      <c r="R121" s="24">
        <v>4.2296072507552802E-2</v>
      </c>
      <c r="S121" s="25">
        <v>0.77777777777777701</v>
      </c>
      <c r="T121" s="18">
        <v>461</v>
      </c>
      <c r="U121" s="24">
        <v>6.7567567567567502E-3</v>
      </c>
      <c r="V121" s="25">
        <v>5.5555555555555497E-2</v>
      </c>
      <c r="W121" s="18">
        <v>1986</v>
      </c>
      <c r="X121" s="24">
        <v>4.9122807017543797E-2</v>
      </c>
      <c r="Y121" s="25">
        <v>0.77777777777777701</v>
      </c>
    </row>
    <row r="122" spans="1:25">
      <c r="A122" s="19" t="s">
        <v>128</v>
      </c>
      <c r="B122" s="18">
        <v>739</v>
      </c>
      <c r="C122" s="24">
        <v>0.149171270718232</v>
      </c>
      <c r="D122" s="25">
        <v>0.62790697674418605</v>
      </c>
      <c r="E122" s="18">
        <v>3147</v>
      </c>
      <c r="F122" s="24">
        <v>2.7716186252771599E-2</v>
      </c>
      <c r="G122" s="25">
        <v>0.581395348837209</v>
      </c>
      <c r="H122" s="18">
        <v>770</v>
      </c>
      <c r="I122" s="24">
        <v>9.9502487562189004E-2</v>
      </c>
      <c r="J122" s="25">
        <v>0.46511627906976699</v>
      </c>
      <c r="K122" s="18">
        <v>745</v>
      </c>
      <c r="L122" s="24">
        <v>0.13953488372093001</v>
      </c>
      <c r="M122" s="25">
        <v>0.55813953488372003</v>
      </c>
      <c r="N122" s="18">
        <v>1297</v>
      </c>
      <c r="O122" s="24">
        <v>3.9119804400977898E-2</v>
      </c>
      <c r="P122" s="25">
        <v>0.372093023255813</v>
      </c>
      <c r="Q122" s="18">
        <v>928</v>
      </c>
      <c r="R122" s="24">
        <v>0.10176991150442399</v>
      </c>
      <c r="S122" s="25">
        <v>0.53488372093023195</v>
      </c>
      <c r="T122" s="18">
        <v>1208</v>
      </c>
      <c r="U122" s="24">
        <v>4.2154566744730601E-2</v>
      </c>
      <c r="V122" s="25">
        <v>0.41860465116279</v>
      </c>
      <c r="W122" s="18">
        <v>772</v>
      </c>
      <c r="X122" s="24">
        <v>0.105263157894736</v>
      </c>
      <c r="Y122" s="25">
        <v>0.46511627906976699</v>
      </c>
    </row>
    <row r="123" spans="1:25">
      <c r="A123" s="19" t="s">
        <v>129</v>
      </c>
      <c r="B123" s="18">
        <v>990</v>
      </c>
      <c r="C123" s="24">
        <v>0.126582278481012</v>
      </c>
      <c r="D123" s="25">
        <v>0.69767441860465096</v>
      </c>
      <c r="E123" s="18">
        <v>5510</v>
      </c>
      <c r="F123" s="24">
        <v>4.7337278106508798E-3</v>
      </c>
      <c r="G123" s="25">
        <v>0.186046511627906</v>
      </c>
      <c r="H123" s="18">
        <v>3987</v>
      </c>
      <c r="I123" s="24">
        <v>3.0362389813907899E-2</v>
      </c>
      <c r="J123" s="25">
        <v>0.72093023255813904</v>
      </c>
      <c r="K123" s="18">
        <v>1062</v>
      </c>
      <c r="L123" s="24">
        <v>0.11721611721611699</v>
      </c>
      <c r="M123" s="25">
        <v>0.74418604651162701</v>
      </c>
      <c r="N123" s="18">
        <v>2604</v>
      </c>
      <c r="O123" s="24">
        <v>3.65853658536585E-2</v>
      </c>
      <c r="P123" s="25">
        <v>0.62790697674418605</v>
      </c>
      <c r="Q123" s="18">
        <v>933</v>
      </c>
      <c r="R123" s="24">
        <v>0.14285714285714199</v>
      </c>
      <c r="S123" s="25">
        <v>0.67441860465116199</v>
      </c>
      <c r="T123" s="18">
        <v>3039</v>
      </c>
      <c r="U123" s="24">
        <v>3.3333333333333298E-2</v>
      </c>
      <c r="V123" s="25">
        <v>0.67441860465116199</v>
      </c>
      <c r="W123" s="18">
        <v>793</v>
      </c>
      <c r="X123" s="24">
        <v>0.12755102040816299</v>
      </c>
      <c r="Y123" s="25">
        <v>0.581395348837209</v>
      </c>
    </row>
    <row r="124" spans="1:25">
      <c r="A124" s="19" t="s">
        <v>130</v>
      </c>
      <c r="B124" s="18">
        <v>4423</v>
      </c>
      <c r="C124" s="24">
        <v>0</v>
      </c>
      <c r="D124" s="25">
        <v>0</v>
      </c>
      <c r="E124" s="18">
        <v>4507</v>
      </c>
      <c r="F124" s="24">
        <v>0</v>
      </c>
      <c r="G124" s="25">
        <v>0</v>
      </c>
      <c r="H124" s="18">
        <v>4802</v>
      </c>
      <c r="I124" s="24">
        <v>7.0972320794889996E-4</v>
      </c>
      <c r="J124" s="25">
        <v>0.1</v>
      </c>
      <c r="K124" s="18">
        <v>2633</v>
      </c>
      <c r="L124" s="24">
        <v>0</v>
      </c>
      <c r="M124" s="25">
        <v>0</v>
      </c>
      <c r="N124" s="18">
        <v>3804</v>
      </c>
      <c r="O124" s="24">
        <v>0</v>
      </c>
      <c r="P124" s="25">
        <v>0</v>
      </c>
      <c r="Q124" s="18">
        <v>2061</v>
      </c>
      <c r="R124" s="24">
        <v>0</v>
      </c>
      <c r="S124" s="25">
        <v>0</v>
      </c>
      <c r="T124" s="18">
        <v>3774</v>
      </c>
      <c r="U124" s="24">
        <v>0</v>
      </c>
      <c r="V124" s="25">
        <v>0</v>
      </c>
      <c r="W124" s="18">
        <v>494</v>
      </c>
      <c r="X124" s="24">
        <v>5.8823529411764696E-3</v>
      </c>
      <c r="Y124" s="25">
        <v>0.1</v>
      </c>
    </row>
    <row r="125" spans="1:25">
      <c r="A125" s="19" t="s">
        <v>131</v>
      </c>
      <c r="B125" s="18">
        <v>3491</v>
      </c>
      <c r="C125" s="24">
        <v>4.2402826855123602E-2</v>
      </c>
      <c r="D125" s="25">
        <v>0.72727272727272696</v>
      </c>
      <c r="E125" s="18">
        <v>3516</v>
      </c>
      <c r="F125" s="24">
        <v>4.3327556325823198E-2</v>
      </c>
      <c r="G125" s="25">
        <v>0.75757575757575701</v>
      </c>
      <c r="H125" s="18">
        <v>3523</v>
      </c>
      <c r="I125" s="24">
        <v>4.2328042328042298E-2</v>
      </c>
      <c r="J125" s="25">
        <v>0.72727272727272696</v>
      </c>
      <c r="K125" s="18">
        <v>3181</v>
      </c>
      <c r="L125" s="24">
        <v>4.5634920634920598E-2</v>
      </c>
      <c r="M125" s="25">
        <v>0.69696969696969702</v>
      </c>
      <c r="N125" s="18">
        <v>3186</v>
      </c>
      <c r="O125" s="24">
        <v>2.9520295202952001E-2</v>
      </c>
      <c r="P125" s="25">
        <v>0.48484848484848397</v>
      </c>
      <c r="Q125" s="18">
        <v>3422</v>
      </c>
      <c r="R125" s="24">
        <v>3.6842105263157801E-2</v>
      </c>
      <c r="S125" s="25">
        <v>0.63636363636363602</v>
      </c>
      <c r="T125" s="18">
        <v>3456</v>
      </c>
      <c r="U125" s="24">
        <v>4.1366906474820102E-2</v>
      </c>
      <c r="V125" s="25">
        <v>0.69696969696969702</v>
      </c>
      <c r="W125" s="18">
        <v>3387</v>
      </c>
      <c r="X125" s="24">
        <v>4.3643263757115698E-2</v>
      </c>
      <c r="Y125" s="25">
        <v>0.69696969696969702</v>
      </c>
    </row>
    <row r="126" spans="1:25">
      <c r="A126" s="19" t="s">
        <v>132</v>
      </c>
      <c r="B126" s="18">
        <v>2461</v>
      </c>
      <c r="C126" s="24">
        <v>4.5045045045045001E-3</v>
      </c>
      <c r="D126" s="25">
        <v>8.6956521739130405E-2</v>
      </c>
      <c r="E126" s="18">
        <v>2434</v>
      </c>
      <c r="F126" s="24">
        <v>4.5977011494252804E-3</v>
      </c>
      <c r="G126" s="25">
        <v>8.6956521739130405E-2</v>
      </c>
      <c r="H126" s="18">
        <v>2372</v>
      </c>
      <c r="I126" s="24">
        <v>4.5248868778280504E-3</v>
      </c>
      <c r="J126" s="25">
        <v>8.6956521739130405E-2</v>
      </c>
      <c r="K126" s="18">
        <v>2269</v>
      </c>
      <c r="L126" s="24">
        <v>5.3475935828877002E-3</v>
      </c>
      <c r="M126" s="25">
        <v>8.6956521739130405E-2</v>
      </c>
      <c r="N126" s="18">
        <v>2214</v>
      </c>
      <c r="O126" s="24">
        <v>5.4644808743169399E-3</v>
      </c>
      <c r="P126" s="25">
        <v>8.6956521739130405E-2</v>
      </c>
      <c r="Q126" s="18">
        <v>2194</v>
      </c>
      <c r="R126" s="24">
        <v>5.4644808743169399E-3</v>
      </c>
      <c r="S126" s="25">
        <v>8.6956521739130405E-2</v>
      </c>
      <c r="T126" s="18">
        <v>2221</v>
      </c>
      <c r="U126" s="24">
        <v>5.4495912806539499E-3</v>
      </c>
      <c r="V126" s="25">
        <v>8.6956521739130405E-2</v>
      </c>
      <c r="W126" s="18">
        <v>2188</v>
      </c>
      <c r="X126" s="24">
        <v>5.5865921787709499E-3</v>
      </c>
      <c r="Y126" s="25">
        <v>8.6956521739130405E-2</v>
      </c>
    </row>
    <row r="127" spans="1:25">
      <c r="A127" s="19" t="s">
        <v>133</v>
      </c>
      <c r="B127" s="18">
        <v>3218</v>
      </c>
      <c r="C127" s="24">
        <v>0</v>
      </c>
      <c r="D127" s="25">
        <v>0</v>
      </c>
      <c r="E127" s="18">
        <v>2436</v>
      </c>
      <c r="F127" s="24">
        <v>0</v>
      </c>
      <c r="G127" s="25">
        <v>0</v>
      </c>
      <c r="H127" s="18">
        <v>2256</v>
      </c>
      <c r="I127" s="24">
        <v>0</v>
      </c>
      <c r="J127" s="25">
        <v>0</v>
      </c>
      <c r="K127" s="18">
        <v>2254</v>
      </c>
      <c r="L127" s="24">
        <v>0</v>
      </c>
      <c r="M127" s="25">
        <v>0</v>
      </c>
      <c r="N127" s="18">
        <v>1926</v>
      </c>
      <c r="O127" s="24">
        <v>0</v>
      </c>
      <c r="P127" s="25">
        <v>0</v>
      </c>
      <c r="Q127" s="18">
        <v>1931</v>
      </c>
      <c r="R127" s="24">
        <v>0</v>
      </c>
      <c r="S127" s="25">
        <v>0</v>
      </c>
      <c r="T127" s="18">
        <v>2053</v>
      </c>
      <c r="U127" s="24">
        <v>0</v>
      </c>
      <c r="V127" s="25">
        <v>0</v>
      </c>
      <c r="W127" s="18">
        <v>2562</v>
      </c>
      <c r="X127" s="24">
        <v>0</v>
      </c>
      <c r="Y127" s="25">
        <v>0</v>
      </c>
    </row>
    <row r="128" spans="1:25">
      <c r="A128" s="19" t="s">
        <v>134</v>
      </c>
      <c r="B128" s="18">
        <v>115</v>
      </c>
      <c r="C128" s="24">
        <v>0.42857142857142799</v>
      </c>
      <c r="D128" s="25">
        <v>0.66666666666666596</v>
      </c>
      <c r="E128" s="18">
        <v>111</v>
      </c>
      <c r="F128" s="24">
        <v>0.469696969696969</v>
      </c>
      <c r="G128" s="25">
        <v>0.688888888888888</v>
      </c>
      <c r="H128" s="18">
        <v>113</v>
      </c>
      <c r="I128" s="24">
        <v>0.48484848484848397</v>
      </c>
      <c r="J128" s="25">
        <v>0.71111111111111103</v>
      </c>
      <c r="K128" s="18">
        <v>114</v>
      </c>
      <c r="L128" s="24">
        <v>0.462686567164179</v>
      </c>
      <c r="M128" s="25">
        <v>0.688888888888888</v>
      </c>
      <c r="N128" s="18">
        <v>128</v>
      </c>
      <c r="O128" s="24">
        <v>0.434782608695652</v>
      </c>
      <c r="P128" s="25">
        <v>0.66666666666666596</v>
      </c>
      <c r="Q128" s="18">
        <v>130</v>
      </c>
      <c r="R128" s="24">
        <v>0.434782608695652</v>
      </c>
      <c r="S128" s="25">
        <v>0.66666666666666596</v>
      </c>
      <c r="T128" s="18">
        <v>121</v>
      </c>
      <c r="U128" s="24">
        <v>0.42028985507246303</v>
      </c>
      <c r="V128" s="25">
        <v>0.64444444444444404</v>
      </c>
      <c r="W128" s="18">
        <v>115</v>
      </c>
      <c r="X128" s="24">
        <v>0.44776119402984998</v>
      </c>
      <c r="Y128" s="25">
        <v>0.66666666666666596</v>
      </c>
    </row>
    <row r="129" spans="1:25">
      <c r="A129" s="19" t="s">
        <v>135</v>
      </c>
      <c r="B129" s="18">
        <v>1881</v>
      </c>
      <c r="C129" s="24">
        <v>8.5470085470085402E-2</v>
      </c>
      <c r="D129" s="25">
        <v>0.66666666666666596</v>
      </c>
      <c r="E129" s="18">
        <v>1955</v>
      </c>
      <c r="F129" s="24">
        <v>9.375E-2</v>
      </c>
      <c r="G129" s="25">
        <v>0.73333333333333295</v>
      </c>
      <c r="H129" s="18">
        <v>1990</v>
      </c>
      <c r="I129" s="24">
        <v>9.2178770949720601E-2</v>
      </c>
      <c r="J129" s="25">
        <v>0.73333333333333295</v>
      </c>
      <c r="K129" s="18">
        <v>1988</v>
      </c>
      <c r="L129" s="24">
        <v>9.1954022988505704E-2</v>
      </c>
      <c r="M129" s="25">
        <v>0.71111111111111103</v>
      </c>
      <c r="N129" s="18">
        <v>1915</v>
      </c>
      <c r="O129" s="24">
        <v>8.9080459770114903E-2</v>
      </c>
      <c r="P129" s="25">
        <v>0.688888888888888</v>
      </c>
      <c r="Q129" s="18">
        <v>1853</v>
      </c>
      <c r="R129" s="24">
        <v>9.1666666666666605E-2</v>
      </c>
      <c r="S129" s="25">
        <v>0.73333333333333295</v>
      </c>
      <c r="T129" s="18">
        <v>2032</v>
      </c>
      <c r="U129" s="24">
        <v>8.2417582417582402E-2</v>
      </c>
      <c r="V129" s="25">
        <v>0.66666666666666596</v>
      </c>
      <c r="W129" s="18">
        <v>1930</v>
      </c>
      <c r="X129" s="24">
        <v>9.41176470588235E-2</v>
      </c>
      <c r="Y129" s="25">
        <v>0.71111111111111103</v>
      </c>
    </row>
    <row r="130" spans="1:25">
      <c r="A130" s="19" t="s">
        <v>136</v>
      </c>
      <c r="B130" s="18">
        <v>388</v>
      </c>
      <c r="C130" s="24">
        <v>0</v>
      </c>
      <c r="D130" s="25">
        <v>0</v>
      </c>
      <c r="E130" s="18">
        <v>275</v>
      </c>
      <c r="F130" s="24">
        <v>0</v>
      </c>
      <c r="G130" s="25">
        <v>0</v>
      </c>
      <c r="H130" s="18">
        <v>299</v>
      </c>
      <c r="I130" s="24">
        <v>0</v>
      </c>
      <c r="J130" s="25">
        <v>0</v>
      </c>
      <c r="K130" s="18">
        <v>196</v>
      </c>
      <c r="L130" s="24">
        <v>0</v>
      </c>
      <c r="M130" s="25">
        <v>0</v>
      </c>
      <c r="N130" s="18">
        <v>173</v>
      </c>
      <c r="O130" s="24">
        <v>0</v>
      </c>
      <c r="P130" s="25">
        <v>0</v>
      </c>
      <c r="Q130" s="18">
        <v>364</v>
      </c>
      <c r="R130" s="24">
        <v>2.2222222222222199E-2</v>
      </c>
      <c r="S130" s="25">
        <v>0.125</v>
      </c>
      <c r="T130" s="18">
        <v>170</v>
      </c>
      <c r="U130" s="24">
        <v>0</v>
      </c>
      <c r="V130" s="25">
        <v>0</v>
      </c>
      <c r="W130" s="18">
        <v>223</v>
      </c>
      <c r="X130" s="24">
        <v>0</v>
      </c>
      <c r="Y130" s="25">
        <v>0</v>
      </c>
    </row>
    <row r="131" spans="1:25">
      <c r="A131" s="19" t="s">
        <v>137</v>
      </c>
      <c r="B131" s="18">
        <v>552</v>
      </c>
      <c r="C131" s="24">
        <v>2.6666666666666599E-2</v>
      </c>
      <c r="D131" s="25">
        <v>0.25</v>
      </c>
      <c r="E131" s="18">
        <v>672</v>
      </c>
      <c r="F131" s="24">
        <v>2.06185567010309E-2</v>
      </c>
      <c r="G131" s="25">
        <v>0.25</v>
      </c>
      <c r="H131" s="18">
        <v>523</v>
      </c>
      <c r="I131" s="24">
        <v>3.9215686274509803E-2</v>
      </c>
      <c r="J131" s="25">
        <v>0.375</v>
      </c>
      <c r="K131" s="18">
        <v>405</v>
      </c>
      <c r="L131" s="24">
        <v>4.5871559633027498E-2</v>
      </c>
      <c r="M131" s="25">
        <v>0.3125</v>
      </c>
      <c r="N131" s="18">
        <v>500</v>
      </c>
      <c r="O131" s="24">
        <v>2.96296296296296E-2</v>
      </c>
      <c r="P131" s="25">
        <v>0.25</v>
      </c>
      <c r="Q131" s="18">
        <v>434</v>
      </c>
      <c r="R131" s="24">
        <v>0.05</v>
      </c>
      <c r="S131" s="25">
        <v>0.375</v>
      </c>
      <c r="T131" s="18">
        <v>510</v>
      </c>
      <c r="U131" s="24">
        <v>2.8776978417266098E-2</v>
      </c>
      <c r="V131" s="25">
        <v>0.25</v>
      </c>
      <c r="W131" s="18">
        <v>423</v>
      </c>
      <c r="X131" s="24">
        <v>4.6153846153846101E-2</v>
      </c>
      <c r="Y131" s="25">
        <v>0.375</v>
      </c>
    </row>
    <row r="132" spans="1:25">
      <c r="A132" s="19" t="s">
        <v>138</v>
      </c>
      <c r="B132" s="18">
        <v>761</v>
      </c>
      <c r="C132" s="24">
        <v>5.8823529411764698E-2</v>
      </c>
      <c r="D132" s="25">
        <v>0.6875</v>
      </c>
      <c r="E132" s="18">
        <v>669</v>
      </c>
      <c r="F132" s="24">
        <v>6.3218390804597693E-2</v>
      </c>
      <c r="G132" s="25">
        <v>0.6875</v>
      </c>
      <c r="H132" s="18">
        <v>784</v>
      </c>
      <c r="I132" s="24">
        <v>5.4726368159203898E-2</v>
      </c>
      <c r="J132" s="25">
        <v>0.6875</v>
      </c>
      <c r="K132" s="18">
        <v>712</v>
      </c>
      <c r="L132" s="24">
        <v>7.2289156626505993E-2</v>
      </c>
      <c r="M132" s="25">
        <v>0.75</v>
      </c>
      <c r="N132" s="18">
        <v>638</v>
      </c>
      <c r="O132" s="24">
        <v>6.2893081761006206E-2</v>
      </c>
      <c r="P132" s="25">
        <v>0.625</v>
      </c>
      <c r="Q132" s="18">
        <v>605</v>
      </c>
      <c r="R132" s="24">
        <v>6.2893081761006206E-2</v>
      </c>
      <c r="S132" s="25">
        <v>0.625</v>
      </c>
      <c r="T132" s="18">
        <v>634</v>
      </c>
      <c r="U132" s="24">
        <v>6.25E-2</v>
      </c>
      <c r="V132" s="25">
        <v>0.625</v>
      </c>
      <c r="W132" s="18">
        <v>583</v>
      </c>
      <c r="X132" s="24">
        <v>8.16326530612244E-2</v>
      </c>
      <c r="Y132" s="25">
        <v>0.75</v>
      </c>
    </row>
    <row r="133" spans="1:25">
      <c r="A133" s="19" t="s">
        <v>139</v>
      </c>
      <c r="B133" s="18">
        <v>1539</v>
      </c>
      <c r="C133" s="24">
        <v>3.2653061224489799E-2</v>
      </c>
      <c r="D133" s="25">
        <v>0.72727272727272696</v>
      </c>
      <c r="E133" s="18">
        <v>1571</v>
      </c>
      <c r="F133" s="24">
        <v>3.2000000000000001E-2</v>
      </c>
      <c r="G133" s="25">
        <v>0.72727272727272696</v>
      </c>
      <c r="H133" s="18">
        <v>1545</v>
      </c>
      <c r="I133" s="24">
        <v>3.3057851239669402E-2</v>
      </c>
      <c r="J133" s="25">
        <v>0.72727272727272696</v>
      </c>
      <c r="K133" s="18">
        <v>1544</v>
      </c>
      <c r="L133" s="24">
        <v>3.40425531914893E-2</v>
      </c>
      <c r="M133" s="25">
        <v>0.72727272727272696</v>
      </c>
      <c r="N133" s="18">
        <v>1529</v>
      </c>
      <c r="O133" s="24">
        <v>3.2388663967611302E-2</v>
      </c>
      <c r="P133" s="25">
        <v>0.72727272727272696</v>
      </c>
      <c r="Q133" s="18">
        <v>1439</v>
      </c>
      <c r="R133" s="24">
        <v>3.7209302325581298E-2</v>
      </c>
      <c r="S133" s="25">
        <v>0.72727272727272696</v>
      </c>
      <c r="T133" s="18">
        <v>1510</v>
      </c>
      <c r="U133" s="24">
        <v>3.4334763948497798E-2</v>
      </c>
      <c r="V133" s="25">
        <v>0.72727272727272696</v>
      </c>
      <c r="W133" s="18">
        <v>1509</v>
      </c>
      <c r="X133" s="24">
        <v>3.40425531914893E-2</v>
      </c>
      <c r="Y133" s="25">
        <v>0.72727272727272696</v>
      </c>
    </row>
    <row r="134" spans="1:25">
      <c r="A134" s="19" t="s">
        <v>140</v>
      </c>
      <c r="B134" s="18">
        <v>1628</v>
      </c>
      <c r="C134" s="24">
        <v>4.4897959183673397E-2</v>
      </c>
      <c r="D134" s="25">
        <v>0.78571428571428503</v>
      </c>
      <c r="E134" s="18">
        <v>1580</v>
      </c>
      <c r="F134" s="24">
        <v>4.54545454545454E-2</v>
      </c>
      <c r="G134" s="25">
        <v>0.78571428571428503</v>
      </c>
      <c r="H134" s="18">
        <v>1608</v>
      </c>
      <c r="I134" s="24">
        <v>4.50819672131147E-2</v>
      </c>
      <c r="J134" s="25">
        <v>0.78571428571428503</v>
      </c>
      <c r="K134" s="18">
        <v>1539</v>
      </c>
      <c r="L134" s="24">
        <v>4.7210300429184497E-2</v>
      </c>
      <c r="M134" s="25">
        <v>0.78571428571428503</v>
      </c>
      <c r="N134" s="18">
        <v>1542</v>
      </c>
      <c r="O134" s="24">
        <v>4.8034934497816498E-2</v>
      </c>
      <c r="P134" s="25">
        <v>0.78571428571428503</v>
      </c>
      <c r="Q134" s="18">
        <v>1383</v>
      </c>
      <c r="R134" s="24">
        <v>4.3478260869565202E-2</v>
      </c>
      <c r="S134" s="25">
        <v>0.71428571428571397</v>
      </c>
      <c r="T134" s="18">
        <v>1547</v>
      </c>
      <c r="U134" s="24">
        <v>4.7413793103448197E-2</v>
      </c>
      <c r="V134" s="25">
        <v>0.78571428571428503</v>
      </c>
      <c r="W134" s="18">
        <v>1555</v>
      </c>
      <c r="X134" s="24">
        <v>5.1282051282051197E-2</v>
      </c>
      <c r="Y134" s="25">
        <v>0.85714285714285698</v>
      </c>
    </row>
    <row r="135" spans="1:25">
      <c r="A135" s="19" t="s">
        <v>141</v>
      </c>
      <c r="B135" s="18">
        <v>1680</v>
      </c>
      <c r="C135" s="24">
        <v>4.4715447154471497E-2</v>
      </c>
      <c r="D135" s="25">
        <v>0.78571428571428503</v>
      </c>
      <c r="E135" s="18">
        <v>1612</v>
      </c>
      <c r="F135" s="24">
        <v>4.1152263374485597E-2</v>
      </c>
      <c r="G135" s="25">
        <v>0.71428571428571397</v>
      </c>
      <c r="H135" s="18">
        <v>1624</v>
      </c>
      <c r="I135" s="24">
        <v>4.5833333333333302E-2</v>
      </c>
      <c r="J135" s="25">
        <v>0.78571428571428503</v>
      </c>
      <c r="K135" s="18">
        <v>1577</v>
      </c>
      <c r="L135" s="24">
        <v>4.7826086956521699E-2</v>
      </c>
      <c r="M135" s="25">
        <v>0.78571428571428503</v>
      </c>
      <c r="N135" s="18">
        <v>1675</v>
      </c>
      <c r="O135" s="24">
        <v>4.3999999999999997E-2</v>
      </c>
      <c r="P135" s="25">
        <v>0.78571428571428503</v>
      </c>
      <c r="Q135" s="18">
        <v>1506</v>
      </c>
      <c r="R135" s="24">
        <v>3.1372549019607801E-2</v>
      </c>
      <c r="S135" s="25">
        <v>0.57142857142857095</v>
      </c>
      <c r="T135" s="18">
        <v>1635</v>
      </c>
      <c r="U135" s="24">
        <v>4.6218487394957902E-2</v>
      </c>
      <c r="V135" s="25">
        <v>0.78571428571428503</v>
      </c>
      <c r="W135" s="18">
        <v>1621</v>
      </c>
      <c r="X135" s="24">
        <v>4.6413502109704602E-2</v>
      </c>
      <c r="Y135" s="25">
        <v>0.78571428571428503</v>
      </c>
    </row>
    <row r="136" spans="1:25">
      <c r="A136" s="19" t="s">
        <v>142</v>
      </c>
      <c r="B136" s="18">
        <v>1853</v>
      </c>
      <c r="C136" s="24">
        <v>3.7671232876712299E-2</v>
      </c>
      <c r="D136" s="25">
        <v>0.73333333333333295</v>
      </c>
      <c r="E136" s="18">
        <v>1903</v>
      </c>
      <c r="F136" s="24">
        <v>3.7542662116040897E-2</v>
      </c>
      <c r="G136" s="25">
        <v>0.73333333333333295</v>
      </c>
      <c r="H136" s="18">
        <v>1912</v>
      </c>
      <c r="I136" s="24">
        <v>3.7288135593220299E-2</v>
      </c>
      <c r="J136" s="25">
        <v>0.73333333333333295</v>
      </c>
      <c r="K136" s="18">
        <v>1856</v>
      </c>
      <c r="L136" s="24">
        <v>3.8732394366197097E-2</v>
      </c>
      <c r="M136" s="25">
        <v>0.73333333333333295</v>
      </c>
      <c r="N136" s="18">
        <v>1879</v>
      </c>
      <c r="O136" s="24">
        <v>3.9007092198581499E-2</v>
      </c>
      <c r="P136" s="25">
        <v>0.73333333333333295</v>
      </c>
      <c r="Q136" s="18">
        <v>1885</v>
      </c>
      <c r="R136" s="24">
        <v>3.8869257950529999E-2</v>
      </c>
      <c r="S136" s="25">
        <v>0.73333333333333295</v>
      </c>
      <c r="T136" s="18">
        <v>1882</v>
      </c>
      <c r="U136" s="24">
        <v>3.8732394366197097E-2</v>
      </c>
      <c r="V136" s="25">
        <v>0.73333333333333295</v>
      </c>
      <c r="W136" s="18">
        <v>1777</v>
      </c>
      <c r="X136" s="24">
        <v>4.15094339622641E-2</v>
      </c>
      <c r="Y136" s="25">
        <v>0.73333333333333295</v>
      </c>
    </row>
    <row r="137" spans="1:25">
      <c r="A137" s="19" t="s">
        <v>143</v>
      </c>
      <c r="B137" s="18">
        <v>786</v>
      </c>
      <c r="C137" s="24">
        <v>0.17431192660550399</v>
      </c>
      <c r="D137" s="25">
        <v>0.90476190476190399</v>
      </c>
      <c r="E137" s="18">
        <v>753</v>
      </c>
      <c r="F137" s="24">
        <v>0.18095238095238</v>
      </c>
      <c r="G137" s="25">
        <v>0.90476190476190399</v>
      </c>
      <c r="H137" s="18">
        <v>779</v>
      </c>
      <c r="I137" s="24">
        <v>0.18095238095238</v>
      </c>
      <c r="J137" s="25">
        <v>0.90476190476190399</v>
      </c>
      <c r="K137" s="18">
        <v>793</v>
      </c>
      <c r="L137" s="24">
        <v>0.16521739130434701</v>
      </c>
      <c r="M137" s="25">
        <v>0.90476190476190399</v>
      </c>
      <c r="N137" s="18">
        <v>713</v>
      </c>
      <c r="O137" s="24">
        <v>0.17592592592592499</v>
      </c>
      <c r="P137" s="25">
        <v>0.90476190476190399</v>
      </c>
      <c r="Q137" s="18">
        <v>756</v>
      </c>
      <c r="R137" s="24">
        <v>0.17431192660550399</v>
      </c>
      <c r="S137" s="25">
        <v>0.90476190476190399</v>
      </c>
      <c r="T137" s="18">
        <v>716</v>
      </c>
      <c r="U137" s="24">
        <v>0.17431192660550399</v>
      </c>
      <c r="V137" s="25">
        <v>0.90476190476190399</v>
      </c>
      <c r="W137" s="18">
        <v>755</v>
      </c>
      <c r="X137" s="24">
        <v>0.18446601941747501</v>
      </c>
      <c r="Y137" s="25">
        <v>0.90476190476190399</v>
      </c>
    </row>
    <row r="138" spans="1:25">
      <c r="A138" s="19" t="s">
        <v>144</v>
      </c>
      <c r="B138" s="18">
        <v>2812</v>
      </c>
      <c r="C138" s="24">
        <v>1.06544901065449E-2</v>
      </c>
      <c r="D138" s="25">
        <v>0.16279069767441801</v>
      </c>
      <c r="E138" s="18">
        <v>7849</v>
      </c>
      <c r="F138" s="24">
        <v>1.9011406844106401E-3</v>
      </c>
      <c r="G138" s="25">
        <v>9.3023255813953404E-2</v>
      </c>
      <c r="H138" s="18">
        <v>7623</v>
      </c>
      <c r="I138" s="24">
        <v>4.99750124937531E-3</v>
      </c>
      <c r="J138" s="25">
        <v>0.232558139534883</v>
      </c>
      <c r="K138" s="18">
        <v>5271</v>
      </c>
      <c r="L138" s="24">
        <v>9.9857346647646197E-3</v>
      </c>
      <c r="M138" s="25">
        <v>0.32558139534883701</v>
      </c>
      <c r="N138" s="18">
        <v>5689</v>
      </c>
      <c r="O138" s="24">
        <v>4.8712595685455797E-3</v>
      </c>
      <c r="P138" s="25">
        <v>0.16279069767441801</v>
      </c>
      <c r="Q138" s="18">
        <v>2782</v>
      </c>
      <c r="R138" s="24">
        <v>4.7685834502103702E-2</v>
      </c>
      <c r="S138" s="25">
        <v>0.79069767441860395</v>
      </c>
      <c r="T138" s="18">
        <v>5736</v>
      </c>
      <c r="U138" s="24">
        <v>4.1580041580041504E-3</v>
      </c>
      <c r="V138" s="25">
        <v>0.13953488372093001</v>
      </c>
      <c r="W138" s="18">
        <v>361</v>
      </c>
      <c r="X138" s="24">
        <v>8.2644628099173504E-3</v>
      </c>
      <c r="Y138" s="25">
        <v>2.3255813953488299E-2</v>
      </c>
    </row>
    <row r="139" spans="1:25">
      <c r="A139" s="19" t="s">
        <v>145</v>
      </c>
      <c r="B139" s="18">
        <v>603</v>
      </c>
      <c r="C139" s="24">
        <v>7.03125E-2</v>
      </c>
      <c r="D139" s="25">
        <v>0.64285714285714202</v>
      </c>
      <c r="E139" s="18">
        <v>632</v>
      </c>
      <c r="F139" s="24">
        <v>6.5217391304347797E-2</v>
      </c>
      <c r="G139" s="25">
        <v>0.64285714285714202</v>
      </c>
      <c r="H139" s="18">
        <v>600</v>
      </c>
      <c r="I139" s="24">
        <v>6.9230769230769207E-2</v>
      </c>
      <c r="J139" s="25">
        <v>0.64285714285714202</v>
      </c>
      <c r="K139" s="18">
        <v>579</v>
      </c>
      <c r="L139" s="24">
        <v>7.69230769230769E-2</v>
      </c>
      <c r="M139" s="25">
        <v>0.64285714285714202</v>
      </c>
      <c r="N139" s="18">
        <v>607</v>
      </c>
      <c r="O139" s="24">
        <v>7.25806451612903E-2</v>
      </c>
      <c r="P139" s="25">
        <v>0.64285714285714202</v>
      </c>
      <c r="Q139" s="18">
        <v>590</v>
      </c>
      <c r="R139" s="24">
        <v>7.3170731707316999E-2</v>
      </c>
      <c r="S139" s="25">
        <v>0.64285714285714202</v>
      </c>
      <c r="T139" s="18">
        <v>599</v>
      </c>
      <c r="U139" s="24">
        <v>7.3770491803278604E-2</v>
      </c>
      <c r="V139" s="25">
        <v>0.64285714285714202</v>
      </c>
      <c r="W139" s="18">
        <v>568</v>
      </c>
      <c r="X139" s="24">
        <v>7.7586206896551699E-2</v>
      </c>
      <c r="Y139" s="25">
        <v>0.64285714285714202</v>
      </c>
    </row>
    <row r="140" spans="1:25">
      <c r="A140" s="19" t="s">
        <v>146</v>
      </c>
      <c r="B140" s="18">
        <v>1609</v>
      </c>
      <c r="C140" s="24">
        <v>8.4291187739463605E-2</v>
      </c>
      <c r="D140" s="25">
        <v>0.95652173913043403</v>
      </c>
      <c r="E140" s="18">
        <v>1620</v>
      </c>
      <c r="F140" s="24">
        <v>8.3003952569169898E-2</v>
      </c>
      <c r="G140" s="25">
        <v>0.91304347826086896</v>
      </c>
      <c r="H140" s="18">
        <v>1639</v>
      </c>
      <c r="I140" s="24">
        <v>8.1081081081081002E-2</v>
      </c>
      <c r="J140" s="25">
        <v>0.91304347826086896</v>
      </c>
      <c r="K140" s="18">
        <v>1551</v>
      </c>
      <c r="L140" s="24">
        <v>8.6419753086419707E-2</v>
      </c>
      <c r="M140" s="25">
        <v>0.91304347826086896</v>
      </c>
      <c r="N140" s="18">
        <v>1725</v>
      </c>
      <c r="O140" s="24">
        <v>7.09219858156028E-2</v>
      </c>
      <c r="P140" s="25">
        <v>0.86956521739130399</v>
      </c>
      <c r="Q140" s="18">
        <v>1666</v>
      </c>
      <c r="R140" s="24">
        <v>8.2089552238805902E-2</v>
      </c>
      <c r="S140" s="25">
        <v>0.95652173913043403</v>
      </c>
      <c r="T140" s="18">
        <v>1675</v>
      </c>
      <c r="U140" s="24">
        <v>7.63636363636363E-2</v>
      </c>
      <c r="V140" s="25">
        <v>0.91304347826086896</v>
      </c>
      <c r="W140" s="18">
        <v>1641</v>
      </c>
      <c r="X140" s="24">
        <v>8.1395348837209294E-2</v>
      </c>
      <c r="Y140" s="25">
        <v>0.91304347826086896</v>
      </c>
    </row>
    <row r="141" spans="1:25">
      <c r="A141" s="19" t="s">
        <v>147</v>
      </c>
      <c r="B141" s="18">
        <v>534</v>
      </c>
      <c r="C141" s="24">
        <v>0.108843537414965</v>
      </c>
      <c r="D141" s="25">
        <v>0.61538461538461497</v>
      </c>
      <c r="E141" s="18">
        <v>887</v>
      </c>
      <c r="F141" s="24">
        <v>0</v>
      </c>
      <c r="G141" s="25">
        <v>0</v>
      </c>
      <c r="H141" s="18">
        <v>1228</v>
      </c>
      <c r="I141" s="24">
        <v>0</v>
      </c>
      <c r="J141" s="25">
        <v>0</v>
      </c>
      <c r="K141" s="18">
        <v>387</v>
      </c>
      <c r="L141" s="24">
        <v>0</v>
      </c>
      <c r="M141" s="25">
        <v>0</v>
      </c>
      <c r="N141" s="18">
        <v>529</v>
      </c>
      <c r="O141" s="24">
        <v>0</v>
      </c>
      <c r="P141" s="25">
        <v>0</v>
      </c>
      <c r="Q141" s="18">
        <v>571</v>
      </c>
      <c r="R141" s="24">
        <v>0</v>
      </c>
      <c r="S141" s="25">
        <v>0</v>
      </c>
      <c r="T141" s="18">
        <v>484</v>
      </c>
      <c r="U141" s="24">
        <v>0</v>
      </c>
      <c r="V141" s="25">
        <v>0</v>
      </c>
      <c r="W141" s="18">
        <v>474</v>
      </c>
      <c r="X141" s="24">
        <v>0.13636363636363599</v>
      </c>
      <c r="Y141" s="25">
        <v>0.69230769230769196</v>
      </c>
    </row>
    <row r="142" spans="1:25">
      <c r="A142" s="19" t="s">
        <v>148</v>
      </c>
      <c r="B142" s="18">
        <v>761</v>
      </c>
      <c r="C142" s="24">
        <v>0.174242424242424</v>
      </c>
      <c r="D142" s="25">
        <v>0.88461538461538403</v>
      </c>
      <c r="E142" s="18">
        <v>807</v>
      </c>
      <c r="F142" s="24">
        <v>0.16312056737588601</v>
      </c>
      <c r="G142" s="25">
        <v>0.88461538461538403</v>
      </c>
      <c r="H142" s="18">
        <v>798</v>
      </c>
      <c r="I142" s="24">
        <v>0.16546762589927999</v>
      </c>
      <c r="J142" s="25">
        <v>0.88461538461538403</v>
      </c>
      <c r="K142" s="18">
        <v>784</v>
      </c>
      <c r="L142" s="24">
        <v>0.17293233082706699</v>
      </c>
      <c r="M142" s="25">
        <v>0.88461538461538403</v>
      </c>
      <c r="N142" s="18">
        <v>786</v>
      </c>
      <c r="O142" s="24">
        <v>0.167883211678832</v>
      </c>
      <c r="P142" s="25">
        <v>0.88461538461538403</v>
      </c>
      <c r="Q142" s="18">
        <v>813</v>
      </c>
      <c r="R142" s="24">
        <v>0.16312056737588601</v>
      </c>
      <c r="S142" s="25">
        <v>0.88461538461538403</v>
      </c>
      <c r="T142" s="18">
        <v>789</v>
      </c>
      <c r="U142" s="24">
        <v>0.16666666666666599</v>
      </c>
      <c r="V142" s="25">
        <v>0.88461538461538403</v>
      </c>
      <c r="W142" s="18">
        <v>801</v>
      </c>
      <c r="X142" s="24">
        <v>0.16428571428571401</v>
      </c>
      <c r="Y142" s="25">
        <v>0.88461538461538403</v>
      </c>
    </row>
    <row r="143" spans="1:25">
      <c r="A143" s="19" t="s">
        <v>149</v>
      </c>
      <c r="B143" s="18">
        <v>553</v>
      </c>
      <c r="C143" s="24">
        <v>0.14583333333333301</v>
      </c>
      <c r="D143" s="25">
        <v>0.72413793103448199</v>
      </c>
      <c r="E143" s="18">
        <v>578</v>
      </c>
      <c r="F143" s="24">
        <v>0.13815789473684201</v>
      </c>
      <c r="G143" s="25">
        <v>0.72413793103448199</v>
      </c>
      <c r="H143" s="18">
        <v>592</v>
      </c>
      <c r="I143" s="24">
        <v>0.14864864864864799</v>
      </c>
      <c r="J143" s="25">
        <v>0.75862068965517204</v>
      </c>
      <c r="K143" s="18">
        <v>577</v>
      </c>
      <c r="L143" s="24">
        <v>0.13071895424836599</v>
      </c>
      <c r="M143" s="25">
        <v>0.68965517241379304</v>
      </c>
      <c r="N143" s="18">
        <v>651</v>
      </c>
      <c r="O143" s="24">
        <v>7.5675675675675597E-2</v>
      </c>
      <c r="P143" s="25">
        <v>0.48275862068965503</v>
      </c>
      <c r="Q143" s="18">
        <v>597</v>
      </c>
      <c r="R143" s="24">
        <v>9.2485549132947903E-2</v>
      </c>
      <c r="S143" s="25">
        <v>0.55172413793103403</v>
      </c>
      <c r="T143" s="18">
        <v>658</v>
      </c>
      <c r="U143" s="24">
        <v>7.4074074074074001E-2</v>
      </c>
      <c r="V143" s="25">
        <v>0.48275862068965503</v>
      </c>
      <c r="W143" s="18">
        <v>514</v>
      </c>
      <c r="X143" s="24">
        <v>0.16666666666666599</v>
      </c>
      <c r="Y143" s="25">
        <v>0.75862068965517204</v>
      </c>
    </row>
    <row r="144" spans="1:25">
      <c r="A144" s="19" t="s">
        <v>150</v>
      </c>
      <c r="B144" s="18">
        <v>1786</v>
      </c>
      <c r="C144" s="24">
        <v>0</v>
      </c>
      <c r="D144" s="25">
        <v>0</v>
      </c>
      <c r="E144" s="18">
        <v>2629</v>
      </c>
      <c r="F144" s="24">
        <v>0</v>
      </c>
      <c r="G144" s="25">
        <v>0</v>
      </c>
      <c r="H144" s="18">
        <v>2185</v>
      </c>
      <c r="I144" s="24">
        <v>3.0395136778115501E-3</v>
      </c>
      <c r="J144" s="25">
        <v>0.2</v>
      </c>
      <c r="K144" s="18">
        <v>960</v>
      </c>
      <c r="L144" s="24">
        <v>7.63358778625954E-3</v>
      </c>
      <c r="M144" s="25">
        <v>0.2</v>
      </c>
      <c r="N144" s="18">
        <v>2157</v>
      </c>
      <c r="O144" s="24">
        <v>1.5060240963855401E-3</v>
      </c>
      <c r="P144" s="25">
        <v>0.1</v>
      </c>
      <c r="Q144" s="18">
        <v>2146</v>
      </c>
      <c r="R144" s="24">
        <v>1.5220700152207001E-3</v>
      </c>
      <c r="S144" s="25">
        <v>0.1</v>
      </c>
      <c r="T144" s="18">
        <v>2157</v>
      </c>
      <c r="U144" s="24">
        <v>1.5128593040847199E-3</v>
      </c>
      <c r="V144" s="25">
        <v>0.1</v>
      </c>
      <c r="W144" s="18">
        <v>877</v>
      </c>
      <c r="X144" s="24">
        <v>0</v>
      </c>
      <c r="Y144" s="25">
        <v>0</v>
      </c>
    </row>
    <row r="145" spans="1:25">
      <c r="A145" s="19" t="s">
        <v>151</v>
      </c>
      <c r="B145" s="18">
        <v>1027</v>
      </c>
      <c r="C145" s="24">
        <v>2.3809523809523801E-2</v>
      </c>
      <c r="D145" s="25">
        <v>0.66666666666666596</v>
      </c>
      <c r="E145" s="18">
        <v>885</v>
      </c>
      <c r="F145" s="24">
        <v>2.1739130434782601E-2</v>
      </c>
      <c r="G145" s="25">
        <v>0.5</v>
      </c>
      <c r="H145" s="18">
        <v>974</v>
      </c>
      <c r="I145" s="24">
        <v>2.8985507246376802E-2</v>
      </c>
      <c r="J145" s="25">
        <v>0.66666666666666596</v>
      </c>
      <c r="K145" s="18">
        <v>935</v>
      </c>
      <c r="L145" s="24">
        <v>2.7027027027027001E-2</v>
      </c>
      <c r="M145" s="25">
        <v>0.66666666666666596</v>
      </c>
      <c r="N145" s="18">
        <v>989</v>
      </c>
      <c r="O145" s="24">
        <v>1.9354838709677399E-2</v>
      </c>
      <c r="P145" s="25">
        <v>0.5</v>
      </c>
      <c r="Q145" s="18">
        <v>880</v>
      </c>
      <c r="R145" s="24">
        <v>6.8027210884353704E-3</v>
      </c>
      <c r="S145" s="25">
        <v>0.16666666666666599</v>
      </c>
      <c r="T145" s="18">
        <v>787</v>
      </c>
      <c r="U145" s="24">
        <v>2.6785714285714201E-2</v>
      </c>
      <c r="V145" s="25">
        <v>0.5</v>
      </c>
      <c r="W145" s="18">
        <v>1020</v>
      </c>
      <c r="X145" s="24">
        <v>1.79640718562874E-2</v>
      </c>
      <c r="Y145" s="25">
        <v>0.5</v>
      </c>
    </row>
    <row r="146" spans="1:25">
      <c r="A146" s="19" t="s">
        <v>152</v>
      </c>
      <c r="B146" s="18">
        <v>627</v>
      </c>
      <c r="C146" s="24">
        <v>4.4444444444444398E-2</v>
      </c>
      <c r="D146" s="25">
        <v>0.66666666666666596</v>
      </c>
      <c r="E146" s="18">
        <v>754</v>
      </c>
      <c r="F146" s="24">
        <v>4.5045045045045001E-2</v>
      </c>
      <c r="G146" s="25">
        <v>0.83333333333333304</v>
      </c>
      <c r="H146" s="18">
        <v>741</v>
      </c>
      <c r="I146" s="24">
        <v>3.7037037037037E-2</v>
      </c>
      <c r="J146" s="25">
        <v>0.66666666666666596</v>
      </c>
      <c r="K146" s="18">
        <v>711</v>
      </c>
      <c r="L146" s="24">
        <v>4.9019607843137199E-2</v>
      </c>
      <c r="M146" s="25">
        <v>0.83333333333333304</v>
      </c>
      <c r="N146" s="18">
        <v>709</v>
      </c>
      <c r="O146" s="24">
        <v>4.2553191489361701E-2</v>
      </c>
      <c r="P146" s="25">
        <v>0.66666666666666596</v>
      </c>
      <c r="Q146" s="18">
        <v>629</v>
      </c>
      <c r="R146" s="24">
        <v>4.7058823529411702E-2</v>
      </c>
      <c r="S146" s="25">
        <v>0.66666666666666596</v>
      </c>
      <c r="T146" s="18">
        <v>724</v>
      </c>
      <c r="U146" s="24">
        <v>4.3010752688171998E-2</v>
      </c>
      <c r="V146" s="25">
        <v>0.66666666666666596</v>
      </c>
      <c r="W146" s="18">
        <v>668</v>
      </c>
      <c r="X146" s="24">
        <v>4.1666666666666602E-2</v>
      </c>
      <c r="Y146" s="25">
        <v>0.66666666666666596</v>
      </c>
    </row>
    <row r="147" spans="1:25">
      <c r="A147" s="19" t="s">
        <v>153</v>
      </c>
      <c r="B147" s="18">
        <v>1126</v>
      </c>
      <c r="C147" s="24">
        <v>3.9024390243902397E-2</v>
      </c>
      <c r="D147" s="25">
        <v>0.66666666666666596</v>
      </c>
      <c r="E147" s="18">
        <v>1038</v>
      </c>
      <c r="F147" s="24">
        <v>8.5470085470085392E-3</v>
      </c>
      <c r="G147" s="25">
        <v>0.16666666666666599</v>
      </c>
      <c r="H147" s="18">
        <v>1126</v>
      </c>
      <c r="I147" s="24">
        <v>3.7914691943127903E-2</v>
      </c>
      <c r="J147" s="25">
        <v>0.66666666666666596</v>
      </c>
      <c r="K147" s="18">
        <v>1037</v>
      </c>
      <c r="L147" s="24">
        <v>2.19780219780219E-2</v>
      </c>
      <c r="M147" s="25">
        <v>0.33333333333333298</v>
      </c>
      <c r="N147" s="18">
        <v>1187</v>
      </c>
      <c r="O147" s="24">
        <v>1.19521912350597E-2</v>
      </c>
      <c r="P147" s="25">
        <v>0.25</v>
      </c>
      <c r="Q147" s="18">
        <v>1101</v>
      </c>
      <c r="R147" s="24">
        <v>3.3557046979865702E-3</v>
      </c>
      <c r="S147" s="25">
        <v>8.3333333333333301E-2</v>
      </c>
      <c r="T147" s="18">
        <v>1171</v>
      </c>
      <c r="U147" s="24">
        <v>1.20967741935483E-2</v>
      </c>
      <c r="V147" s="25">
        <v>0.25</v>
      </c>
      <c r="W147" s="18">
        <v>1021</v>
      </c>
      <c r="X147" s="24">
        <v>3.06122448979591E-2</v>
      </c>
      <c r="Y147" s="25">
        <v>0.5</v>
      </c>
    </row>
    <row r="148" spans="1:25">
      <c r="A148" s="19" t="s">
        <v>154</v>
      </c>
      <c r="B148" s="18">
        <v>523</v>
      </c>
      <c r="C148" s="24">
        <v>0.16831683168316799</v>
      </c>
      <c r="D148" s="25">
        <v>0.80952380952380898</v>
      </c>
      <c r="E148" s="18">
        <v>605</v>
      </c>
      <c r="F148" s="24">
        <v>0.13709677419354799</v>
      </c>
      <c r="G148" s="25">
        <v>0.80952380952380898</v>
      </c>
      <c r="H148" s="18">
        <v>537</v>
      </c>
      <c r="I148" s="24">
        <v>0.160377358490566</v>
      </c>
      <c r="J148" s="25">
        <v>0.80952380952380898</v>
      </c>
      <c r="K148" s="18">
        <v>527</v>
      </c>
      <c r="L148" s="24">
        <v>0.16504854368932001</v>
      </c>
      <c r="M148" s="25">
        <v>0.80952380952380898</v>
      </c>
      <c r="N148" s="18">
        <v>533</v>
      </c>
      <c r="O148" s="24">
        <v>0.16504854368932001</v>
      </c>
      <c r="P148" s="25">
        <v>0.80952380952380898</v>
      </c>
      <c r="Q148" s="18">
        <v>534</v>
      </c>
      <c r="R148" s="24">
        <v>0.16666666666666599</v>
      </c>
      <c r="S148" s="25">
        <v>0.80952380952380898</v>
      </c>
      <c r="T148" s="18">
        <v>540</v>
      </c>
      <c r="U148" s="24">
        <v>0.16666666666666599</v>
      </c>
      <c r="V148" s="25">
        <v>0.80952380952380898</v>
      </c>
      <c r="W148" s="18">
        <v>535</v>
      </c>
      <c r="X148" s="24">
        <v>0.15887850467289699</v>
      </c>
      <c r="Y148" s="25">
        <v>0.80952380952380898</v>
      </c>
    </row>
    <row r="149" spans="1:25">
      <c r="A149" s="19" t="s">
        <v>155</v>
      </c>
      <c r="B149" s="18">
        <v>521</v>
      </c>
      <c r="C149" s="24">
        <v>0.18918918918918901</v>
      </c>
      <c r="D149" s="25">
        <v>0.80769230769230704</v>
      </c>
      <c r="E149" s="18">
        <v>563</v>
      </c>
      <c r="F149" s="24">
        <v>0.16800000000000001</v>
      </c>
      <c r="G149" s="25">
        <v>0.80769230769230704</v>
      </c>
      <c r="H149" s="18">
        <v>498</v>
      </c>
      <c r="I149" s="24">
        <v>0.19626168224299001</v>
      </c>
      <c r="J149" s="25">
        <v>0.80769230769230704</v>
      </c>
      <c r="K149" s="18">
        <v>519</v>
      </c>
      <c r="L149" s="24">
        <v>0.18918918918918901</v>
      </c>
      <c r="M149" s="25">
        <v>0.80769230769230704</v>
      </c>
      <c r="N149" s="18">
        <v>509</v>
      </c>
      <c r="O149" s="24">
        <v>0.192660550458715</v>
      </c>
      <c r="P149" s="25">
        <v>0.80769230769230704</v>
      </c>
      <c r="Q149" s="18">
        <v>507</v>
      </c>
      <c r="R149" s="24">
        <v>0.19090909090909</v>
      </c>
      <c r="S149" s="25">
        <v>0.80769230769230704</v>
      </c>
      <c r="T149" s="18">
        <v>505</v>
      </c>
      <c r="U149" s="24">
        <v>0.19090909090909</v>
      </c>
      <c r="V149" s="25">
        <v>0.80769230769230704</v>
      </c>
      <c r="W149" s="18">
        <v>517</v>
      </c>
      <c r="X149" s="24">
        <v>0.18181818181818099</v>
      </c>
      <c r="Y149" s="25">
        <v>0.76923076923076905</v>
      </c>
    </row>
    <row r="150" spans="1:25">
      <c r="A150" s="19" t="s">
        <v>156</v>
      </c>
      <c r="B150" s="18">
        <v>2133</v>
      </c>
      <c r="C150" s="24">
        <v>1.628664495114E-2</v>
      </c>
      <c r="D150" s="25">
        <v>0.83333333333333304</v>
      </c>
      <c r="E150" s="18">
        <v>1992</v>
      </c>
      <c r="F150" s="24">
        <v>9.4637223974763408E-3</v>
      </c>
      <c r="G150" s="25">
        <v>0.5</v>
      </c>
      <c r="H150" s="18">
        <v>2124</v>
      </c>
      <c r="I150" s="24">
        <v>1.66112956810631E-2</v>
      </c>
      <c r="J150" s="25">
        <v>0.83333333333333304</v>
      </c>
      <c r="K150" s="18">
        <v>2091</v>
      </c>
      <c r="L150" s="24">
        <v>1.7123287671232799E-2</v>
      </c>
      <c r="M150" s="25">
        <v>0.83333333333333304</v>
      </c>
      <c r="N150" s="18">
        <v>2052</v>
      </c>
      <c r="O150" s="24">
        <v>1.68350168350168E-2</v>
      </c>
      <c r="P150" s="25">
        <v>0.83333333333333304</v>
      </c>
      <c r="Q150" s="18">
        <v>1455</v>
      </c>
      <c r="R150" s="24">
        <v>3.3898305084745701E-3</v>
      </c>
      <c r="S150" s="25">
        <v>0.16666666666666599</v>
      </c>
      <c r="T150" s="18">
        <v>2043</v>
      </c>
      <c r="U150" s="24">
        <v>1.6891891891891799E-2</v>
      </c>
      <c r="V150" s="25">
        <v>0.83333333333333304</v>
      </c>
      <c r="W150" s="18">
        <v>2110</v>
      </c>
      <c r="X150" s="24">
        <v>1.6666666666666601E-2</v>
      </c>
      <c r="Y150" s="25">
        <v>0.83333333333333304</v>
      </c>
    </row>
    <row r="151" spans="1:25">
      <c r="A151" s="19" t="s">
        <v>157</v>
      </c>
      <c r="B151" s="18">
        <v>1013</v>
      </c>
      <c r="C151" s="24">
        <v>1.8181818181818101E-2</v>
      </c>
      <c r="D151" s="25">
        <v>0.75</v>
      </c>
      <c r="E151" s="18">
        <v>985</v>
      </c>
      <c r="F151" s="24">
        <v>1.98675496688741E-2</v>
      </c>
      <c r="G151" s="25">
        <v>0.75</v>
      </c>
      <c r="H151" s="18">
        <v>723</v>
      </c>
      <c r="I151" s="24">
        <v>8.6956521739130401E-3</v>
      </c>
      <c r="J151" s="25">
        <v>0.25</v>
      </c>
      <c r="K151" s="18">
        <v>855</v>
      </c>
      <c r="L151" s="24">
        <v>3.125E-2</v>
      </c>
      <c r="M151" s="25">
        <v>1</v>
      </c>
      <c r="N151" s="18">
        <v>830</v>
      </c>
      <c r="O151" s="24">
        <v>2.8985507246376802E-2</v>
      </c>
      <c r="P151" s="25">
        <v>1</v>
      </c>
      <c r="Q151" s="18">
        <v>1883</v>
      </c>
      <c r="R151" s="24">
        <v>8.8105726872246704E-3</v>
      </c>
      <c r="S151" s="25">
        <v>1</v>
      </c>
      <c r="T151" s="18">
        <v>834</v>
      </c>
      <c r="U151" s="24">
        <v>2.8169014084507001E-2</v>
      </c>
      <c r="V151" s="25">
        <v>1</v>
      </c>
      <c r="W151" s="18">
        <v>987</v>
      </c>
      <c r="X151" s="24">
        <v>2.6666666666666599E-2</v>
      </c>
      <c r="Y151" s="25">
        <v>1</v>
      </c>
    </row>
    <row r="152" spans="1:25">
      <c r="A152" s="19" t="s">
        <v>158</v>
      </c>
      <c r="B152" s="18">
        <v>1103</v>
      </c>
      <c r="C152" s="24">
        <v>5.0761421319796898E-2</v>
      </c>
      <c r="D152" s="25">
        <v>0.625</v>
      </c>
      <c r="E152" s="18">
        <v>1257</v>
      </c>
      <c r="F152" s="24">
        <v>5.8035714285714197E-2</v>
      </c>
      <c r="G152" s="25">
        <v>0.8125</v>
      </c>
      <c r="H152" s="18">
        <v>1459</v>
      </c>
      <c r="I152" s="24">
        <v>4.7413793103448197E-2</v>
      </c>
      <c r="J152" s="25">
        <v>0.6875</v>
      </c>
      <c r="K152" s="18">
        <v>1129</v>
      </c>
      <c r="L152" s="24">
        <v>6.7415730337078594E-2</v>
      </c>
      <c r="M152" s="25">
        <v>0.75</v>
      </c>
      <c r="N152" s="18">
        <v>1251</v>
      </c>
      <c r="O152" s="24">
        <v>4.7846889952153103E-2</v>
      </c>
      <c r="P152" s="25">
        <v>0.625</v>
      </c>
      <c r="Q152" s="18">
        <v>1347</v>
      </c>
      <c r="R152" s="24">
        <v>4.2194092827004197E-2</v>
      </c>
      <c r="S152" s="25">
        <v>0.625</v>
      </c>
      <c r="T152" s="18">
        <v>1254</v>
      </c>
      <c r="U152" s="24">
        <v>4.7619047619047603E-2</v>
      </c>
      <c r="V152" s="25">
        <v>0.625</v>
      </c>
      <c r="W152" s="18">
        <v>1446</v>
      </c>
      <c r="X152" s="24">
        <v>5.0209205020920501E-2</v>
      </c>
      <c r="Y152" s="25">
        <v>0.75</v>
      </c>
    </row>
    <row r="153" spans="1:25">
      <c r="A153" s="19" t="s">
        <v>159</v>
      </c>
      <c r="B153" s="18">
        <v>896</v>
      </c>
      <c r="C153" s="24">
        <v>6.8027210884353706E-2</v>
      </c>
      <c r="D153" s="25">
        <v>0.625</v>
      </c>
      <c r="E153" s="18">
        <v>896</v>
      </c>
      <c r="F153" s="24">
        <v>6.5088757396449703E-2</v>
      </c>
      <c r="G153" s="25">
        <v>0.6875</v>
      </c>
      <c r="H153" s="18">
        <v>875</v>
      </c>
      <c r="I153" s="24">
        <v>8.2758620689655102E-2</v>
      </c>
      <c r="J153" s="25">
        <v>0.75</v>
      </c>
      <c r="K153" s="18">
        <v>870</v>
      </c>
      <c r="L153" s="24">
        <v>7.9136690647481994E-2</v>
      </c>
      <c r="M153" s="25">
        <v>0.6875</v>
      </c>
      <c r="N153" s="18">
        <v>953</v>
      </c>
      <c r="O153" s="24">
        <v>5.6818181818181802E-2</v>
      </c>
      <c r="P153" s="25">
        <v>0.625</v>
      </c>
      <c r="Q153" s="18">
        <v>978</v>
      </c>
      <c r="R153" s="24">
        <v>5.5865921787709397E-2</v>
      </c>
      <c r="S153" s="25">
        <v>0.625</v>
      </c>
      <c r="T153" s="18">
        <v>959</v>
      </c>
      <c r="U153" s="24">
        <v>5.6497175141242903E-2</v>
      </c>
      <c r="V153" s="25">
        <v>0.625</v>
      </c>
      <c r="W153" s="18">
        <v>975</v>
      </c>
      <c r="X153" s="24">
        <v>7.4534161490683204E-2</v>
      </c>
      <c r="Y153" s="25">
        <v>0.75</v>
      </c>
    </row>
    <row r="154" spans="1:25">
      <c r="A154" s="19" t="s">
        <v>160</v>
      </c>
      <c r="B154" s="18">
        <v>1557</v>
      </c>
      <c r="C154" s="24">
        <v>0.10507246376811499</v>
      </c>
      <c r="D154" s="25">
        <v>0.65909090909090895</v>
      </c>
      <c r="E154" s="18">
        <v>1050</v>
      </c>
      <c r="F154" s="24">
        <v>0.128888888888888</v>
      </c>
      <c r="G154" s="25">
        <v>0.65909090909090895</v>
      </c>
      <c r="H154" s="18">
        <v>1613</v>
      </c>
      <c r="I154" s="24">
        <v>0.101398601398601</v>
      </c>
      <c r="J154" s="25">
        <v>0.65909090909090895</v>
      </c>
      <c r="K154" s="18">
        <v>1397</v>
      </c>
      <c r="L154" s="24">
        <v>0.115537848605577</v>
      </c>
      <c r="M154" s="25">
        <v>0.65909090909090895</v>
      </c>
      <c r="N154" s="18">
        <v>1331</v>
      </c>
      <c r="O154" s="24">
        <v>0.111969111969111</v>
      </c>
      <c r="P154" s="25">
        <v>0.65909090909090895</v>
      </c>
      <c r="Q154" s="18">
        <v>1383</v>
      </c>
      <c r="R154" s="24">
        <v>0.10546875</v>
      </c>
      <c r="S154" s="25">
        <v>0.61363636363636298</v>
      </c>
      <c r="T154" s="18">
        <v>1234</v>
      </c>
      <c r="U154" s="24">
        <v>0.10188679245283</v>
      </c>
      <c r="V154" s="25">
        <v>0.61363636363636298</v>
      </c>
      <c r="W154" s="18">
        <v>1561</v>
      </c>
      <c r="X154" s="24">
        <v>0.116363636363636</v>
      </c>
      <c r="Y154" s="25">
        <v>0.72727272727272696</v>
      </c>
    </row>
    <row r="155" spans="1:25">
      <c r="A155" s="19" t="s">
        <v>161</v>
      </c>
      <c r="B155" s="18">
        <v>687</v>
      </c>
      <c r="C155" s="24">
        <v>0.10344827586206801</v>
      </c>
      <c r="D155" s="25">
        <v>1</v>
      </c>
      <c r="E155" s="18">
        <v>605</v>
      </c>
      <c r="F155" s="24">
        <v>8.3333333333333301E-2</v>
      </c>
      <c r="G155" s="25">
        <v>0.66666666666666596</v>
      </c>
      <c r="H155" s="18">
        <v>656</v>
      </c>
      <c r="I155" s="24">
        <v>9.7560975609756101E-2</v>
      </c>
      <c r="J155" s="25">
        <v>0.8</v>
      </c>
      <c r="K155" s="18">
        <v>587</v>
      </c>
      <c r="L155" s="24">
        <v>0.105263157894736</v>
      </c>
      <c r="M155" s="25">
        <v>0.8</v>
      </c>
      <c r="N155" s="18">
        <v>580</v>
      </c>
      <c r="O155" s="24">
        <v>5.5555555555555497E-2</v>
      </c>
      <c r="P155" s="25">
        <v>0.46666666666666601</v>
      </c>
      <c r="Q155" s="18">
        <v>613</v>
      </c>
      <c r="R155" s="24">
        <v>5.3030303030302997E-2</v>
      </c>
      <c r="S155" s="25">
        <v>0.46666666666666601</v>
      </c>
      <c r="T155" s="18">
        <v>566</v>
      </c>
      <c r="U155" s="24">
        <v>5.5118110236220402E-2</v>
      </c>
      <c r="V155" s="25">
        <v>0.46666666666666601</v>
      </c>
      <c r="W155" s="18">
        <v>612</v>
      </c>
      <c r="X155" s="24">
        <v>0.13043478260869501</v>
      </c>
      <c r="Y155" s="25">
        <v>1</v>
      </c>
    </row>
    <row r="156" spans="1:25">
      <c r="A156" s="19" t="s">
        <v>162</v>
      </c>
      <c r="B156" s="18">
        <v>711</v>
      </c>
      <c r="C156" s="24">
        <v>0.11038961038961</v>
      </c>
      <c r="D156" s="25">
        <v>0.73913043478260798</v>
      </c>
      <c r="E156" s="18">
        <v>712</v>
      </c>
      <c r="F156" s="24">
        <v>0.13125000000000001</v>
      </c>
      <c r="G156" s="25">
        <v>0.91304347826086896</v>
      </c>
      <c r="H156" s="18">
        <v>621</v>
      </c>
      <c r="I156" s="24">
        <v>0.12413793103448199</v>
      </c>
      <c r="J156" s="25">
        <v>0.78260869565217395</v>
      </c>
      <c r="K156" s="18">
        <v>652</v>
      </c>
      <c r="L156" s="24">
        <v>0.16541353383458601</v>
      </c>
      <c r="M156" s="25">
        <v>0.95652173913043403</v>
      </c>
      <c r="N156" s="18">
        <v>564</v>
      </c>
      <c r="O156" s="24">
        <v>6.9930069930069894E-2</v>
      </c>
      <c r="P156" s="25">
        <v>0.434782608695652</v>
      </c>
      <c r="Q156" s="18">
        <v>558</v>
      </c>
      <c r="R156" s="24">
        <v>9.0909090909090898E-2</v>
      </c>
      <c r="S156" s="25">
        <v>0.52173913043478204</v>
      </c>
      <c r="T156" s="18">
        <v>564</v>
      </c>
      <c r="U156" s="24">
        <v>6.9444444444444406E-2</v>
      </c>
      <c r="V156" s="25">
        <v>0.434782608695652</v>
      </c>
      <c r="W156" s="18">
        <v>662</v>
      </c>
      <c r="X156" s="24">
        <v>0.137681159420289</v>
      </c>
      <c r="Y156" s="25">
        <v>0.82608695652173902</v>
      </c>
    </row>
    <row r="157" spans="1:25">
      <c r="A157" s="19" t="s">
        <v>163</v>
      </c>
      <c r="B157" s="18">
        <v>598</v>
      </c>
      <c r="C157" s="24">
        <v>5.8441558441558399E-2</v>
      </c>
      <c r="D157" s="25">
        <v>0.39130434782608697</v>
      </c>
      <c r="E157" s="18">
        <v>644</v>
      </c>
      <c r="F157" s="24">
        <v>6.5088757396449703E-2</v>
      </c>
      <c r="G157" s="25">
        <v>0.47826086956521702</v>
      </c>
      <c r="H157" s="18">
        <v>425</v>
      </c>
      <c r="I157" s="24">
        <v>9.0909090909090898E-2</v>
      </c>
      <c r="J157" s="25">
        <v>0.434782608695652</v>
      </c>
      <c r="K157" s="18">
        <v>488</v>
      </c>
      <c r="L157" s="24">
        <v>7.43801652892562E-2</v>
      </c>
      <c r="M157" s="25">
        <v>0.39130434782608697</v>
      </c>
      <c r="N157" s="18">
        <v>488</v>
      </c>
      <c r="O157" s="24">
        <v>7.03125E-2</v>
      </c>
      <c r="P157" s="25">
        <v>0.39130434782608697</v>
      </c>
      <c r="Q157" s="18">
        <v>490</v>
      </c>
      <c r="R157" s="24">
        <v>6.5217391304347797E-2</v>
      </c>
      <c r="S157" s="25">
        <v>0.39130434782608697</v>
      </c>
      <c r="T157" s="18">
        <v>495</v>
      </c>
      <c r="U157" s="24">
        <v>6.9767441860465101E-2</v>
      </c>
      <c r="V157" s="25">
        <v>0.39130434782608697</v>
      </c>
      <c r="W157" s="18">
        <v>540</v>
      </c>
      <c r="X157" s="24">
        <v>6.1068702290076299E-2</v>
      </c>
      <c r="Y157" s="25">
        <v>0.34782608695652101</v>
      </c>
    </row>
    <row r="158" spans="1:25">
      <c r="A158" s="19" t="s">
        <v>164</v>
      </c>
      <c r="B158" s="18">
        <v>2248</v>
      </c>
      <c r="C158" s="24">
        <v>6.5902578796561598E-2</v>
      </c>
      <c r="D158" s="25">
        <v>0.76666666666666605</v>
      </c>
      <c r="E158" s="18">
        <v>2294</v>
      </c>
      <c r="F158" s="24">
        <v>5.94594594594594E-2</v>
      </c>
      <c r="G158" s="25">
        <v>0.73333333333333295</v>
      </c>
      <c r="H158" s="18">
        <v>2159</v>
      </c>
      <c r="I158" s="24">
        <v>3.8781163434903003E-2</v>
      </c>
      <c r="J158" s="25">
        <v>0.46666666666666601</v>
      </c>
      <c r="K158" s="18">
        <v>2242</v>
      </c>
      <c r="L158" s="24">
        <v>7.4404761904761904E-2</v>
      </c>
      <c r="M158" s="25">
        <v>0.83333333333333304</v>
      </c>
      <c r="N158" s="18">
        <v>3509</v>
      </c>
      <c r="O158" s="24">
        <v>3.3185840707964601E-3</v>
      </c>
      <c r="P158" s="25">
        <v>0.1</v>
      </c>
      <c r="Q158" s="18">
        <v>3493</v>
      </c>
      <c r="R158" s="24">
        <v>3.3259423503325899E-3</v>
      </c>
      <c r="S158" s="25">
        <v>0.1</v>
      </c>
      <c r="T158" s="18">
        <v>3516</v>
      </c>
      <c r="U158" s="24">
        <v>4.4893378226711503E-3</v>
      </c>
      <c r="V158" s="25">
        <v>0.133333333333333</v>
      </c>
      <c r="W158" s="18">
        <v>2283</v>
      </c>
      <c r="X158" s="24">
        <v>7.8034682080924803E-2</v>
      </c>
      <c r="Y158" s="25">
        <v>0.9</v>
      </c>
    </row>
    <row r="159" spans="1:25">
      <c r="A159" s="19" t="s">
        <v>165</v>
      </c>
      <c r="B159" s="18">
        <v>388</v>
      </c>
      <c r="C159" s="24">
        <v>4.5871559633027498E-2</v>
      </c>
      <c r="D159" s="25">
        <v>0.38461538461538403</v>
      </c>
      <c r="E159" s="18">
        <v>351</v>
      </c>
      <c r="F159" s="24">
        <v>5.4945054945054903E-2</v>
      </c>
      <c r="G159" s="25">
        <v>0.38461538461538403</v>
      </c>
      <c r="H159" s="18">
        <v>429</v>
      </c>
      <c r="I159" s="24">
        <v>4.2372881355932202E-2</v>
      </c>
      <c r="J159" s="25">
        <v>0.38461538461538403</v>
      </c>
      <c r="K159" s="18">
        <v>299</v>
      </c>
      <c r="L159" s="24">
        <v>6.3291139240506306E-2</v>
      </c>
      <c r="M159" s="25">
        <v>0.38461538461538403</v>
      </c>
      <c r="N159" s="18">
        <v>316</v>
      </c>
      <c r="O159" s="24">
        <v>9.1743119266054999E-3</v>
      </c>
      <c r="P159" s="25">
        <v>7.69230769230769E-2</v>
      </c>
      <c r="Q159" s="18">
        <v>347</v>
      </c>
      <c r="R159" s="24">
        <v>2.77777777777777E-2</v>
      </c>
      <c r="S159" s="25">
        <v>0.23076923076923</v>
      </c>
      <c r="T159" s="18">
        <v>334</v>
      </c>
      <c r="U159" s="24">
        <v>9.2592592592592501E-3</v>
      </c>
      <c r="V159" s="25">
        <v>7.69230769230769E-2</v>
      </c>
      <c r="W159" s="18">
        <v>287</v>
      </c>
      <c r="X159" s="24">
        <v>6.25E-2</v>
      </c>
      <c r="Y159" s="25">
        <v>0.38461538461538403</v>
      </c>
    </row>
    <row r="160" spans="1:25">
      <c r="A160" s="19" t="s">
        <v>166</v>
      </c>
      <c r="B160" s="18">
        <v>497</v>
      </c>
      <c r="C160" s="24">
        <v>0.152</v>
      </c>
      <c r="D160" s="25">
        <v>0.70370370370370305</v>
      </c>
      <c r="E160" s="18">
        <v>634</v>
      </c>
      <c r="F160" s="24">
        <v>8.7719298245614002E-2</v>
      </c>
      <c r="G160" s="25">
        <v>0.55555555555555503</v>
      </c>
      <c r="H160" s="18">
        <v>679</v>
      </c>
      <c r="I160" s="24">
        <v>0.10919540229885</v>
      </c>
      <c r="J160" s="25">
        <v>0.70370370370370305</v>
      </c>
      <c r="K160" s="18">
        <v>499</v>
      </c>
      <c r="L160" s="24">
        <v>0.133858267716535</v>
      </c>
      <c r="M160" s="25">
        <v>0.62962962962962898</v>
      </c>
      <c r="N160" s="18">
        <v>507</v>
      </c>
      <c r="O160" s="24">
        <v>1.20481927710843E-2</v>
      </c>
      <c r="P160" s="25">
        <v>7.4074074074074001E-2</v>
      </c>
      <c r="Q160" s="18">
        <v>612</v>
      </c>
      <c r="R160" s="24">
        <v>1.5873015873015799E-2</v>
      </c>
      <c r="S160" s="25">
        <v>0.11111111111111099</v>
      </c>
      <c r="T160" s="18">
        <v>712</v>
      </c>
      <c r="U160" s="24">
        <v>1.35135135135135E-2</v>
      </c>
      <c r="V160" s="25">
        <v>0.11111111111111099</v>
      </c>
      <c r="W160" s="18">
        <v>502</v>
      </c>
      <c r="X160" s="24">
        <v>0.13559322033898299</v>
      </c>
      <c r="Y160" s="25">
        <v>0.592592592592592</v>
      </c>
    </row>
    <row r="161" spans="1:25">
      <c r="A161" s="19" t="s">
        <v>167</v>
      </c>
      <c r="B161" s="18">
        <v>720</v>
      </c>
      <c r="C161" s="24">
        <v>0.107142857142857</v>
      </c>
      <c r="D161" s="25">
        <v>0.61764705882352899</v>
      </c>
      <c r="E161" s="18">
        <v>681</v>
      </c>
      <c r="F161" s="24">
        <v>9.7938144329896906E-2</v>
      </c>
      <c r="G161" s="25">
        <v>0.55882352941176405</v>
      </c>
      <c r="H161" s="18">
        <v>660</v>
      </c>
      <c r="I161" s="24">
        <v>0.13541666666666599</v>
      </c>
      <c r="J161" s="25">
        <v>0.76470588235294101</v>
      </c>
      <c r="K161" s="18">
        <v>560</v>
      </c>
      <c r="L161" s="24">
        <v>0.164383561643835</v>
      </c>
      <c r="M161" s="25">
        <v>0.70588235294117596</v>
      </c>
      <c r="N161" s="18">
        <v>330</v>
      </c>
      <c r="O161" s="24">
        <v>0</v>
      </c>
      <c r="P161" s="25">
        <v>0</v>
      </c>
      <c r="Q161" s="18">
        <v>224</v>
      </c>
      <c r="R161" s="24">
        <v>0</v>
      </c>
      <c r="S161" s="25">
        <v>0</v>
      </c>
      <c r="T161" s="18">
        <v>334</v>
      </c>
      <c r="U161" s="24">
        <v>0</v>
      </c>
      <c r="V161" s="25">
        <v>0</v>
      </c>
      <c r="W161" s="18">
        <v>561</v>
      </c>
      <c r="X161" s="24">
        <v>0.103896103896103</v>
      </c>
      <c r="Y161" s="25">
        <v>0.47058823529411697</v>
      </c>
    </row>
    <row r="162" spans="1:25">
      <c r="A162" s="19" t="s">
        <v>168</v>
      </c>
      <c r="B162" s="18">
        <v>931</v>
      </c>
      <c r="C162" s="24">
        <v>0</v>
      </c>
      <c r="D162" s="25">
        <v>0</v>
      </c>
      <c r="E162" s="18">
        <v>942</v>
      </c>
      <c r="F162" s="24">
        <v>0.119521912350597</v>
      </c>
      <c r="G162" s="25">
        <v>0.76923076923076905</v>
      </c>
      <c r="H162" s="18">
        <v>1343</v>
      </c>
      <c r="I162" s="24">
        <v>7.0552147239263799E-2</v>
      </c>
      <c r="J162" s="25">
        <v>0.58974358974358898</v>
      </c>
      <c r="K162" s="18">
        <v>1181</v>
      </c>
      <c r="L162" s="24">
        <v>0.117424242424242</v>
      </c>
      <c r="M162" s="25">
        <v>0.79487179487179405</v>
      </c>
      <c r="N162" s="18">
        <v>1271</v>
      </c>
      <c r="O162" s="24">
        <v>8.7837837837837801E-2</v>
      </c>
      <c r="P162" s="25">
        <v>0.66666666666666596</v>
      </c>
      <c r="Q162" s="18">
        <v>1300</v>
      </c>
      <c r="R162" s="24">
        <v>8.4175084175084097E-2</v>
      </c>
      <c r="S162" s="25">
        <v>0.64102564102564097</v>
      </c>
      <c r="T162" s="18">
        <v>1294</v>
      </c>
      <c r="U162" s="24">
        <v>8.7248322147651006E-2</v>
      </c>
      <c r="V162" s="25">
        <v>0.66666666666666596</v>
      </c>
      <c r="W162" s="18">
        <v>279</v>
      </c>
      <c r="X162" s="24">
        <v>0</v>
      </c>
      <c r="Y162" s="25">
        <v>0</v>
      </c>
    </row>
    <row r="163" spans="1:25">
      <c r="A163" s="19" t="s">
        <v>169</v>
      </c>
      <c r="B163" s="18">
        <v>556</v>
      </c>
      <c r="C163" s="24">
        <v>5.10204081632653E-2</v>
      </c>
      <c r="D163" s="25">
        <v>0.83333333333333304</v>
      </c>
      <c r="E163" s="18">
        <v>300</v>
      </c>
      <c r="F163" s="24">
        <v>0.11764705882352899</v>
      </c>
      <c r="G163" s="25">
        <v>1</v>
      </c>
      <c r="H163" s="18">
        <v>376</v>
      </c>
      <c r="I163" s="24">
        <v>8.3333333333333301E-2</v>
      </c>
      <c r="J163" s="25">
        <v>1</v>
      </c>
      <c r="K163" s="18">
        <v>631</v>
      </c>
      <c r="L163" s="24">
        <v>5.4945054945054903E-2</v>
      </c>
      <c r="M163" s="25">
        <v>0.83333333333333304</v>
      </c>
      <c r="N163" s="18">
        <v>810</v>
      </c>
      <c r="O163" s="24">
        <v>3.8461538461538401E-2</v>
      </c>
      <c r="P163" s="25">
        <v>0.83333333333333304</v>
      </c>
      <c r="Q163" s="18">
        <v>796</v>
      </c>
      <c r="R163" s="24">
        <v>3.7313432835820802E-2</v>
      </c>
      <c r="S163" s="25">
        <v>0.83333333333333304</v>
      </c>
      <c r="T163" s="18">
        <v>746</v>
      </c>
      <c r="U163" s="24">
        <v>4.1322314049586702E-2</v>
      </c>
      <c r="V163" s="25">
        <v>0.83333333333333304</v>
      </c>
      <c r="W163" s="18">
        <v>723</v>
      </c>
      <c r="X163" s="24">
        <v>4.85436893203883E-2</v>
      </c>
      <c r="Y163" s="25">
        <v>0.83333333333333304</v>
      </c>
    </row>
    <row r="164" spans="1:25">
      <c r="A164" s="19" t="s">
        <v>170</v>
      </c>
      <c r="B164" s="18">
        <v>1105</v>
      </c>
      <c r="C164" s="24">
        <v>5.31914893617021E-2</v>
      </c>
      <c r="D164" s="25">
        <v>0.66666666666666596</v>
      </c>
      <c r="E164" s="18">
        <v>1076</v>
      </c>
      <c r="F164" s="24">
        <v>3.7433155080213901E-2</v>
      </c>
      <c r="G164" s="25">
        <v>0.46666666666666601</v>
      </c>
      <c r="H164" s="18">
        <v>1081</v>
      </c>
      <c r="I164" s="24">
        <v>8.2840236686390498E-2</v>
      </c>
      <c r="J164" s="25">
        <v>0.93333333333333302</v>
      </c>
      <c r="K164" s="18">
        <v>1050</v>
      </c>
      <c r="L164" s="24">
        <v>6.8322981366459604E-2</v>
      </c>
      <c r="M164" s="25">
        <v>0.73333333333333295</v>
      </c>
      <c r="N164" s="18">
        <v>993</v>
      </c>
      <c r="O164" s="24">
        <v>9.6618357487922701E-3</v>
      </c>
      <c r="P164" s="25">
        <v>0.133333333333333</v>
      </c>
      <c r="Q164" s="18">
        <v>1060</v>
      </c>
      <c r="R164" s="24">
        <v>8.5470085470085392E-3</v>
      </c>
      <c r="S164" s="25">
        <v>0.133333333333333</v>
      </c>
      <c r="T164" s="18">
        <v>951</v>
      </c>
      <c r="U164" s="24">
        <v>1.04166666666666E-2</v>
      </c>
      <c r="V164" s="25">
        <v>0.133333333333333</v>
      </c>
      <c r="W164" s="18">
        <v>1021</v>
      </c>
      <c r="X164" s="24">
        <v>6.4516129032257993E-2</v>
      </c>
      <c r="Y164" s="25">
        <v>0.66666666666666596</v>
      </c>
    </row>
    <row r="165" spans="1:25">
      <c r="A165" s="19" t="s">
        <v>171</v>
      </c>
      <c r="B165" s="18">
        <v>814</v>
      </c>
      <c r="C165" s="24">
        <v>7.7720207253885995E-2</v>
      </c>
      <c r="D165" s="25">
        <v>0.65217391304347805</v>
      </c>
      <c r="E165" s="18">
        <v>1301</v>
      </c>
      <c r="F165" s="24">
        <v>2.3866348448687302E-2</v>
      </c>
      <c r="G165" s="25">
        <v>0.434782608695652</v>
      </c>
      <c r="H165" s="18">
        <v>1252</v>
      </c>
      <c r="I165" s="24">
        <v>4.5871559633027498E-2</v>
      </c>
      <c r="J165" s="25">
        <v>0.65217391304347805</v>
      </c>
      <c r="K165" s="18">
        <v>748</v>
      </c>
      <c r="L165" s="24">
        <v>0.124031007751937</v>
      </c>
      <c r="M165" s="25">
        <v>0.69565217391304301</v>
      </c>
      <c r="N165" s="18">
        <v>737</v>
      </c>
      <c r="O165" s="24">
        <v>0.11111111111111099</v>
      </c>
      <c r="P165" s="25">
        <v>0.65217391304347805</v>
      </c>
      <c r="Q165" s="18">
        <v>632</v>
      </c>
      <c r="R165" s="24">
        <v>0.125</v>
      </c>
      <c r="S165" s="25">
        <v>0.69565217391304301</v>
      </c>
      <c r="T165" s="18">
        <v>620</v>
      </c>
      <c r="U165" s="24">
        <v>0.12195121951219499</v>
      </c>
      <c r="V165" s="25">
        <v>0.65217391304347805</v>
      </c>
      <c r="W165" s="18">
        <v>638</v>
      </c>
      <c r="X165" s="24">
        <v>0.12698412698412601</v>
      </c>
      <c r="Y165" s="25">
        <v>0.69565217391304301</v>
      </c>
    </row>
    <row r="166" spans="1:25">
      <c r="A166" s="19" t="s">
        <v>172</v>
      </c>
      <c r="B166" s="18">
        <v>394</v>
      </c>
      <c r="C166" s="24">
        <v>0.16666666666666599</v>
      </c>
      <c r="D166" s="25">
        <v>0.85</v>
      </c>
      <c r="E166" s="18">
        <v>337</v>
      </c>
      <c r="F166" s="24">
        <v>9.6774193548387094E-2</v>
      </c>
      <c r="G166" s="25">
        <v>0.45</v>
      </c>
      <c r="H166" s="18">
        <v>338</v>
      </c>
      <c r="I166" s="24">
        <v>0.17346938775510201</v>
      </c>
      <c r="J166" s="25">
        <v>0.85</v>
      </c>
      <c r="K166" s="18">
        <v>362</v>
      </c>
      <c r="L166" s="24">
        <v>0.19101123595505601</v>
      </c>
      <c r="M166" s="25">
        <v>0.85</v>
      </c>
      <c r="N166" s="18">
        <v>330</v>
      </c>
      <c r="O166" s="24">
        <v>0.22222222222222199</v>
      </c>
      <c r="P166" s="25">
        <v>0.9</v>
      </c>
      <c r="Q166" s="18">
        <v>320</v>
      </c>
      <c r="R166" s="24">
        <v>0.23076923076923</v>
      </c>
      <c r="S166" s="25">
        <v>0.9</v>
      </c>
      <c r="T166" s="18">
        <v>327</v>
      </c>
      <c r="U166" s="24">
        <v>0.227848101265822</v>
      </c>
      <c r="V166" s="25">
        <v>0.9</v>
      </c>
      <c r="W166" s="18">
        <v>352</v>
      </c>
      <c r="X166" s="24">
        <v>0.160919540229885</v>
      </c>
      <c r="Y166" s="25">
        <v>0.7</v>
      </c>
    </row>
    <row r="167" spans="1:25">
      <c r="A167" s="19" t="s">
        <v>173</v>
      </c>
      <c r="B167" s="18">
        <v>488</v>
      </c>
      <c r="C167" s="24">
        <v>1.9736842105263101E-2</v>
      </c>
      <c r="D167" s="25">
        <v>5.4545454545454501E-2</v>
      </c>
      <c r="E167" s="18">
        <v>769</v>
      </c>
      <c r="F167" s="24">
        <v>1.13207547169811E-2</v>
      </c>
      <c r="G167" s="25">
        <v>5.4545454545454501E-2</v>
      </c>
      <c r="H167" s="18">
        <v>352</v>
      </c>
      <c r="I167" s="24">
        <v>2.7272727272727199E-2</v>
      </c>
      <c r="J167" s="25">
        <v>5.4545454545454501E-2</v>
      </c>
      <c r="K167" s="18">
        <v>364</v>
      </c>
      <c r="L167" s="24">
        <v>9.0909090909090905E-3</v>
      </c>
      <c r="M167" s="25">
        <v>1.8181818181818101E-2</v>
      </c>
      <c r="N167" s="18">
        <v>362</v>
      </c>
      <c r="O167" s="24">
        <v>0.03</v>
      </c>
      <c r="P167" s="25">
        <v>6.25E-2</v>
      </c>
      <c r="Q167" s="18">
        <v>364</v>
      </c>
      <c r="R167" s="24">
        <v>1.63934426229508E-2</v>
      </c>
      <c r="S167" s="25">
        <v>3.6363636363636299E-2</v>
      </c>
      <c r="T167" s="18">
        <v>358</v>
      </c>
      <c r="U167" s="24">
        <v>1.6806722689075598E-2</v>
      </c>
      <c r="V167" s="25">
        <v>3.6363636363636299E-2</v>
      </c>
      <c r="W167" s="18">
        <v>360</v>
      </c>
      <c r="X167" s="24">
        <v>8.2089552238805902E-2</v>
      </c>
      <c r="Y167" s="25">
        <v>0.2</v>
      </c>
    </row>
    <row r="168" spans="1:25">
      <c r="A168" s="19" t="s">
        <v>174</v>
      </c>
      <c r="B168" s="18">
        <v>989</v>
      </c>
      <c r="C168" s="24">
        <v>9.4420600858369105E-2</v>
      </c>
      <c r="D168" s="25">
        <v>0.4</v>
      </c>
      <c r="E168" s="18">
        <v>4279</v>
      </c>
      <c r="F168" s="24">
        <v>2.0053475935828801E-3</v>
      </c>
      <c r="G168" s="25">
        <v>5.4545454545454501E-2</v>
      </c>
      <c r="H168" s="18">
        <v>450</v>
      </c>
      <c r="I168" s="24">
        <v>1.9230769230769201E-2</v>
      </c>
      <c r="J168" s="25">
        <v>5.4545454545454501E-2</v>
      </c>
      <c r="K168" s="18">
        <v>386</v>
      </c>
      <c r="L168" s="24">
        <v>2.5210084033613401E-2</v>
      </c>
      <c r="M168" s="25">
        <v>5.4545454545454501E-2</v>
      </c>
      <c r="N168" s="18">
        <v>370</v>
      </c>
      <c r="O168" s="24">
        <v>1.6260162601626001E-2</v>
      </c>
      <c r="P168" s="25">
        <v>3.6363636363636299E-2</v>
      </c>
      <c r="Q168" s="18">
        <v>370</v>
      </c>
      <c r="R168" s="24">
        <v>0</v>
      </c>
      <c r="S168" s="25">
        <v>0</v>
      </c>
      <c r="T168" s="18">
        <v>368</v>
      </c>
      <c r="U168" s="24">
        <v>7.2463768115942004E-3</v>
      </c>
      <c r="V168" s="25">
        <v>1.8181818181818101E-2</v>
      </c>
      <c r="W168" s="18">
        <v>1000</v>
      </c>
      <c r="X168" s="24">
        <v>0.112554112554112</v>
      </c>
      <c r="Y168" s="25">
        <v>0.472727272727272</v>
      </c>
    </row>
    <row r="169" spans="1:25">
      <c r="A169" s="19" t="s">
        <v>175</v>
      </c>
      <c r="B169" s="18">
        <v>1197</v>
      </c>
      <c r="C169" s="24">
        <v>1.50375939849624E-2</v>
      </c>
      <c r="D169" s="25">
        <v>0.23529411764705799</v>
      </c>
      <c r="E169" s="18">
        <v>792</v>
      </c>
      <c r="F169" s="24">
        <v>2.9850746268656699E-2</v>
      </c>
      <c r="G169" s="25">
        <v>0.35294117647058798</v>
      </c>
      <c r="H169" s="18">
        <v>837</v>
      </c>
      <c r="I169" s="24">
        <v>5.2325581395348798E-2</v>
      </c>
      <c r="J169" s="25">
        <v>0.52941176470588203</v>
      </c>
      <c r="K169" s="18">
        <v>813</v>
      </c>
      <c r="L169" s="24">
        <v>5.6250000000000001E-2</v>
      </c>
      <c r="M169" s="25">
        <v>0.52941176470588203</v>
      </c>
      <c r="N169" s="18">
        <v>763</v>
      </c>
      <c r="O169" s="24">
        <v>8.16326530612244E-2</v>
      </c>
      <c r="P169" s="25">
        <v>0.70588235294117596</v>
      </c>
      <c r="Q169" s="18">
        <v>715</v>
      </c>
      <c r="R169" s="24">
        <v>2.77777777777777E-2</v>
      </c>
      <c r="S169" s="25">
        <v>0.23529411764705799</v>
      </c>
      <c r="T169" s="18">
        <v>717</v>
      </c>
      <c r="U169" s="24">
        <v>2.8169014084507001E-2</v>
      </c>
      <c r="V169" s="25">
        <v>0.23529411764705799</v>
      </c>
      <c r="W169" s="18">
        <v>217</v>
      </c>
      <c r="X169" s="24">
        <v>1.3333333333333299E-2</v>
      </c>
      <c r="Y169" s="25">
        <v>5.8823529411764698E-2</v>
      </c>
    </row>
    <row r="170" spans="1:25">
      <c r="A170" s="19" t="s">
        <v>176</v>
      </c>
      <c r="B170" s="18">
        <v>1300</v>
      </c>
      <c r="C170" s="24">
        <v>7.3800738007380002E-3</v>
      </c>
      <c r="D170" s="25">
        <v>0.2</v>
      </c>
      <c r="E170" s="18">
        <v>1259</v>
      </c>
      <c r="F170" s="24">
        <v>3.15457413249211E-3</v>
      </c>
      <c r="G170" s="25">
        <v>0.1</v>
      </c>
      <c r="H170" s="18">
        <v>1548</v>
      </c>
      <c r="I170" s="24">
        <v>5.7971014492753598E-3</v>
      </c>
      <c r="J170" s="25">
        <v>0.2</v>
      </c>
      <c r="K170" s="18">
        <v>1218</v>
      </c>
      <c r="L170" s="24">
        <v>8.0971659919028306E-3</v>
      </c>
      <c r="M170" s="25">
        <v>0.2</v>
      </c>
      <c r="N170" s="18">
        <v>1630</v>
      </c>
      <c r="O170" s="24">
        <v>2.4509803921568601E-3</v>
      </c>
      <c r="P170" s="25">
        <v>0.1</v>
      </c>
      <c r="Q170" s="18">
        <v>826</v>
      </c>
      <c r="R170" s="24">
        <v>3.5971223021582698E-2</v>
      </c>
      <c r="S170" s="25">
        <v>0.5</v>
      </c>
      <c r="T170" s="18">
        <v>1475</v>
      </c>
      <c r="U170" s="24">
        <v>0</v>
      </c>
      <c r="V170" s="25">
        <v>0</v>
      </c>
      <c r="W170" s="18">
        <v>945</v>
      </c>
      <c r="X170" s="24">
        <v>0</v>
      </c>
      <c r="Y170" s="25">
        <v>0</v>
      </c>
    </row>
    <row r="171" spans="1:25">
      <c r="A171" s="19" t="s">
        <v>177</v>
      </c>
      <c r="B171" s="18">
        <v>5471</v>
      </c>
      <c r="C171" s="24">
        <v>1.10803324099723E-3</v>
      </c>
      <c r="D171" s="25">
        <v>0.18181818181818099</v>
      </c>
      <c r="E171" s="18">
        <v>335</v>
      </c>
      <c r="F171" s="24">
        <v>1.2820512820512799E-2</v>
      </c>
      <c r="G171" s="25">
        <v>9.0909090909090898E-2</v>
      </c>
      <c r="H171" s="18">
        <v>379</v>
      </c>
      <c r="I171" s="24">
        <v>1.3333333333333299E-2</v>
      </c>
      <c r="J171" s="25">
        <v>9.0909090909090898E-2</v>
      </c>
      <c r="K171" s="18">
        <v>323</v>
      </c>
      <c r="L171" s="24">
        <v>3.5087719298245598E-2</v>
      </c>
      <c r="M171" s="25">
        <v>0.18181818181818099</v>
      </c>
      <c r="N171" s="18">
        <v>327</v>
      </c>
      <c r="O171" s="24">
        <v>8.6206896551724102E-2</v>
      </c>
      <c r="P171" s="25">
        <v>0.45454545454545398</v>
      </c>
      <c r="Q171" s="18">
        <v>329</v>
      </c>
      <c r="R171" s="24">
        <v>5.4545454545454501E-2</v>
      </c>
      <c r="S171" s="25">
        <v>0.27272727272727199</v>
      </c>
      <c r="T171" s="18">
        <v>328</v>
      </c>
      <c r="U171" s="24">
        <v>8.7719298245614002E-2</v>
      </c>
      <c r="V171" s="25">
        <v>0.45454545454545398</v>
      </c>
      <c r="W171" s="18">
        <v>913</v>
      </c>
      <c r="X171" s="24">
        <v>3.8277511961722403E-2</v>
      </c>
      <c r="Y171" s="25">
        <v>0.72727272727272696</v>
      </c>
    </row>
    <row r="172" spans="1:25">
      <c r="A172" s="19" t="s">
        <v>178</v>
      </c>
      <c r="B172" s="18">
        <v>3899</v>
      </c>
      <c r="C172" s="24">
        <v>3.05810397553516E-3</v>
      </c>
      <c r="D172" s="25">
        <v>0.23076923076923</v>
      </c>
      <c r="E172" s="18">
        <v>543</v>
      </c>
      <c r="F172" s="24">
        <v>8.0357142857142794E-2</v>
      </c>
      <c r="G172" s="25">
        <v>0.69230769230769196</v>
      </c>
      <c r="H172" s="18">
        <v>557</v>
      </c>
      <c r="I172" s="24">
        <v>2.94117647058823E-2</v>
      </c>
      <c r="J172" s="25">
        <v>0.23076923076923</v>
      </c>
      <c r="K172" s="18">
        <v>570</v>
      </c>
      <c r="L172" s="24">
        <v>7.2164948453608199E-2</v>
      </c>
      <c r="M172" s="25">
        <v>0.53846153846153799</v>
      </c>
      <c r="N172" s="18">
        <v>563</v>
      </c>
      <c r="O172" s="24">
        <v>6.4814814814814797E-2</v>
      </c>
      <c r="P172" s="25">
        <v>0.53846153846153799</v>
      </c>
      <c r="Q172" s="18">
        <v>529</v>
      </c>
      <c r="R172" s="24">
        <v>8.3333333333333301E-2</v>
      </c>
      <c r="S172" s="25">
        <v>0.61538461538461497</v>
      </c>
      <c r="T172" s="18">
        <v>568</v>
      </c>
      <c r="U172" s="24">
        <v>6.6037735849056603E-2</v>
      </c>
      <c r="V172" s="25">
        <v>0.53846153846153799</v>
      </c>
      <c r="W172" s="18">
        <v>909</v>
      </c>
      <c r="X172" s="24">
        <v>2.09424083769633E-2</v>
      </c>
      <c r="Y172" s="25">
        <v>0.30769230769230699</v>
      </c>
    </row>
    <row r="173" spans="1:25">
      <c r="A173" s="19" t="s">
        <v>179</v>
      </c>
      <c r="B173" s="18">
        <v>713</v>
      </c>
      <c r="C173" s="24">
        <v>0</v>
      </c>
      <c r="D173" s="25">
        <v>0</v>
      </c>
      <c r="E173" s="18">
        <v>1798</v>
      </c>
      <c r="F173" s="24">
        <v>0</v>
      </c>
      <c r="G173" s="25">
        <v>0</v>
      </c>
      <c r="H173" s="18">
        <v>1194</v>
      </c>
      <c r="I173" s="24">
        <v>1.9047619047619001E-2</v>
      </c>
      <c r="J173" s="25">
        <v>0.66666666666666596</v>
      </c>
      <c r="K173" s="18">
        <v>1241</v>
      </c>
      <c r="L173" s="24">
        <v>2.6737967914438499E-2</v>
      </c>
      <c r="M173" s="25">
        <v>0.83333333333333304</v>
      </c>
      <c r="N173" s="18">
        <v>1285</v>
      </c>
      <c r="O173" s="24">
        <v>1.37614678899082E-2</v>
      </c>
      <c r="P173" s="25">
        <v>0.5</v>
      </c>
      <c r="Q173" s="18">
        <v>782</v>
      </c>
      <c r="R173" s="24">
        <v>2.0689655172413699E-2</v>
      </c>
      <c r="S173" s="25">
        <v>0.5</v>
      </c>
      <c r="T173" s="18">
        <v>838</v>
      </c>
      <c r="U173" s="24">
        <v>2.64900662251655E-2</v>
      </c>
      <c r="V173" s="25">
        <v>0.66666666666666596</v>
      </c>
      <c r="W173" s="18">
        <v>161</v>
      </c>
      <c r="X173" s="24">
        <v>0</v>
      </c>
      <c r="Y173" s="25">
        <v>0</v>
      </c>
    </row>
    <row r="174" spans="1:25">
      <c r="A174" s="19" t="s">
        <v>180</v>
      </c>
      <c r="B174" s="18">
        <v>737</v>
      </c>
      <c r="C174" s="24">
        <v>4.6296296296296197E-2</v>
      </c>
      <c r="D174" s="25">
        <v>0.83333333333333304</v>
      </c>
      <c r="E174" s="18">
        <v>966</v>
      </c>
      <c r="F174" s="24">
        <v>3.4482758620689599E-2</v>
      </c>
      <c r="G174" s="25">
        <v>0.83333333333333304</v>
      </c>
      <c r="H174" s="18">
        <v>996</v>
      </c>
      <c r="I174" s="24">
        <v>3.0674846625766802E-2</v>
      </c>
      <c r="J174" s="25">
        <v>0.83333333333333304</v>
      </c>
      <c r="K174" s="18">
        <v>899</v>
      </c>
      <c r="L174" s="24">
        <v>3.2258064516128997E-2</v>
      </c>
      <c r="M174" s="25">
        <v>0.66666666666666596</v>
      </c>
      <c r="N174" s="18">
        <v>286</v>
      </c>
      <c r="O174" s="24">
        <v>0</v>
      </c>
      <c r="P174" s="25">
        <v>0</v>
      </c>
      <c r="Q174" s="18">
        <v>689</v>
      </c>
      <c r="R174" s="24">
        <v>1.32450331125827E-2</v>
      </c>
      <c r="S174" s="25">
        <v>0.33333333333333298</v>
      </c>
      <c r="T174" s="18">
        <v>901</v>
      </c>
      <c r="U174" s="24">
        <v>3.00751879699248E-2</v>
      </c>
      <c r="V174" s="25">
        <v>0.66666666666666596</v>
      </c>
      <c r="W174" s="18">
        <v>866</v>
      </c>
      <c r="X174" s="24">
        <v>2.34375E-2</v>
      </c>
      <c r="Y174" s="25">
        <v>0.5</v>
      </c>
    </row>
    <row r="175" spans="1:25">
      <c r="A175" s="19" t="s">
        <v>181</v>
      </c>
      <c r="B175" s="18">
        <v>1658</v>
      </c>
      <c r="C175" s="24">
        <v>2.1367521367521299E-2</v>
      </c>
      <c r="D175" s="25">
        <v>0.238095238095238</v>
      </c>
      <c r="E175" s="18">
        <v>900</v>
      </c>
      <c r="F175" s="24">
        <v>0.12195121951219499</v>
      </c>
      <c r="G175" s="25">
        <v>0.59523809523809501</v>
      </c>
      <c r="H175" s="18">
        <v>946</v>
      </c>
      <c r="I175" s="24">
        <v>0.16751269035532901</v>
      </c>
      <c r="J175" s="25">
        <v>0.78571428571428503</v>
      </c>
      <c r="K175" s="18">
        <v>899</v>
      </c>
      <c r="L175" s="24">
        <v>0.17647058823529399</v>
      </c>
      <c r="M175" s="25">
        <v>0.78571428571428503</v>
      </c>
      <c r="N175" s="18">
        <v>1190</v>
      </c>
      <c r="O175" s="24">
        <v>8.0357142857142794E-2</v>
      </c>
      <c r="P175" s="25">
        <v>0.64285714285714202</v>
      </c>
      <c r="Q175" s="18">
        <v>1003</v>
      </c>
      <c r="R175" s="24">
        <v>0.151658767772511</v>
      </c>
      <c r="S175" s="25">
        <v>0.76190476190476097</v>
      </c>
      <c r="T175" s="18">
        <v>1199</v>
      </c>
      <c r="U175" s="24">
        <v>8.4848484848484798E-2</v>
      </c>
      <c r="V175" s="25">
        <v>0.66666666666666596</v>
      </c>
      <c r="W175" s="18">
        <v>983</v>
      </c>
      <c r="X175" s="24">
        <v>0.113043478260869</v>
      </c>
      <c r="Y175" s="25">
        <v>0.61904761904761896</v>
      </c>
    </row>
    <row r="176" spans="1:25">
      <c r="A176" s="19" t="s">
        <v>182</v>
      </c>
      <c r="B176" s="18">
        <v>2187</v>
      </c>
      <c r="C176" s="24">
        <v>2.97619047619047E-3</v>
      </c>
      <c r="D176" s="25">
        <v>0.33333333333333298</v>
      </c>
      <c r="E176" s="18">
        <v>169</v>
      </c>
      <c r="F176" s="24">
        <v>6.9767441860465101E-2</v>
      </c>
      <c r="G176" s="25">
        <v>1</v>
      </c>
      <c r="H176" s="18">
        <v>152</v>
      </c>
      <c r="I176" s="24">
        <v>6.6666666666666596E-2</v>
      </c>
      <c r="J176" s="25">
        <v>1</v>
      </c>
      <c r="K176" s="18">
        <v>91</v>
      </c>
      <c r="L176" s="24">
        <v>9.375E-2</v>
      </c>
      <c r="M176" s="25">
        <v>1</v>
      </c>
      <c r="N176" s="18">
        <v>127</v>
      </c>
      <c r="O176" s="24">
        <v>0</v>
      </c>
      <c r="P176" s="25">
        <v>0</v>
      </c>
      <c r="Q176" s="18">
        <v>60</v>
      </c>
      <c r="R176" s="24">
        <v>0</v>
      </c>
      <c r="S176" s="25">
        <v>0</v>
      </c>
      <c r="T176" s="18">
        <v>120</v>
      </c>
      <c r="U176" s="24">
        <v>0</v>
      </c>
      <c r="V176" s="25">
        <v>0</v>
      </c>
      <c r="W176" s="18">
        <v>106</v>
      </c>
      <c r="X176" s="24">
        <v>0.107142857142857</v>
      </c>
      <c r="Y176" s="25">
        <v>1</v>
      </c>
    </row>
    <row r="177" spans="1:25">
      <c r="A177" s="19" t="s">
        <v>183</v>
      </c>
      <c r="B177" s="18">
        <v>881</v>
      </c>
      <c r="C177" s="24">
        <v>0</v>
      </c>
      <c r="D177" s="25">
        <v>0</v>
      </c>
      <c r="E177" s="18">
        <v>926</v>
      </c>
      <c r="F177" s="24">
        <v>0</v>
      </c>
      <c r="G177" s="25">
        <v>0</v>
      </c>
      <c r="H177" s="18">
        <v>892</v>
      </c>
      <c r="I177" s="24">
        <v>0</v>
      </c>
      <c r="J177" s="25">
        <v>0</v>
      </c>
      <c r="K177" s="18">
        <v>845</v>
      </c>
      <c r="L177" s="24">
        <v>0</v>
      </c>
      <c r="M177" s="25">
        <v>0</v>
      </c>
      <c r="N177" s="18">
        <v>864</v>
      </c>
      <c r="O177" s="24">
        <v>0</v>
      </c>
      <c r="P177" s="25">
        <v>0</v>
      </c>
      <c r="Q177" s="18">
        <v>889</v>
      </c>
      <c r="R177" s="24">
        <v>0</v>
      </c>
      <c r="S177" s="25">
        <v>0</v>
      </c>
      <c r="T177" s="18">
        <v>880</v>
      </c>
      <c r="U177" s="24">
        <v>0</v>
      </c>
      <c r="V177" s="25">
        <v>0</v>
      </c>
      <c r="W177" s="18">
        <v>819</v>
      </c>
      <c r="X177" s="24">
        <v>0</v>
      </c>
      <c r="Y177" s="25">
        <v>0</v>
      </c>
    </row>
    <row r="178" spans="1:25">
      <c r="A178" s="19" t="s">
        <v>184</v>
      </c>
      <c r="B178" s="18">
        <v>984</v>
      </c>
      <c r="C178" s="24">
        <v>0.114035087719298</v>
      </c>
      <c r="D178" s="25">
        <v>0.86666666666666603</v>
      </c>
      <c r="E178" s="18">
        <v>847</v>
      </c>
      <c r="F178" s="24">
        <v>0.133333333333333</v>
      </c>
      <c r="G178" s="25">
        <v>0.86666666666666603</v>
      </c>
      <c r="H178" s="18">
        <v>1027</v>
      </c>
      <c r="I178" s="24">
        <v>0.106995884773662</v>
      </c>
      <c r="J178" s="25">
        <v>0.86666666666666603</v>
      </c>
      <c r="K178" s="18">
        <v>812</v>
      </c>
      <c r="L178" s="24">
        <v>0.14444444444444399</v>
      </c>
      <c r="M178" s="25">
        <v>0.86666666666666603</v>
      </c>
      <c r="N178" s="18">
        <v>972</v>
      </c>
      <c r="O178" s="24">
        <v>0.13</v>
      </c>
      <c r="P178" s="25">
        <v>0.86666666666666603</v>
      </c>
      <c r="Q178" s="18">
        <v>793</v>
      </c>
      <c r="R178" s="24">
        <v>0.12707182320441901</v>
      </c>
      <c r="S178" s="25">
        <v>0.76666666666666605</v>
      </c>
      <c r="T178" s="18">
        <v>983</v>
      </c>
      <c r="U178" s="24">
        <v>0.12745098039215599</v>
      </c>
      <c r="V178" s="25">
        <v>0.86666666666666603</v>
      </c>
      <c r="W178" s="18">
        <v>886</v>
      </c>
      <c r="X178" s="24">
        <v>0.137566137566137</v>
      </c>
      <c r="Y178" s="25">
        <v>0.86666666666666603</v>
      </c>
    </row>
    <row r="179" spans="1:25">
      <c r="A179" s="19" t="s">
        <v>185</v>
      </c>
      <c r="B179" s="18">
        <v>793</v>
      </c>
      <c r="C179" s="24">
        <v>8.6206896551724102E-2</v>
      </c>
      <c r="D179" s="25">
        <v>0.83333333333333304</v>
      </c>
      <c r="E179" s="18">
        <v>750</v>
      </c>
      <c r="F179" s="24">
        <v>0.1</v>
      </c>
      <c r="G179" s="25">
        <v>0.88888888888888795</v>
      </c>
      <c r="H179" s="18">
        <v>692</v>
      </c>
      <c r="I179" s="24">
        <v>0.105960264900662</v>
      </c>
      <c r="J179" s="25">
        <v>0.88888888888888795</v>
      </c>
      <c r="K179" s="18">
        <v>816</v>
      </c>
      <c r="L179" s="24">
        <v>9.4674556213017694E-2</v>
      </c>
      <c r="M179" s="25">
        <v>0.88888888888888795</v>
      </c>
      <c r="N179" s="18">
        <v>570</v>
      </c>
      <c r="O179" s="24">
        <v>0.132231404958677</v>
      </c>
      <c r="P179" s="25">
        <v>0.88888888888888795</v>
      </c>
      <c r="Q179" s="18">
        <v>628</v>
      </c>
      <c r="R179" s="24">
        <v>0.13114754098360601</v>
      </c>
      <c r="S179" s="25">
        <v>0.88888888888888795</v>
      </c>
      <c r="T179" s="18">
        <v>567</v>
      </c>
      <c r="U179" s="24">
        <v>0.132231404958677</v>
      </c>
      <c r="V179" s="25">
        <v>0.88888888888888795</v>
      </c>
      <c r="W179" s="18">
        <v>762</v>
      </c>
      <c r="X179" s="24">
        <v>8.4269662921348298E-2</v>
      </c>
      <c r="Y179" s="25">
        <v>0.83333333333333304</v>
      </c>
    </row>
    <row r="180" spans="1:25">
      <c r="A180" s="19" t="s">
        <v>186</v>
      </c>
      <c r="B180" s="18">
        <v>488</v>
      </c>
      <c r="C180" s="24">
        <v>0.182608695652173</v>
      </c>
      <c r="D180" s="25">
        <v>0.84</v>
      </c>
      <c r="E180" s="18">
        <v>571</v>
      </c>
      <c r="F180" s="24">
        <v>0.17692307692307599</v>
      </c>
      <c r="G180" s="25">
        <v>0.92</v>
      </c>
      <c r="H180" s="18">
        <v>519</v>
      </c>
      <c r="I180" s="24">
        <v>0.198275862068965</v>
      </c>
      <c r="J180" s="25">
        <v>0.92</v>
      </c>
      <c r="K180" s="18">
        <v>581</v>
      </c>
      <c r="L180" s="24">
        <v>0.19658119658119599</v>
      </c>
      <c r="M180" s="25">
        <v>0.92</v>
      </c>
      <c r="N180" s="18">
        <v>452</v>
      </c>
      <c r="O180" s="24">
        <v>0.21212121212121199</v>
      </c>
      <c r="P180" s="25">
        <v>0.84</v>
      </c>
      <c r="Q180" s="18">
        <v>502</v>
      </c>
      <c r="R180" s="24">
        <v>0.185840707964601</v>
      </c>
      <c r="S180" s="25">
        <v>0.84</v>
      </c>
      <c r="T180" s="18">
        <v>464</v>
      </c>
      <c r="U180" s="24">
        <v>0.21212121212121199</v>
      </c>
      <c r="V180" s="25">
        <v>0.84</v>
      </c>
      <c r="W180" s="18">
        <v>469</v>
      </c>
      <c r="X180" s="24">
        <v>0.23913043478260801</v>
      </c>
      <c r="Y180" s="25">
        <v>0.88</v>
      </c>
    </row>
    <row r="181" spans="1:25">
      <c r="A181" s="19" t="s">
        <v>187</v>
      </c>
      <c r="B181" s="18">
        <v>653</v>
      </c>
      <c r="C181" s="24">
        <v>9.49367088607595E-2</v>
      </c>
      <c r="D181" s="25">
        <v>0.5</v>
      </c>
      <c r="E181" s="18">
        <v>655</v>
      </c>
      <c r="F181" s="24">
        <v>0.141025641025641</v>
      </c>
      <c r="G181" s="25">
        <v>0.73333333333333295</v>
      </c>
      <c r="H181" s="18">
        <v>586</v>
      </c>
      <c r="I181" s="24">
        <v>0.13868613138686101</v>
      </c>
      <c r="J181" s="25">
        <v>0.63333333333333297</v>
      </c>
      <c r="K181" s="18">
        <v>700</v>
      </c>
      <c r="L181" s="24">
        <v>0.10204081632653</v>
      </c>
      <c r="M181" s="25">
        <v>0.5</v>
      </c>
      <c r="N181" s="18">
        <v>656</v>
      </c>
      <c r="O181" s="24">
        <v>0.11724137931034399</v>
      </c>
      <c r="P181" s="25">
        <v>0.56666666666666599</v>
      </c>
      <c r="Q181" s="18">
        <v>598</v>
      </c>
      <c r="R181" s="24">
        <v>0.12837837837837801</v>
      </c>
      <c r="S181" s="25">
        <v>0.63333333333333297</v>
      </c>
      <c r="T181" s="18">
        <v>657</v>
      </c>
      <c r="U181" s="24">
        <v>0.115646258503401</v>
      </c>
      <c r="V181" s="25">
        <v>0.56666666666666599</v>
      </c>
      <c r="W181" s="18">
        <v>636</v>
      </c>
      <c r="X181" s="24">
        <v>0.10344827586206801</v>
      </c>
      <c r="Y181" s="25">
        <v>0.5</v>
      </c>
    </row>
    <row r="182" spans="1:25">
      <c r="A182" s="19" t="s">
        <v>188</v>
      </c>
      <c r="B182" s="18">
        <v>316</v>
      </c>
      <c r="C182" s="24">
        <v>0.247058823529411</v>
      </c>
      <c r="D182" s="25">
        <v>0.77777777777777701</v>
      </c>
      <c r="E182" s="18">
        <v>353</v>
      </c>
      <c r="F182" s="24">
        <v>0.16</v>
      </c>
      <c r="G182" s="25">
        <v>0.592592592592592</v>
      </c>
      <c r="H182" s="18">
        <v>2745</v>
      </c>
      <c r="I182" s="24">
        <v>2.1929824561403499E-3</v>
      </c>
      <c r="J182" s="25">
        <v>7.4074074074074001E-2</v>
      </c>
      <c r="K182" s="18">
        <v>1909</v>
      </c>
      <c r="L182" s="24">
        <v>0</v>
      </c>
      <c r="M182" s="25">
        <v>0</v>
      </c>
      <c r="N182" s="18">
        <v>352</v>
      </c>
      <c r="O182" s="24">
        <v>8.6538461538461495E-2</v>
      </c>
      <c r="P182" s="25">
        <v>0.33333333333333298</v>
      </c>
      <c r="Q182" s="18">
        <v>2925</v>
      </c>
      <c r="R182" s="24">
        <v>2.0366598778004002E-3</v>
      </c>
      <c r="S182" s="25">
        <v>7.4074074074074001E-2</v>
      </c>
      <c r="T182" s="18">
        <v>350</v>
      </c>
      <c r="U182" s="24">
        <v>0.10784313725490099</v>
      </c>
      <c r="V182" s="25">
        <v>0.407407407407407</v>
      </c>
      <c r="W182" s="18">
        <v>354</v>
      </c>
      <c r="X182" s="24">
        <v>0.27058823529411702</v>
      </c>
      <c r="Y182" s="25">
        <v>0.85185185185185097</v>
      </c>
    </row>
    <row r="183" spans="1:25">
      <c r="A183" s="19" t="s">
        <v>189</v>
      </c>
      <c r="B183" s="18">
        <v>121</v>
      </c>
      <c r="C183" s="24">
        <v>0</v>
      </c>
      <c r="D183" s="25">
        <v>0</v>
      </c>
      <c r="E183" s="18">
        <v>2188</v>
      </c>
      <c r="F183" s="24">
        <v>3.2352941176470501E-2</v>
      </c>
      <c r="G183" s="25">
        <v>0.6875</v>
      </c>
      <c r="H183" s="18">
        <v>2230</v>
      </c>
      <c r="I183" s="24">
        <v>2.97297297297297E-2</v>
      </c>
      <c r="J183" s="25">
        <v>0.6875</v>
      </c>
      <c r="K183" s="18">
        <v>2104</v>
      </c>
      <c r="L183" s="24">
        <v>3.3434650455927001E-2</v>
      </c>
      <c r="M183" s="25">
        <v>0.6875</v>
      </c>
      <c r="N183" s="18">
        <v>120</v>
      </c>
      <c r="O183" s="24">
        <v>0</v>
      </c>
      <c r="P183" s="25">
        <v>0</v>
      </c>
      <c r="Q183" s="18">
        <v>1350</v>
      </c>
      <c r="R183" s="24">
        <v>3.83141762452107E-3</v>
      </c>
      <c r="S183" s="25">
        <v>6.25E-2</v>
      </c>
      <c r="T183" s="18">
        <v>1540</v>
      </c>
      <c r="U183" s="24">
        <v>3.6764705882352902E-3</v>
      </c>
      <c r="V183" s="25">
        <v>6.25E-2</v>
      </c>
      <c r="W183" s="18">
        <v>127</v>
      </c>
      <c r="X183" s="24">
        <v>0</v>
      </c>
      <c r="Y183" s="25">
        <v>0</v>
      </c>
    </row>
    <row r="184" spans="1:25">
      <c r="A184" s="19" t="s">
        <v>190</v>
      </c>
      <c r="B184" s="18">
        <v>2136</v>
      </c>
      <c r="C184" s="24">
        <v>2.6706231454005899E-2</v>
      </c>
      <c r="D184" s="25">
        <v>0.9</v>
      </c>
      <c r="E184" s="18">
        <v>1923</v>
      </c>
      <c r="F184" s="24">
        <v>2.3178807947019799E-2</v>
      </c>
      <c r="G184" s="25">
        <v>0.7</v>
      </c>
      <c r="H184" s="18">
        <v>2518</v>
      </c>
      <c r="I184" s="24">
        <v>1.72839506172839E-2</v>
      </c>
      <c r="J184" s="25">
        <v>0.7</v>
      </c>
      <c r="K184" s="18">
        <v>2291</v>
      </c>
      <c r="L184" s="24">
        <v>1.8617021276595699E-2</v>
      </c>
      <c r="M184" s="25">
        <v>0.7</v>
      </c>
      <c r="N184" s="18">
        <v>1799</v>
      </c>
      <c r="O184" s="24">
        <v>2.1739130434782601E-2</v>
      </c>
      <c r="P184" s="25">
        <v>0.6</v>
      </c>
      <c r="Q184" s="18">
        <v>1672</v>
      </c>
      <c r="R184" s="24">
        <v>0</v>
      </c>
      <c r="S184" s="25">
        <v>0</v>
      </c>
      <c r="T184" s="18">
        <v>1941</v>
      </c>
      <c r="U184" s="24">
        <v>2.5723472668810199E-2</v>
      </c>
      <c r="V184" s="25">
        <v>0.8</v>
      </c>
      <c r="W184" s="18">
        <v>2231</v>
      </c>
      <c r="X184" s="24">
        <v>1.8617021276595699E-2</v>
      </c>
      <c r="Y184" s="25">
        <v>0.7</v>
      </c>
    </row>
    <row r="185" spans="1:25">
      <c r="A185" s="19" t="s">
        <v>191</v>
      </c>
      <c r="B185" s="18">
        <v>4892</v>
      </c>
      <c r="C185" s="24">
        <v>1.84672206832871E-3</v>
      </c>
      <c r="D185" s="25">
        <v>0.28571428571428498</v>
      </c>
      <c r="E185" s="18">
        <v>4066</v>
      </c>
      <c r="F185" s="24">
        <v>9.1911764705882297E-4</v>
      </c>
      <c r="G185" s="25">
        <v>0.14285714285714199</v>
      </c>
      <c r="H185" s="18">
        <v>5259</v>
      </c>
      <c r="I185" s="24">
        <v>8.3125519534497005E-4</v>
      </c>
      <c r="J185" s="25">
        <v>0.14285714285714199</v>
      </c>
      <c r="K185" s="18">
        <v>3332</v>
      </c>
      <c r="L185" s="24">
        <v>0</v>
      </c>
      <c r="M185" s="25">
        <v>0</v>
      </c>
      <c r="N185" s="18">
        <v>339</v>
      </c>
      <c r="O185" s="24">
        <v>0</v>
      </c>
      <c r="P185" s="25">
        <v>0</v>
      </c>
      <c r="Q185" s="18">
        <v>233</v>
      </c>
      <c r="R185" s="24">
        <v>0</v>
      </c>
      <c r="S185" s="25">
        <v>0</v>
      </c>
      <c r="T185" s="18">
        <v>317</v>
      </c>
      <c r="U185" s="24">
        <v>0</v>
      </c>
      <c r="V185" s="25">
        <v>0</v>
      </c>
      <c r="W185" s="18">
        <v>2847</v>
      </c>
      <c r="X185" s="24">
        <v>1.6750418760468999E-3</v>
      </c>
      <c r="Y185" s="25">
        <v>0.14285714285714199</v>
      </c>
    </row>
    <row r="186" spans="1:25">
      <c r="A186" s="19" t="s">
        <v>192</v>
      </c>
      <c r="B186" s="18">
        <v>1100</v>
      </c>
      <c r="C186" s="24">
        <v>6.4171122994652399E-2</v>
      </c>
      <c r="D186" s="25">
        <v>0.66666666666666596</v>
      </c>
      <c r="E186" s="18">
        <v>1108</v>
      </c>
      <c r="F186" s="24">
        <v>6.21761658031088E-2</v>
      </c>
      <c r="G186" s="25">
        <v>0.66666666666666596</v>
      </c>
      <c r="H186" s="18">
        <v>1038</v>
      </c>
      <c r="I186" s="24">
        <v>6.6666666666666596E-2</v>
      </c>
      <c r="J186" s="25">
        <v>0.66666666666666596</v>
      </c>
      <c r="K186" s="18">
        <v>1006</v>
      </c>
      <c r="L186" s="24">
        <v>8.1761006289308102E-2</v>
      </c>
      <c r="M186" s="25">
        <v>0.72222222222222199</v>
      </c>
      <c r="N186" s="18">
        <v>1087</v>
      </c>
      <c r="O186" s="24">
        <v>6.7796610169491497E-2</v>
      </c>
      <c r="P186" s="25">
        <v>0.66666666666666596</v>
      </c>
      <c r="Q186" s="18">
        <v>1154</v>
      </c>
      <c r="R186" s="24">
        <v>5.85365853658536E-2</v>
      </c>
      <c r="S186" s="25">
        <v>0.66666666666666596</v>
      </c>
      <c r="T186" s="18">
        <v>1086</v>
      </c>
      <c r="U186" s="24">
        <v>6.7415730337078594E-2</v>
      </c>
      <c r="V186" s="25">
        <v>0.66666666666666596</v>
      </c>
      <c r="W186" s="18">
        <v>1130</v>
      </c>
      <c r="X186" s="24">
        <v>6.6666666666666596E-2</v>
      </c>
      <c r="Y186" s="25">
        <v>0.66666666666666596</v>
      </c>
    </row>
    <row r="187" spans="1:25">
      <c r="A187" s="19" t="s">
        <v>193</v>
      </c>
      <c r="B187" s="18">
        <v>850</v>
      </c>
      <c r="C187" s="24">
        <v>2.54777070063694E-2</v>
      </c>
      <c r="D187" s="25">
        <v>0.25</v>
      </c>
      <c r="E187" s="18">
        <v>1004</v>
      </c>
      <c r="F187" s="24">
        <v>6.3953488372092998E-2</v>
      </c>
      <c r="G187" s="25">
        <v>0.6875</v>
      </c>
      <c r="H187" s="18">
        <v>941</v>
      </c>
      <c r="I187" s="24">
        <v>3.7433155080213901E-2</v>
      </c>
      <c r="J187" s="25">
        <v>0.4375</v>
      </c>
      <c r="K187" s="18">
        <v>918</v>
      </c>
      <c r="L187" s="24">
        <v>7.2289156626505993E-2</v>
      </c>
      <c r="M187" s="25">
        <v>0.75</v>
      </c>
      <c r="N187" s="18">
        <v>921</v>
      </c>
      <c r="O187" s="24">
        <v>4.2105263157894701E-2</v>
      </c>
      <c r="P187" s="25">
        <v>0.5</v>
      </c>
      <c r="Q187" s="18">
        <v>832</v>
      </c>
      <c r="R187" s="24">
        <v>2.53164556962025E-2</v>
      </c>
      <c r="S187" s="25">
        <v>0.25</v>
      </c>
      <c r="T187" s="18">
        <v>933</v>
      </c>
      <c r="U187" s="24">
        <v>4.1450777202072499E-2</v>
      </c>
      <c r="V187" s="25">
        <v>0.5</v>
      </c>
      <c r="W187" s="18">
        <v>1038</v>
      </c>
      <c r="X187" s="24">
        <v>6.9767441860465101E-2</v>
      </c>
      <c r="Y187" s="25">
        <v>0.75</v>
      </c>
    </row>
    <row r="188" spans="1:25">
      <c r="A188" s="19" t="s">
        <v>194</v>
      </c>
      <c r="B188" s="18">
        <v>1076</v>
      </c>
      <c r="C188" s="24">
        <v>5.4644808743169397E-2</v>
      </c>
      <c r="D188" s="25">
        <v>0.5</v>
      </c>
      <c r="E188" s="18">
        <v>1028</v>
      </c>
      <c r="F188" s="24">
        <v>6.0773480662983402E-2</v>
      </c>
      <c r="G188" s="25">
        <v>0.55000000000000004</v>
      </c>
      <c r="H188" s="18">
        <v>1104</v>
      </c>
      <c r="I188" s="24">
        <v>6.5656565656565594E-2</v>
      </c>
      <c r="J188" s="25">
        <v>0.65</v>
      </c>
      <c r="K188" s="18">
        <v>1037</v>
      </c>
      <c r="L188" s="24">
        <v>8.1871345029239706E-2</v>
      </c>
      <c r="M188" s="25">
        <v>0.7</v>
      </c>
      <c r="N188" s="18">
        <v>1095</v>
      </c>
      <c r="O188" s="24">
        <v>7.8534031413612496E-2</v>
      </c>
      <c r="P188" s="25">
        <v>0.75</v>
      </c>
      <c r="Q188" s="18">
        <v>860</v>
      </c>
      <c r="R188" s="24">
        <v>0</v>
      </c>
      <c r="S188" s="25">
        <v>0</v>
      </c>
      <c r="T188" s="18">
        <v>1097</v>
      </c>
      <c r="U188" s="24">
        <v>8.0645161290322495E-2</v>
      </c>
      <c r="V188" s="25">
        <v>0.75</v>
      </c>
      <c r="W188" s="18">
        <v>1020</v>
      </c>
      <c r="X188" s="24">
        <v>8.3832335329341298E-2</v>
      </c>
      <c r="Y188" s="25">
        <v>0.7</v>
      </c>
    </row>
    <row r="189" spans="1:25">
      <c r="A189" s="19" t="s">
        <v>195</v>
      </c>
      <c r="B189" s="18">
        <v>1282</v>
      </c>
      <c r="C189" s="24">
        <v>6.3414634146341395E-2</v>
      </c>
      <c r="D189" s="25">
        <v>0.59090909090909005</v>
      </c>
      <c r="E189" s="18">
        <v>1116</v>
      </c>
      <c r="F189" s="24">
        <v>5.3475935828876997E-2</v>
      </c>
      <c r="G189" s="25">
        <v>0.45454545454545398</v>
      </c>
      <c r="H189" s="18">
        <v>1264</v>
      </c>
      <c r="I189" s="24">
        <v>5.7692307692307598E-2</v>
      </c>
      <c r="J189" s="25">
        <v>0.54545454545454497</v>
      </c>
      <c r="K189" s="18">
        <v>1218</v>
      </c>
      <c r="L189" s="24">
        <v>6.8421052631578896E-2</v>
      </c>
      <c r="M189" s="25">
        <v>0.59090909090909005</v>
      </c>
      <c r="N189" s="18">
        <v>798</v>
      </c>
      <c r="O189" s="24">
        <v>5.1282051282051204E-3</v>
      </c>
      <c r="P189" s="25">
        <v>4.54545454545454E-2</v>
      </c>
      <c r="Q189" s="18">
        <v>858</v>
      </c>
      <c r="R189" s="24">
        <v>9.9502487562189001E-3</v>
      </c>
      <c r="S189" s="25">
        <v>9.0909090909090898E-2</v>
      </c>
      <c r="T189" s="18">
        <v>801</v>
      </c>
      <c r="U189" s="24">
        <v>5.0251256281407001E-3</v>
      </c>
      <c r="V189" s="25">
        <v>4.54545454545454E-2</v>
      </c>
      <c r="W189" s="18">
        <v>1330</v>
      </c>
      <c r="X189" s="24">
        <v>5.9907834101382403E-2</v>
      </c>
      <c r="Y189" s="25">
        <v>0.59090909090909005</v>
      </c>
    </row>
    <row r="190" spans="1:25">
      <c r="A190" s="19" t="s">
        <v>196</v>
      </c>
      <c r="B190" s="18">
        <v>6525</v>
      </c>
      <c r="C190" s="24">
        <v>5.4318305268875595E-4</v>
      </c>
      <c r="D190" s="25">
        <v>5.5555555555555497E-2</v>
      </c>
      <c r="E190" s="18">
        <v>3782</v>
      </c>
      <c r="F190" s="24">
        <v>0</v>
      </c>
      <c r="G190" s="25">
        <v>0</v>
      </c>
      <c r="H190" s="18">
        <v>871</v>
      </c>
      <c r="I190" s="24">
        <v>9.3023255813953404E-2</v>
      </c>
      <c r="J190" s="25">
        <v>0.88888888888888795</v>
      </c>
      <c r="K190" s="18">
        <v>1021</v>
      </c>
      <c r="L190" s="24">
        <v>8.8397790055248601E-2</v>
      </c>
      <c r="M190" s="25">
        <v>0.88888888888888795</v>
      </c>
      <c r="N190" s="18">
        <v>762</v>
      </c>
      <c r="O190" s="24">
        <v>8.3333333333333301E-2</v>
      </c>
      <c r="P190" s="25">
        <v>0.66666666666666596</v>
      </c>
      <c r="Q190" s="18">
        <v>687</v>
      </c>
      <c r="R190" s="24">
        <v>0.128</v>
      </c>
      <c r="S190" s="25">
        <v>0.88888888888888795</v>
      </c>
      <c r="T190" s="18">
        <v>670</v>
      </c>
      <c r="U190" s="24">
        <v>9.375E-2</v>
      </c>
      <c r="V190" s="25">
        <v>0.66666666666666596</v>
      </c>
      <c r="W190" s="18">
        <v>2481</v>
      </c>
      <c r="X190" s="24">
        <v>0</v>
      </c>
      <c r="Y190" s="25">
        <v>0</v>
      </c>
    </row>
    <row r="191" spans="1:25">
      <c r="A191" s="19" t="s">
        <v>197</v>
      </c>
      <c r="B191" s="18">
        <v>1710</v>
      </c>
      <c r="C191" s="24">
        <v>4.8076923076923003E-2</v>
      </c>
      <c r="D191" s="25">
        <v>0.75</v>
      </c>
      <c r="E191" s="18">
        <v>1362</v>
      </c>
      <c r="F191" s="24">
        <v>3.47490347490347E-2</v>
      </c>
      <c r="G191" s="25">
        <v>0.45</v>
      </c>
      <c r="H191" s="18">
        <v>1544</v>
      </c>
      <c r="I191" s="24">
        <v>4.4827586206896503E-2</v>
      </c>
      <c r="J191" s="25">
        <v>0.65</v>
      </c>
      <c r="K191" s="18">
        <v>1644</v>
      </c>
      <c r="L191" s="24">
        <v>5.4237288135593198E-2</v>
      </c>
      <c r="M191" s="25">
        <v>0.8</v>
      </c>
      <c r="N191" s="18">
        <v>1592</v>
      </c>
      <c r="O191" s="24">
        <v>4.6263345195729499E-2</v>
      </c>
      <c r="P191" s="25">
        <v>0.65</v>
      </c>
      <c r="Q191" s="18">
        <v>1561</v>
      </c>
      <c r="R191" s="24">
        <v>5.7971014492753603E-2</v>
      </c>
      <c r="S191" s="25">
        <v>0.8</v>
      </c>
      <c r="T191" s="18">
        <v>1589</v>
      </c>
      <c r="U191" s="24">
        <v>4.6263345195729499E-2</v>
      </c>
      <c r="V191" s="25">
        <v>0.65</v>
      </c>
      <c r="W191" s="18">
        <v>1598</v>
      </c>
      <c r="X191" s="24">
        <v>5.1724137931034399E-2</v>
      </c>
      <c r="Y191" s="25">
        <v>0.75</v>
      </c>
    </row>
    <row r="192" spans="1:25">
      <c r="A192" s="19" t="s">
        <v>198</v>
      </c>
      <c r="B192" s="18">
        <v>8258</v>
      </c>
      <c r="C192" s="24">
        <v>0</v>
      </c>
      <c r="D192" s="25">
        <v>0</v>
      </c>
      <c r="E192" s="18">
        <v>5785</v>
      </c>
      <c r="F192" s="24">
        <v>0</v>
      </c>
      <c r="G192" s="25">
        <v>0</v>
      </c>
      <c r="H192" s="18">
        <v>1354</v>
      </c>
      <c r="I192" s="24">
        <v>2.4489795918367301E-2</v>
      </c>
      <c r="J192" s="25">
        <v>0.75</v>
      </c>
      <c r="K192" s="18">
        <v>1109</v>
      </c>
      <c r="L192" s="24">
        <v>3.4482758620689599E-2</v>
      </c>
      <c r="M192" s="25">
        <v>0.75</v>
      </c>
      <c r="N192" s="18">
        <v>846</v>
      </c>
      <c r="O192" s="24">
        <v>4.4871794871794803E-2</v>
      </c>
      <c r="P192" s="25">
        <v>0.875</v>
      </c>
      <c r="Q192" s="18">
        <v>1234</v>
      </c>
      <c r="R192" s="24">
        <v>3.7209302325581298E-2</v>
      </c>
      <c r="S192" s="25">
        <v>1</v>
      </c>
      <c r="T192" s="18">
        <v>1244</v>
      </c>
      <c r="U192" s="24">
        <v>3.6036036036036001E-2</v>
      </c>
      <c r="V192" s="25">
        <v>1</v>
      </c>
      <c r="W192" s="18">
        <v>5178</v>
      </c>
      <c r="X192" s="24">
        <v>0</v>
      </c>
      <c r="Y192" s="25">
        <v>0</v>
      </c>
    </row>
    <row r="193" spans="1:25">
      <c r="A193" s="19" t="s">
        <v>199</v>
      </c>
      <c r="B193" s="18">
        <v>2237</v>
      </c>
      <c r="C193" s="24">
        <v>6.3529411764705807E-2</v>
      </c>
      <c r="D193" s="25">
        <v>0.9</v>
      </c>
      <c r="E193" s="18">
        <v>2046</v>
      </c>
      <c r="F193" s="24">
        <v>4.60829493087557E-2</v>
      </c>
      <c r="G193" s="25">
        <v>0.66666666666666596</v>
      </c>
      <c r="H193" s="18">
        <v>2378</v>
      </c>
      <c r="I193" s="24">
        <v>4.0860215053763402E-2</v>
      </c>
      <c r="J193" s="25">
        <v>0.63333333333333297</v>
      </c>
      <c r="K193" s="18">
        <v>2073</v>
      </c>
      <c r="L193" s="24">
        <v>6.2670299727520404E-2</v>
      </c>
      <c r="M193" s="25">
        <v>0.76666666666666605</v>
      </c>
      <c r="N193" s="18">
        <v>1366</v>
      </c>
      <c r="O193" s="24">
        <v>0</v>
      </c>
      <c r="P193" s="25">
        <v>0</v>
      </c>
      <c r="Q193" s="18">
        <v>1366</v>
      </c>
      <c r="R193" s="24">
        <v>0</v>
      </c>
      <c r="S193" s="25">
        <v>0</v>
      </c>
      <c r="T193" s="18">
        <v>1452</v>
      </c>
      <c r="U193" s="24">
        <v>0</v>
      </c>
      <c r="V193" s="25">
        <v>0</v>
      </c>
      <c r="W193" s="18">
        <v>2059</v>
      </c>
      <c r="X193" s="24">
        <v>0.06</v>
      </c>
      <c r="Y193" s="25">
        <v>0.8</v>
      </c>
    </row>
    <row r="194" spans="1:25">
      <c r="A194" s="19" t="s">
        <v>200</v>
      </c>
      <c r="B194" s="18">
        <v>808</v>
      </c>
      <c r="C194" s="24">
        <v>4.6242774566473903E-2</v>
      </c>
      <c r="D194" s="25">
        <v>0.66666666666666596</v>
      </c>
      <c r="E194" s="18">
        <v>779</v>
      </c>
      <c r="F194" s="24">
        <v>4.8484848484848402E-2</v>
      </c>
      <c r="G194" s="25">
        <v>0.66666666666666596</v>
      </c>
      <c r="H194" s="18">
        <v>693</v>
      </c>
      <c r="I194" s="24">
        <v>4.7619047619047603E-2</v>
      </c>
      <c r="J194" s="25">
        <v>0.58333333333333304</v>
      </c>
      <c r="K194" s="18">
        <v>698</v>
      </c>
      <c r="L194" s="24">
        <v>3.6496350364963501E-2</v>
      </c>
      <c r="M194" s="25">
        <v>0.41666666666666602</v>
      </c>
      <c r="N194" s="18">
        <v>750</v>
      </c>
      <c r="O194" s="24">
        <v>2.64900662251655E-2</v>
      </c>
      <c r="P194" s="25">
        <v>0.33333333333333298</v>
      </c>
      <c r="Q194" s="18">
        <v>738</v>
      </c>
      <c r="R194" s="24">
        <v>4.1379310344827502E-2</v>
      </c>
      <c r="S194" s="25">
        <v>0.5</v>
      </c>
      <c r="T194" s="18">
        <v>739</v>
      </c>
      <c r="U194" s="24">
        <v>2.6666666666666599E-2</v>
      </c>
      <c r="V194" s="25">
        <v>0.33333333333333298</v>
      </c>
      <c r="W194" s="18">
        <v>663</v>
      </c>
      <c r="X194" s="24">
        <v>6.3492063492063405E-2</v>
      </c>
      <c r="Y194" s="25">
        <v>0.66666666666666596</v>
      </c>
    </row>
    <row r="195" spans="1:25">
      <c r="A195" s="19" t="s">
        <v>201</v>
      </c>
      <c r="B195" s="18">
        <v>969</v>
      </c>
      <c r="C195" s="24">
        <v>3.3333333333333298E-2</v>
      </c>
      <c r="D195" s="25">
        <v>0.58333333333333304</v>
      </c>
      <c r="E195" s="18">
        <v>838</v>
      </c>
      <c r="F195" s="24">
        <v>3.7433155080213901E-2</v>
      </c>
      <c r="G195" s="25">
        <v>0.58333333333333304</v>
      </c>
      <c r="H195" s="18">
        <v>735</v>
      </c>
      <c r="I195" s="24">
        <v>3.7735849056603703E-2</v>
      </c>
      <c r="J195" s="25">
        <v>0.5</v>
      </c>
      <c r="K195" s="18">
        <v>738</v>
      </c>
      <c r="L195" s="24">
        <v>5.6737588652482199E-2</v>
      </c>
      <c r="M195" s="25">
        <v>0.66666666666666596</v>
      </c>
      <c r="N195" s="18">
        <v>809</v>
      </c>
      <c r="O195" s="24">
        <v>2.3121387283236899E-2</v>
      </c>
      <c r="P195" s="25">
        <v>0.33333333333333298</v>
      </c>
      <c r="Q195" s="18">
        <v>754</v>
      </c>
      <c r="R195" s="24">
        <v>1.8633540372670801E-2</v>
      </c>
      <c r="S195" s="25">
        <v>0.25</v>
      </c>
      <c r="T195" s="18">
        <v>805</v>
      </c>
      <c r="U195" s="24">
        <v>2.2857142857142802E-2</v>
      </c>
      <c r="V195" s="25">
        <v>0.33333333333333298</v>
      </c>
      <c r="W195" s="18">
        <v>757</v>
      </c>
      <c r="X195" s="24">
        <v>6.1643835616438297E-2</v>
      </c>
      <c r="Y195" s="25">
        <v>0.75</v>
      </c>
    </row>
    <row r="196" spans="1:25">
      <c r="A196" s="19" t="s">
        <v>202</v>
      </c>
      <c r="B196" s="18">
        <v>654</v>
      </c>
      <c r="C196" s="24">
        <v>0</v>
      </c>
      <c r="D196" s="25">
        <v>0</v>
      </c>
      <c r="E196" s="18">
        <v>2168</v>
      </c>
      <c r="F196" s="24">
        <v>1.3192612137203101E-3</v>
      </c>
      <c r="G196" s="25">
        <v>3.03030303030303E-2</v>
      </c>
      <c r="H196" s="18">
        <v>1434</v>
      </c>
      <c r="I196" s="24">
        <v>3.8901601830663601E-2</v>
      </c>
      <c r="J196" s="25">
        <v>0.51515151515151503</v>
      </c>
      <c r="K196" s="18">
        <v>201</v>
      </c>
      <c r="L196" s="24">
        <v>0.24390243902438999</v>
      </c>
      <c r="M196" s="25">
        <v>0.60606060606060597</v>
      </c>
      <c r="N196" s="18">
        <v>474</v>
      </c>
      <c r="O196" s="24">
        <v>1.05820105820105E-2</v>
      </c>
      <c r="P196" s="25">
        <v>6.0606060606060601E-2</v>
      </c>
      <c r="Q196" s="18">
        <v>306</v>
      </c>
      <c r="R196" s="24">
        <v>0.153153153153153</v>
      </c>
      <c r="S196" s="25">
        <v>0.51515151515151503</v>
      </c>
      <c r="T196" s="18">
        <v>287</v>
      </c>
      <c r="U196" s="24">
        <v>0.16666666666666599</v>
      </c>
      <c r="V196" s="25">
        <v>0.54545454545454497</v>
      </c>
      <c r="W196" s="18">
        <v>282</v>
      </c>
      <c r="X196" s="24">
        <v>0</v>
      </c>
      <c r="Y196" s="25">
        <v>0</v>
      </c>
    </row>
    <row r="197" spans="1:25">
      <c r="A197" s="19" t="s">
        <v>203</v>
      </c>
      <c r="B197" s="18">
        <v>1211</v>
      </c>
      <c r="C197" s="24">
        <v>1.9607843137254902E-2</v>
      </c>
      <c r="D197" s="25">
        <v>0.5</v>
      </c>
      <c r="E197" s="18">
        <v>963</v>
      </c>
      <c r="F197" s="24">
        <v>2.1929824561403501E-2</v>
      </c>
      <c r="G197" s="25">
        <v>0.5</v>
      </c>
      <c r="H197" s="18">
        <v>1103</v>
      </c>
      <c r="I197" s="24">
        <v>3.03030303030303E-2</v>
      </c>
      <c r="J197" s="25">
        <v>0.7</v>
      </c>
      <c r="K197" s="18">
        <v>1066</v>
      </c>
      <c r="L197" s="24">
        <v>2.3041474654377801E-2</v>
      </c>
      <c r="M197" s="25">
        <v>0.5</v>
      </c>
      <c r="N197" s="18">
        <v>1084</v>
      </c>
      <c r="O197" s="24">
        <v>2.5000000000000001E-2</v>
      </c>
      <c r="P197" s="25">
        <v>0.6</v>
      </c>
      <c r="Q197" s="18">
        <v>1260</v>
      </c>
      <c r="R197" s="24">
        <v>1.9685039370078702E-2</v>
      </c>
      <c r="S197" s="25">
        <v>0.5</v>
      </c>
      <c r="T197" s="18">
        <v>1087</v>
      </c>
      <c r="U197" s="24">
        <v>2.0833333333333301E-2</v>
      </c>
      <c r="V197" s="25">
        <v>0.5</v>
      </c>
      <c r="W197" s="18">
        <v>976</v>
      </c>
      <c r="X197" s="24">
        <v>2.8708133971291801E-2</v>
      </c>
      <c r="Y197" s="25">
        <v>0.6</v>
      </c>
    </row>
    <row r="198" spans="1:25">
      <c r="A198" s="19" t="s">
        <v>204</v>
      </c>
      <c r="B198" s="18">
        <v>913</v>
      </c>
      <c r="C198" s="24">
        <v>5.2910052910052898E-3</v>
      </c>
      <c r="D198" s="25">
        <v>7.69230769230769E-2</v>
      </c>
      <c r="E198" s="18">
        <v>907</v>
      </c>
      <c r="F198" s="24">
        <v>5.2083333333333296E-3</v>
      </c>
      <c r="G198" s="25">
        <v>7.69230769230769E-2</v>
      </c>
      <c r="H198" s="18">
        <v>871</v>
      </c>
      <c r="I198" s="24">
        <v>5.5865921787709499E-3</v>
      </c>
      <c r="J198" s="25">
        <v>7.69230769230769E-2</v>
      </c>
      <c r="K198" s="18">
        <v>926</v>
      </c>
      <c r="L198" s="24">
        <v>5.8823529411764696E-3</v>
      </c>
      <c r="M198" s="25">
        <v>7.69230769230769E-2</v>
      </c>
      <c r="N198" s="18">
        <v>1061</v>
      </c>
      <c r="O198" s="24">
        <v>5.2083333333333296E-3</v>
      </c>
      <c r="P198" s="25">
        <v>7.69230769230769E-2</v>
      </c>
      <c r="Q198" s="18">
        <v>1044</v>
      </c>
      <c r="R198" s="24">
        <v>4.78468899521531E-3</v>
      </c>
      <c r="S198" s="25">
        <v>7.69230769230769E-2</v>
      </c>
      <c r="T198" s="18">
        <v>1092</v>
      </c>
      <c r="U198" s="24">
        <v>4.60829493087557E-3</v>
      </c>
      <c r="V198" s="25">
        <v>7.69230769230769E-2</v>
      </c>
      <c r="W198" s="18">
        <v>919</v>
      </c>
      <c r="X198" s="24">
        <v>6.2893081761006197E-3</v>
      </c>
      <c r="Y198" s="25">
        <v>7.69230769230769E-2</v>
      </c>
    </row>
    <row r="199" spans="1:25">
      <c r="A199" s="19" t="s">
        <v>205</v>
      </c>
      <c r="B199" s="18">
        <v>736</v>
      </c>
      <c r="C199" s="24">
        <v>0.14379084967320199</v>
      </c>
      <c r="D199" s="25">
        <v>0.78571428571428503</v>
      </c>
      <c r="E199" s="18">
        <v>725</v>
      </c>
      <c r="F199" s="24">
        <v>9.1503267973856203E-2</v>
      </c>
      <c r="G199" s="25">
        <v>0.5</v>
      </c>
      <c r="H199" s="18">
        <v>724</v>
      </c>
      <c r="I199" s="24">
        <v>0.14379084967320199</v>
      </c>
      <c r="J199" s="25">
        <v>0.78571428571428503</v>
      </c>
      <c r="K199" s="18">
        <v>701</v>
      </c>
      <c r="L199" s="24">
        <v>0.15602836879432599</v>
      </c>
      <c r="M199" s="25">
        <v>0.78571428571428503</v>
      </c>
      <c r="N199" s="18">
        <v>707</v>
      </c>
      <c r="O199" s="24">
        <v>0.114864864864864</v>
      </c>
      <c r="P199" s="25">
        <v>0.60714285714285698</v>
      </c>
      <c r="Q199" s="18">
        <v>760</v>
      </c>
      <c r="R199" s="24">
        <v>0.103658536585365</v>
      </c>
      <c r="S199" s="25">
        <v>0.60714285714285698</v>
      </c>
      <c r="T199" s="18">
        <v>721</v>
      </c>
      <c r="U199" s="24">
        <v>0.11038961038961</v>
      </c>
      <c r="V199" s="25">
        <v>0.60714285714285698</v>
      </c>
      <c r="W199" s="18">
        <v>709</v>
      </c>
      <c r="X199" s="24">
        <v>0.15972222222222199</v>
      </c>
      <c r="Y199" s="25">
        <v>0.82142857142857095</v>
      </c>
    </row>
    <row r="200" spans="1:25">
      <c r="A200" s="19" t="s">
        <v>206</v>
      </c>
      <c r="B200" s="18">
        <v>2051</v>
      </c>
      <c r="C200" s="24">
        <v>0</v>
      </c>
      <c r="D200" s="25">
        <v>0</v>
      </c>
      <c r="E200" s="18">
        <v>1902</v>
      </c>
      <c r="F200" s="24">
        <v>7.4074074074074001E-2</v>
      </c>
      <c r="G200" s="25">
        <v>0.55555555555555503</v>
      </c>
      <c r="H200" s="18">
        <v>1885</v>
      </c>
      <c r="I200" s="24">
        <v>0.102362204724409</v>
      </c>
      <c r="J200" s="25">
        <v>0.72222222222222199</v>
      </c>
      <c r="K200" s="18">
        <v>1875</v>
      </c>
      <c r="L200" s="24">
        <v>0.103585657370517</v>
      </c>
      <c r="M200" s="25">
        <v>0.72222222222222199</v>
      </c>
      <c r="N200" s="18">
        <v>1829</v>
      </c>
      <c r="O200" s="24">
        <v>0.103585657370517</v>
      </c>
      <c r="P200" s="25">
        <v>0.72222222222222199</v>
      </c>
      <c r="Q200" s="18">
        <v>1813</v>
      </c>
      <c r="R200" s="24">
        <v>0.10546875</v>
      </c>
      <c r="S200" s="25">
        <v>0.75</v>
      </c>
      <c r="T200" s="18">
        <v>1842</v>
      </c>
      <c r="U200" s="24">
        <v>0.101960784313725</v>
      </c>
      <c r="V200" s="25">
        <v>0.72222222222222199</v>
      </c>
      <c r="W200" s="18">
        <v>1872</v>
      </c>
      <c r="X200" s="24">
        <v>0.10546875</v>
      </c>
      <c r="Y200" s="25">
        <v>0.75</v>
      </c>
    </row>
    <row r="201" spans="1:25">
      <c r="A201" s="19" t="s">
        <v>207</v>
      </c>
      <c r="B201" s="18">
        <v>2444</v>
      </c>
      <c r="C201" s="24">
        <v>6.5963060686015804E-2</v>
      </c>
      <c r="D201" s="25">
        <v>0.69444444444444398</v>
      </c>
      <c r="E201" s="18">
        <v>2464</v>
      </c>
      <c r="F201" s="24">
        <v>6.3492063492063405E-2</v>
      </c>
      <c r="G201" s="25">
        <v>0.66666666666666596</v>
      </c>
      <c r="H201" s="18">
        <v>2237</v>
      </c>
      <c r="I201" s="24">
        <v>5.2777777777777701E-2</v>
      </c>
      <c r="J201" s="25">
        <v>0.52777777777777701</v>
      </c>
      <c r="K201" s="18">
        <v>2372</v>
      </c>
      <c r="L201" s="24">
        <v>6.8870523415977894E-2</v>
      </c>
      <c r="M201" s="25">
        <v>0.69444444444444398</v>
      </c>
      <c r="N201" s="18">
        <v>2525</v>
      </c>
      <c r="O201" s="24">
        <v>4.1871921182266E-2</v>
      </c>
      <c r="P201" s="25">
        <v>0.47222222222222199</v>
      </c>
      <c r="Q201" s="18">
        <v>2292</v>
      </c>
      <c r="R201" s="24">
        <v>6.1046511627906898E-2</v>
      </c>
      <c r="S201" s="25">
        <v>0.58333333333333304</v>
      </c>
      <c r="T201" s="18">
        <v>2520</v>
      </c>
      <c r="U201" s="24">
        <v>4.2079207920791999E-2</v>
      </c>
      <c r="V201" s="25">
        <v>0.47222222222222199</v>
      </c>
      <c r="W201" s="18">
        <v>2310</v>
      </c>
      <c r="X201" s="24">
        <v>3.1413612565444997E-2</v>
      </c>
      <c r="Y201" s="25">
        <v>0.33333333333333298</v>
      </c>
    </row>
    <row r="202" spans="1:25">
      <c r="A202" s="19" t="s">
        <v>208</v>
      </c>
      <c r="B202" s="18">
        <v>1961</v>
      </c>
      <c r="C202" s="24">
        <v>2.8391167192429002E-2</v>
      </c>
      <c r="D202" s="25">
        <v>0.5</v>
      </c>
      <c r="E202" s="18">
        <v>1752</v>
      </c>
      <c r="F202" s="24">
        <v>6.6666666666666596E-2</v>
      </c>
      <c r="G202" s="25">
        <v>0.88888888888888795</v>
      </c>
      <c r="H202" s="18">
        <v>1964</v>
      </c>
      <c r="I202" s="24">
        <v>6.2256809338521402E-2</v>
      </c>
      <c r="J202" s="25">
        <v>0.88888888888888795</v>
      </c>
      <c r="K202" s="18">
        <v>1882</v>
      </c>
      <c r="L202" s="24">
        <v>6.2015503875968901E-2</v>
      </c>
      <c r="M202" s="25">
        <v>0.88888888888888795</v>
      </c>
      <c r="N202" s="18">
        <v>650</v>
      </c>
      <c r="O202" s="24">
        <v>8.4745762711864406E-3</v>
      </c>
      <c r="P202" s="25">
        <v>5.5555555555555497E-2</v>
      </c>
      <c r="Q202" s="18">
        <v>1410</v>
      </c>
      <c r="R202" s="24">
        <v>2.8089887640449398E-3</v>
      </c>
      <c r="S202" s="25">
        <v>5.5555555555555497E-2</v>
      </c>
      <c r="T202" s="18">
        <v>1858</v>
      </c>
      <c r="U202" s="24">
        <v>6.25E-2</v>
      </c>
      <c r="V202" s="25">
        <v>0.88888888888888795</v>
      </c>
      <c r="W202" s="18">
        <v>160</v>
      </c>
      <c r="X202" s="24">
        <v>0</v>
      </c>
      <c r="Y202" s="25">
        <v>0</v>
      </c>
    </row>
    <row r="203" spans="1:25">
      <c r="A203" s="19" t="s">
        <v>209</v>
      </c>
      <c r="B203" s="18">
        <v>1408</v>
      </c>
      <c r="C203" s="24">
        <v>9.2511013215859E-2</v>
      </c>
      <c r="D203" s="25">
        <v>0.72413793103448199</v>
      </c>
      <c r="E203" s="18">
        <v>6110</v>
      </c>
      <c r="F203" s="24">
        <v>0</v>
      </c>
      <c r="G203" s="25">
        <v>0</v>
      </c>
      <c r="H203" s="18">
        <v>1392</v>
      </c>
      <c r="I203" s="24">
        <v>8.8105726872246701E-2</v>
      </c>
      <c r="J203" s="25">
        <v>0.68965517241379304</v>
      </c>
      <c r="K203" s="18">
        <v>1407</v>
      </c>
      <c r="L203" s="24">
        <v>9.1703056768558902E-2</v>
      </c>
      <c r="M203" s="25">
        <v>0.72413793103448199</v>
      </c>
      <c r="N203" s="18">
        <v>3526</v>
      </c>
      <c r="O203" s="24">
        <v>0</v>
      </c>
      <c r="P203" s="25">
        <v>0</v>
      </c>
      <c r="Q203" s="18">
        <v>3937</v>
      </c>
      <c r="R203" s="24">
        <v>0</v>
      </c>
      <c r="S203" s="25">
        <v>0</v>
      </c>
      <c r="T203" s="18">
        <v>3530</v>
      </c>
      <c r="U203" s="24">
        <v>0</v>
      </c>
      <c r="V203" s="25">
        <v>0</v>
      </c>
      <c r="W203" s="18">
        <v>1385</v>
      </c>
      <c r="X203" s="24">
        <v>8.7336244541484698E-2</v>
      </c>
      <c r="Y203" s="25">
        <v>0.68965517241379304</v>
      </c>
    </row>
    <row r="204" spans="1:25">
      <c r="A204" s="19" t="s">
        <v>210</v>
      </c>
      <c r="B204" s="18">
        <v>1214</v>
      </c>
      <c r="C204" s="24">
        <v>0.12</v>
      </c>
      <c r="D204" s="25">
        <v>0.82758620689655105</v>
      </c>
      <c r="E204" s="18">
        <v>1159</v>
      </c>
      <c r="F204" s="24">
        <v>0.12886597938144301</v>
      </c>
      <c r="G204" s="25">
        <v>0.86206896551724099</v>
      </c>
      <c r="H204" s="18">
        <v>1163</v>
      </c>
      <c r="I204" s="24">
        <v>0.125</v>
      </c>
      <c r="J204" s="25">
        <v>0.82758620689655105</v>
      </c>
      <c r="K204" s="18">
        <v>1168</v>
      </c>
      <c r="L204" s="24">
        <v>0.12698412698412601</v>
      </c>
      <c r="M204" s="25">
        <v>0.82758620689655105</v>
      </c>
      <c r="N204" s="18">
        <v>1216</v>
      </c>
      <c r="O204" s="24">
        <v>0.120192307692307</v>
      </c>
      <c r="P204" s="25">
        <v>0.86206896551724099</v>
      </c>
      <c r="Q204" s="18">
        <v>1188</v>
      </c>
      <c r="R204" s="24">
        <v>9.9009900990099001E-2</v>
      </c>
      <c r="S204" s="25">
        <v>0.68965517241379304</v>
      </c>
      <c r="T204" s="18">
        <v>1219</v>
      </c>
      <c r="U204" s="24">
        <v>0.11415525114155201</v>
      </c>
      <c r="V204" s="25">
        <v>0.86206896551724099</v>
      </c>
      <c r="W204" s="18">
        <v>1163</v>
      </c>
      <c r="X204" s="24">
        <v>0.122448979591836</v>
      </c>
      <c r="Y204" s="25">
        <v>0.82758620689655105</v>
      </c>
    </row>
    <row r="205" spans="1:25">
      <c r="A205" s="19" t="s">
        <v>211</v>
      </c>
      <c r="B205" s="18">
        <v>1482</v>
      </c>
      <c r="C205" s="24">
        <v>1.32890365448504E-2</v>
      </c>
      <c r="D205" s="25">
        <v>0.14285714285714199</v>
      </c>
      <c r="E205" s="18">
        <v>2943</v>
      </c>
      <c r="F205" s="24">
        <v>5.8695652173913003E-2</v>
      </c>
      <c r="G205" s="25">
        <v>0.96428571428571397</v>
      </c>
      <c r="H205" s="18">
        <v>2897</v>
      </c>
      <c r="I205" s="24">
        <v>5.9340659340659303E-2</v>
      </c>
      <c r="J205" s="25">
        <v>0.96428571428571397</v>
      </c>
      <c r="K205" s="18">
        <v>2800</v>
      </c>
      <c r="L205" s="24">
        <v>6.5533980582524201E-2</v>
      </c>
      <c r="M205" s="25">
        <v>0.96428571428571397</v>
      </c>
      <c r="N205" s="18">
        <v>2501</v>
      </c>
      <c r="O205" s="24">
        <v>4.3478260869565202E-2</v>
      </c>
      <c r="P205" s="25">
        <v>0.71428571428571397</v>
      </c>
      <c r="Q205" s="18">
        <v>2433</v>
      </c>
      <c r="R205" s="24">
        <v>3.66379310344827E-2</v>
      </c>
      <c r="S205" s="25">
        <v>0.60714285714285698</v>
      </c>
      <c r="T205" s="18">
        <v>2495</v>
      </c>
      <c r="U205" s="24">
        <v>4.2553191489361701E-2</v>
      </c>
      <c r="V205" s="25">
        <v>0.71428571428571397</v>
      </c>
      <c r="W205" s="18">
        <v>251</v>
      </c>
      <c r="X205" s="24">
        <v>0</v>
      </c>
      <c r="Y205" s="25">
        <v>0</v>
      </c>
    </row>
    <row r="206" spans="1:25">
      <c r="A206" s="19" t="s">
        <v>212</v>
      </c>
      <c r="B206" s="18">
        <v>1498</v>
      </c>
      <c r="C206" s="24">
        <v>9.41176470588235E-2</v>
      </c>
      <c r="D206" s="25">
        <v>0.77419354838709598</v>
      </c>
      <c r="E206" s="18">
        <v>1855</v>
      </c>
      <c r="F206" s="24">
        <v>8.1081081081081002E-2</v>
      </c>
      <c r="G206" s="25">
        <v>0.77419354838709598</v>
      </c>
      <c r="H206" s="18">
        <v>1769</v>
      </c>
      <c r="I206" s="24">
        <v>6.5972222222222196E-2</v>
      </c>
      <c r="J206" s="25">
        <v>0.61290322580645096</v>
      </c>
      <c r="K206" s="18">
        <v>1762</v>
      </c>
      <c r="L206" s="24">
        <v>8.2758620689655102E-2</v>
      </c>
      <c r="M206" s="25">
        <v>0.77419354838709598</v>
      </c>
      <c r="N206" s="18">
        <v>1928</v>
      </c>
      <c r="O206" s="24">
        <v>7.9734219269102902E-2</v>
      </c>
      <c r="P206" s="25">
        <v>0.77419354838709598</v>
      </c>
      <c r="Q206" s="18">
        <v>1859</v>
      </c>
      <c r="R206" s="24">
        <v>8.7108013937282194E-2</v>
      </c>
      <c r="S206" s="25">
        <v>0.80645161290322498</v>
      </c>
      <c r="T206" s="18">
        <v>1925</v>
      </c>
      <c r="U206" s="24">
        <v>7.9734219269102902E-2</v>
      </c>
      <c r="V206" s="25">
        <v>0.77419354838709598</v>
      </c>
      <c r="W206" s="18">
        <v>1464</v>
      </c>
      <c r="X206" s="24">
        <v>9.7560975609756101E-2</v>
      </c>
      <c r="Y206" s="25">
        <v>0.77419354838709598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AAE19-68EF-4B83-A18E-EF9E91EA11E3}">
  <dimension ref="A1:W201"/>
  <sheetViews>
    <sheetView topLeftCell="P1" workbookViewId="0">
      <selection activeCell="W2" sqref="W2"/>
    </sheetView>
  </sheetViews>
  <sheetFormatPr defaultRowHeight="14.5"/>
  <cols>
    <col min="21" max="21" width="11" style="24" customWidth="1"/>
  </cols>
  <sheetData>
    <row r="1" spans="1:23" ht="43.5">
      <c r="A1" s="21" t="s">
        <v>0</v>
      </c>
      <c r="B1" s="22" t="s">
        <v>2595</v>
      </c>
      <c r="C1" s="22" t="s">
        <v>2596</v>
      </c>
      <c r="D1" s="22" t="s">
        <v>2597</v>
      </c>
      <c r="E1" s="22" t="s">
        <v>2598</v>
      </c>
      <c r="F1" s="22" t="s">
        <v>2599</v>
      </c>
      <c r="G1" s="22" t="s">
        <v>2600</v>
      </c>
      <c r="H1" s="22" t="s">
        <v>2601</v>
      </c>
      <c r="I1" s="23" t="s">
        <v>2602</v>
      </c>
      <c r="L1" s="21" t="s">
        <v>0</v>
      </c>
      <c r="M1" s="17" t="s">
        <v>2592</v>
      </c>
      <c r="N1" s="17" t="s">
        <v>2593</v>
      </c>
      <c r="O1" s="17" t="s">
        <v>2594</v>
      </c>
      <c r="P1" s="32" t="s">
        <v>2591</v>
      </c>
      <c r="U1" s="30" t="s">
        <v>2573</v>
      </c>
      <c r="W1" s="14">
        <f>AVERAGE(U2:U201)</f>
        <v>8.9361095979533373E-2</v>
      </c>
    </row>
    <row r="2" spans="1:23" ht="29">
      <c r="A2" s="17" t="s">
        <v>2592</v>
      </c>
      <c r="B2" s="17">
        <v>1431.03</v>
      </c>
      <c r="C2" s="17">
        <v>1553.9</v>
      </c>
      <c r="D2" s="17">
        <v>1394.7449999999999</v>
      </c>
      <c r="E2" s="17">
        <v>1221.3699999999999</v>
      </c>
      <c r="F2" s="17">
        <v>1219.7449999999999</v>
      </c>
      <c r="G2" s="17">
        <v>1195.74</v>
      </c>
      <c r="H2" s="17">
        <v>1257.175</v>
      </c>
      <c r="I2" s="20">
        <v>1115.4749999999999</v>
      </c>
      <c r="L2" s="22" t="s">
        <v>2598</v>
      </c>
      <c r="M2" s="17">
        <v>1221.3699999999999</v>
      </c>
      <c r="N2" s="28">
        <v>9.4679769457736734E-2</v>
      </c>
      <c r="O2" s="29">
        <v>0.59424595686489201</v>
      </c>
      <c r="P2" s="32">
        <v>17</v>
      </c>
      <c r="W2" s="14">
        <f>MEDIAN(U2:U201)</f>
        <v>7.1925288279317739E-2</v>
      </c>
    </row>
    <row r="3" spans="1:23">
      <c r="A3" s="17" t="s">
        <v>2593</v>
      </c>
      <c r="B3" s="24">
        <v>7.7604662430708737E-2</v>
      </c>
      <c r="C3" s="24">
        <v>7.6818705852623445E-2</v>
      </c>
      <c r="D3" s="24">
        <v>8.3999430220761367E-2</v>
      </c>
      <c r="E3" s="28">
        <v>9.4679769457736734E-2</v>
      </c>
      <c r="F3" s="24">
        <v>7.6892473467589845E-2</v>
      </c>
      <c r="G3" s="24">
        <v>7.4029026745549634E-2</v>
      </c>
      <c r="H3" s="24">
        <v>7.789048484206415E-2</v>
      </c>
      <c r="I3" s="24">
        <v>8.8029178727501461E-2</v>
      </c>
      <c r="L3" s="22" t="s">
        <v>2597</v>
      </c>
      <c r="M3" s="17">
        <v>1394.7449999999999</v>
      </c>
      <c r="N3" s="24">
        <v>8.3999430220761367E-2</v>
      </c>
      <c r="O3" s="25">
        <v>0.58578285656490225</v>
      </c>
      <c r="P3" s="32">
        <v>12</v>
      </c>
      <c r="U3" s="24">
        <v>0.13186813186813101</v>
      </c>
    </row>
    <row r="4" spans="1:23" ht="29">
      <c r="A4" s="17" t="s">
        <v>2594</v>
      </c>
      <c r="B4" s="25">
        <v>0.52528733948778683</v>
      </c>
      <c r="C4" s="25">
        <v>0.53733926437205781</v>
      </c>
      <c r="D4" s="25">
        <v>0.58578285656490225</v>
      </c>
      <c r="E4" s="29">
        <v>0.59424595686489201</v>
      </c>
      <c r="F4" s="25">
        <v>0.49097118470622797</v>
      </c>
      <c r="G4" s="25">
        <v>0.46274702556171049</v>
      </c>
      <c r="H4" s="25">
        <v>0.50687075646511526</v>
      </c>
      <c r="I4" s="25">
        <v>0.54713006267722608</v>
      </c>
      <c r="L4" s="23" t="s">
        <v>2602</v>
      </c>
      <c r="M4" s="20">
        <v>1115.4749999999999</v>
      </c>
      <c r="N4" s="24">
        <v>8.8029178727501461E-2</v>
      </c>
      <c r="O4" s="25">
        <v>0.54713006267722608</v>
      </c>
      <c r="P4" s="32">
        <v>26</v>
      </c>
    </row>
    <row r="5" spans="1:23">
      <c r="A5" s="32" t="s">
        <v>2591</v>
      </c>
      <c r="B5" s="32">
        <v>25</v>
      </c>
      <c r="C5" s="32">
        <v>17</v>
      </c>
      <c r="D5" s="32">
        <v>12</v>
      </c>
      <c r="E5" s="32">
        <v>17</v>
      </c>
      <c r="F5" s="32">
        <v>24</v>
      </c>
      <c r="G5" s="32">
        <v>26</v>
      </c>
      <c r="H5" s="32">
        <v>21</v>
      </c>
      <c r="I5" s="32">
        <v>26</v>
      </c>
      <c r="L5" s="22" t="s">
        <v>2596</v>
      </c>
      <c r="M5" s="17">
        <v>1553.9</v>
      </c>
      <c r="N5" s="24">
        <v>7.6818705852623445E-2</v>
      </c>
      <c r="O5" s="25">
        <v>0.53733926437205781</v>
      </c>
      <c r="P5" s="32">
        <v>17</v>
      </c>
      <c r="U5" s="24">
        <v>0.10593220338983</v>
      </c>
    </row>
    <row r="6" spans="1:23">
      <c r="A6" s="18"/>
      <c r="B6" s="18"/>
      <c r="C6" s="18"/>
      <c r="D6" s="18"/>
      <c r="E6" s="18"/>
      <c r="F6" s="18"/>
      <c r="G6" s="18"/>
      <c r="H6" s="18"/>
      <c r="I6" s="18"/>
      <c r="L6" s="22" t="s">
        <v>2595</v>
      </c>
      <c r="M6" s="17">
        <v>1431.03</v>
      </c>
      <c r="N6" s="24">
        <v>7.7604662430708737E-2</v>
      </c>
      <c r="O6" s="25">
        <v>0.52528733948778683</v>
      </c>
      <c r="P6" s="32">
        <v>25</v>
      </c>
      <c r="U6" s="24">
        <v>0.12201591511936299</v>
      </c>
    </row>
    <row r="7" spans="1:23" ht="43.5">
      <c r="L7" s="22" t="s">
        <v>2601</v>
      </c>
      <c r="M7" s="17">
        <v>1257.175</v>
      </c>
      <c r="N7" s="24">
        <v>7.789048484206415E-2</v>
      </c>
      <c r="O7" s="25">
        <v>0.50687075646511526</v>
      </c>
      <c r="P7" s="32">
        <v>21</v>
      </c>
      <c r="U7" s="24">
        <v>0.153024911032028</v>
      </c>
    </row>
    <row r="8" spans="1:23" ht="29">
      <c r="L8" s="22" t="s">
        <v>2599</v>
      </c>
      <c r="M8" s="17">
        <v>1219.7449999999999</v>
      </c>
      <c r="N8" s="24">
        <v>7.6892473467589845E-2</v>
      </c>
      <c r="O8" s="25">
        <v>0.49097118470622797</v>
      </c>
      <c r="P8" s="32">
        <v>24</v>
      </c>
      <c r="U8" s="24">
        <v>0.2</v>
      </c>
    </row>
    <row r="9" spans="1:23" ht="43.5">
      <c r="L9" s="22" t="s">
        <v>2600</v>
      </c>
      <c r="M9" s="17">
        <v>1195.74</v>
      </c>
      <c r="N9" s="24">
        <v>7.4029026745549634E-2</v>
      </c>
      <c r="O9" s="25">
        <v>0.46274702556171049</v>
      </c>
      <c r="P9" s="32">
        <v>26</v>
      </c>
      <c r="U9" s="24">
        <v>0.198830409356725</v>
      </c>
    </row>
    <row r="10" spans="1:23">
      <c r="U10" s="24">
        <v>5.57768924302788E-2</v>
      </c>
    </row>
    <row r="11" spans="1:23">
      <c r="U11" s="24">
        <v>1.5661707126076699E-3</v>
      </c>
    </row>
    <row r="12" spans="1:23">
      <c r="U12" s="24">
        <v>0.14953271028037299</v>
      </c>
    </row>
    <row r="13" spans="1:23">
      <c r="U13" s="24">
        <v>4.7540983606557299E-2</v>
      </c>
    </row>
    <row r="14" spans="1:23">
      <c r="U14" s="24">
        <v>0.14150943396226401</v>
      </c>
    </row>
    <row r="15" spans="1:23">
      <c r="U15" s="24">
        <v>6.2015503875968896E-3</v>
      </c>
    </row>
    <row r="16" spans="1:23">
      <c r="U16" s="24">
        <v>7.3298429319371694E-2</v>
      </c>
    </row>
    <row r="17" spans="21:21">
      <c r="U17" s="24">
        <v>2.6499302649930199E-2</v>
      </c>
    </row>
    <row r="18" spans="21:21">
      <c r="U18" s="24">
        <v>0.118143459915611</v>
      </c>
    </row>
    <row r="19" spans="21:21">
      <c r="U19" s="24">
        <v>0.122807017543859</v>
      </c>
    </row>
    <row r="20" spans="21:21">
      <c r="U20" s="24">
        <v>0.12030075187969901</v>
      </c>
    </row>
    <row r="21" spans="21:21">
      <c r="U21" s="24">
        <v>1.00755667506297E-2</v>
      </c>
    </row>
    <row r="22" spans="21:21">
      <c r="U22" s="24">
        <v>4.2042042042041997E-2</v>
      </c>
    </row>
    <row r="23" spans="21:21">
      <c r="U23" s="24">
        <v>0.29032258064516098</v>
      </c>
    </row>
    <row r="25" spans="21:21">
      <c r="U25" s="24">
        <v>3.77358490566037E-3</v>
      </c>
    </row>
    <row r="26" spans="21:21">
      <c r="U26" s="24">
        <v>6.6371681415929196E-2</v>
      </c>
    </row>
    <row r="27" spans="21:21">
      <c r="U27" s="24">
        <v>0.18620689655172401</v>
      </c>
    </row>
    <row r="28" spans="21:21">
      <c r="U28" s="24">
        <v>0.25</v>
      </c>
    </row>
    <row r="29" spans="21:21">
      <c r="U29" s="24">
        <v>5.3262316910785597E-3</v>
      </c>
    </row>
    <row r="30" spans="21:21">
      <c r="U30" s="24">
        <v>0.120481927710843</v>
      </c>
    </row>
    <row r="31" spans="21:21">
      <c r="U31" s="24">
        <v>8.3798882681564199E-2</v>
      </c>
    </row>
    <row r="32" spans="21:21">
      <c r="U32" s="24">
        <v>0.110132158590308</v>
      </c>
    </row>
    <row r="33" spans="21:21">
      <c r="U33" s="24">
        <v>1.0752688172042999E-2</v>
      </c>
    </row>
    <row r="34" spans="21:21">
      <c r="U34" s="24">
        <v>2.1739130434782601E-2</v>
      </c>
    </row>
    <row r="35" spans="21:21">
      <c r="U35" s="24">
        <v>4.8387096774193498E-2</v>
      </c>
    </row>
    <row r="37" spans="21:21">
      <c r="U37" s="24">
        <v>4.5016077170418001E-2</v>
      </c>
    </row>
    <row r="38" spans="21:21">
      <c r="U38" s="24">
        <v>0.04</v>
      </c>
    </row>
    <row r="39" spans="21:21">
      <c r="U39" s="24">
        <v>4.6153846153846101E-2</v>
      </c>
    </row>
    <row r="40" spans="21:21">
      <c r="U40" s="24">
        <v>6.9767441860465101E-2</v>
      </c>
    </row>
    <row r="42" spans="21:21">
      <c r="U42" s="24">
        <v>3.29341317365269E-2</v>
      </c>
    </row>
    <row r="43" spans="21:21">
      <c r="U43" s="24">
        <v>0.26114649681528601</v>
      </c>
    </row>
    <row r="44" spans="21:21">
      <c r="U44" s="24">
        <v>0.16666666666666599</v>
      </c>
    </row>
    <row r="45" spans="21:21">
      <c r="U45" s="24">
        <v>0.140625</v>
      </c>
    </row>
    <row r="46" spans="21:21">
      <c r="U46" s="24">
        <v>0.17679558011049701</v>
      </c>
    </row>
    <row r="47" spans="21:21">
      <c r="U47" s="24">
        <v>9.6385542168674704E-2</v>
      </c>
    </row>
    <row r="48" spans="21:21">
      <c r="U48" s="24">
        <v>0.146496815286624</v>
      </c>
    </row>
    <row r="49" spans="21:21">
      <c r="U49" s="24">
        <v>0.22488038277511899</v>
      </c>
    </row>
    <row r="50" spans="21:21">
      <c r="U50" s="24">
        <v>9.7402597402597393E-2</v>
      </c>
    </row>
    <row r="51" spans="21:21">
      <c r="U51" s="24">
        <v>0.182608695652173</v>
      </c>
    </row>
    <row r="52" spans="21:21">
      <c r="U52" s="24">
        <v>0.18181818181818099</v>
      </c>
    </row>
    <row r="53" spans="21:21">
      <c r="U53" s="24">
        <v>0.17557251908396901</v>
      </c>
    </row>
    <row r="54" spans="21:21">
      <c r="U54" s="24">
        <v>0.189024390243902</v>
      </c>
    </row>
    <row r="55" spans="21:21">
      <c r="U55" s="24">
        <v>0.195402298850574</v>
      </c>
    </row>
    <row r="56" spans="21:21">
      <c r="U56" s="24">
        <v>0.112359550561797</v>
      </c>
    </row>
    <row r="57" spans="21:21">
      <c r="U57" s="24">
        <v>0.223602484472049</v>
      </c>
    </row>
    <row r="58" spans="21:21">
      <c r="U58" s="24">
        <v>0.27272727272727199</v>
      </c>
    </row>
    <row r="59" spans="21:21">
      <c r="U59" s="24">
        <v>1.44578313253012E-2</v>
      </c>
    </row>
    <row r="60" spans="21:21">
      <c r="U60" s="24">
        <v>9.2783505154639106E-3</v>
      </c>
    </row>
    <row r="61" spans="21:21">
      <c r="U61" s="24">
        <v>0.27450980392156799</v>
      </c>
    </row>
    <row r="62" spans="21:21">
      <c r="U62" s="24">
        <v>8.0645161290322495E-2</v>
      </c>
    </row>
    <row r="63" spans="21:21">
      <c r="U63" s="24">
        <v>4.2307692307692303E-2</v>
      </c>
    </row>
    <row r="64" spans="21:21">
      <c r="U64" s="24">
        <v>1.18043844856661E-2</v>
      </c>
    </row>
    <row r="65" spans="21:21">
      <c r="U65" s="24">
        <v>6.0606060606060601E-2</v>
      </c>
    </row>
    <row r="66" spans="21:21">
      <c r="U66" s="24">
        <v>4.6511627906976702E-2</v>
      </c>
    </row>
    <row r="67" spans="21:21">
      <c r="U67" s="24">
        <v>4.7445255474452497E-2</v>
      </c>
    </row>
    <row r="68" spans="21:21">
      <c r="U68" s="24">
        <v>8.6734693877551006E-2</v>
      </c>
    </row>
    <row r="69" spans="21:21">
      <c r="U69" s="24">
        <v>2.1786492374727602E-3</v>
      </c>
    </row>
    <row r="70" spans="21:21">
      <c r="U70" s="24">
        <v>0.13917525773195799</v>
      </c>
    </row>
    <row r="71" spans="21:21">
      <c r="U71" s="24">
        <v>0.11084337349397499</v>
      </c>
    </row>
    <row r="72" spans="21:21">
      <c r="U72" s="24">
        <v>7.5268817204300995E-2</v>
      </c>
    </row>
    <row r="73" spans="21:21">
      <c r="U73" s="24">
        <v>8.3950617283950604E-2</v>
      </c>
    </row>
    <row r="74" spans="21:21">
      <c r="U74" s="24">
        <v>4.0372670807453402E-2</v>
      </c>
    </row>
    <row r="75" spans="21:21">
      <c r="U75" s="24">
        <v>7.7777777777777696E-2</v>
      </c>
    </row>
    <row r="76" spans="21:21">
      <c r="U76" s="24">
        <v>0.170454545454545</v>
      </c>
    </row>
    <row r="77" spans="21:21">
      <c r="U77" s="24">
        <v>0.11363636363636299</v>
      </c>
    </row>
    <row r="78" spans="21:21">
      <c r="U78" s="24">
        <v>8.0924855491329398E-2</v>
      </c>
    </row>
    <row r="79" spans="21:21">
      <c r="U79" s="24">
        <v>0.10344827586206801</v>
      </c>
    </row>
    <row r="80" spans="21:21">
      <c r="U80" s="24">
        <v>0.10094637223974701</v>
      </c>
    </row>
    <row r="81" spans="21:21">
      <c r="U81" s="24">
        <v>0.12442396313364</v>
      </c>
    </row>
    <row r="82" spans="21:21">
      <c r="U82" s="24">
        <v>4.60829493087557E-2</v>
      </c>
    </row>
    <row r="83" spans="21:21">
      <c r="U83" s="24">
        <v>9.3877551020408095E-2</v>
      </c>
    </row>
    <row r="84" spans="21:21">
      <c r="U84" s="24">
        <v>7.7181208053691205E-2</v>
      </c>
    </row>
    <row r="85" spans="21:21">
      <c r="U85" s="24">
        <v>9.2511013215859E-2</v>
      </c>
    </row>
    <row r="86" spans="21:21">
      <c r="U86" s="24">
        <v>0.12903225806451599</v>
      </c>
    </row>
    <row r="87" spans="21:21">
      <c r="U87" s="24">
        <v>0.112612612612612</v>
      </c>
    </row>
    <row r="88" spans="21:21">
      <c r="U88" s="24">
        <v>9.2391304347825998E-2</v>
      </c>
    </row>
    <row r="89" spans="21:21">
      <c r="U89" s="24">
        <v>0.12741312741312699</v>
      </c>
    </row>
    <row r="90" spans="21:21">
      <c r="U90" s="24">
        <v>0.13877551020408099</v>
      </c>
    </row>
    <row r="91" spans="21:21">
      <c r="U91" s="24">
        <v>2.6960784313725401E-2</v>
      </c>
    </row>
    <row r="93" spans="21:21">
      <c r="U93" s="24">
        <v>6.4516129032257993E-2</v>
      </c>
    </row>
    <row r="94" spans="21:21">
      <c r="U94" s="24">
        <v>8.7527352297592995E-3</v>
      </c>
    </row>
    <row r="95" spans="21:21">
      <c r="U95" s="24">
        <v>0.134146341463414</v>
      </c>
    </row>
    <row r="96" spans="21:21">
      <c r="U96" s="24">
        <v>2.6530612244897899E-2</v>
      </c>
    </row>
    <row r="97" spans="21:21">
      <c r="U97" s="24">
        <v>5.9701492537313397E-2</v>
      </c>
    </row>
    <row r="98" spans="21:21">
      <c r="U98" s="24">
        <v>0.10043668122270701</v>
      </c>
    </row>
    <row r="99" spans="21:21">
      <c r="U99" s="24">
        <v>4.2056074766355103E-2</v>
      </c>
    </row>
    <row r="100" spans="21:21">
      <c r="U100" s="24">
        <v>6.5359477124182996E-2</v>
      </c>
    </row>
    <row r="101" spans="21:21">
      <c r="U101" s="24">
        <v>8.2191780821917804E-2</v>
      </c>
    </row>
    <row r="102" spans="21:21">
      <c r="U102" s="24">
        <v>0.31578947368421001</v>
      </c>
    </row>
    <row r="103" spans="21:21">
      <c r="U103" s="24">
        <v>3.0395136778115499E-2</v>
      </c>
    </row>
    <row r="104" spans="21:21">
      <c r="U104" s="24">
        <v>5.5900621118012403E-2</v>
      </c>
    </row>
    <row r="105" spans="21:21">
      <c r="U105" s="24">
        <v>0.22340425531914801</v>
      </c>
    </row>
    <row r="106" spans="21:21">
      <c r="U106" s="24">
        <v>3.9024390243902397E-2</v>
      </c>
    </row>
    <row r="107" spans="21:21">
      <c r="U107" s="24">
        <v>6.93430656934306E-2</v>
      </c>
    </row>
    <row r="108" spans="21:21">
      <c r="U108" s="24">
        <v>8.8846880907372403E-2</v>
      </c>
    </row>
    <row r="109" spans="21:21">
      <c r="U109" s="24">
        <v>9.0211132437619898E-2</v>
      </c>
    </row>
    <row r="110" spans="21:21">
      <c r="U110" s="24">
        <v>0.17213114754098299</v>
      </c>
    </row>
    <row r="111" spans="21:21">
      <c r="U111" s="24">
        <v>0.25423728813559299</v>
      </c>
    </row>
    <row r="112" spans="21:21">
      <c r="U112" s="24">
        <v>5.7199211045364802E-2</v>
      </c>
    </row>
    <row r="114" spans="21:21">
      <c r="U114" s="24">
        <v>4.2857142857142802E-2</v>
      </c>
    </row>
    <row r="116" spans="21:21">
      <c r="U116" s="24">
        <v>4.40677966101694E-2</v>
      </c>
    </row>
    <row r="117" spans="21:21">
      <c r="U117" s="24">
        <v>9.9502487562189004E-2</v>
      </c>
    </row>
    <row r="118" spans="21:21">
      <c r="U118" s="24">
        <v>3.0362389813907899E-2</v>
      </c>
    </row>
    <row r="119" spans="21:21">
      <c r="U119" s="24">
        <v>7.0972320794889996E-4</v>
      </c>
    </row>
    <row r="120" spans="21:21">
      <c r="U120" s="24">
        <v>4.2328042328042298E-2</v>
      </c>
    </row>
    <row r="121" spans="21:21">
      <c r="U121" s="24">
        <v>4.5248868778280504E-3</v>
      </c>
    </row>
    <row r="123" spans="21:21">
      <c r="U123" s="24">
        <v>0.48484848484848397</v>
      </c>
    </row>
    <row r="124" spans="21:21">
      <c r="U124" s="24">
        <v>9.2178770949720601E-2</v>
      </c>
    </row>
    <row r="126" spans="21:21">
      <c r="U126" s="24">
        <v>3.9215686274509803E-2</v>
      </c>
    </row>
    <row r="127" spans="21:21">
      <c r="U127" s="24">
        <v>5.4726368159203898E-2</v>
      </c>
    </row>
    <row r="128" spans="21:21">
      <c r="U128" s="24">
        <v>3.3057851239669402E-2</v>
      </c>
    </row>
    <row r="129" spans="21:21">
      <c r="U129" s="24">
        <v>4.50819672131147E-2</v>
      </c>
    </row>
    <row r="130" spans="21:21">
      <c r="U130" s="24">
        <v>4.5833333333333302E-2</v>
      </c>
    </row>
    <row r="131" spans="21:21">
      <c r="U131" s="24">
        <v>3.7288135593220299E-2</v>
      </c>
    </row>
    <row r="132" spans="21:21">
      <c r="U132" s="24">
        <v>0.18095238095238</v>
      </c>
    </row>
    <row r="133" spans="21:21">
      <c r="U133" s="24">
        <v>4.99750124937531E-3</v>
      </c>
    </row>
    <row r="134" spans="21:21">
      <c r="U134" s="24">
        <v>6.9230769230769207E-2</v>
      </c>
    </row>
    <row r="135" spans="21:21">
      <c r="U135" s="24">
        <v>8.1081081081081002E-2</v>
      </c>
    </row>
    <row r="137" spans="21:21">
      <c r="U137" s="24">
        <v>0.16546762589927999</v>
      </c>
    </row>
    <row r="138" spans="21:21">
      <c r="U138" s="24">
        <v>0.14864864864864799</v>
      </c>
    </row>
    <row r="139" spans="21:21">
      <c r="U139" s="24">
        <v>3.0395136778115501E-3</v>
      </c>
    </row>
    <row r="140" spans="21:21">
      <c r="U140" s="24">
        <v>2.8985507246376802E-2</v>
      </c>
    </row>
    <row r="141" spans="21:21">
      <c r="U141" s="24">
        <v>3.7037037037037E-2</v>
      </c>
    </row>
    <row r="142" spans="21:21">
      <c r="U142" s="24">
        <v>3.7914691943127903E-2</v>
      </c>
    </row>
    <row r="143" spans="21:21">
      <c r="U143" s="24">
        <v>0.160377358490566</v>
      </c>
    </row>
    <row r="144" spans="21:21">
      <c r="U144" s="24">
        <v>0.19626168224299001</v>
      </c>
    </row>
    <row r="145" spans="21:21">
      <c r="U145" s="24">
        <v>1.66112956810631E-2</v>
      </c>
    </row>
    <row r="146" spans="21:21">
      <c r="U146" s="24">
        <v>8.6956521739130401E-3</v>
      </c>
    </row>
    <row r="147" spans="21:21">
      <c r="U147" s="24">
        <v>4.7413793103448197E-2</v>
      </c>
    </row>
    <row r="148" spans="21:21">
      <c r="U148" s="24">
        <v>8.2758620689655102E-2</v>
      </c>
    </row>
    <row r="149" spans="21:21">
      <c r="U149" s="24">
        <v>0.101398601398601</v>
      </c>
    </row>
    <row r="150" spans="21:21">
      <c r="U150" s="24">
        <v>9.7560975609756101E-2</v>
      </c>
    </row>
    <row r="151" spans="21:21">
      <c r="U151" s="24">
        <v>0.12413793103448199</v>
      </c>
    </row>
    <row r="152" spans="21:21">
      <c r="U152" s="24">
        <v>9.0909090909090898E-2</v>
      </c>
    </row>
    <row r="153" spans="21:21">
      <c r="U153" s="24">
        <v>3.8781163434903003E-2</v>
      </c>
    </row>
    <row r="154" spans="21:21">
      <c r="U154" s="24">
        <v>4.2372881355932202E-2</v>
      </c>
    </row>
    <row r="155" spans="21:21">
      <c r="U155" s="24">
        <v>0.10919540229885</v>
      </c>
    </row>
    <row r="156" spans="21:21">
      <c r="U156" s="24">
        <v>0.13541666666666599</v>
      </c>
    </row>
    <row r="157" spans="21:21">
      <c r="U157" s="24">
        <v>7.0552147239263799E-2</v>
      </c>
    </row>
    <row r="158" spans="21:21">
      <c r="U158" s="24">
        <v>8.3333333333333301E-2</v>
      </c>
    </row>
    <row r="159" spans="21:21">
      <c r="U159" s="24">
        <v>8.2840236686390498E-2</v>
      </c>
    </row>
    <row r="160" spans="21:21">
      <c r="U160" s="24">
        <v>4.5871559633027498E-2</v>
      </c>
    </row>
    <row r="161" spans="21:21">
      <c r="U161" s="24">
        <v>0.17346938775510201</v>
      </c>
    </row>
    <row r="162" spans="21:21">
      <c r="U162" s="24">
        <v>2.7272727272727199E-2</v>
      </c>
    </row>
    <row r="163" spans="21:21">
      <c r="U163" s="24">
        <v>1.9230769230769201E-2</v>
      </c>
    </row>
    <row r="164" spans="21:21">
      <c r="U164" s="24">
        <v>5.2325581395348798E-2</v>
      </c>
    </row>
    <row r="165" spans="21:21">
      <c r="U165" s="24">
        <v>5.7971014492753598E-3</v>
      </c>
    </row>
    <row r="166" spans="21:21">
      <c r="U166" s="24">
        <v>1.3333333333333299E-2</v>
      </c>
    </row>
    <row r="167" spans="21:21">
      <c r="U167" s="24">
        <v>2.94117647058823E-2</v>
      </c>
    </row>
    <row r="168" spans="21:21">
      <c r="U168" s="24">
        <v>1.9047619047619001E-2</v>
      </c>
    </row>
    <row r="169" spans="21:21">
      <c r="U169" s="24">
        <v>3.0674846625766802E-2</v>
      </c>
    </row>
    <row r="170" spans="21:21">
      <c r="U170" s="24">
        <v>0.16751269035532901</v>
      </c>
    </row>
    <row r="171" spans="21:21">
      <c r="U171" s="24">
        <v>6.6666666666666596E-2</v>
      </c>
    </row>
    <row r="173" spans="21:21">
      <c r="U173" s="24">
        <v>0.106995884773662</v>
      </c>
    </row>
    <row r="174" spans="21:21">
      <c r="U174" s="24">
        <v>0.105960264900662</v>
      </c>
    </row>
    <row r="175" spans="21:21">
      <c r="U175" s="24">
        <v>0.198275862068965</v>
      </c>
    </row>
    <row r="176" spans="21:21">
      <c r="U176" s="24">
        <v>0.13868613138686101</v>
      </c>
    </row>
    <row r="177" spans="21:21">
      <c r="U177" s="24">
        <v>2.1929824561403499E-3</v>
      </c>
    </row>
    <row r="178" spans="21:21">
      <c r="U178" s="24">
        <v>2.97297297297297E-2</v>
      </c>
    </row>
    <row r="179" spans="21:21">
      <c r="U179" s="24">
        <v>1.72839506172839E-2</v>
      </c>
    </row>
    <row r="180" spans="21:21">
      <c r="U180" s="24">
        <v>8.3125519534497005E-4</v>
      </c>
    </row>
    <row r="181" spans="21:21">
      <c r="U181" s="24">
        <v>6.6666666666666596E-2</v>
      </c>
    </row>
    <row r="182" spans="21:21">
      <c r="U182" s="24">
        <v>3.7433155080213901E-2</v>
      </c>
    </row>
    <row r="183" spans="21:21">
      <c r="U183" s="24">
        <v>6.5656565656565594E-2</v>
      </c>
    </row>
    <row r="184" spans="21:21">
      <c r="U184" s="24">
        <v>5.7692307692307598E-2</v>
      </c>
    </row>
    <row r="185" spans="21:21">
      <c r="U185" s="24">
        <v>9.3023255813953404E-2</v>
      </c>
    </row>
    <row r="186" spans="21:21">
      <c r="U186" s="24">
        <v>4.4827586206896503E-2</v>
      </c>
    </row>
    <row r="187" spans="21:21">
      <c r="U187" s="24">
        <v>2.4489795918367301E-2</v>
      </c>
    </row>
    <row r="188" spans="21:21">
      <c r="U188" s="24">
        <v>4.0860215053763402E-2</v>
      </c>
    </row>
    <row r="189" spans="21:21">
      <c r="U189" s="24">
        <v>4.7619047619047603E-2</v>
      </c>
    </row>
    <row r="190" spans="21:21">
      <c r="U190" s="24">
        <v>3.7735849056603703E-2</v>
      </c>
    </row>
    <row r="191" spans="21:21">
      <c r="U191" s="24">
        <v>3.8901601830663601E-2</v>
      </c>
    </row>
    <row r="192" spans="21:21">
      <c r="U192" s="24">
        <v>3.03030303030303E-2</v>
      </c>
    </row>
    <row r="193" spans="21:21">
      <c r="U193" s="24">
        <v>5.5865921787709499E-3</v>
      </c>
    </row>
    <row r="194" spans="21:21">
      <c r="U194" s="24">
        <v>0.14379084967320199</v>
      </c>
    </row>
    <row r="195" spans="21:21">
      <c r="U195" s="24">
        <v>0.102362204724409</v>
      </c>
    </row>
    <row r="196" spans="21:21">
      <c r="U196" s="24">
        <v>5.2777777777777701E-2</v>
      </c>
    </row>
    <row r="197" spans="21:21">
      <c r="U197" s="24">
        <v>6.2256809338521402E-2</v>
      </c>
    </row>
    <row r="198" spans="21:21">
      <c r="U198" s="24">
        <v>8.8105726872246701E-2</v>
      </c>
    </row>
    <row r="199" spans="21:21">
      <c r="U199" s="24">
        <v>0.125</v>
      </c>
    </row>
    <row r="200" spans="21:21">
      <c r="U200" s="24">
        <v>5.9340659340659303E-2</v>
      </c>
    </row>
    <row r="201" spans="21:21">
      <c r="U201" s="24">
        <v>6.5972222222222196E-2</v>
      </c>
    </row>
  </sheetData>
  <autoFilter ref="U1:U202" xr:uid="{E98AAE19-68EF-4B83-A18E-EF9E91EA11E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28C0-8E91-4F96-A39E-0154F1F1239B}">
  <dimension ref="A1:X202"/>
  <sheetViews>
    <sheetView topLeftCell="C1" zoomScale="70" zoomScaleNormal="70" workbookViewId="0">
      <selection activeCell="O13" sqref="O13"/>
    </sheetView>
  </sheetViews>
  <sheetFormatPr defaultRowHeight="14.5"/>
  <cols>
    <col min="17" max="17" width="15.81640625" customWidth="1"/>
    <col min="18" max="18" width="25.1796875" customWidth="1"/>
    <col min="19" max="19" width="12.1796875" customWidth="1"/>
  </cols>
  <sheetData>
    <row r="1" spans="1:24">
      <c r="G1">
        <f>SUM(G3:G102)</f>
        <v>296</v>
      </c>
      <c r="H1">
        <f>SUM(H3:H102)</f>
        <v>426</v>
      </c>
      <c r="J1" t="s">
        <v>1003</v>
      </c>
      <c r="K1">
        <f>SUM(K3:K102)</f>
        <v>189</v>
      </c>
      <c r="L1">
        <f>SUM(L3:L102)</f>
        <v>107</v>
      </c>
      <c r="M1">
        <f>SUM(M3:M102)</f>
        <v>239</v>
      </c>
      <c r="Q1" s="3">
        <f>IF(G1,K1/G1,0)</f>
        <v>0.63851351351351349</v>
      </c>
      <c r="R1" s="3">
        <f>IF(H1,K1/H1,0)</f>
        <v>0.44366197183098594</v>
      </c>
      <c r="S1" s="3">
        <f>IF((Q1+R1),2*(Q1*R1)/(Q1+R1),0)</f>
        <v>0.52354570637119124</v>
      </c>
      <c r="T1" s="3">
        <f>SUM(T3:T202)/200</f>
        <v>0.46500000000000002</v>
      </c>
      <c r="V1" s="14">
        <f>AVERAGE(Q3:Q102)</f>
        <v>0.63615476190476183</v>
      </c>
      <c r="W1" s="14">
        <f t="shared" ref="W1:X1" si="0">AVERAGE(R3:R102)</f>
        <v>0.44223881673881688</v>
      </c>
      <c r="X1" s="14">
        <f t="shared" si="0"/>
        <v>0.49432954609889584</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256</v>
      </c>
      <c r="J9" t="s">
        <v>1996</v>
      </c>
      <c r="K9">
        <v>5</v>
      </c>
      <c r="L9">
        <v>0</v>
      </c>
      <c r="M9">
        <v>2</v>
      </c>
      <c r="N9" t="s">
        <v>256</v>
      </c>
      <c r="O9" t="s">
        <v>232</v>
      </c>
      <c r="P9" t="s">
        <v>1997</v>
      </c>
      <c r="Q9" s="2">
        <f t="shared" si="2"/>
        <v>1</v>
      </c>
      <c r="R9" s="2">
        <f t="shared" si="3"/>
        <v>0.7142857142857143</v>
      </c>
      <c r="S9" s="2">
        <f t="shared" si="4"/>
        <v>0.83333333333333326</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02"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02" si="6">IF(G69,K69/G69,0)</f>
        <v>0.5</v>
      </c>
      <c r="R69" s="2">
        <f t="shared" ref="R69:R102" si="7">IF(H69,K69/H69,0)</f>
        <v>0.33333333333333331</v>
      </c>
      <c r="S69" s="2">
        <f t="shared" ref="S69:S10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c r="R103" s="2"/>
      <c r="S103" s="2"/>
    </row>
    <row r="104" spans="1:20">
      <c r="Q104" s="2"/>
      <c r="R104" s="2"/>
      <c r="S104" s="2"/>
    </row>
    <row r="105" spans="1:20">
      <c r="Q105" s="2"/>
      <c r="R105" s="2"/>
      <c r="S105" s="2"/>
    </row>
    <row r="106" spans="1:20">
      <c r="Q106" s="2"/>
      <c r="R106" s="2"/>
      <c r="S106" s="2"/>
    </row>
    <row r="107" spans="1:20">
      <c r="Q107" s="2"/>
      <c r="R107" s="2"/>
      <c r="S107" s="2"/>
    </row>
    <row r="108" spans="1:20">
      <c r="Q108" s="2"/>
      <c r="R108" s="2"/>
      <c r="S108" s="2"/>
    </row>
    <row r="109" spans="1:20">
      <c r="Q109" s="2"/>
      <c r="R109" s="2"/>
      <c r="S109" s="2"/>
    </row>
    <row r="110" spans="1:20">
      <c r="Q110" s="2"/>
      <c r="R110" s="2"/>
      <c r="S110" s="2"/>
    </row>
    <row r="111" spans="1:20">
      <c r="Q111" s="2"/>
      <c r="R111" s="2"/>
      <c r="S111" s="2"/>
    </row>
    <row r="112" spans="1:20">
      <c r="Q112" s="2"/>
      <c r="R112" s="2"/>
      <c r="S112" s="2"/>
    </row>
    <row r="113" spans="17:19">
      <c r="Q113" s="2"/>
      <c r="R113" s="2"/>
      <c r="S113" s="2"/>
    </row>
    <row r="114" spans="17:19">
      <c r="Q114" s="2"/>
      <c r="R114" s="2"/>
      <c r="S114" s="2"/>
    </row>
    <row r="115" spans="17:19">
      <c r="Q115" s="2"/>
      <c r="R115" s="2"/>
      <c r="S115" s="2"/>
    </row>
    <row r="116" spans="17:19">
      <c r="Q116" s="2"/>
      <c r="R116" s="2"/>
      <c r="S116" s="2"/>
    </row>
    <row r="117" spans="17:19">
      <c r="Q117" s="2"/>
      <c r="R117" s="2"/>
      <c r="S117" s="2"/>
    </row>
    <row r="118" spans="17:19">
      <c r="Q118" s="2"/>
      <c r="R118" s="2"/>
      <c r="S118" s="2"/>
    </row>
    <row r="119" spans="17:19">
      <c r="Q119" s="2"/>
      <c r="R119" s="2"/>
      <c r="S119" s="2"/>
    </row>
    <row r="120" spans="17:19">
      <c r="Q120" s="2"/>
      <c r="R120" s="2"/>
      <c r="S120" s="2"/>
    </row>
    <row r="121" spans="17:19">
      <c r="Q121" s="2"/>
      <c r="R121" s="2"/>
      <c r="S121" s="2"/>
    </row>
    <row r="122" spans="17:19">
      <c r="Q122" s="2"/>
      <c r="R122" s="2"/>
      <c r="S122" s="2"/>
    </row>
    <row r="123" spans="17:19">
      <c r="Q123" s="2"/>
      <c r="R123" s="2"/>
      <c r="S123" s="2"/>
    </row>
    <row r="124" spans="17:19">
      <c r="Q124" s="2"/>
      <c r="R124" s="2"/>
      <c r="S124" s="2"/>
    </row>
    <row r="125" spans="17:19">
      <c r="Q125" s="2"/>
      <c r="R125" s="2"/>
      <c r="S125" s="2"/>
    </row>
    <row r="126" spans="17:19">
      <c r="Q126" s="2"/>
      <c r="R126" s="2"/>
      <c r="S126" s="2"/>
    </row>
    <row r="127" spans="17:19">
      <c r="Q127" s="2"/>
      <c r="R127" s="2"/>
      <c r="S127" s="2"/>
    </row>
    <row r="128" spans="17:19">
      <c r="Q128" s="2"/>
      <c r="R128" s="2"/>
      <c r="S128" s="2"/>
    </row>
    <row r="129" spans="17:19">
      <c r="Q129" s="2"/>
      <c r="R129" s="2"/>
      <c r="S129" s="2"/>
    </row>
    <row r="130" spans="17:19">
      <c r="Q130" s="2"/>
      <c r="R130" s="2"/>
      <c r="S130" s="2"/>
    </row>
    <row r="131" spans="17:19">
      <c r="Q131" s="2"/>
      <c r="R131" s="2"/>
      <c r="S131" s="2"/>
    </row>
    <row r="132" spans="17:19">
      <c r="Q132" s="2"/>
      <c r="R132" s="2"/>
      <c r="S132" s="2"/>
    </row>
    <row r="133" spans="17:19">
      <c r="Q133" s="2"/>
      <c r="R133" s="2"/>
      <c r="S133" s="2"/>
    </row>
    <row r="134" spans="17:19">
      <c r="Q134" s="2"/>
      <c r="R134" s="2"/>
      <c r="S134" s="2"/>
    </row>
    <row r="135" spans="17:19">
      <c r="Q135" s="2"/>
      <c r="R135" s="2"/>
      <c r="S135" s="2"/>
    </row>
    <row r="136" spans="17:19">
      <c r="Q136" s="2"/>
      <c r="R136" s="2"/>
      <c r="S136" s="2"/>
    </row>
    <row r="137" spans="17:19">
      <c r="Q137" s="2"/>
      <c r="R137" s="2"/>
      <c r="S137" s="2"/>
    </row>
    <row r="138" spans="17:19">
      <c r="Q138" s="2"/>
      <c r="R138" s="2"/>
      <c r="S138" s="2"/>
    </row>
    <row r="139" spans="17:19">
      <c r="Q139" s="2"/>
      <c r="R139" s="2"/>
      <c r="S139" s="2"/>
    </row>
    <row r="140" spans="17:19">
      <c r="Q140" s="2"/>
      <c r="R140" s="2"/>
      <c r="S140" s="2"/>
    </row>
    <row r="141" spans="17:19">
      <c r="Q141" s="2"/>
      <c r="R141" s="2"/>
      <c r="S141" s="2"/>
    </row>
    <row r="142" spans="17:19">
      <c r="Q142" s="2"/>
      <c r="R142" s="2"/>
      <c r="S142" s="2"/>
    </row>
    <row r="143" spans="17:19">
      <c r="Q143" s="2"/>
      <c r="R143" s="2"/>
      <c r="S143" s="2"/>
    </row>
    <row r="144" spans="17:19">
      <c r="Q144" s="2"/>
      <c r="R144" s="2"/>
      <c r="S144" s="2"/>
    </row>
    <row r="145" spans="17:19">
      <c r="Q145" s="2"/>
      <c r="R145" s="2"/>
      <c r="S145" s="2"/>
    </row>
    <row r="146" spans="17:19">
      <c r="Q146" s="2"/>
      <c r="R146" s="2"/>
      <c r="S146" s="2"/>
    </row>
    <row r="147" spans="17:19">
      <c r="Q147" s="2"/>
      <c r="R147" s="2"/>
      <c r="S147" s="2"/>
    </row>
    <row r="148" spans="17:19">
      <c r="Q148" s="2"/>
      <c r="R148" s="2"/>
      <c r="S148" s="2"/>
    </row>
    <row r="149" spans="17:19">
      <c r="Q149" s="2"/>
      <c r="R149" s="2"/>
      <c r="S149" s="2"/>
    </row>
    <row r="150" spans="17:19">
      <c r="Q150" s="2"/>
      <c r="R150" s="2"/>
      <c r="S150" s="2"/>
    </row>
    <row r="151" spans="17:19">
      <c r="Q151" s="2"/>
      <c r="R151" s="2"/>
      <c r="S151" s="2"/>
    </row>
    <row r="152" spans="17:19">
      <c r="Q152" s="2"/>
      <c r="R152" s="2"/>
      <c r="S152" s="2"/>
    </row>
    <row r="153" spans="17:19">
      <c r="Q153" s="2"/>
      <c r="R153" s="2"/>
      <c r="S153" s="2"/>
    </row>
    <row r="154" spans="17:19">
      <c r="Q154" s="2"/>
      <c r="R154" s="2"/>
      <c r="S154" s="2"/>
    </row>
    <row r="155" spans="17:19">
      <c r="Q155" s="2"/>
      <c r="R155" s="2"/>
      <c r="S155" s="2"/>
    </row>
    <row r="156" spans="17:19">
      <c r="Q156" s="2"/>
      <c r="R156" s="2"/>
      <c r="S156" s="2"/>
    </row>
    <row r="157" spans="17:19">
      <c r="Q157" s="2"/>
      <c r="R157" s="2"/>
      <c r="S157" s="2"/>
    </row>
    <row r="158" spans="17:19">
      <c r="Q158" s="2"/>
      <c r="R158" s="2"/>
      <c r="S158" s="2"/>
    </row>
    <row r="159" spans="17:19">
      <c r="Q159" s="2"/>
      <c r="R159" s="2"/>
      <c r="S159" s="2"/>
    </row>
    <row r="160" spans="17:19">
      <c r="Q160" s="2"/>
      <c r="R160" s="2"/>
      <c r="S160" s="2"/>
    </row>
    <row r="161" spans="17:19">
      <c r="Q161" s="2"/>
      <c r="R161" s="2"/>
      <c r="S161" s="2"/>
    </row>
    <row r="162" spans="17:19">
      <c r="Q162" s="2"/>
      <c r="R162" s="2"/>
      <c r="S162" s="2"/>
    </row>
    <row r="163" spans="17:19">
      <c r="Q163" s="2"/>
      <c r="R163" s="2"/>
      <c r="S163" s="2"/>
    </row>
    <row r="164" spans="17:19">
      <c r="Q164" s="2"/>
      <c r="R164" s="2"/>
      <c r="S164" s="2"/>
    </row>
    <row r="165" spans="17:19">
      <c r="Q165" s="2"/>
      <c r="R165" s="2"/>
      <c r="S165" s="2"/>
    </row>
    <row r="166" spans="17:19">
      <c r="Q166" s="2"/>
      <c r="R166" s="2"/>
      <c r="S166" s="2"/>
    </row>
    <row r="167" spans="17:19">
      <c r="Q167" s="2"/>
      <c r="R167" s="2"/>
      <c r="S167" s="2"/>
    </row>
    <row r="168" spans="17:19">
      <c r="Q168" s="2"/>
      <c r="R168" s="2"/>
      <c r="S168" s="2"/>
    </row>
    <row r="169" spans="17:19">
      <c r="Q169" s="2"/>
      <c r="R169" s="2"/>
      <c r="S169" s="2"/>
    </row>
    <row r="170" spans="17:19">
      <c r="Q170" s="2"/>
      <c r="R170" s="2"/>
      <c r="S170" s="2"/>
    </row>
    <row r="171" spans="17:19">
      <c r="Q171" s="2"/>
      <c r="R171" s="2"/>
      <c r="S171" s="2"/>
    </row>
    <row r="172" spans="17:19">
      <c r="Q172" s="2"/>
      <c r="R172" s="2"/>
      <c r="S172" s="2"/>
    </row>
    <row r="173" spans="17:19">
      <c r="Q173" s="2"/>
      <c r="R173" s="2"/>
      <c r="S173" s="2"/>
    </row>
    <row r="174" spans="17:19">
      <c r="Q174" s="2"/>
      <c r="R174" s="2"/>
      <c r="S174" s="2"/>
    </row>
    <row r="175" spans="17:19">
      <c r="Q175" s="2"/>
      <c r="R175" s="2"/>
      <c r="S175" s="2"/>
    </row>
    <row r="176" spans="17:19">
      <c r="Q176" s="2"/>
      <c r="R176" s="2"/>
      <c r="S176" s="2"/>
    </row>
    <row r="177" spans="17:19">
      <c r="Q177" s="2"/>
      <c r="R177" s="2"/>
      <c r="S177" s="2"/>
    </row>
    <row r="178" spans="17:19">
      <c r="Q178" s="2"/>
      <c r="R178" s="2"/>
      <c r="S178" s="2"/>
    </row>
    <row r="179" spans="17:19">
      <c r="Q179" s="2"/>
      <c r="R179" s="2"/>
      <c r="S179" s="2"/>
    </row>
    <row r="180" spans="17:19">
      <c r="Q180" s="2"/>
      <c r="R180" s="2"/>
      <c r="S180" s="2"/>
    </row>
    <row r="181" spans="17:19">
      <c r="Q181" s="2"/>
      <c r="R181" s="2"/>
      <c r="S181" s="2"/>
    </row>
    <row r="182" spans="17:19">
      <c r="Q182" s="2"/>
      <c r="R182" s="2"/>
      <c r="S182" s="2"/>
    </row>
    <row r="183" spans="17:19">
      <c r="Q183" s="2"/>
      <c r="R183" s="2"/>
      <c r="S183" s="2"/>
    </row>
    <row r="184" spans="17:19">
      <c r="Q184" s="2"/>
      <c r="R184" s="2"/>
      <c r="S184" s="2"/>
    </row>
    <row r="185" spans="17:19">
      <c r="Q185" s="2"/>
      <c r="R185" s="2"/>
      <c r="S185" s="2"/>
    </row>
    <row r="186" spans="17:19">
      <c r="Q186" s="2"/>
      <c r="R186" s="2"/>
      <c r="S186" s="2"/>
    </row>
    <row r="187" spans="17:19">
      <c r="Q187" s="2"/>
      <c r="R187" s="2"/>
      <c r="S187" s="2"/>
    </row>
    <row r="188" spans="17:19">
      <c r="Q188" s="2"/>
      <c r="R188" s="2"/>
      <c r="S188" s="2"/>
    </row>
    <row r="189" spans="17:19">
      <c r="Q189" s="2"/>
      <c r="R189" s="2"/>
      <c r="S189" s="2"/>
    </row>
    <row r="190" spans="17:19">
      <c r="Q190" s="2"/>
      <c r="R190" s="2"/>
      <c r="S190" s="2"/>
    </row>
    <row r="191" spans="17:19">
      <c r="Q191" s="2"/>
      <c r="R191" s="2"/>
      <c r="S191" s="2"/>
    </row>
    <row r="192" spans="17:19">
      <c r="Q192" s="2"/>
      <c r="R192" s="2"/>
      <c r="S192" s="2"/>
    </row>
    <row r="193" spans="17:19">
      <c r="Q193" s="2"/>
      <c r="R193" s="2"/>
      <c r="S193" s="2"/>
    </row>
    <row r="194" spans="17:19">
      <c r="Q194" s="2"/>
      <c r="R194" s="2"/>
      <c r="S194" s="2"/>
    </row>
    <row r="195" spans="17:19">
      <c r="Q195" s="2"/>
      <c r="R195" s="2"/>
      <c r="S195" s="2"/>
    </row>
    <row r="196" spans="17:19">
      <c r="Q196" s="2"/>
      <c r="R196" s="2"/>
      <c r="S196" s="2"/>
    </row>
    <row r="197" spans="17:19">
      <c r="Q197" s="2"/>
      <c r="R197" s="2"/>
      <c r="S197" s="2"/>
    </row>
    <row r="198" spans="17:19">
      <c r="Q198" s="2"/>
      <c r="R198" s="2"/>
      <c r="S198" s="2"/>
    </row>
    <row r="199" spans="17:19">
      <c r="Q199" s="2"/>
      <c r="R199" s="2"/>
      <c r="S199" s="2"/>
    </row>
    <row r="200" spans="17:19">
      <c r="Q200" s="2"/>
      <c r="R200" s="2"/>
      <c r="S200" s="2"/>
    </row>
    <row r="201" spans="17:19">
      <c r="Q201" s="2"/>
      <c r="R201" s="2"/>
      <c r="S201" s="2"/>
    </row>
    <row r="202" spans="17:19">
      <c r="Q202" s="2"/>
      <c r="R202" s="2"/>
      <c r="S202"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F5F2-DD01-44BC-B92D-B89C4AE6F79F}">
  <dimension ref="A1:X202"/>
  <sheetViews>
    <sheetView zoomScale="70" zoomScaleNormal="70" workbookViewId="0">
      <selection activeCell="N19" sqref="N19"/>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195</v>
      </c>
      <c r="L1">
        <f>SUM(L3:L102)</f>
        <v>102</v>
      </c>
      <c r="M1">
        <f>SUM(M3:M102)</f>
        <v>230</v>
      </c>
      <c r="Q1" s="3">
        <f>IF(G1,K1/G1,0)</f>
        <v>0.65878378378378377</v>
      </c>
      <c r="R1" s="3">
        <f>IF(H1,K1/H1,0)</f>
        <v>0.45882352941176469</v>
      </c>
      <c r="S1" s="3">
        <f>IF((Q1+R1),2*(Q1*R1)/(Q1+R1),0)</f>
        <v>0.5409153952843273</v>
      </c>
      <c r="T1" s="3">
        <f>SUM(T3:T202)/200</f>
        <v>0.96499999999999997</v>
      </c>
      <c r="V1" s="14">
        <f>AVERAGE(Q3:Q102)</f>
        <v>0.65648809523809515</v>
      </c>
      <c r="W1" s="14">
        <f t="shared" ref="W1:X1" si="0">AVERAGE(R3:R102)</f>
        <v>0.4570202020202021</v>
      </c>
      <c r="X1" s="14">
        <f t="shared" si="0"/>
        <v>0.51104850829611881</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2059</v>
      </c>
      <c r="O8" t="s">
        <v>232</v>
      </c>
      <c r="P8" t="s">
        <v>2060</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4</v>
      </c>
      <c r="L19">
        <v>2</v>
      </c>
      <c r="M19">
        <v>1</v>
      </c>
      <c r="N19" t="s">
        <v>2061</v>
      </c>
      <c r="O19" t="s">
        <v>2062</v>
      </c>
      <c r="P19" t="s">
        <v>2063</v>
      </c>
      <c r="Q19" s="2">
        <f t="shared" si="2"/>
        <v>0.66666666666666663</v>
      </c>
      <c r="R19" s="2">
        <f t="shared" si="3"/>
        <v>0.8</v>
      </c>
      <c r="S19" s="2">
        <f t="shared" si="4"/>
        <v>0.72727272727272718</v>
      </c>
      <c r="T19">
        <f t="shared" si="1"/>
        <v>1</v>
      </c>
    </row>
    <row r="20" spans="1:20">
      <c r="A20" s="1" t="s">
        <v>30</v>
      </c>
      <c r="B20">
        <v>23</v>
      </c>
      <c r="C20">
        <v>23</v>
      </c>
      <c r="D20">
        <v>54</v>
      </c>
      <c r="E20" t="s">
        <v>299</v>
      </c>
      <c r="F20" t="s">
        <v>304</v>
      </c>
      <c r="G20">
        <v>6</v>
      </c>
      <c r="H20">
        <v>7</v>
      </c>
      <c r="I20" t="s">
        <v>301</v>
      </c>
      <c r="J20" t="s">
        <v>305</v>
      </c>
      <c r="K20">
        <v>5</v>
      </c>
      <c r="L20">
        <v>1</v>
      </c>
      <c r="M20">
        <v>2</v>
      </c>
      <c r="N20" t="s">
        <v>2064</v>
      </c>
      <c r="O20" t="s">
        <v>303</v>
      </c>
      <c r="P20" t="s">
        <v>2065</v>
      </c>
      <c r="Q20" s="2">
        <f t="shared" si="2"/>
        <v>0.83333333333333337</v>
      </c>
      <c r="R20" s="2">
        <f t="shared" si="3"/>
        <v>0.7142857142857143</v>
      </c>
      <c r="S20" s="2">
        <f t="shared" si="4"/>
        <v>0.76923076923076916</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1</v>
      </c>
      <c r="L42">
        <v>1</v>
      </c>
      <c r="M42">
        <v>2</v>
      </c>
      <c r="N42" t="s">
        <v>2066</v>
      </c>
      <c r="O42" t="s">
        <v>469</v>
      </c>
      <c r="P42" t="s">
        <v>2067</v>
      </c>
      <c r="Q42" s="2">
        <f t="shared" si="2"/>
        <v>0.5</v>
      </c>
      <c r="R42" s="2">
        <f t="shared" si="3"/>
        <v>0.33333333333333331</v>
      </c>
      <c r="S42" s="2">
        <f t="shared" si="4"/>
        <v>0.4</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1063</v>
      </c>
      <c r="O50" t="s">
        <v>232</v>
      </c>
      <c r="P50" t="s">
        <v>2068</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2</v>
      </c>
      <c r="L80">
        <v>0</v>
      </c>
      <c r="M80">
        <v>2</v>
      </c>
      <c r="N80" t="s">
        <v>1100</v>
      </c>
      <c r="O80" t="s">
        <v>232</v>
      </c>
      <c r="P80" t="s">
        <v>983</v>
      </c>
      <c r="Q80" s="2">
        <f t="shared" si="6"/>
        <v>1</v>
      </c>
      <c r="R80" s="2">
        <f t="shared" si="7"/>
        <v>0.5</v>
      </c>
      <c r="S80" s="2">
        <f t="shared" si="8"/>
        <v>0.66666666666666663</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2</v>
      </c>
      <c r="L86">
        <v>0</v>
      </c>
      <c r="M86">
        <v>1</v>
      </c>
      <c r="N86" t="s">
        <v>2069</v>
      </c>
      <c r="O86" t="s">
        <v>232</v>
      </c>
      <c r="P86" t="s">
        <v>2070</v>
      </c>
      <c r="Q86" s="2">
        <f t="shared" si="6"/>
        <v>1</v>
      </c>
      <c r="R86" s="2">
        <f t="shared" si="7"/>
        <v>0.66666666666666663</v>
      </c>
      <c r="S86" s="2">
        <f t="shared" si="8"/>
        <v>0.8</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3</v>
      </c>
      <c r="N88" t="s">
        <v>2071</v>
      </c>
      <c r="O88" t="s">
        <v>992</v>
      </c>
      <c r="P88" t="s">
        <v>2072</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02" si="15">IF(H197,K197/H197,0)</f>
        <v>0</v>
      </c>
      <c r="S197" s="2">
        <f t="shared" ref="S197:S202"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1173-C734-4850-AFAA-2A175E1B56FA}">
  <dimension ref="A1:X202"/>
  <sheetViews>
    <sheetView zoomScale="70" zoomScaleNormal="70" workbookViewId="0">
      <selection activeCell="N14" sqref="N14"/>
    </sheetView>
  </sheetViews>
  <sheetFormatPr defaultRowHeight="14.5"/>
  <cols>
    <col min="17" max="17" width="15.81640625" customWidth="1"/>
    <col min="18" max="18" width="25.1796875" customWidth="1"/>
    <col min="19" max="19" width="12.1796875" customWidth="1"/>
  </cols>
  <sheetData>
    <row r="1" spans="1:24">
      <c r="G1">
        <f>SUM(G3:G102)</f>
        <v>296</v>
      </c>
      <c r="H1">
        <f>SUM(H3:H102)</f>
        <v>2502</v>
      </c>
      <c r="J1" t="s">
        <v>1003</v>
      </c>
      <c r="K1">
        <f>SUM(K3:K102)</f>
        <v>289</v>
      </c>
      <c r="L1">
        <f>SUM(L3:L102)</f>
        <v>8</v>
      </c>
      <c r="M1">
        <f>SUM(M3:M102)</f>
        <v>2215</v>
      </c>
      <c r="Q1" s="3">
        <f>IF(G1,K1/G1,0)</f>
        <v>0.97635135135135132</v>
      </c>
      <c r="R1" s="3">
        <f>IF(H1,K1/H1,0)</f>
        <v>0.11550759392486011</v>
      </c>
      <c r="S1" s="3">
        <f>IF((Q1+R1),2*(Q1*R1)/(Q1+R1),0)</f>
        <v>0.20657612580414578</v>
      </c>
      <c r="T1" s="3">
        <f>SUM(T3:T202)/200</f>
        <v>0.505</v>
      </c>
      <c r="V1" s="14">
        <f>AVERAGE(Q3:Q102)</f>
        <v>0.98450000000000004</v>
      </c>
      <c r="W1" s="14">
        <f t="shared" ref="W1:X1" si="0">AVERAGE(R3:R102)</f>
        <v>0.17576972427112458</v>
      </c>
      <c r="X1" s="14">
        <f t="shared" si="0"/>
        <v>0.25636101306282622</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7</v>
      </c>
      <c r="E3" t="s">
        <v>229</v>
      </c>
      <c r="F3" t="s">
        <v>2073</v>
      </c>
      <c r="G3">
        <v>8</v>
      </c>
      <c r="H3">
        <v>4</v>
      </c>
      <c r="I3" t="s">
        <v>231</v>
      </c>
      <c r="J3" t="s">
        <v>2074</v>
      </c>
      <c r="K3">
        <v>4</v>
      </c>
      <c r="L3">
        <v>4</v>
      </c>
      <c r="M3">
        <v>0</v>
      </c>
      <c r="N3" t="s">
        <v>2074</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12</v>
      </c>
      <c r="I4" t="s">
        <v>235</v>
      </c>
      <c r="J4" t="s">
        <v>2075</v>
      </c>
      <c r="K4">
        <v>3</v>
      </c>
      <c r="L4">
        <v>0</v>
      </c>
      <c r="M4">
        <v>9</v>
      </c>
      <c r="N4" t="s">
        <v>1163</v>
      </c>
      <c r="O4" t="s">
        <v>232</v>
      </c>
      <c r="P4" t="s">
        <v>2076</v>
      </c>
      <c r="Q4" s="2">
        <f>IF(G4,K4/G4,0)</f>
        <v>1</v>
      </c>
      <c r="R4" s="2">
        <f>IF(H4,K4/H4,0)</f>
        <v>0.25</v>
      </c>
      <c r="S4" s="2">
        <f>IF((Q4+R4),2*(Q4*R4)/(Q4+R4),0)</f>
        <v>0.4</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85</v>
      </c>
      <c r="E6" t="s">
        <v>240</v>
      </c>
      <c r="F6" t="s">
        <v>2077</v>
      </c>
      <c r="G6">
        <v>6</v>
      </c>
      <c r="H6">
        <v>26</v>
      </c>
      <c r="I6" t="s">
        <v>242</v>
      </c>
      <c r="J6" t="s">
        <v>2078</v>
      </c>
      <c r="K6">
        <v>6</v>
      </c>
      <c r="L6">
        <v>0</v>
      </c>
      <c r="M6">
        <v>20</v>
      </c>
      <c r="N6" t="s">
        <v>2079</v>
      </c>
      <c r="O6" t="s">
        <v>232</v>
      </c>
      <c r="P6" t="s">
        <v>2080</v>
      </c>
      <c r="Q6" s="2">
        <f t="shared" si="2"/>
        <v>1</v>
      </c>
      <c r="R6" s="2">
        <f t="shared" si="3"/>
        <v>0.23076923076923078</v>
      </c>
      <c r="S6" s="2">
        <f t="shared" si="4"/>
        <v>0.375</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97</v>
      </c>
      <c r="E8" t="s">
        <v>249</v>
      </c>
      <c r="F8" t="s">
        <v>2081</v>
      </c>
      <c r="G8">
        <v>8</v>
      </c>
      <c r="H8">
        <v>31</v>
      </c>
      <c r="I8" t="s">
        <v>251</v>
      </c>
      <c r="J8" t="s">
        <v>2082</v>
      </c>
      <c r="K8">
        <v>8</v>
      </c>
      <c r="L8">
        <v>0</v>
      </c>
      <c r="M8">
        <v>23</v>
      </c>
      <c r="N8" t="s">
        <v>1173</v>
      </c>
      <c r="O8" t="s">
        <v>232</v>
      </c>
      <c r="P8" t="s">
        <v>2083</v>
      </c>
      <c r="Q8" s="2">
        <f t="shared" si="2"/>
        <v>1</v>
      </c>
      <c r="R8" s="2">
        <f t="shared" si="3"/>
        <v>0.25806451612903225</v>
      </c>
      <c r="S8" s="2">
        <f t="shared" si="4"/>
        <v>0.41025641025641024</v>
      </c>
      <c r="T8">
        <f t="shared" si="1"/>
        <v>1</v>
      </c>
    </row>
    <row r="9" spans="1:24">
      <c r="A9" s="1" t="s">
        <v>19</v>
      </c>
      <c r="B9">
        <v>25</v>
      </c>
      <c r="C9">
        <v>25</v>
      </c>
      <c r="D9">
        <v>61</v>
      </c>
      <c r="E9" t="s">
        <v>254</v>
      </c>
      <c r="F9" t="s">
        <v>255</v>
      </c>
      <c r="G9">
        <v>5</v>
      </c>
      <c r="H9">
        <v>25</v>
      </c>
      <c r="I9" t="s">
        <v>2057</v>
      </c>
      <c r="J9" t="s">
        <v>2084</v>
      </c>
      <c r="K9">
        <v>6</v>
      </c>
      <c r="L9">
        <v>0</v>
      </c>
      <c r="M9">
        <v>19</v>
      </c>
      <c r="N9" t="s">
        <v>2057</v>
      </c>
      <c r="O9" t="s">
        <v>232</v>
      </c>
      <c r="P9" t="s">
        <v>2085</v>
      </c>
      <c r="Q9" s="2">
        <f t="shared" si="2"/>
        <v>1.2</v>
      </c>
      <c r="R9" s="2">
        <f t="shared" si="3"/>
        <v>0.24</v>
      </c>
      <c r="S9" s="2">
        <f t="shared" si="4"/>
        <v>0.39999999999999997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190</v>
      </c>
      <c r="E11" t="s">
        <v>262</v>
      </c>
      <c r="F11" t="s">
        <v>2086</v>
      </c>
      <c r="G11">
        <v>6</v>
      </c>
      <c r="H11">
        <v>47</v>
      </c>
      <c r="I11" t="s">
        <v>264</v>
      </c>
      <c r="J11" t="s">
        <v>2087</v>
      </c>
      <c r="K11">
        <v>6</v>
      </c>
      <c r="L11">
        <v>0</v>
      </c>
      <c r="M11">
        <v>41</v>
      </c>
      <c r="N11" t="s">
        <v>919</v>
      </c>
      <c r="O11" t="s">
        <v>232</v>
      </c>
      <c r="P11" t="s">
        <v>2088</v>
      </c>
      <c r="Q11" s="2">
        <f t="shared" si="2"/>
        <v>1</v>
      </c>
      <c r="R11" s="2">
        <f t="shared" si="3"/>
        <v>0.1276595744680851</v>
      </c>
      <c r="S11" s="2">
        <f t="shared" si="4"/>
        <v>0.22641509433962262</v>
      </c>
      <c r="T11">
        <f t="shared" si="1"/>
        <v>1</v>
      </c>
    </row>
    <row r="12" spans="1:24">
      <c r="A12" s="1" t="s">
        <v>22</v>
      </c>
      <c r="B12">
        <v>15</v>
      </c>
      <c r="C12">
        <v>15</v>
      </c>
      <c r="D12">
        <v>88</v>
      </c>
      <c r="E12" t="s">
        <v>266</v>
      </c>
      <c r="F12" t="s">
        <v>2089</v>
      </c>
      <c r="G12">
        <v>1</v>
      </c>
      <c r="H12">
        <v>73</v>
      </c>
      <c r="I12" t="s">
        <v>268</v>
      </c>
      <c r="J12" t="s">
        <v>2090</v>
      </c>
      <c r="K12">
        <v>1</v>
      </c>
      <c r="L12">
        <v>0</v>
      </c>
      <c r="M12">
        <v>72</v>
      </c>
      <c r="N12" t="s">
        <v>2091</v>
      </c>
      <c r="O12" t="s">
        <v>232</v>
      </c>
      <c r="P12" t="s">
        <v>2092</v>
      </c>
      <c r="Q12" s="2">
        <f t="shared" si="2"/>
        <v>1</v>
      </c>
      <c r="R12" s="2">
        <f t="shared" si="3"/>
        <v>1.3698630136986301E-2</v>
      </c>
      <c r="S12" s="2">
        <f t="shared" si="4"/>
        <v>2.7027027027027025E-2</v>
      </c>
      <c r="T12">
        <f t="shared" si="1"/>
        <v>1</v>
      </c>
    </row>
    <row r="13" spans="1:24">
      <c r="A13" s="1" t="s">
        <v>23</v>
      </c>
      <c r="B13">
        <v>30</v>
      </c>
      <c r="C13">
        <v>30</v>
      </c>
      <c r="D13">
        <v>64</v>
      </c>
      <c r="E13" t="s">
        <v>270</v>
      </c>
      <c r="F13" t="s">
        <v>271</v>
      </c>
      <c r="G13">
        <v>4</v>
      </c>
      <c r="H13">
        <v>18</v>
      </c>
      <c r="I13" t="s">
        <v>272</v>
      </c>
      <c r="J13" t="s">
        <v>2093</v>
      </c>
      <c r="K13">
        <v>4</v>
      </c>
      <c r="L13">
        <v>0</v>
      </c>
      <c r="M13">
        <v>14</v>
      </c>
      <c r="N13" t="s">
        <v>2094</v>
      </c>
      <c r="O13" t="s">
        <v>232</v>
      </c>
      <c r="P13" t="s">
        <v>2095</v>
      </c>
      <c r="Q13" s="2">
        <f t="shared" si="2"/>
        <v>1</v>
      </c>
      <c r="R13" s="2">
        <f t="shared" si="3"/>
        <v>0.22222222222222221</v>
      </c>
      <c r="S13" s="2">
        <f t="shared" si="4"/>
        <v>0.36363636363636359</v>
      </c>
      <c r="T13">
        <f t="shared" si="1"/>
        <v>1</v>
      </c>
    </row>
    <row r="14" spans="1:24">
      <c r="A14" s="1" t="s">
        <v>24</v>
      </c>
      <c r="B14">
        <v>34</v>
      </c>
      <c r="C14">
        <v>34</v>
      </c>
      <c r="D14">
        <v>211</v>
      </c>
      <c r="E14" t="s">
        <v>275</v>
      </c>
      <c r="F14" t="s">
        <v>2096</v>
      </c>
      <c r="G14">
        <v>4</v>
      </c>
      <c r="H14">
        <v>74</v>
      </c>
      <c r="I14" t="s">
        <v>277</v>
      </c>
      <c r="J14" t="s">
        <v>2097</v>
      </c>
      <c r="K14">
        <v>4</v>
      </c>
      <c r="L14">
        <v>0</v>
      </c>
      <c r="M14">
        <v>70</v>
      </c>
      <c r="N14" t="s">
        <v>2098</v>
      </c>
      <c r="O14" t="s">
        <v>232</v>
      </c>
      <c r="P14" t="s">
        <v>2099</v>
      </c>
      <c r="Q14" s="2">
        <f t="shared" si="2"/>
        <v>1</v>
      </c>
      <c r="R14" s="2">
        <f t="shared" si="3"/>
        <v>5.4054054054054057E-2</v>
      </c>
      <c r="S14" s="2">
        <f t="shared" si="4"/>
        <v>0.10256410256410257</v>
      </c>
      <c r="T14">
        <f t="shared" si="1"/>
        <v>1</v>
      </c>
    </row>
    <row r="15" spans="1:24">
      <c r="A15" s="1" t="s">
        <v>25</v>
      </c>
      <c r="B15">
        <v>58</v>
      </c>
      <c r="C15">
        <v>58</v>
      </c>
      <c r="D15">
        <v>130</v>
      </c>
      <c r="E15" t="s">
        <v>279</v>
      </c>
      <c r="F15" t="s">
        <v>2100</v>
      </c>
      <c r="G15">
        <v>6</v>
      </c>
      <c r="H15">
        <v>21</v>
      </c>
      <c r="I15" t="s">
        <v>281</v>
      </c>
      <c r="J15" t="s">
        <v>2101</v>
      </c>
      <c r="K15">
        <v>6</v>
      </c>
      <c r="L15">
        <v>0</v>
      </c>
      <c r="M15">
        <v>15</v>
      </c>
      <c r="N15" t="s">
        <v>1192</v>
      </c>
      <c r="O15" t="s">
        <v>232</v>
      </c>
      <c r="P15" t="s">
        <v>2102</v>
      </c>
      <c r="Q15" s="2">
        <f t="shared" si="2"/>
        <v>1</v>
      </c>
      <c r="R15" s="2">
        <f t="shared" si="3"/>
        <v>0.2857142857142857</v>
      </c>
      <c r="S15" s="2">
        <f t="shared" si="4"/>
        <v>0.44444444444444448</v>
      </c>
      <c r="T15">
        <f t="shared" si="1"/>
        <v>1</v>
      </c>
    </row>
    <row r="16" spans="1:24">
      <c r="A16" s="1" t="s">
        <v>26</v>
      </c>
      <c r="B16">
        <v>4</v>
      </c>
      <c r="C16">
        <v>4</v>
      </c>
      <c r="D16">
        <v>130</v>
      </c>
      <c r="E16" t="s">
        <v>283</v>
      </c>
      <c r="F16" t="s">
        <v>2103</v>
      </c>
      <c r="G16">
        <v>1</v>
      </c>
      <c r="H16">
        <v>100</v>
      </c>
      <c r="I16" t="s">
        <v>285</v>
      </c>
      <c r="J16" t="s">
        <v>2104</v>
      </c>
      <c r="K16">
        <v>1</v>
      </c>
      <c r="L16">
        <v>0</v>
      </c>
      <c r="M16">
        <v>99</v>
      </c>
      <c r="N16" t="s">
        <v>287</v>
      </c>
      <c r="O16" t="s">
        <v>232</v>
      </c>
      <c r="P16" t="s">
        <v>2105</v>
      </c>
      <c r="Q16" s="2">
        <f t="shared" si="2"/>
        <v>1</v>
      </c>
      <c r="R16" s="2">
        <f t="shared" si="3"/>
        <v>0.01</v>
      </c>
      <c r="S16" s="2">
        <f t="shared" si="4"/>
        <v>1.9801980198019802E-2</v>
      </c>
      <c r="T16">
        <f t="shared" si="1"/>
        <v>1</v>
      </c>
    </row>
    <row r="17" spans="1:20">
      <c r="A17" s="1" t="s">
        <v>27</v>
      </c>
      <c r="B17">
        <v>21</v>
      </c>
      <c r="C17">
        <v>21</v>
      </c>
      <c r="D17">
        <v>45</v>
      </c>
      <c r="E17" t="s">
        <v>289</v>
      </c>
      <c r="F17" t="s">
        <v>2106</v>
      </c>
      <c r="G17">
        <v>2</v>
      </c>
      <c r="H17">
        <v>20</v>
      </c>
      <c r="I17" t="s">
        <v>291</v>
      </c>
      <c r="J17" t="s">
        <v>2107</v>
      </c>
      <c r="K17">
        <v>2</v>
      </c>
      <c r="L17">
        <v>0</v>
      </c>
      <c r="M17">
        <v>18</v>
      </c>
      <c r="N17" t="s">
        <v>292</v>
      </c>
      <c r="O17" t="s">
        <v>232</v>
      </c>
      <c r="P17" t="s">
        <v>2108</v>
      </c>
      <c r="Q17" s="2">
        <f t="shared" si="2"/>
        <v>1</v>
      </c>
      <c r="R17" s="2">
        <f t="shared" si="3"/>
        <v>0.1</v>
      </c>
      <c r="S17" s="2">
        <f t="shared" si="4"/>
        <v>0.18181818181818182</v>
      </c>
      <c r="T17">
        <f t="shared" si="1"/>
        <v>1</v>
      </c>
    </row>
    <row r="18" spans="1:20">
      <c r="A18" s="1" t="s">
        <v>28</v>
      </c>
      <c r="B18">
        <v>33</v>
      </c>
      <c r="C18">
        <v>33</v>
      </c>
      <c r="D18">
        <v>205</v>
      </c>
      <c r="E18" t="s">
        <v>293</v>
      </c>
      <c r="F18" t="s">
        <v>294</v>
      </c>
      <c r="G18">
        <v>1</v>
      </c>
      <c r="H18">
        <v>51</v>
      </c>
      <c r="I18" t="s">
        <v>295</v>
      </c>
      <c r="J18" t="s">
        <v>2109</v>
      </c>
      <c r="K18">
        <v>1</v>
      </c>
      <c r="L18">
        <v>0</v>
      </c>
      <c r="M18">
        <v>50</v>
      </c>
      <c r="N18" t="s">
        <v>1199</v>
      </c>
      <c r="O18" t="s">
        <v>232</v>
      </c>
      <c r="P18" t="s">
        <v>2110</v>
      </c>
      <c r="Q18" s="2">
        <f t="shared" si="2"/>
        <v>1</v>
      </c>
      <c r="R18" s="2">
        <f t="shared" si="3"/>
        <v>1.9607843137254902E-2</v>
      </c>
      <c r="S18" s="2">
        <f t="shared" si="4"/>
        <v>3.8461538461538464E-2</v>
      </c>
      <c r="T18">
        <f t="shared" si="1"/>
        <v>1</v>
      </c>
    </row>
    <row r="19" spans="1:20">
      <c r="A19" s="1" t="s">
        <v>29</v>
      </c>
      <c r="B19">
        <v>23</v>
      </c>
      <c r="C19">
        <v>23</v>
      </c>
      <c r="D19">
        <v>65</v>
      </c>
      <c r="E19" t="s">
        <v>299</v>
      </c>
      <c r="F19" t="s">
        <v>2111</v>
      </c>
      <c r="G19">
        <v>6</v>
      </c>
      <c r="H19">
        <v>37</v>
      </c>
      <c r="I19" t="s">
        <v>301</v>
      </c>
      <c r="J19" t="s">
        <v>2112</v>
      </c>
      <c r="K19">
        <v>6</v>
      </c>
      <c r="L19">
        <v>0</v>
      </c>
      <c r="M19">
        <v>31</v>
      </c>
      <c r="N19" t="s">
        <v>2113</v>
      </c>
      <c r="O19" t="s">
        <v>232</v>
      </c>
      <c r="P19" t="s">
        <v>2114</v>
      </c>
      <c r="Q19" s="2">
        <f t="shared" si="2"/>
        <v>1</v>
      </c>
      <c r="R19" s="2">
        <f t="shared" si="3"/>
        <v>0.16216216216216217</v>
      </c>
      <c r="S19" s="2">
        <f t="shared" si="4"/>
        <v>0.27906976744186046</v>
      </c>
      <c r="T19">
        <f t="shared" si="1"/>
        <v>1</v>
      </c>
    </row>
    <row r="20" spans="1:20">
      <c r="A20" s="1" t="s">
        <v>30</v>
      </c>
      <c r="B20">
        <v>23</v>
      </c>
      <c r="C20">
        <v>23</v>
      </c>
      <c r="D20">
        <v>58</v>
      </c>
      <c r="E20" t="s">
        <v>299</v>
      </c>
      <c r="F20" t="s">
        <v>2115</v>
      </c>
      <c r="G20">
        <v>6</v>
      </c>
      <c r="H20">
        <v>24</v>
      </c>
      <c r="I20" t="s">
        <v>301</v>
      </c>
      <c r="J20" t="s">
        <v>2116</v>
      </c>
      <c r="K20">
        <v>6</v>
      </c>
      <c r="L20">
        <v>0</v>
      </c>
      <c r="M20">
        <v>18</v>
      </c>
      <c r="N20" t="s">
        <v>2117</v>
      </c>
      <c r="O20" t="s">
        <v>232</v>
      </c>
      <c r="P20" t="s">
        <v>2118</v>
      </c>
      <c r="Q20" s="2">
        <f t="shared" si="2"/>
        <v>1</v>
      </c>
      <c r="R20" s="2">
        <f t="shared" si="3"/>
        <v>0.25</v>
      </c>
      <c r="S20" s="2">
        <f t="shared" si="4"/>
        <v>0.4</v>
      </c>
      <c r="T20">
        <f t="shared" si="1"/>
        <v>1</v>
      </c>
    </row>
    <row r="21" spans="1:20">
      <c r="A21" s="1" t="s">
        <v>31</v>
      </c>
      <c r="B21">
        <v>33</v>
      </c>
      <c r="C21">
        <v>31</v>
      </c>
      <c r="D21">
        <v>78</v>
      </c>
      <c r="E21" t="s">
        <v>307</v>
      </c>
      <c r="F21" t="s">
        <v>2119</v>
      </c>
      <c r="G21">
        <v>5</v>
      </c>
      <c r="H21">
        <v>39</v>
      </c>
      <c r="I21" t="s">
        <v>309</v>
      </c>
      <c r="J21" t="s">
        <v>2120</v>
      </c>
      <c r="K21">
        <v>5</v>
      </c>
      <c r="L21">
        <v>0</v>
      </c>
      <c r="M21">
        <v>34</v>
      </c>
      <c r="N21" t="s">
        <v>2121</v>
      </c>
      <c r="O21" t="s">
        <v>232</v>
      </c>
      <c r="P21" t="s">
        <v>2122</v>
      </c>
      <c r="Q21" s="2">
        <f t="shared" si="2"/>
        <v>1</v>
      </c>
      <c r="R21" s="2">
        <f t="shared" si="3"/>
        <v>0.12820512820512819</v>
      </c>
      <c r="S21" s="2">
        <f t="shared" si="4"/>
        <v>0.22727272727272727</v>
      </c>
      <c r="T21">
        <f t="shared" si="1"/>
        <v>1</v>
      </c>
    </row>
    <row r="22" spans="1:20">
      <c r="A22" s="1" t="s">
        <v>32</v>
      </c>
      <c r="B22">
        <v>21</v>
      </c>
      <c r="C22">
        <v>21</v>
      </c>
      <c r="D22">
        <v>66</v>
      </c>
      <c r="E22" t="s">
        <v>311</v>
      </c>
      <c r="F22" t="s">
        <v>2123</v>
      </c>
      <c r="G22">
        <v>1</v>
      </c>
      <c r="H22">
        <v>27</v>
      </c>
      <c r="I22" t="s">
        <v>313</v>
      </c>
      <c r="J22" t="s">
        <v>2124</v>
      </c>
      <c r="K22">
        <v>1</v>
      </c>
      <c r="L22">
        <v>0</v>
      </c>
      <c r="M22">
        <v>26</v>
      </c>
      <c r="N22" t="s">
        <v>315</v>
      </c>
      <c r="O22" t="s">
        <v>232</v>
      </c>
      <c r="P22" t="s">
        <v>2125</v>
      </c>
      <c r="Q22" s="2">
        <f t="shared" si="2"/>
        <v>1</v>
      </c>
      <c r="R22" s="2">
        <f t="shared" si="3"/>
        <v>3.7037037037037035E-2</v>
      </c>
      <c r="S22" s="2">
        <f t="shared" si="4"/>
        <v>7.1428571428571425E-2</v>
      </c>
      <c r="T22">
        <f t="shared" si="1"/>
        <v>1</v>
      </c>
    </row>
    <row r="23" spans="1:20">
      <c r="A23" s="1" t="s">
        <v>33</v>
      </c>
      <c r="B23">
        <v>16</v>
      </c>
      <c r="C23">
        <v>16</v>
      </c>
      <c r="D23">
        <v>42</v>
      </c>
      <c r="E23" t="s">
        <v>317</v>
      </c>
      <c r="F23" t="s">
        <v>2126</v>
      </c>
      <c r="G23">
        <v>2</v>
      </c>
      <c r="H23">
        <v>18</v>
      </c>
      <c r="I23" t="s">
        <v>319</v>
      </c>
      <c r="J23" t="s">
        <v>2127</v>
      </c>
      <c r="K23">
        <v>2</v>
      </c>
      <c r="L23">
        <v>0</v>
      </c>
      <c r="M23">
        <v>16</v>
      </c>
      <c r="N23" t="s">
        <v>1213</v>
      </c>
      <c r="O23" t="s">
        <v>232</v>
      </c>
      <c r="P23" t="s">
        <v>2128</v>
      </c>
      <c r="Q23" s="2">
        <f t="shared" si="2"/>
        <v>1</v>
      </c>
      <c r="R23" s="2">
        <f t="shared" si="3"/>
        <v>0.1111111111111111</v>
      </c>
      <c r="S23" s="2">
        <f t="shared" si="4"/>
        <v>0.19999999999999998</v>
      </c>
      <c r="T23">
        <f t="shared" si="1"/>
        <v>1</v>
      </c>
    </row>
    <row r="24" spans="1:20">
      <c r="A24" s="1" t="s">
        <v>34</v>
      </c>
      <c r="B24">
        <v>20</v>
      </c>
      <c r="C24">
        <v>21</v>
      </c>
      <c r="D24">
        <v>20</v>
      </c>
      <c r="E24" t="s">
        <v>324</v>
      </c>
      <c r="F24" t="s">
        <v>2129</v>
      </c>
      <c r="G24">
        <v>4</v>
      </c>
      <c r="H24">
        <v>7</v>
      </c>
      <c r="I24" t="s">
        <v>326</v>
      </c>
      <c r="J24" t="s">
        <v>2130</v>
      </c>
      <c r="K24">
        <v>4</v>
      </c>
      <c r="L24">
        <v>0</v>
      </c>
      <c r="M24">
        <v>3</v>
      </c>
      <c r="N24" t="s">
        <v>2131</v>
      </c>
      <c r="O24" t="s">
        <v>232</v>
      </c>
      <c r="P24" t="s">
        <v>2132</v>
      </c>
      <c r="Q24" s="2">
        <f t="shared" si="2"/>
        <v>1</v>
      </c>
      <c r="R24" s="2">
        <f t="shared" si="3"/>
        <v>0.5714285714285714</v>
      </c>
      <c r="S24" s="2">
        <f t="shared" si="4"/>
        <v>0.72727272727272729</v>
      </c>
      <c r="T24">
        <f t="shared" si="1"/>
        <v>1</v>
      </c>
    </row>
    <row r="25" spans="1:20">
      <c r="A25" s="1" t="s">
        <v>35</v>
      </c>
      <c r="B25">
        <v>12</v>
      </c>
      <c r="C25">
        <v>11</v>
      </c>
      <c r="D25">
        <v>27</v>
      </c>
      <c r="E25" t="s">
        <v>331</v>
      </c>
      <c r="F25" t="s">
        <v>2133</v>
      </c>
      <c r="G25">
        <v>2</v>
      </c>
      <c r="H25">
        <v>24</v>
      </c>
      <c r="I25" t="s">
        <v>333</v>
      </c>
      <c r="J25" t="s">
        <v>2134</v>
      </c>
      <c r="K25">
        <v>2</v>
      </c>
      <c r="L25">
        <v>0</v>
      </c>
      <c r="M25">
        <v>22</v>
      </c>
      <c r="N25" t="s">
        <v>2135</v>
      </c>
      <c r="O25" t="s">
        <v>232</v>
      </c>
      <c r="P25" t="s">
        <v>2136</v>
      </c>
      <c r="Q25" s="2">
        <f t="shared" si="2"/>
        <v>1</v>
      </c>
      <c r="R25" s="2">
        <f t="shared" si="3"/>
        <v>8.3333333333333329E-2</v>
      </c>
      <c r="S25" s="2">
        <f t="shared" si="4"/>
        <v>0.15384615384615385</v>
      </c>
      <c r="T25">
        <f t="shared" si="1"/>
        <v>1</v>
      </c>
    </row>
    <row r="26" spans="1:20">
      <c r="A26" s="1" t="s">
        <v>36</v>
      </c>
      <c r="B26">
        <v>36</v>
      </c>
      <c r="C26">
        <v>36</v>
      </c>
      <c r="D26">
        <v>47</v>
      </c>
      <c r="E26" t="s">
        <v>334</v>
      </c>
      <c r="F26" t="s">
        <v>2137</v>
      </c>
      <c r="G26">
        <v>5</v>
      </c>
      <c r="H26">
        <v>30</v>
      </c>
      <c r="I26" t="s">
        <v>336</v>
      </c>
      <c r="J26" t="s">
        <v>2138</v>
      </c>
      <c r="K26">
        <v>5</v>
      </c>
      <c r="L26">
        <v>0</v>
      </c>
      <c r="M26">
        <v>25</v>
      </c>
      <c r="N26" t="s">
        <v>2139</v>
      </c>
      <c r="O26" t="s">
        <v>232</v>
      </c>
      <c r="P26" t="s">
        <v>2140</v>
      </c>
      <c r="Q26" s="2">
        <f t="shared" si="2"/>
        <v>1</v>
      </c>
      <c r="R26" s="2">
        <f t="shared" si="3"/>
        <v>0.16666666666666666</v>
      </c>
      <c r="S26" s="2">
        <f t="shared" si="4"/>
        <v>0.2857142857142857</v>
      </c>
      <c r="T26">
        <f t="shared" si="1"/>
        <v>1</v>
      </c>
    </row>
    <row r="27" spans="1:20">
      <c r="A27" s="1" t="s">
        <v>37</v>
      </c>
      <c r="B27">
        <v>32</v>
      </c>
      <c r="C27">
        <v>32</v>
      </c>
      <c r="D27">
        <v>44</v>
      </c>
      <c r="E27" t="s">
        <v>341</v>
      </c>
      <c r="F27" t="s">
        <v>2141</v>
      </c>
      <c r="G27">
        <v>4</v>
      </c>
      <c r="H27">
        <v>31</v>
      </c>
      <c r="I27" t="s">
        <v>343</v>
      </c>
      <c r="J27" t="s">
        <v>2142</v>
      </c>
      <c r="K27">
        <v>4</v>
      </c>
      <c r="L27">
        <v>0</v>
      </c>
      <c r="M27">
        <v>27</v>
      </c>
      <c r="N27" t="s">
        <v>2143</v>
      </c>
      <c r="O27" t="s">
        <v>232</v>
      </c>
      <c r="P27" t="s">
        <v>2144</v>
      </c>
      <c r="Q27" s="2">
        <f t="shared" si="2"/>
        <v>1</v>
      </c>
      <c r="R27" s="2">
        <f t="shared" si="3"/>
        <v>0.12903225806451613</v>
      </c>
      <c r="S27" s="2">
        <f t="shared" si="4"/>
        <v>0.22857142857142859</v>
      </c>
      <c r="T27">
        <f t="shared" si="1"/>
        <v>1</v>
      </c>
    </row>
    <row r="28" spans="1:20">
      <c r="A28" s="1" t="s">
        <v>38</v>
      </c>
      <c r="B28">
        <v>26</v>
      </c>
      <c r="C28">
        <v>26</v>
      </c>
      <c r="D28">
        <v>44</v>
      </c>
      <c r="E28" t="s">
        <v>348</v>
      </c>
      <c r="F28" t="s">
        <v>2145</v>
      </c>
      <c r="G28">
        <v>2</v>
      </c>
      <c r="H28">
        <v>17</v>
      </c>
      <c r="I28" t="s">
        <v>350</v>
      </c>
      <c r="J28" t="s">
        <v>2146</v>
      </c>
      <c r="K28">
        <v>2</v>
      </c>
      <c r="L28">
        <v>0</v>
      </c>
      <c r="M28">
        <v>15</v>
      </c>
      <c r="N28" t="s">
        <v>1228</v>
      </c>
      <c r="O28" t="s">
        <v>232</v>
      </c>
      <c r="P28" t="s">
        <v>2147</v>
      </c>
      <c r="Q28" s="2">
        <f t="shared" si="2"/>
        <v>1</v>
      </c>
      <c r="R28" s="2">
        <f t="shared" si="3"/>
        <v>0.11764705882352941</v>
      </c>
      <c r="S28" s="2">
        <f t="shared" si="4"/>
        <v>0.21052631578947367</v>
      </c>
      <c r="T28">
        <f t="shared" si="1"/>
        <v>1</v>
      </c>
    </row>
    <row r="29" spans="1:20">
      <c r="A29" s="1" t="s">
        <v>39</v>
      </c>
      <c r="B29">
        <v>54</v>
      </c>
      <c r="C29">
        <v>54</v>
      </c>
      <c r="D29">
        <v>83</v>
      </c>
      <c r="E29" t="s">
        <v>352</v>
      </c>
      <c r="F29" t="s">
        <v>2148</v>
      </c>
      <c r="G29">
        <v>1</v>
      </c>
      <c r="H29">
        <v>23</v>
      </c>
      <c r="I29" t="s">
        <v>313</v>
      </c>
      <c r="J29" t="s">
        <v>2149</v>
      </c>
      <c r="K29">
        <v>1</v>
      </c>
      <c r="L29">
        <v>0</v>
      </c>
      <c r="M29">
        <v>22</v>
      </c>
      <c r="N29" t="s">
        <v>1231</v>
      </c>
      <c r="O29" t="s">
        <v>232</v>
      </c>
      <c r="P29" t="s">
        <v>2150</v>
      </c>
      <c r="Q29" s="2">
        <f t="shared" si="2"/>
        <v>1</v>
      </c>
      <c r="R29" s="2">
        <f t="shared" si="3"/>
        <v>4.3478260869565216E-2</v>
      </c>
      <c r="S29" s="2">
        <f t="shared" si="4"/>
        <v>8.3333333333333329E-2</v>
      </c>
      <c r="T29">
        <f t="shared" si="1"/>
        <v>1</v>
      </c>
    </row>
    <row r="30" spans="1:20">
      <c r="A30" s="1" t="s">
        <v>40</v>
      </c>
      <c r="B30">
        <v>34</v>
      </c>
      <c r="C30">
        <v>34</v>
      </c>
      <c r="D30">
        <v>133</v>
      </c>
      <c r="E30" t="s">
        <v>355</v>
      </c>
      <c r="F30" t="s">
        <v>2151</v>
      </c>
      <c r="G30">
        <v>6</v>
      </c>
      <c r="H30">
        <v>116</v>
      </c>
      <c r="I30" t="s">
        <v>357</v>
      </c>
      <c r="J30" t="s">
        <v>2152</v>
      </c>
      <c r="K30">
        <v>6</v>
      </c>
      <c r="L30">
        <v>0</v>
      </c>
      <c r="M30">
        <v>110</v>
      </c>
      <c r="N30" t="s">
        <v>2153</v>
      </c>
      <c r="O30" t="s">
        <v>232</v>
      </c>
      <c r="P30" t="s">
        <v>2154</v>
      </c>
      <c r="Q30" s="2">
        <f t="shared" si="2"/>
        <v>1</v>
      </c>
      <c r="R30" s="2">
        <f t="shared" si="3"/>
        <v>5.1724137931034482E-2</v>
      </c>
      <c r="S30" s="2">
        <f t="shared" si="4"/>
        <v>9.8360655737704916E-2</v>
      </c>
      <c r="T30">
        <f t="shared" si="1"/>
        <v>1</v>
      </c>
    </row>
    <row r="31" spans="1:20">
      <c r="A31" s="1" t="s">
        <v>41</v>
      </c>
      <c r="B31">
        <v>24</v>
      </c>
      <c r="C31">
        <v>24</v>
      </c>
      <c r="D31">
        <v>47</v>
      </c>
      <c r="E31" t="s">
        <v>362</v>
      </c>
      <c r="F31" t="s">
        <v>2155</v>
      </c>
      <c r="G31">
        <v>5</v>
      </c>
      <c r="H31">
        <v>28</v>
      </c>
      <c r="I31" t="s">
        <v>364</v>
      </c>
      <c r="J31" t="s">
        <v>2156</v>
      </c>
      <c r="K31">
        <v>5</v>
      </c>
      <c r="L31">
        <v>0</v>
      </c>
      <c r="M31">
        <v>23</v>
      </c>
      <c r="N31" t="s">
        <v>2157</v>
      </c>
      <c r="O31" t="s">
        <v>232</v>
      </c>
      <c r="P31" t="s">
        <v>2158</v>
      </c>
      <c r="Q31" s="2">
        <f t="shared" si="2"/>
        <v>1</v>
      </c>
      <c r="R31" s="2">
        <f t="shared" si="3"/>
        <v>0.17857142857142858</v>
      </c>
      <c r="S31" s="2">
        <f t="shared" si="4"/>
        <v>0.30303030303030304</v>
      </c>
      <c r="T31">
        <f t="shared" si="1"/>
        <v>1</v>
      </c>
    </row>
    <row r="32" spans="1:20">
      <c r="A32" s="1" t="s">
        <v>42</v>
      </c>
      <c r="B32">
        <v>24</v>
      </c>
      <c r="C32">
        <v>24</v>
      </c>
      <c r="D32">
        <v>31</v>
      </c>
      <c r="E32" t="s">
        <v>362</v>
      </c>
      <c r="F32" t="s">
        <v>2159</v>
      </c>
      <c r="G32">
        <v>5</v>
      </c>
      <c r="H32">
        <v>15</v>
      </c>
      <c r="I32" t="s">
        <v>364</v>
      </c>
      <c r="J32" t="s">
        <v>2160</v>
      </c>
      <c r="K32">
        <v>5</v>
      </c>
      <c r="L32">
        <v>0</v>
      </c>
      <c r="M32">
        <v>10</v>
      </c>
      <c r="N32" t="s">
        <v>2161</v>
      </c>
      <c r="O32" t="s">
        <v>232</v>
      </c>
      <c r="P32" t="s">
        <v>2162</v>
      </c>
      <c r="Q32" s="2">
        <f t="shared" si="2"/>
        <v>1</v>
      </c>
      <c r="R32" s="2">
        <f t="shared" si="3"/>
        <v>0.33333333333333331</v>
      </c>
      <c r="S32" s="2">
        <f t="shared" si="4"/>
        <v>0.5</v>
      </c>
      <c r="T32">
        <f t="shared" si="1"/>
        <v>1</v>
      </c>
    </row>
    <row r="33" spans="1:20">
      <c r="A33" s="1" t="s">
        <v>43</v>
      </c>
      <c r="B33">
        <v>29</v>
      </c>
      <c r="C33">
        <v>29</v>
      </c>
      <c r="D33">
        <v>55</v>
      </c>
      <c r="E33" t="s">
        <v>369</v>
      </c>
      <c r="F33" t="s">
        <v>2163</v>
      </c>
      <c r="G33">
        <v>6</v>
      </c>
      <c r="H33">
        <v>34</v>
      </c>
      <c r="I33" t="s">
        <v>371</v>
      </c>
      <c r="J33" t="s">
        <v>2164</v>
      </c>
      <c r="K33">
        <v>6</v>
      </c>
      <c r="L33">
        <v>0</v>
      </c>
      <c r="M33">
        <v>28</v>
      </c>
      <c r="N33" t="s">
        <v>2165</v>
      </c>
      <c r="O33" t="s">
        <v>232</v>
      </c>
      <c r="P33" t="s">
        <v>2166</v>
      </c>
      <c r="Q33" s="2">
        <f t="shared" si="2"/>
        <v>1</v>
      </c>
      <c r="R33" s="2">
        <f t="shared" si="3"/>
        <v>0.17647058823529413</v>
      </c>
      <c r="S33" s="2">
        <f t="shared" si="4"/>
        <v>0.3</v>
      </c>
      <c r="T33">
        <f t="shared" si="1"/>
        <v>1</v>
      </c>
    </row>
    <row r="34" spans="1:20">
      <c r="A34" s="1" t="s">
        <v>44</v>
      </c>
      <c r="B34">
        <v>5</v>
      </c>
      <c r="C34">
        <v>5</v>
      </c>
      <c r="D34">
        <v>15</v>
      </c>
      <c r="E34" t="s">
        <v>373</v>
      </c>
      <c r="F34" t="s">
        <v>2167</v>
      </c>
      <c r="G34">
        <v>2</v>
      </c>
      <c r="H34">
        <v>12</v>
      </c>
      <c r="I34" t="s">
        <v>375</v>
      </c>
      <c r="J34" t="s">
        <v>2168</v>
      </c>
      <c r="K34">
        <v>2</v>
      </c>
      <c r="L34">
        <v>0</v>
      </c>
      <c r="M34">
        <v>10</v>
      </c>
      <c r="N34" t="s">
        <v>2169</v>
      </c>
      <c r="O34" t="s">
        <v>232</v>
      </c>
      <c r="P34" t="s">
        <v>2170</v>
      </c>
      <c r="Q34" s="2">
        <f t="shared" si="2"/>
        <v>1</v>
      </c>
      <c r="R34" s="2">
        <f t="shared" si="3"/>
        <v>0.16666666666666666</v>
      </c>
      <c r="S34" s="2">
        <f t="shared" si="4"/>
        <v>0.2857142857142857</v>
      </c>
      <c r="T34">
        <f t="shared" si="1"/>
        <v>1</v>
      </c>
    </row>
    <row r="35" spans="1:20">
      <c r="A35" s="1" t="s">
        <v>45</v>
      </c>
      <c r="B35">
        <v>3</v>
      </c>
      <c r="C35">
        <v>3</v>
      </c>
      <c r="D35">
        <v>52</v>
      </c>
      <c r="E35" t="s">
        <v>376</v>
      </c>
      <c r="F35" t="s">
        <v>2171</v>
      </c>
      <c r="G35">
        <v>1</v>
      </c>
      <c r="H35">
        <v>20</v>
      </c>
      <c r="I35" t="s">
        <v>378</v>
      </c>
      <c r="J35" t="s">
        <v>2172</v>
      </c>
      <c r="K35">
        <v>1</v>
      </c>
      <c r="L35">
        <v>0</v>
      </c>
      <c r="M35">
        <v>19</v>
      </c>
      <c r="N35" t="s">
        <v>1249</v>
      </c>
      <c r="O35" t="s">
        <v>232</v>
      </c>
      <c r="P35" t="s">
        <v>2173</v>
      </c>
      <c r="Q35" s="2">
        <f t="shared" si="2"/>
        <v>1</v>
      </c>
      <c r="R35" s="2">
        <f t="shared" si="3"/>
        <v>0.05</v>
      </c>
      <c r="S35" s="2">
        <f t="shared" si="4"/>
        <v>9.5238095238095233E-2</v>
      </c>
      <c r="T35">
        <f t="shared" si="1"/>
        <v>1</v>
      </c>
    </row>
    <row r="36" spans="1:20">
      <c r="A36" s="1" t="s">
        <v>46</v>
      </c>
      <c r="B36">
        <v>21</v>
      </c>
      <c r="C36">
        <v>21</v>
      </c>
      <c r="D36">
        <v>82</v>
      </c>
      <c r="E36" t="s">
        <v>382</v>
      </c>
      <c r="F36" t="s">
        <v>2174</v>
      </c>
      <c r="G36">
        <v>3</v>
      </c>
      <c r="H36">
        <v>47</v>
      </c>
      <c r="I36" t="s">
        <v>384</v>
      </c>
      <c r="J36" t="s">
        <v>2175</v>
      </c>
      <c r="K36">
        <v>3</v>
      </c>
      <c r="L36">
        <v>0</v>
      </c>
      <c r="M36">
        <v>44</v>
      </c>
      <c r="N36" t="s">
        <v>1252</v>
      </c>
      <c r="O36" t="s">
        <v>232</v>
      </c>
      <c r="P36" t="s">
        <v>2176</v>
      </c>
      <c r="Q36" s="2">
        <f t="shared" si="2"/>
        <v>1</v>
      </c>
      <c r="R36" s="2">
        <f t="shared" si="3"/>
        <v>6.3829787234042548E-2</v>
      </c>
      <c r="S36" s="2">
        <f t="shared" si="4"/>
        <v>0.12</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78</v>
      </c>
      <c r="E38" t="s">
        <v>389</v>
      </c>
      <c r="F38" t="s">
        <v>2177</v>
      </c>
      <c r="G38">
        <v>2</v>
      </c>
      <c r="H38">
        <v>33</v>
      </c>
      <c r="I38" t="s">
        <v>391</v>
      </c>
      <c r="J38" t="s">
        <v>2178</v>
      </c>
      <c r="K38">
        <v>2</v>
      </c>
      <c r="L38">
        <v>0</v>
      </c>
      <c r="M38">
        <v>31</v>
      </c>
      <c r="N38" t="s">
        <v>1258</v>
      </c>
      <c r="O38" t="s">
        <v>232</v>
      </c>
      <c r="P38" t="s">
        <v>2179</v>
      </c>
      <c r="Q38" s="2">
        <f t="shared" si="2"/>
        <v>1</v>
      </c>
      <c r="R38" s="2">
        <f t="shared" si="3"/>
        <v>6.0606060606060608E-2</v>
      </c>
      <c r="S38" s="2">
        <f t="shared" si="4"/>
        <v>0.1142857142857143</v>
      </c>
      <c r="T38">
        <f t="shared" si="1"/>
        <v>1</v>
      </c>
    </row>
    <row r="39" spans="1:20">
      <c r="A39" s="1" t="s">
        <v>49</v>
      </c>
      <c r="B39">
        <v>5</v>
      </c>
      <c r="C39">
        <v>5</v>
      </c>
      <c r="D39">
        <v>47</v>
      </c>
      <c r="E39" t="s">
        <v>393</v>
      </c>
      <c r="F39" t="s">
        <v>2180</v>
      </c>
      <c r="G39">
        <v>1</v>
      </c>
      <c r="H39">
        <v>12</v>
      </c>
      <c r="I39" t="s">
        <v>395</v>
      </c>
      <c r="J39" t="s">
        <v>2181</v>
      </c>
      <c r="K39">
        <v>1</v>
      </c>
      <c r="L39">
        <v>0</v>
      </c>
      <c r="M39">
        <v>11</v>
      </c>
      <c r="N39" t="s">
        <v>395</v>
      </c>
      <c r="O39" t="s">
        <v>232</v>
      </c>
      <c r="P39" t="s">
        <v>2182</v>
      </c>
      <c r="Q39" s="2">
        <f t="shared" si="2"/>
        <v>1</v>
      </c>
      <c r="R39" s="2">
        <f t="shared" si="3"/>
        <v>8.3333333333333329E-2</v>
      </c>
      <c r="S39" s="2">
        <f t="shared" si="4"/>
        <v>0.15384615384615385</v>
      </c>
      <c r="T39">
        <f t="shared" si="1"/>
        <v>1</v>
      </c>
    </row>
    <row r="40" spans="1:20">
      <c r="A40" s="1" t="s">
        <v>50</v>
      </c>
      <c r="B40">
        <v>5</v>
      </c>
      <c r="C40">
        <v>5</v>
      </c>
      <c r="D40">
        <v>46</v>
      </c>
      <c r="E40" t="s">
        <v>393</v>
      </c>
      <c r="F40" t="s">
        <v>2183</v>
      </c>
      <c r="G40">
        <v>1</v>
      </c>
      <c r="H40">
        <v>11</v>
      </c>
      <c r="I40" t="s">
        <v>395</v>
      </c>
      <c r="J40" t="s">
        <v>2184</v>
      </c>
      <c r="K40">
        <v>1</v>
      </c>
      <c r="L40">
        <v>0</v>
      </c>
      <c r="M40">
        <v>10</v>
      </c>
      <c r="N40" t="s">
        <v>395</v>
      </c>
      <c r="O40" t="s">
        <v>232</v>
      </c>
      <c r="P40" t="s">
        <v>2185</v>
      </c>
      <c r="Q40" s="2">
        <f t="shared" si="2"/>
        <v>1</v>
      </c>
      <c r="R40" s="2">
        <f t="shared" si="3"/>
        <v>9.0909090909090912E-2</v>
      </c>
      <c r="S40" s="2">
        <f t="shared" si="4"/>
        <v>0.16666666666666669</v>
      </c>
      <c r="T40">
        <f t="shared" si="1"/>
        <v>1</v>
      </c>
    </row>
    <row r="41" spans="1:20">
      <c r="A41" s="1" t="s">
        <v>51</v>
      </c>
      <c r="B41">
        <v>10</v>
      </c>
      <c r="C41">
        <v>10</v>
      </c>
      <c r="D41">
        <v>55</v>
      </c>
      <c r="E41" t="s">
        <v>398</v>
      </c>
      <c r="F41" t="s">
        <v>2186</v>
      </c>
      <c r="G41">
        <v>1</v>
      </c>
      <c r="H41">
        <v>19</v>
      </c>
      <c r="I41" t="s">
        <v>400</v>
      </c>
      <c r="J41" t="s">
        <v>2187</v>
      </c>
      <c r="K41">
        <v>1</v>
      </c>
      <c r="L41">
        <v>0</v>
      </c>
      <c r="M41">
        <v>18</v>
      </c>
      <c r="N41" t="s">
        <v>400</v>
      </c>
      <c r="O41" t="s">
        <v>232</v>
      </c>
      <c r="P41" t="s">
        <v>2188</v>
      </c>
      <c r="Q41" s="2">
        <f t="shared" si="2"/>
        <v>1</v>
      </c>
      <c r="R41" s="2">
        <f t="shared" si="3"/>
        <v>5.2631578947368418E-2</v>
      </c>
      <c r="S41" s="2">
        <f t="shared" si="4"/>
        <v>0.1</v>
      </c>
      <c r="T41">
        <f t="shared" si="1"/>
        <v>1</v>
      </c>
    </row>
    <row r="42" spans="1:20">
      <c r="A42" s="1" t="s">
        <v>52</v>
      </c>
      <c r="B42">
        <v>28</v>
      </c>
      <c r="C42">
        <v>28</v>
      </c>
      <c r="D42">
        <v>40</v>
      </c>
      <c r="E42" t="s">
        <v>402</v>
      </c>
      <c r="F42" t="s">
        <v>2189</v>
      </c>
      <c r="G42">
        <v>2</v>
      </c>
      <c r="H42">
        <v>16</v>
      </c>
      <c r="I42" t="s">
        <v>404</v>
      </c>
      <c r="J42" t="s">
        <v>2190</v>
      </c>
      <c r="K42">
        <v>2</v>
      </c>
      <c r="L42">
        <v>0</v>
      </c>
      <c r="M42">
        <v>14</v>
      </c>
      <c r="N42" t="s">
        <v>2191</v>
      </c>
      <c r="O42" t="s">
        <v>232</v>
      </c>
      <c r="P42" t="s">
        <v>2192</v>
      </c>
      <c r="Q42" s="2">
        <f t="shared" si="2"/>
        <v>1</v>
      </c>
      <c r="R42" s="2">
        <f t="shared" si="3"/>
        <v>0.125</v>
      </c>
      <c r="S42" s="2">
        <f t="shared" si="4"/>
        <v>0.22222222222222221</v>
      </c>
      <c r="T42">
        <f t="shared" si="1"/>
        <v>1</v>
      </c>
    </row>
    <row r="43" spans="1:20">
      <c r="A43" s="1" t="s">
        <v>53</v>
      </c>
      <c r="B43">
        <v>28</v>
      </c>
      <c r="C43">
        <v>28</v>
      </c>
      <c r="D43">
        <v>48</v>
      </c>
      <c r="E43" t="s">
        <v>406</v>
      </c>
      <c r="F43" t="s">
        <v>2193</v>
      </c>
      <c r="G43">
        <v>2</v>
      </c>
      <c r="H43">
        <v>28</v>
      </c>
      <c r="I43" t="s">
        <v>408</v>
      </c>
      <c r="J43" t="s">
        <v>2194</v>
      </c>
      <c r="K43">
        <v>2</v>
      </c>
      <c r="L43">
        <v>0</v>
      </c>
      <c r="M43">
        <v>26</v>
      </c>
      <c r="N43" t="s">
        <v>2195</v>
      </c>
      <c r="O43" t="s">
        <v>232</v>
      </c>
      <c r="P43" t="s">
        <v>2196</v>
      </c>
      <c r="Q43" s="2">
        <f t="shared" si="2"/>
        <v>1</v>
      </c>
      <c r="R43" s="2">
        <f t="shared" si="3"/>
        <v>7.1428571428571425E-2</v>
      </c>
      <c r="S43" s="2">
        <f t="shared" si="4"/>
        <v>0.13333333333333333</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51</v>
      </c>
      <c r="E45" t="s">
        <v>414</v>
      </c>
      <c r="F45" t="s">
        <v>2197</v>
      </c>
      <c r="G45">
        <v>2</v>
      </c>
      <c r="H45">
        <v>19</v>
      </c>
      <c r="I45" t="s">
        <v>416</v>
      </c>
      <c r="J45" t="s">
        <v>2198</v>
      </c>
      <c r="K45">
        <v>2</v>
      </c>
      <c r="L45">
        <v>0</v>
      </c>
      <c r="M45">
        <v>17</v>
      </c>
      <c r="N45" t="s">
        <v>952</v>
      </c>
      <c r="O45" t="s">
        <v>232</v>
      </c>
      <c r="P45" t="s">
        <v>2199</v>
      </c>
      <c r="Q45" s="2">
        <f t="shared" si="2"/>
        <v>1</v>
      </c>
      <c r="R45" s="2">
        <f t="shared" si="3"/>
        <v>0.10526315789473684</v>
      </c>
      <c r="S45" s="2">
        <f t="shared" si="4"/>
        <v>0.19047619047619049</v>
      </c>
      <c r="T45">
        <f t="shared" si="1"/>
        <v>1</v>
      </c>
    </row>
    <row r="46" spans="1:20">
      <c r="A46" s="1" t="s">
        <v>56</v>
      </c>
      <c r="B46">
        <v>21</v>
      </c>
      <c r="C46">
        <v>21</v>
      </c>
      <c r="D46">
        <v>65</v>
      </c>
      <c r="E46" t="s">
        <v>419</v>
      </c>
      <c r="F46" t="s">
        <v>2200</v>
      </c>
      <c r="G46">
        <v>1</v>
      </c>
      <c r="H46">
        <v>30</v>
      </c>
      <c r="I46" t="s">
        <v>421</v>
      </c>
      <c r="J46" t="s">
        <v>2201</v>
      </c>
      <c r="K46">
        <v>1</v>
      </c>
      <c r="L46">
        <v>0</v>
      </c>
      <c r="M46">
        <v>29</v>
      </c>
      <c r="N46" t="s">
        <v>421</v>
      </c>
      <c r="O46" t="s">
        <v>232</v>
      </c>
      <c r="P46" t="s">
        <v>2202</v>
      </c>
      <c r="Q46" s="2">
        <f t="shared" si="2"/>
        <v>1</v>
      </c>
      <c r="R46" s="2">
        <f t="shared" si="3"/>
        <v>3.3333333333333333E-2</v>
      </c>
      <c r="S46" s="2">
        <f t="shared" si="4"/>
        <v>6.4516129032258063E-2</v>
      </c>
      <c r="T46">
        <f t="shared" si="1"/>
        <v>1</v>
      </c>
    </row>
    <row r="47" spans="1:20">
      <c r="A47" s="1" t="s">
        <v>57</v>
      </c>
      <c r="B47">
        <v>24</v>
      </c>
      <c r="C47">
        <v>24</v>
      </c>
      <c r="D47">
        <v>58</v>
      </c>
      <c r="E47" t="s">
        <v>423</v>
      </c>
      <c r="F47" t="s">
        <v>2203</v>
      </c>
      <c r="G47">
        <v>1</v>
      </c>
      <c r="H47">
        <v>25</v>
      </c>
      <c r="I47" t="s">
        <v>421</v>
      </c>
      <c r="J47" t="s">
        <v>2204</v>
      </c>
      <c r="K47">
        <v>1</v>
      </c>
      <c r="L47">
        <v>0</v>
      </c>
      <c r="M47">
        <v>24</v>
      </c>
      <c r="N47" t="s">
        <v>421</v>
      </c>
      <c r="O47" t="s">
        <v>232</v>
      </c>
      <c r="P47" t="s">
        <v>2205</v>
      </c>
      <c r="Q47" s="2">
        <f t="shared" si="2"/>
        <v>1</v>
      </c>
      <c r="R47" s="2">
        <f t="shared" si="3"/>
        <v>0.04</v>
      </c>
      <c r="S47" s="2">
        <f t="shared" si="4"/>
        <v>7.6923076923076927E-2</v>
      </c>
      <c r="T47">
        <f t="shared" si="1"/>
        <v>1</v>
      </c>
    </row>
    <row r="48" spans="1:20">
      <c r="A48" s="1" t="s">
        <v>58</v>
      </c>
      <c r="B48">
        <v>18</v>
      </c>
      <c r="C48">
        <v>18</v>
      </c>
      <c r="D48">
        <v>101</v>
      </c>
      <c r="E48" t="s">
        <v>425</v>
      </c>
      <c r="F48" t="s">
        <v>2206</v>
      </c>
      <c r="G48">
        <v>2</v>
      </c>
      <c r="H48">
        <v>23</v>
      </c>
      <c r="I48" t="s">
        <v>427</v>
      </c>
      <c r="J48" t="s">
        <v>2207</v>
      </c>
      <c r="K48">
        <v>2</v>
      </c>
      <c r="L48">
        <v>0</v>
      </c>
      <c r="M48">
        <v>21</v>
      </c>
      <c r="N48" t="s">
        <v>427</v>
      </c>
      <c r="O48" t="s">
        <v>232</v>
      </c>
      <c r="P48" t="s">
        <v>2208</v>
      </c>
      <c r="Q48" s="2">
        <f t="shared" si="2"/>
        <v>1</v>
      </c>
      <c r="R48" s="2">
        <f t="shared" si="3"/>
        <v>8.6956521739130432E-2</v>
      </c>
      <c r="S48" s="2">
        <f t="shared" si="4"/>
        <v>0.16</v>
      </c>
      <c r="T48">
        <f t="shared" si="1"/>
        <v>1</v>
      </c>
    </row>
    <row r="49" spans="1:20">
      <c r="A49" s="1" t="s">
        <v>59</v>
      </c>
      <c r="B49">
        <v>11</v>
      </c>
      <c r="C49">
        <v>12</v>
      </c>
      <c r="D49">
        <v>54</v>
      </c>
      <c r="E49" t="s">
        <v>429</v>
      </c>
      <c r="F49" t="s">
        <v>2209</v>
      </c>
      <c r="G49">
        <v>1</v>
      </c>
      <c r="H49">
        <v>22</v>
      </c>
      <c r="I49" t="s">
        <v>421</v>
      </c>
      <c r="J49" t="s">
        <v>2210</v>
      </c>
      <c r="K49">
        <v>1</v>
      </c>
      <c r="L49">
        <v>0</v>
      </c>
      <c r="M49">
        <v>21</v>
      </c>
      <c r="N49" t="s">
        <v>432</v>
      </c>
      <c r="O49" t="s">
        <v>232</v>
      </c>
      <c r="P49" t="s">
        <v>2211</v>
      </c>
      <c r="Q49" s="2">
        <f t="shared" si="2"/>
        <v>1</v>
      </c>
      <c r="R49" s="2">
        <f t="shared" si="3"/>
        <v>4.5454545454545456E-2</v>
      </c>
      <c r="S49" s="2">
        <f t="shared" si="4"/>
        <v>8.6956521739130446E-2</v>
      </c>
      <c r="T49">
        <f t="shared" si="1"/>
        <v>1</v>
      </c>
    </row>
    <row r="50" spans="1:20">
      <c r="A50" s="1" t="s">
        <v>60</v>
      </c>
      <c r="B50">
        <v>40</v>
      </c>
      <c r="C50">
        <v>40</v>
      </c>
      <c r="D50">
        <v>58</v>
      </c>
      <c r="E50" t="s">
        <v>434</v>
      </c>
      <c r="F50" t="s">
        <v>2212</v>
      </c>
      <c r="G50">
        <v>1</v>
      </c>
      <c r="H50">
        <v>18</v>
      </c>
      <c r="I50" t="s">
        <v>436</v>
      </c>
      <c r="J50" t="s">
        <v>2213</v>
      </c>
      <c r="K50">
        <v>1</v>
      </c>
      <c r="L50">
        <v>0</v>
      </c>
      <c r="M50">
        <v>17</v>
      </c>
      <c r="N50" t="s">
        <v>1285</v>
      </c>
      <c r="O50" t="s">
        <v>232</v>
      </c>
      <c r="P50" t="s">
        <v>2214</v>
      </c>
      <c r="Q50" s="2">
        <f t="shared" si="2"/>
        <v>1</v>
      </c>
      <c r="R50" s="2">
        <f t="shared" si="3"/>
        <v>5.5555555555555552E-2</v>
      </c>
      <c r="S50" s="2">
        <f t="shared" si="4"/>
        <v>0.10526315789473684</v>
      </c>
      <c r="T50">
        <f t="shared" si="1"/>
        <v>1</v>
      </c>
    </row>
    <row r="51" spans="1:20">
      <c r="A51" s="1" t="s">
        <v>61</v>
      </c>
      <c r="B51">
        <v>17</v>
      </c>
      <c r="C51">
        <v>17</v>
      </c>
      <c r="D51">
        <v>24</v>
      </c>
      <c r="E51" t="s">
        <v>440</v>
      </c>
      <c r="F51" t="s">
        <v>2215</v>
      </c>
      <c r="G51">
        <v>2</v>
      </c>
      <c r="H51">
        <v>6</v>
      </c>
      <c r="I51" t="s">
        <v>442</v>
      </c>
      <c r="J51" t="s">
        <v>2216</v>
      </c>
      <c r="K51">
        <v>2</v>
      </c>
      <c r="L51">
        <v>0</v>
      </c>
      <c r="M51">
        <v>4</v>
      </c>
      <c r="N51" t="s">
        <v>442</v>
      </c>
      <c r="O51" t="s">
        <v>232</v>
      </c>
      <c r="P51" t="s">
        <v>2217</v>
      </c>
      <c r="Q51" s="2">
        <f t="shared" si="2"/>
        <v>1</v>
      </c>
      <c r="R51" s="2">
        <f t="shared" si="3"/>
        <v>0.33333333333333331</v>
      </c>
      <c r="S51" s="2">
        <f t="shared" si="4"/>
        <v>0.5</v>
      </c>
      <c r="T51">
        <f t="shared" si="1"/>
        <v>1</v>
      </c>
    </row>
    <row r="52" spans="1:20">
      <c r="A52" s="1" t="s">
        <v>62</v>
      </c>
      <c r="B52">
        <v>17</v>
      </c>
      <c r="C52">
        <v>17</v>
      </c>
      <c r="D52">
        <v>24</v>
      </c>
      <c r="E52" t="s">
        <v>440</v>
      </c>
      <c r="F52" t="s">
        <v>2218</v>
      </c>
      <c r="G52">
        <v>2</v>
      </c>
      <c r="H52">
        <v>5</v>
      </c>
      <c r="I52" t="s">
        <v>442</v>
      </c>
      <c r="J52" t="s">
        <v>2219</v>
      </c>
      <c r="K52">
        <v>2</v>
      </c>
      <c r="L52">
        <v>0</v>
      </c>
      <c r="M52">
        <v>3</v>
      </c>
      <c r="N52" t="s">
        <v>442</v>
      </c>
      <c r="O52" t="s">
        <v>232</v>
      </c>
      <c r="P52" t="s">
        <v>2220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29</v>
      </c>
      <c r="E54" t="s">
        <v>448</v>
      </c>
      <c r="F54" t="s">
        <v>2221</v>
      </c>
      <c r="G54">
        <v>1</v>
      </c>
      <c r="H54">
        <v>9</v>
      </c>
      <c r="I54" t="s">
        <v>248</v>
      </c>
      <c r="J54" t="s">
        <v>2222</v>
      </c>
      <c r="K54">
        <v>1</v>
      </c>
      <c r="L54">
        <v>0</v>
      </c>
      <c r="M54">
        <v>8</v>
      </c>
      <c r="N54" t="s">
        <v>248</v>
      </c>
      <c r="O54" t="s">
        <v>232</v>
      </c>
      <c r="P54" t="s">
        <v>2223</v>
      </c>
      <c r="Q54" s="2">
        <f t="shared" si="2"/>
        <v>1</v>
      </c>
      <c r="R54" s="2">
        <f t="shared" si="3"/>
        <v>0.1111111111111111</v>
      </c>
      <c r="S54" s="2">
        <f t="shared" si="4"/>
        <v>0.19999999999999998</v>
      </c>
      <c r="T54">
        <f t="shared" si="1"/>
        <v>1</v>
      </c>
    </row>
    <row r="55" spans="1:20">
      <c r="A55" s="1" t="s">
        <v>65</v>
      </c>
      <c r="B55">
        <v>25</v>
      </c>
      <c r="C55">
        <v>25</v>
      </c>
      <c r="D55">
        <v>49</v>
      </c>
      <c r="E55" t="s">
        <v>450</v>
      </c>
      <c r="F55" t="s">
        <v>2224</v>
      </c>
      <c r="G55">
        <v>6</v>
      </c>
      <c r="H55">
        <v>17</v>
      </c>
      <c r="I55" t="s">
        <v>452</v>
      </c>
      <c r="J55" t="s">
        <v>2225</v>
      </c>
      <c r="K55">
        <v>6</v>
      </c>
      <c r="L55">
        <v>0</v>
      </c>
      <c r="M55">
        <v>11</v>
      </c>
      <c r="N55" t="s">
        <v>1296</v>
      </c>
      <c r="O55" t="s">
        <v>232</v>
      </c>
      <c r="P55" t="s">
        <v>2226</v>
      </c>
      <c r="Q55" s="2">
        <f t="shared" si="2"/>
        <v>1</v>
      </c>
      <c r="R55" s="2">
        <f t="shared" si="3"/>
        <v>0.35294117647058826</v>
      </c>
      <c r="S55" s="2">
        <f t="shared" si="4"/>
        <v>0.52173913043478259</v>
      </c>
      <c r="T55">
        <f t="shared" si="1"/>
        <v>1</v>
      </c>
    </row>
    <row r="56" spans="1:20">
      <c r="A56" s="1" t="s">
        <v>66</v>
      </c>
      <c r="B56">
        <v>26</v>
      </c>
      <c r="C56">
        <v>26</v>
      </c>
      <c r="D56">
        <v>56</v>
      </c>
      <c r="E56" t="s">
        <v>454</v>
      </c>
      <c r="F56" t="s">
        <v>2227</v>
      </c>
      <c r="G56">
        <v>1</v>
      </c>
      <c r="H56">
        <v>15</v>
      </c>
      <c r="I56" t="s">
        <v>421</v>
      </c>
      <c r="J56" t="s">
        <v>2228</v>
      </c>
      <c r="K56">
        <v>1</v>
      </c>
      <c r="L56">
        <v>0</v>
      </c>
      <c r="M56">
        <v>14</v>
      </c>
      <c r="N56" t="s">
        <v>457</v>
      </c>
      <c r="O56" t="s">
        <v>232</v>
      </c>
      <c r="P56" t="s">
        <v>2229</v>
      </c>
      <c r="Q56" s="2">
        <f t="shared" si="2"/>
        <v>1</v>
      </c>
      <c r="R56" s="2">
        <f t="shared" si="3"/>
        <v>6.6666666666666666E-2</v>
      </c>
      <c r="S56" s="2">
        <f t="shared" si="4"/>
        <v>0.125</v>
      </c>
      <c r="T56">
        <f t="shared" si="1"/>
        <v>1</v>
      </c>
    </row>
    <row r="57" spans="1:20">
      <c r="A57" s="1" t="s">
        <v>67</v>
      </c>
      <c r="B57">
        <v>20</v>
      </c>
      <c r="C57">
        <v>20</v>
      </c>
      <c r="D57">
        <v>48</v>
      </c>
      <c r="E57" t="s">
        <v>459</v>
      </c>
      <c r="F57" t="s">
        <v>2230</v>
      </c>
      <c r="G57">
        <v>2</v>
      </c>
      <c r="H57">
        <v>19</v>
      </c>
      <c r="I57" t="s">
        <v>461</v>
      </c>
      <c r="J57" t="s">
        <v>2231</v>
      </c>
      <c r="K57">
        <v>2</v>
      </c>
      <c r="L57">
        <v>0</v>
      </c>
      <c r="M57">
        <v>17</v>
      </c>
      <c r="N57" t="s">
        <v>461</v>
      </c>
      <c r="O57" t="s">
        <v>232</v>
      </c>
      <c r="P57" t="s">
        <v>2232</v>
      </c>
      <c r="Q57" s="2">
        <f t="shared" si="2"/>
        <v>1</v>
      </c>
      <c r="R57" s="2">
        <f t="shared" si="3"/>
        <v>0.10526315789473684</v>
      </c>
      <c r="S57" s="2">
        <f t="shared" si="4"/>
        <v>0.19047619047619049</v>
      </c>
      <c r="T57">
        <f t="shared" si="1"/>
        <v>1</v>
      </c>
    </row>
    <row r="58" spans="1:20">
      <c r="A58" s="1" t="s">
        <v>68</v>
      </c>
      <c r="B58">
        <v>27</v>
      </c>
      <c r="C58">
        <v>27</v>
      </c>
      <c r="D58">
        <v>53</v>
      </c>
      <c r="E58" t="s">
        <v>463</v>
      </c>
      <c r="F58" t="s">
        <v>2233</v>
      </c>
      <c r="G58">
        <v>3</v>
      </c>
      <c r="H58">
        <v>13</v>
      </c>
      <c r="I58" t="s">
        <v>465</v>
      </c>
      <c r="J58" t="s">
        <v>2234</v>
      </c>
      <c r="K58">
        <v>3</v>
      </c>
      <c r="L58">
        <v>0</v>
      </c>
      <c r="M58">
        <v>10</v>
      </c>
      <c r="N58" t="s">
        <v>1303</v>
      </c>
      <c r="O58" t="s">
        <v>232</v>
      </c>
      <c r="P58" t="s">
        <v>2235</v>
      </c>
      <c r="Q58" s="2">
        <f t="shared" si="2"/>
        <v>1</v>
      </c>
      <c r="R58" s="2">
        <f t="shared" si="3"/>
        <v>0.23076923076923078</v>
      </c>
      <c r="S58" s="2">
        <f t="shared" si="4"/>
        <v>0.375</v>
      </c>
      <c r="T58">
        <f t="shared" si="1"/>
        <v>1</v>
      </c>
    </row>
    <row r="59" spans="1:20">
      <c r="A59" s="1" t="s">
        <v>69</v>
      </c>
      <c r="B59">
        <v>23</v>
      </c>
      <c r="C59">
        <v>23</v>
      </c>
      <c r="D59">
        <v>40</v>
      </c>
      <c r="E59" t="s">
        <v>467</v>
      </c>
      <c r="F59" t="s">
        <v>2236</v>
      </c>
      <c r="G59">
        <v>1</v>
      </c>
      <c r="H59">
        <v>8</v>
      </c>
      <c r="I59" t="s">
        <v>469</v>
      </c>
      <c r="J59" t="s">
        <v>2237</v>
      </c>
      <c r="K59">
        <v>1</v>
      </c>
      <c r="L59">
        <v>0</v>
      </c>
      <c r="M59">
        <v>7</v>
      </c>
      <c r="N59" t="s">
        <v>469</v>
      </c>
      <c r="O59" t="s">
        <v>232</v>
      </c>
      <c r="P59" t="s">
        <v>2238</v>
      </c>
      <c r="Q59" s="2">
        <f t="shared" si="2"/>
        <v>1</v>
      </c>
      <c r="R59" s="2">
        <f t="shared" si="3"/>
        <v>0.125</v>
      </c>
      <c r="S59" s="2">
        <f t="shared" si="4"/>
        <v>0.22222222222222221</v>
      </c>
      <c r="T59">
        <f t="shared" si="1"/>
        <v>1</v>
      </c>
    </row>
    <row r="60" spans="1:20">
      <c r="A60" s="1" t="s">
        <v>70</v>
      </c>
      <c r="B60">
        <v>27</v>
      </c>
      <c r="C60">
        <v>27</v>
      </c>
      <c r="D60">
        <v>127</v>
      </c>
      <c r="E60" t="s">
        <v>471</v>
      </c>
      <c r="F60" t="s">
        <v>2239</v>
      </c>
      <c r="G60">
        <v>6</v>
      </c>
      <c r="H60">
        <v>88</v>
      </c>
      <c r="I60" t="s">
        <v>473</v>
      </c>
      <c r="J60" t="s">
        <v>2240</v>
      </c>
      <c r="K60">
        <v>6</v>
      </c>
      <c r="L60">
        <v>0</v>
      </c>
      <c r="M60">
        <v>82</v>
      </c>
      <c r="N60" t="s">
        <v>1308</v>
      </c>
      <c r="O60" t="s">
        <v>232</v>
      </c>
      <c r="P60" t="s">
        <v>2241</v>
      </c>
      <c r="Q60" s="2">
        <f t="shared" si="2"/>
        <v>1</v>
      </c>
      <c r="R60" s="2">
        <f t="shared" si="3"/>
        <v>6.8181818181818177E-2</v>
      </c>
      <c r="S60" s="2">
        <f t="shared" si="4"/>
        <v>0.1276595744680851</v>
      </c>
      <c r="T60">
        <f t="shared" si="1"/>
        <v>1</v>
      </c>
    </row>
    <row r="61" spans="1:20">
      <c r="A61" s="1" t="s">
        <v>71</v>
      </c>
      <c r="B61">
        <v>19</v>
      </c>
      <c r="C61">
        <v>19</v>
      </c>
      <c r="D61">
        <v>96</v>
      </c>
      <c r="E61" t="s">
        <v>475</v>
      </c>
      <c r="F61" t="s">
        <v>2242</v>
      </c>
      <c r="G61">
        <v>1</v>
      </c>
      <c r="H61">
        <v>67</v>
      </c>
      <c r="I61" t="s">
        <v>477</v>
      </c>
      <c r="J61" t="s">
        <v>2243</v>
      </c>
      <c r="K61">
        <v>1</v>
      </c>
      <c r="L61">
        <v>0</v>
      </c>
      <c r="M61">
        <v>66</v>
      </c>
      <c r="N61" t="s">
        <v>1311</v>
      </c>
      <c r="O61" t="s">
        <v>232</v>
      </c>
      <c r="P61" t="s">
        <v>2244</v>
      </c>
      <c r="Q61" s="2">
        <f t="shared" si="2"/>
        <v>1</v>
      </c>
      <c r="R61" s="2">
        <f t="shared" si="3"/>
        <v>1.4925373134328358E-2</v>
      </c>
      <c r="S61" s="2">
        <f t="shared" si="4"/>
        <v>2.9411764705882353E-2</v>
      </c>
      <c r="T61">
        <f t="shared" si="1"/>
        <v>1</v>
      </c>
    </row>
    <row r="62" spans="1:20">
      <c r="A62" s="1" t="s">
        <v>72</v>
      </c>
      <c r="B62">
        <v>11</v>
      </c>
      <c r="C62">
        <v>11</v>
      </c>
      <c r="D62">
        <v>20</v>
      </c>
      <c r="E62" t="s">
        <v>479</v>
      </c>
      <c r="F62" t="s">
        <v>2245</v>
      </c>
      <c r="G62">
        <v>1</v>
      </c>
      <c r="H62">
        <v>7</v>
      </c>
      <c r="I62" t="s">
        <v>421</v>
      </c>
      <c r="J62" t="s">
        <v>2246</v>
      </c>
      <c r="K62">
        <v>1</v>
      </c>
      <c r="L62">
        <v>0</v>
      </c>
      <c r="M62">
        <v>6</v>
      </c>
      <c r="N62" t="s">
        <v>1314</v>
      </c>
      <c r="O62" t="s">
        <v>232</v>
      </c>
      <c r="P62" t="s">
        <v>2247</v>
      </c>
      <c r="Q62" s="2">
        <f t="shared" si="2"/>
        <v>1</v>
      </c>
      <c r="R62" s="2">
        <f t="shared" si="3"/>
        <v>0.14285714285714285</v>
      </c>
      <c r="S62" s="2">
        <f t="shared" si="4"/>
        <v>0.25</v>
      </c>
      <c r="T62">
        <f t="shared" si="1"/>
        <v>1</v>
      </c>
    </row>
    <row r="63" spans="1:20">
      <c r="A63" s="1" t="s">
        <v>73</v>
      </c>
      <c r="B63">
        <v>12</v>
      </c>
      <c r="C63">
        <v>12</v>
      </c>
      <c r="D63">
        <v>72</v>
      </c>
      <c r="E63" t="s">
        <v>482</v>
      </c>
      <c r="F63" t="s">
        <v>483</v>
      </c>
      <c r="G63">
        <v>1</v>
      </c>
      <c r="H63">
        <v>21</v>
      </c>
      <c r="I63" t="s">
        <v>400</v>
      </c>
      <c r="J63" t="s">
        <v>2248</v>
      </c>
      <c r="K63">
        <v>1</v>
      </c>
      <c r="L63">
        <v>0</v>
      </c>
      <c r="M63">
        <v>20</v>
      </c>
      <c r="N63" t="s">
        <v>400</v>
      </c>
      <c r="O63" t="s">
        <v>232</v>
      </c>
      <c r="P63" t="s">
        <v>2249</v>
      </c>
      <c r="Q63" s="2">
        <f t="shared" si="2"/>
        <v>1</v>
      </c>
      <c r="R63" s="2">
        <f t="shared" si="3"/>
        <v>4.7619047619047616E-2</v>
      </c>
      <c r="S63" s="2">
        <f t="shared" si="4"/>
        <v>9.0909090909090898E-2</v>
      </c>
      <c r="T63">
        <f t="shared" si="1"/>
        <v>1</v>
      </c>
    </row>
    <row r="64" spans="1:20">
      <c r="A64" s="1" t="s">
        <v>74</v>
      </c>
      <c r="B64">
        <v>42</v>
      </c>
      <c r="C64">
        <v>42</v>
      </c>
      <c r="D64">
        <v>55</v>
      </c>
      <c r="E64" t="s">
        <v>485</v>
      </c>
      <c r="F64" t="s">
        <v>2250</v>
      </c>
      <c r="G64">
        <v>2</v>
      </c>
      <c r="H64">
        <v>27</v>
      </c>
      <c r="I64" t="s">
        <v>487</v>
      </c>
      <c r="J64" t="s">
        <v>2251</v>
      </c>
      <c r="K64">
        <v>2</v>
      </c>
      <c r="L64">
        <v>0</v>
      </c>
      <c r="M64">
        <v>25</v>
      </c>
      <c r="N64" t="s">
        <v>1319</v>
      </c>
      <c r="O64" t="s">
        <v>232</v>
      </c>
      <c r="P64" t="s">
        <v>2252</v>
      </c>
      <c r="Q64" s="2">
        <f t="shared" si="2"/>
        <v>1</v>
      </c>
      <c r="R64" s="2">
        <f t="shared" si="3"/>
        <v>7.407407407407407E-2</v>
      </c>
      <c r="S64" s="2">
        <f t="shared" si="4"/>
        <v>0.13793103448275862</v>
      </c>
      <c r="T64">
        <f t="shared" si="1"/>
        <v>1</v>
      </c>
    </row>
    <row r="65" spans="1:20">
      <c r="A65" s="1" t="s">
        <v>75</v>
      </c>
      <c r="B65">
        <v>29</v>
      </c>
      <c r="C65">
        <v>29</v>
      </c>
      <c r="D65">
        <v>111</v>
      </c>
      <c r="E65" t="s">
        <v>489</v>
      </c>
      <c r="F65" t="s">
        <v>2253</v>
      </c>
      <c r="G65">
        <v>1</v>
      </c>
      <c r="H65">
        <v>66</v>
      </c>
      <c r="I65" t="s">
        <v>491</v>
      </c>
      <c r="J65" t="s">
        <v>2254</v>
      </c>
      <c r="K65">
        <v>1</v>
      </c>
      <c r="L65">
        <v>0</v>
      </c>
      <c r="M65">
        <v>65</v>
      </c>
      <c r="N65" t="s">
        <v>1322</v>
      </c>
      <c r="O65" t="s">
        <v>232</v>
      </c>
      <c r="P65" t="s">
        <v>2255</v>
      </c>
      <c r="Q65" s="2">
        <f t="shared" si="2"/>
        <v>1</v>
      </c>
      <c r="R65" s="2">
        <f t="shared" si="3"/>
        <v>1.5151515151515152E-2</v>
      </c>
      <c r="S65" s="2">
        <f t="shared" si="4"/>
        <v>2.9850746268656719E-2</v>
      </c>
      <c r="T65">
        <f t="shared" si="1"/>
        <v>1</v>
      </c>
    </row>
    <row r="66" spans="1:20">
      <c r="A66" s="1" t="s">
        <v>76</v>
      </c>
      <c r="B66">
        <v>15</v>
      </c>
      <c r="C66">
        <v>15</v>
      </c>
      <c r="D66">
        <v>40</v>
      </c>
      <c r="E66" t="s">
        <v>493</v>
      </c>
      <c r="F66" t="s">
        <v>2256</v>
      </c>
      <c r="G66">
        <v>2</v>
      </c>
      <c r="H66">
        <v>20</v>
      </c>
      <c r="I66" t="s">
        <v>495</v>
      </c>
      <c r="J66" t="s">
        <v>2257</v>
      </c>
      <c r="K66">
        <v>2</v>
      </c>
      <c r="L66">
        <v>0</v>
      </c>
      <c r="M66">
        <v>18</v>
      </c>
      <c r="N66" t="s">
        <v>1325</v>
      </c>
      <c r="O66" t="s">
        <v>232</v>
      </c>
      <c r="P66" t="s">
        <v>2258</v>
      </c>
      <c r="Q66" s="2">
        <f t="shared" si="2"/>
        <v>1</v>
      </c>
      <c r="R66" s="2">
        <f t="shared" si="3"/>
        <v>0.1</v>
      </c>
      <c r="S66" s="2">
        <f t="shared" si="4"/>
        <v>0.18181818181818182</v>
      </c>
      <c r="T66">
        <f t="shared" si="1"/>
        <v>1</v>
      </c>
    </row>
    <row r="67" spans="1:20">
      <c r="A67" s="1" t="s">
        <v>77</v>
      </c>
      <c r="B67">
        <v>12</v>
      </c>
      <c r="C67">
        <v>12</v>
      </c>
      <c r="D67">
        <v>92</v>
      </c>
      <c r="E67" t="s">
        <v>499</v>
      </c>
      <c r="F67" t="s">
        <v>2259</v>
      </c>
      <c r="G67">
        <v>7</v>
      </c>
      <c r="H67">
        <v>34</v>
      </c>
      <c r="I67" t="s">
        <v>501</v>
      </c>
      <c r="J67" t="s">
        <v>2260</v>
      </c>
      <c r="K67">
        <v>7</v>
      </c>
      <c r="L67">
        <v>0</v>
      </c>
      <c r="M67">
        <v>27</v>
      </c>
      <c r="N67" t="s">
        <v>2261</v>
      </c>
      <c r="O67" t="s">
        <v>232</v>
      </c>
      <c r="P67" t="s">
        <v>2262</v>
      </c>
      <c r="Q67" s="2">
        <f t="shared" si="2"/>
        <v>1</v>
      </c>
      <c r="R67" s="2">
        <f t="shared" si="3"/>
        <v>0.20588235294117646</v>
      </c>
      <c r="S67" s="2">
        <f t="shared" si="4"/>
        <v>0.34146341463414637</v>
      </c>
      <c r="T67">
        <f t="shared" si="1"/>
        <v>1</v>
      </c>
    </row>
    <row r="68" spans="1:20">
      <c r="A68" s="1" t="s">
        <v>78</v>
      </c>
      <c r="B68">
        <v>21</v>
      </c>
      <c r="C68">
        <v>21</v>
      </c>
      <c r="D68">
        <v>49</v>
      </c>
      <c r="E68" t="s">
        <v>503</v>
      </c>
      <c r="F68" t="s">
        <v>2263</v>
      </c>
      <c r="G68">
        <v>2</v>
      </c>
      <c r="H68">
        <v>23</v>
      </c>
      <c r="I68" t="s">
        <v>505</v>
      </c>
      <c r="J68" t="s">
        <v>2264</v>
      </c>
      <c r="K68">
        <v>2</v>
      </c>
      <c r="L68">
        <v>0</v>
      </c>
      <c r="M68">
        <v>21</v>
      </c>
      <c r="N68" t="s">
        <v>2265</v>
      </c>
      <c r="O68" t="s">
        <v>232</v>
      </c>
      <c r="P68" t="s">
        <v>2266</v>
      </c>
      <c r="Q68" s="2">
        <f t="shared" si="2"/>
        <v>1</v>
      </c>
      <c r="R68" s="2">
        <f t="shared" si="3"/>
        <v>8.6956521739130432E-2</v>
      </c>
      <c r="S68" s="2">
        <f t="shared" si="4"/>
        <v>0.16</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102</v>
      </c>
      <c r="E70" t="s">
        <v>511</v>
      </c>
      <c r="F70" t="s">
        <v>2267</v>
      </c>
      <c r="G70">
        <v>2</v>
      </c>
      <c r="H70">
        <v>65</v>
      </c>
      <c r="I70" t="s">
        <v>239</v>
      </c>
      <c r="J70" t="s">
        <v>2268</v>
      </c>
      <c r="K70">
        <v>2</v>
      </c>
      <c r="L70">
        <v>0</v>
      </c>
      <c r="M70">
        <v>63</v>
      </c>
      <c r="N70" t="s">
        <v>1337</v>
      </c>
      <c r="O70" t="s">
        <v>232</v>
      </c>
      <c r="P70" t="s">
        <v>2269</v>
      </c>
      <c r="Q70" s="2">
        <f t="shared" si="6"/>
        <v>1</v>
      </c>
      <c r="R70" s="2">
        <f t="shared" si="7"/>
        <v>3.0769230769230771E-2</v>
      </c>
      <c r="S70" s="2">
        <f t="shared" si="8"/>
        <v>5.9701492537313446E-2</v>
      </c>
      <c r="T70">
        <f t="shared" si="5"/>
        <v>1</v>
      </c>
    </row>
    <row r="71" spans="1:20">
      <c r="A71" s="1" t="s">
        <v>81</v>
      </c>
      <c r="B71">
        <v>19</v>
      </c>
      <c r="C71">
        <v>19</v>
      </c>
      <c r="D71">
        <v>65</v>
      </c>
      <c r="E71" t="s">
        <v>516</v>
      </c>
      <c r="F71" t="s">
        <v>2270</v>
      </c>
      <c r="G71">
        <v>3</v>
      </c>
      <c r="H71">
        <v>20</v>
      </c>
      <c r="I71" t="s">
        <v>518</v>
      </c>
      <c r="J71" t="s">
        <v>2271</v>
      </c>
      <c r="K71">
        <v>3</v>
      </c>
      <c r="L71">
        <v>0</v>
      </c>
      <c r="M71">
        <v>17</v>
      </c>
      <c r="N71" t="s">
        <v>518</v>
      </c>
      <c r="O71" t="s">
        <v>232</v>
      </c>
      <c r="P71" t="s">
        <v>2272</v>
      </c>
      <c r="Q71" s="2">
        <f t="shared" si="6"/>
        <v>1</v>
      </c>
      <c r="R71" s="2">
        <f t="shared" si="7"/>
        <v>0.15</v>
      </c>
      <c r="S71" s="2">
        <f t="shared" si="8"/>
        <v>0.2608695652173913</v>
      </c>
      <c r="T71">
        <f t="shared" si="5"/>
        <v>1</v>
      </c>
    </row>
    <row r="72" spans="1:20">
      <c r="A72" s="1" t="s">
        <v>82</v>
      </c>
      <c r="B72">
        <v>53</v>
      </c>
      <c r="C72">
        <v>53</v>
      </c>
      <c r="D72">
        <v>121</v>
      </c>
      <c r="E72" t="s">
        <v>520</v>
      </c>
      <c r="F72" t="s">
        <v>2273</v>
      </c>
      <c r="G72">
        <v>2</v>
      </c>
      <c r="H72">
        <v>27</v>
      </c>
      <c r="I72" t="s">
        <v>522</v>
      </c>
      <c r="J72" t="s">
        <v>2274</v>
      </c>
      <c r="K72">
        <v>2</v>
      </c>
      <c r="L72">
        <v>0</v>
      </c>
      <c r="M72">
        <v>25</v>
      </c>
      <c r="N72" t="s">
        <v>1342</v>
      </c>
      <c r="O72" t="s">
        <v>232</v>
      </c>
      <c r="P72" t="s">
        <v>2275</v>
      </c>
      <c r="Q72" s="2">
        <f t="shared" si="6"/>
        <v>1</v>
      </c>
      <c r="R72" s="2">
        <f t="shared" si="7"/>
        <v>7.407407407407407E-2</v>
      </c>
      <c r="S72" s="2">
        <f t="shared" si="8"/>
        <v>0.13793103448275862</v>
      </c>
      <c r="T72">
        <f t="shared" si="5"/>
        <v>1</v>
      </c>
    </row>
    <row r="73" spans="1:20">
      <c r="A73" s="1" t="s">
        <v>83</v>
      </c>
      <c r="B73">
        <v>26</v>
      </c>
      <c r="C73">
        <v>26</v>
      </c>
      <c r="D73">
        <v>93</v>
      </c>
      <c r="E73" t="s">
        <v>524</v>
      </c>
      <c r="F73" t="s">
        <v>2276</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99</v>
      </c>
      <c r="E74" t="s">
        <v>529</v>
      </c>
      <c r="F74" t="s">
        <v>2277</v>
      </c>
      <c r="G74">
        <v>3</v>
      </c>
      <c r="H74">
        <v>19</v>
      </c>
      <c r="I74" t="s">
        <v>531</v>
      </c>
      <c r="J74" t="s">
        <v>2278</v>
      </c>
      <c r="K74">
        <v>3</v>
      </c>
      <c r="L74">
        <v>0</v>
      </c>
      <c r="M74">
        <v>16</v>
      </c>
      <c r="N74" t="s">
        <v>1348</v>
      </c>
      <c r="O74" t="s">
        <v>232</v>
      </c>
      <c r="P74" t="s">
        <v>2279</v>
      </c>
      <c r="Q74" s="2">
        <f t="shared" si="6"/>
        <v>1</v>
      </c>
      <c r="R74" s="2">
        <f t="shared" si="7"/>
        <v>0.15789473684210525</v>
      </c>
      <c r="S74" s="2">
        <f t="shared" si="8"/>
        <v>0.27272727272727271</v>
      </c>
      <c r="T74">
        <f t="shared" si="5"/>
        <v>1</v>
      </c>
    </row>
    <row r="75" spans="1:20">
      <c r="A75" s="1" t="s">
        <v>85</v>
      </c>
      <c r="B75">
        <v>21</v>
      </c>
      <c r="C75">
        <v>21</v>
      </c>
      <c r="D75">
        <v>59</v>
      </c>
      <c r="E75" t="s">
        <v>535</v>
      </c>
      <c r="F75" t="s">
        <v>2280</v>
      </c>
      <c r="G75">
        <v>2</v>
      </c>
      <c r="H75">
        <v>10</v>
      </c>
      <c r="I75" t="s">
        <v>537</v>
      </c>
      <c r="J75" t="s">
        <v>2281</v>
      </c>
      <c r="K75">
        <v>2</v>
      </c>
      <c r="L75">
        <v>0</v>
      </c>
      <c r="M75">
        <v>8</v>
      </c>
      <c r="N75" t="s">
        <v>1351</v>
      </c>
      <c r="O75" t="s">
        <v>232</v>
      </c>
      <c r="P75" t="s">
        <v>2282</v>
      </c>
      <c r="Q75" s="2">
        <f t="shared" si="6"/>
        <v>1</v>
      </c>
      <c r="R75" s="2">
        <f t="shared" si="7"/>
        <v>0.2</v>
      </c>
      <c r="S75" s="2">
        <f t="shared" si="8"/>
        <v>0.33333333333333337</v>
      </c>
      <c r="T75">
        <f t="shared" si="5"/>
        <v>1</v>
      </c>
    </row>
    <row r="76" spans="1:20">
      <c r="A76" s="1" t="s">
        <v>86</v>
      </c>
      <c r="B76">
        <v>9</v>
      </c>
      <c r="C76">
        <v>9</v>
      </c>
      <c r="D76">
        <v>61</v>
      </c>
      <c r="E76" t="s">
        <v>539</v>
      </c>
      <c r="F76" t="s">
        <v>2283</v>
      </c>
      <c r="G76">
        <v>1</v>
      </c>
      <c r="H76">
        <v>28</v>
      </c>
      <c r="I76" t="s">
        <v>541</v>
      </c>
      <c r="J76" t="s">
        <v>2284</v>
      </c>
      <c r="K76">
        <v>1</v>
      </c>
      <c r="L76">
        <v>0</v>
      </c>
      <c r="M76">
        <v>27</v>
      </c>
      <c r="N76" t="s">
        <v>542</v>
      </c>
      <c r="O76" t="s">
        <v>232</v>
      </c>
      <c r="P76" t="s">
        <v>2285</v>
      </c>
      <c r="Q76" s="2">
        <f t="shared" si="6"/>
        <v>1</v>
      </c>
      <c r="R76" s="2">
        <f t="shared" si="7"/>
        <v>3.5714285714285712E-2</v>
      </c>
      <c r="S76" s="2">
        <f t="shared" si="8"/>
        <v>6.8965517241379296E-2</v>
      </c>
      <c r="T76">
        <f t="shared" si="5"/>
        <v>1</v>
      </c>
    </row>
    <row r="77" spans="1:20">
      <c r="A77" s="1" t="s">
        <v>87</v>
      </c>
      <c r="B77">
        <v>9</v>
      </c>
      <c r="C77">
        <v>9</v>
      </c>
      <c r="D77">
        <v>19</v>
      </c>
      <c r="E77" t="s">
        <v>543</v>
      </c>
      <c r="F77" t="s">
        <v>2286</v>
      </c>
      <c r="G77">
        <v>1</v>
      </c>
      <c r="H77">
        <v>6</v>
      </c>
      <c r="I77" t="s">
        <v>545</v>
      </c>
      <c r="J77" t="s">
        <v>2287</v>
      </c>
      <c r="K77">
        <v>1</v>
      </c>
      <c r="L77">
        <v>0</v>
      </c>
      <c r="M77">
        <v>5</v>
      </c>
      <c r="N77" t="s">
        <v>545</v>
      </c>
      <c r="O77" t="s">
        <v>232</v>
      </c>
      <c r="P77" t="s">
        <v>2288</v>
      </c>
      <c r="Q77" s="2">
        <f t="shared" si="6"/>
        <v>1</v>
      </c>
      <c r="R77" s="2">
        <f t="shared" si="7"/>
        <v>0.16666666666666666</v>
      </c>
      <c r="S77" s="2">
        <f t="shared" si="8"/>
        <v>0.2857142857142857</v>
      </c>
      <c r="T77">
        <f t="shared" si="5"/>
        <v>1</v>
      </c>
    </row>
    <row r="78" spans="1:20">
      <c r="A78" s="1" t="s">
        <v>88</v>
      </c>
      <c r="B78">
        <v>9</v>
      </c>
      <c r="C78">
        <v>9</v>
      </c>
      <c r="D78">
        <v>19</v>
      </c>
      <c r="E78" t="s">
        <v>547</v>
      </c>
      <c r="F78" t="s">
        <v>2289</v>
      </c>
      <c r="G78">
        <v>1</v>
      </c>
      <c r="H78">
        <v>9</v>
      </c>
      <c r="I78" t="s">
        <v>545</v>
      </c>
      <c r="J78" t="s">
        <v>2290</v>
      </c>
      <c r="K78">
        <v>1</v>
      </c>
      <c r="L78">
        <v>0</v>
      </c>
      <c r="M78">
        <v>8</v>
      </c>
      <c r="N78" t="s">
        <v>1358</v>
      </c>
      <c r="O78" t="s">
        <v>232</v>
      </c>
      <c r="P78" t="s">
        <v>2291</v>
      </c>
      <c r="Q78" s="2">
        <f t="shared" si="6"/>
        <v>1</v>
      </c>
      <c r="R78" s="2">
        <f t="shared" si="7"/>
        <v>0.1111111111111111</v>
      </c>
      <c r="S78" s="2">
        <f t="shared" si="8"/>
        <v>0.19999999999999998</v>
      </c>
      <c r="T78">
        <f t="shared" si="5"/>
        <v>1</v>
      </c>
    </row>
    <row r="79" spans="1:20">
      <c r="A79" s="1" t="s">
        <v>89</v>
      </c>
      <c r="B79">
        <v>12</v>
      </c>
      <c r="C79">
        <v>12</v>
      </c>
      <c r="D79">
        <v>70</v>
      </c>
      <c r="E79" t="s">
        <v>550</v>
      </c>
      <c r="F79" t="s">
        <v>2292</v>
      </c>
      <c r="G79">
        <v>2</v>
      </c>
      <c r="H79">
        <v>13</v>
      </c>
      <c r="I79" t="s">
        <v>552</v>
      </c>
      <c r="J79" t="s">
        <v>2293</v>
      </c>
      <c r="K79">
        <v>2</v>
      </c>
      <c r="L79">
        <v>0</v>
      </c>
      <c r="M79">
        <v>11</v>
      </c>
      <c r="N79" t="s">
        <v>2294</v>
      </c>
      <c r="O79" t="s">
        <v>232</v>
      </c>
      <c r="P79" t="s">
        <v>2295</v>
      </c>
      <c r="Q79" s="2">
        <f t="shared" si="6"/>
        <v>1</v>
      </c>
      <c r="R79" s="2">
        <f t="shared" si="7"/>
        <v>0.15384615384615385</v>
      </c>
      <c r="S79" s="2">
        <f t="shared" si="8"/>
        <v>0.26666666666666672</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79</v>
      </c>
      <c r="E81" t="s">
        <v>557</v>
      </c>
      <c r="F81" t="s">
        <v>2296</v>
      </c>
      <c r="G81">
        <v>3</v>
      </c>
      <c r="H81">
        <v>27</v>
      </c>
      <c r="I81" t="s">
        <v>559</v>
      </c>
      <c r="J81" t="s">
        <v>2297</v>
      </c>
      <c r="K81">
        <v>3</v>
      </c>
      <c r="L81">
        <v>0</v>
      </c>
      <c r="M81">
        <v>24</v>
      </c>
      <c r="N81" t="s">
        <v>1367</v>
      </c>
      <c r="O81" t="s">
        <v>232</v>
      </c>
      <c r="P81" t="s">
        <v>2298</v>
      </c>
      <c r="Q81" s="2">
        <f t="shared" si="6"/>
        <v>1</v>
      </c>
      <c r="R81" s="2">
        <f t="shared" si="7"/>
        <v>0.1111111111111111</v>
      </c>
      <c r="S81" s="2">
        <f t="shared" si="8"/>
        <v>0.19999999999999998</v>
      </c>
      <c r="T81">
        <f t="shared" si="5"/>
        <v>1</v>
      </c>
    </row>
    <row r="82" spans="1:20">
      <c r="A82" s="1" t="s">
        <v>92</v>
      </c>
      <c r="B82">
        <v>22</v>
      </c>
      <c r="C82">
        <v>22</v>
      </c>
      <c r="D82">
        <v>73</v>
      </c>
      <c r="E82" t="s">
        <v>562</v>
      </c>
      <c r="F82" t="s">
        <v>2299</v>
      </c>
      <c r="G82">
        <v>4</v>
      </c>
      <c r="H82">
        <v>29</v>
      </c>
      <c r="I82" t="s">
        <v>564</v>
      </c>
      <c r="J82" t="s">
        <v>2300</v>
      </c>
      <c r="K82">
        <v>4</v>
      </c>
      <c r="L82">
        <v>0</v>
      </c>
      <c r="M82">
        <v>25</v>
      </c>
      <c r="N82" t="s">
        <v>564</v>
      </c>
      <c r="O82" t="s">
        <v>232</v>
      </c>
      <c r="P82" t="s">
        <v>2301</v>
      </c>
      <c r="Q82" s="2">
        <f t="shared" si="6"/>
        <v>1</v>
      </c>
      <c r="R82" s="2">
        <f t="shared" si="7"/>
        <v>0.13793103448275862</v>
      </c>
      <c r="S82" s="2">
        <f t="shared" si="8"/>
        <v>0.2424242424242424</v>
      </c>
      <c r="T82">
        <f t="shared" si="5"/>
        <v>1</v>
      </c>
    </row>
    <row r="83" spans="1:20">
      <c r="A83" s="1" t="s">
        <v>93</v>
      </c>
      <c r="B83">
        <v>8</v>
      </c>
      <c r="C83">
        <v>8</v>
      </c>
      <c r="D83">
        <v>63</v>
      </c>
      <c r="E83" t="s">
        <v>566</v>
      </c>
      <c r="F83" t="s">
        <v>2302</v>
      </c>
      <c r="G83">
        <v>2</v>
      </c>
      <c r="H83">
        <v>19</v>
      </c>
      <c r="I83" t="s">
        <v>568</v>
      </c>
      <c r="J83" t="s">
        <v>2303</v>
      </c>
      <c r="K83">
        <v>2</v>
      </c>
      <c r="L83">
        <v>0</v>
      </c>
      <c r="M83">
        <v>17</v>
      </c>
      <c r="N83" t="s">
        <v>568</v>
      </c>
      <c r="O83" t="s">
        <v>232</v>
      </c>
      <c r="P83" t="s">
        <v>2304</v>
      </c>
      <c r="Q83" s="2">
        <f t="shared" si="6"/>
        <v>1</v>
      </c>
      <c r="R83" s="2">
        <f t="shared" si="7"/>
        <v>0.10526315789473684</v>
      </c>
      <c r="S83" s="2">
        <f t="shared" si="8"/>
        <v>0.19047619047619049</v>
      </c>
      <c r="T83">
        <f t="shared" si="5"/>
        <v>1</v>
      </c>
    </row>
    <row r="84" spans="1:20">
      <c r="A84" s="1" t="s">
        <v>94</v>
      </c>
      <c r="B84">
        <v>22</v>
      </c>
      <c r="C84">
        <v>22</v>
      </c>
      <c r="D84">
        <v>79</v>
      </c>
      <c r="E84" t="s">
        <v>570</v>
      </c>
      <c r="F84" t="s">
        <v>2305</v>
      </c>
      <c r="G84">
        <v>3</v>
      </c>
      <c r="H84">
        <v>12</v>
      </c>
      <c r="I84" t="s">
        <v>572</v>
      </c>
      <c r="J84" t="s">
        <v>2306</v>
      </c>
      <c r="K84">
        <v>3</v>
      </c>
      <c r="L84">
        <v>0</v>
      </c>
      <c r="M84">
        <v>9</v>
      </c>
      <c r="N84" t="s">
        <v>572</v>
      </c>
      <c r="O84" t="s">
        <v>232</v>
      </c>
      <c r="P84" t="s">
        <v>2307</v>
      </c>
      <c r="Q84" s="2">
        <f t="shared" si="6"/>
        <v>1</v>
      </c>
      <c r="R84" s="2">
        <f t="shared" si="7"/>
        <v>0.25</v>
      </c>
      <c r="S84" s="2">
        <f t="shared" si="8"/>
        <v>0.4</v>
      </c>
      <c r="T84">
        <f t="shared" si="5"/>
        <v>1</v>
      </c>
    </row>
    <row r="85" spans="1:20">
      <c r="A85" s="1" t="s">
        <v>95</v>
      </c>
      <c r="B85">
        <v>20</v>
      </c>
      <c r="C85">
        <v>20</v>
      </c>
      <c r="D85">
        <v>103</v>
      </c>
      <c r="E85" t="s">
        <v>574</v>
      </c>
      <c r="F85" t="s">
        <v>2308</v>
      </c>
      <c r="G85">
        <v>2</v>
      </c>
      <c r="H85">
        <v>20</v>
      </c>
      <c r="I85" t="s">
        <v>576</v>
      </c>
      <c r="J85" t="s">
        <v>2309</v>
      </c>
      <c r="K85">
        <v>2</v>
      </c>
      <c r="L85">
        <v>0</v>
      </c>
      <c r="M85">
        <v>18</v>
      </c>
      <c r="N85" t="s">
        <v>576</v>
      </c>
      <c r="O85" t="s">
        <v>232</v>
      </c>
      <c r="P85" t="s">
        <v>2310</v>
      </c>
      <c r="Q85" s="2">
        <f t="shared" si="6"/>
        <v>1</v>
      </c>
      <c r="R85" s="2">
        <f t="shared" si="7"/>
        <v>0.1</v>
      </c>
      <c r="S85" s="2">
        <f t="shared" si="8"/>
        <v>0.18181818181818182</v>
      </c>
      <c r="T85">
        <f t="shared" si="5"/>
        <v>1</v>
      </c>
    </row>
    <row r="86" spans="1:20">
      <c r="A86" s="1" t="s">
        <v>96</v>
      </c>
      <c r="B86">
        <v>12</v>
      </c>
      <c r="C86">
        <v>12</v>
      </c>
      <c r="D86">
        <v>73</v>
      </c>
      <c r="E86" t="s">
        <v>577</v>
      </c>
      <c r="F86" t="s">
        <v>578</v>
      </c>
      <c r="G86">
        <v>2</v>
      </c>
      <c r="H86">
        <v>14</v>
      </c>
      <c r="I86" t="s">
        <v>579</v>
      </c>
      <c r="J86" t="s">
        <v>2311</v>
      </c>
      <c r="K86">
        <v>2</v>
      </c>
      <c r="L86">
        <v>0</v>
      </c>
      <c r="M86">
        <v>12</v>
      </c>
      <c r="N86" t="s">
        <v>1378</v>
      </c>
      <c r="O86" t="s">
        <v>232</v>
      </c>
      <c r="P86" t="s">
        <v>2312</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2313</v>
      </c>
      <c r="K87">
        <v>1</v>
      </c>
      <c r="L87">
        <v>0</v>
      </c>
      <c r="M87">
        <v>13</v>
      </c>
      <c r="N87" t="s">
        <v>313</v>
      </c>
      <c r="O87" t="s">
        <v>232</v>
      </c>
      <c r="P87" t="s">
        <v>2314</v>
      </c>
      <c r="Q87" s="2">
        <f t="shared" si="6"/>
        <v>1</v>
      </c>
      <c r="R87" s="2">
        <f t="shared" si="7"/>
        <v>7.1428571428571425E-2</v>
      </c>
      <c r="S87" s="2">
        <f t="shared" si="8"/>
        <v>0.13333333333333333</v>
      </c>
      <c r="T87">
        <f t="shared" si="5"/>
        <v>1</v>
      </c>
    </row>
    <row r="88" spans="1:20">
      <c r="A88" s="1" t="s">
        <v>98</v>
      </c>
      <c r="B88">
        <v>25</v>
      </c>
      <c r="C88">
        <v>25</v>
      </c>
      <c r="D88">
        <v>73</v>
      </c>
      <c r="E88" t="s">
        <v>586</v>
      </c>
      <c r="F88" t="s">
        <v>2315</v>
      </c>
      <c r="G88">
        <v>8</v>
      </c>
      <c r="H88">
        <v>21</v>
      </c>
      <c r="I88" t="s">
        <v>588</v>
      </c>
      <c r="J88" t="s">
        <v>2316</v>
      </c>
      <c r="K88">
        <v>8</v>
      </c>
      <c r="L88">
        <v>0</v>
      </c>
      <c r="M88">
        <v>15</v>
      </c>
      <c r="N88" t="s">
        <v>1383</v>
      </c>
      <c r="O88" t="s">
        <v>232</v>
      </c>
      <c r="P88" t="s">
        <v>2317</v>
      </c>
      <c r="Q88" s="2">
        <f t="shared" si="6"/>
        <v>1</v>
      </c>
      <c r="R88" s="2">
        <f t="shared" si="7"/>
        <v>0.38095238095238093</v>
      </c>
      <c r="S88" s="2">
        <f t="shared" si="8"/>
        <v>0.55172413793103448</v>
      </c>
      <c r="T88">
        <f t="shared" si="5"/>
        <v>1</v>
      </c>
    </row>
    <row r="89" spans="1:20">
      <c r="A89" s="1" t="s">
        <v>99</v>
      </c>
      <c r="B89">
        <v>21</v>
      </c>
      <c r="C89">
        <v>21</v>
      </c>
      <c r="D89">
        <v>65</v>
      </c>
      <c r="E89" t="s">
        <v>590</v>
      </c>
      <c r="F89" t="s">
        <v>2318</v>
      </c>
      <c r="G89">
        <v>3</v>
      </c>
      <c r="H89">
        <v>13</v>
      </c>
      <c r="I89" t="s">
        <v>592</v>
      </c>
      <c r="J89" t="s">
        <v>2319</v>
      </c>
      <c r="K89">
        <v>3</v>
      </c>
      <c r="L89">
        <v>0</v>
      </c>
      <c r="M89">
        <v>10</v>
      </c>
      <c r="N89" t="s">
        <v>1386</v>
      </c>
      <c r="O89" t="s">
        <v>232</v>
      </c>
      <c r="P89" t="s">
        <v>2320</v>
      </c>
      <c r="Q89" s="2">
        <f t="shared" si="6"/>
        <v>1</v>
      </c>
      <c r="R89" s="2">
        <f t="shared" si="7"/>
        <v>0.23076923076923078</v>
      </c>
      <c r="S89" s="2">
        <f t="shared" si="8"/>
        <v>0.375</v>
      </c>
      <c r="T89">
        <f t="shared" si="5"/>
        <v>1</v>
      </c>
    </row>
    <row r="90" spans="1:20">
      <c r="A90" s="1" t="s">
        <v>100</v>
      </c>
      <c r="B90">
        <v>24</v>
      </c>
      <c r="C90">
        <v>24</v>
      </c>
      <c r="D90">
        <v>57</v>
      </c>
      <c r="E90" t="s">
        <v>597</v>
      </c>
      <c r="F90" t="s">
        <v>2321</v>
      </c>
      <c r="G90">
        <v>1</v>
      </c>
      <c r="H90">
        <v>9</v>
      </c>
      <c r="I90" t="s">
        <v>599</v>
      </c>
      <c r="J90" t="s">
        <v>2322</v>
      </c>
      <c r="K90">
        <v>1</v>
      </c>
      <c r="L90">
        <v>0</v>
      </c>
      <c r="M90">
        <v>8</v>
      </c>
      <c r="N90" t="s">
        <v>1389</v>
      </c>
      <c r="O90" t="s">
        <v>232</v>
      </c>
      <c r="P90" t="s">
        <v>2323</v>
      </c>
      <c r="Q90" s="2">
        <f t="shared" si="6"/>
        <v>1</v>
      </c>
      <c r="R90" s="2">
        <f t="shared" si="7"/>
        <v>0.1111111111111111</v>
      </c>
      <c r="S90" s="2">
        <f t="shared" si="8"/>
        <v>0.19999999999999998</v>
      </c>
      <c r="T90">
        <f t="shared" si="5"/>
        <v>1</v>
      </c>
    </row>
    <row r="91" spans="1:20">
      <c r="A91" s="1" t="s">
        <v>101</v>
      </c>
      <c r="B91">
        <v>25</v>
      </c>
      <c r="C91">
        <v>25</v>
      </c>
      <c r="D91">
        <v>56</v>
      </c>
      <c r="E91" t="s">
        <v>601</v>
      </c>
      <c r="F91" t="s">
        <v>2324</v>
      </c>
      <c r="G91">
        <v>3</v>
      </c>
      <c r="H91">
        <v>13</v>
      </c>
      <c r="I91" t="s">
        <v>603</v>
      </c>
      <c r="J91" t="s">
        <v>2325</v>
      </c>
      <c r="K91">
        <v>3</v>
      </c>
      <c r="L91">
        <v>0</v>
      </c>
      <c r="M91">
        <v>10</v>
      </c>
      <c r="N91" t="s">
        <v>1392</v>
      </c>
      <c r="O91" t="s">
        <v>232</v>
      </c>
      <c r="P91" t="s">
        <v>2326</v>
      </c>
      <c r="Q91" s="2">
        <f t="shared" si="6"/>
        <v>1</v>
      </c>
      <c r="R91" s="2">
        <f t="shared" si="7"/>
        <v>0.23076923076923078</v>
      </c>
      <c r="S91" s="2">
        <f t="shared" si="8"/>
        <v>0.375</v>
      </c>
      <c r="T91">
        <f t="shared" si="5"/>
        <v>1</v>
      </c>
    </row>
    <row r="92" spans="1:20">
      <c r="A92" s="1" t="s">
        <v>102</v>
      </c>
      <c r="B92">
        <v>13</v>
      </c>
      <c r="C92">
        <v>13</v>
      </c>
      <c r="D92">
        <v>86</v>
      </c>
      <c r="E92" t="s">
        <v>608</v>
      </c>
      <c r="F92" t="s">
        <v>1121</v>
      </c>
      <c r="G92">
        <v>5</v>
      </c>
      <c r="H92">
        <v>27</v>
      </c>
      <c r="I92" t="s">
        <v>610</v>
      </c>
      <c r="J92" t="s">
        <v>2327</v>
      </c>
      <c r="K92">
        <v>5</v>
      </c>
      <c r="L92">
        <v>0</v>
      </c>
      <c r="M92">
        <v>22</v>
      </c>
      <c r="N92" t="s">
        <v>1395</v>
      </c>
      <c r="O92" t="s">
        <v>232</v>
      </c>
      <c r="P92" t="s">
        <v>2328</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17</v>
      </c>
      <c r="E94" t="s">
        <v>615</v>
      </c>
      <c r="F94" t="s">
        <v>2329</v>
      </c>
      <c r="G94">
        <v>1</v>
      </c>
      <c r="H94">
        <v>6</v>
      </c>
      <c r="I94" t="s">
        <v>617</v>
      </c>
      <c r="J94" t="s">
        <v>2330</v>
      </c>
      <c r="K94">
        <v>1</v>
      </c>
      <c r="L94">
        <v>0</v>
      </c>
      <c r="M94">
        <v>5</v>
      </c>
      <c r="N94" t="s">
        <v>2331</v>
      </c>
      <c r="O94" t="s">
        <v>232</v>
      </c>
      <c r="P94" t="s">
        <v>2332</v>
      </c>
      <c r="Q94" s="2">
        <f t="shared" si="6"/>
        <v>1</v>
      </c>
      <c r="R94" s="2">
        <f t="shared" si="7"/>
        <v>0.16666666666666666</v>
      </c>
      <c r="S94" s="2">
        <f t="shared" si="8"/>
        <v>0.2857142857142857</v>
      </c>
      <c r="T94">
        <f t="shared" si="5"/>
        <v>1</v>
      </c>
    </row>
    <row r="95" spans="1:20">
      <c r="A95" s="1" t="s">
        <v>105</v>
      </c>
      <c r="B95">
        <v>17</v>
      </c>
      <c r="C95">
        <v>17</v>
      </c>
      <c r="D95">
        <v>91</v>
      </c>
      <c r="E95" t="s">
        <v>619</v>
      </c>
      <c r="F95" t="s">
        <v>2333</v>
      </c>
      <c r="G95">
        <v>4</v>
      </c>
      <c r="H95">
        <v>40</v>
      </c>
      <c r="I95" t="s">
        <v>621</v>
      </c>
      <c r="J95" t="s">
        <v>2334</v>
      </c>
      <c r="K95">
        <v>4</v>
      </c>
      <c r="L95">
        <v>0</v>
      </c>
      <c r="M95">
        <v>36</v>
      </c>
      <c r="N95" t="s">
        <v>1402</v>
      </c>
      <c r="O95" t="s">
        <v>232</v>
      </c>
      <c r="P95" t="s">
        <v>2335</v>
      </c>
      <c r="Q95" s="2">
        <f t="shared" si="6"/>
        <v>1</v>
      </c>
      <c r="R95" s="2">
        <f t="shared" si="7"/>
        <v>0.1</v>
      </c>
      <c r="S95" s="2">
        <f t="shared" si="8"/>
        <v>0.18181818181818182</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149</v>
      </c>
      <c r="E97" t="s">
        <v>626</v>
      </c>
      <c r="F97" t="s">
        <v>2336</v>
      </c>
      <c r="G97">
        <v>3</v>
      </c>
      <c r="H97">
        <v>47</v>
      </c>
      <c r="I97" t="s">
        <v>628</v>
      </c>
      <c r="J97" t="s">
        <v>2337</v>
      </c>
      <c r="K97">
        <v>3</v>
      </c>
      <c r="L97">
        <v>0</v>
      </c>
      <c r="M97">
        <v>44</v>
      </c>
      <c r="N97" t="s">
        <v>2338</v>
      </c>
      <c r="O97" t="s">
        <v>232</v>
      </c>
      <c r="P97" t="s">
        <v>2339</v>
      </c>
      <c r="Q97" s="2">
        <f t="shared" si="6"/>
        <v>1</v>
      </c>
      <c r="R97" s="2">
        <f t="shared" si="7"/>
        <v>6.3829787234042548E-2</v>
      </c>
      <c r="S97" s="2">
        <f t="shared" si="8"/>
        <v>0.12</v>
      </c>
      <c r="T97">
        <f t="shared" si="5"/>
        <v>1</v>
      </c>
    </row>
    <row r="98" spans="1:20">
      <c r="A98" s="1" t="s">
        <v>108</v>
      </c>
      <c r="B98">
        <v>21</v>
      </c>
      <c r="C98">
        <v>21</v>
      </c>
      <c r="D98">
        <v>126</v>
      </c>
      <c r="E98" t="s">
        <v>632</v>
      </c>
      <c r="F98" t="s">
        <v>2340</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79</v>
      </c>
      <c r="E99" t="s">
        <v>637</v>
      </c>
      <c r="F99" t="s">
        <v>2341</v>
      </c>
      <c r="G99">
        <v>4</v>
      </c>
      <c r="H99">
        <v>18</v>
      </c>
      <c r="I99" t="s">
        <v>639</v>
      </c>
      <c r="J99" t="s">
        <v>2342</v>
      </c>
      <c r="K99">
        <v>4</v>
      </c>
      <c r="L99">
        <v>0</v>
      </c>
      <c r="M99">
        <v>14</v>
      </c>
      <c r="N99" t="s">
        <v>2343</v>
      </c>
      <c r="O99" t="s">
        <v>232</v>
      </c>
      <c r="P99" t="s">
        <v>2344</v>
      </c>
      <c r="Q99" s="2">
        <f t="shared" si="6"/>
        <v>1</v>
      </c>
      <c r="R99" s="2">
        <f t="shared" si="7"/>
        <v>0.22222222222222221</v>
      </c>
      <c r="S99" s="2">
        <f t="shared" si="8"/>
        <v>0.36363636363636359</v>
      </c>
      <c r="T99">
        <f t="shared" si="5"/>
        <v>1</v>
      </c>
    </row>
    <row r="100" spans="1:20">
      <c r="A100" s="1" t="s">
        <v>110</v>
      </c>
      <c r="B100">
        <v>13</v>
      </c>
      <c r="C100">
        <v>13</v>
      </c>
      <c r="D100">
        <v>112</v>
      </c>
      <c r="E100" t="s">
        <v>644</v>
      </c>
      <c r="F100" t="s">
        <v>645</v>
      </c>
      <c r="G100">
        <v>2</v>
      </c>
      <c r="H100">
        <v>32</v>
      </c>
      <c r="I100" t="s">
        <v>646</v>
      </c>
      <c r="J100" t="s">
        <v>2345</v>
      </c>
      <c r="K100">
        <v>2</v>
      </c>
      <c r="L100">
        <v>0</v>
      </c>
      <c r="M100">
        <v>30</v>
      </c>
      <c r="N100" t="s">
        <v>646</v>
      </c>
      <c r="O100" t="s">
        <v>232</v>
      </c>
      <c r="P100" t="s">
        <v>2346</v>
      </c>
      <c r="Q100" s="2">
        <f t="shared" si="6"/>
        <v>1</v>
      </c>
      <c r="R100" s="2">
        <f t="shared" si="7"/>
        <v>6.25E-2</v>
      </c>
      <c r="S100" s="2">
        <f t="shared" si="8"/>
        <v>0.11764705882352941</v>
      </c>
      <c r="T100">
        <f t="shared" si="5"/>
        <v>1</v>
      </c>
    </row>
    <row r="101" spans="1:20">
      <c r="A101" s="1" t="s">
        <v>111</v>
      </c>
      <c r="B101">
        <v>22</v>
      </c>
      <c r="C101">
        <v>22</v>
      </c>
      <c r="D101">
        <v>98</v>
      </c>
      <c r="E101" t="s">
        <v>648</v>
      </c>
      <c r="F101" t="s">
        <v>2347</v>
      </c>
      <c r="G101">
        <v>2</v>
      </c>
      <c r="H101">
        <v>29</v>
      </c>
      <c r="I101" t="s">
        <v>650</v>
      </c>
      <c r="J101" t="s">
        <v>2348</v>
      </c>
      <c r="K101">
        <v>2</v>
      </c>
      <c r="L101">
        <v>0</v>
      </c>
      <c r="M101">
        <v>27</v>
      </c>
      <c r="N101" t="s">
        <v>998</v>
      </c>
      <c r="O101" t="s">
        <v>232</v>
      </c>
      <c r="P101" t="s">
        <v>2349</v>
      </c>
      <c r="Q101" s="2">
        <f t="shared" si="6"/>
        <v>1</v>
      </c>
      <c r="R101" s="2">
        <f t="shared" si="7"/>
        <v>6.8965517241379309E-2</v>
      </c>
      <c r="S101" s="2">
        <f t="shared" si="8"/>
        <v>0.12903225806451613</v>
      </c>
      <c r="T101">
        <f t="shared" si="5"/>
        <v>1</v>
      </c>
    </row>
    <row r="102" spans="1:20">
      <c r="A102" s="1" t="s">
        <v>112</v>
      </c>
      <c r="B102">
        <v>23</v>
      </c>
      <c r="C102">
        <v>23</v>
      </c>
      <c r="D102">
        <v>63</v>
      </c>
      <c r="E102" t="s">
        <v>653</v>
      </c>
      <c r="F102" t="s">
        <v>2350</v>
      </c>
      <c r="G102">
        <v>2</v>
      </c>
      <c r="H102">
        <v>17</v>
      </c>
      <c r="I102" t="s">
        <v>650</v>
      </c>
      <c r="J102" t="s">
        <v>2351</v>
      </c>
      <c r="K102">
        <v>2</v>
      </c>
      <c r="L102">
        <v>0</v>
      </c>
      <c r="M102">
        <v>15</v>
      </c>
      <c r="N102" t="s">
        <v>650</v>
      </c>
      <c r="O102" t="s">
        <v>232</v>
      </c>
      <c r="P102" t="s">
        <v>2352</v>
      </c>
      <c r="Q102" s="2">
        <f t="shared" si="6"/>
        <v>1</v>
      </c>
      <c r="R102" s="2">
        <f t="shared" si="7"/>
        <v>0.11764705882352941</v>
      </c>
      <c r="S102" s="2">
        <f t="shared" si="8"/>
        <v>0.21052631578947367</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51</v>
      </c>
      <c r="E104" t="s">
        <v>658</v>
      </c>
      <c r="F104" t="s">
        <v>2353</v>
      </c>
      <c r="G104">
        <v>0</v>
      </c>
      <c r="H104">
        <v>18</v>
      </c>
      <c r="I104" t="s">
        <v>232</v>
      </c>
      <c r="J104" t="s">
        <v>2354</v>
      </c>
      <c r="K104">
        <v>0</v>
      </c>
      <c r="L104">
        <v>0</v>
      </c>
      <c r="M104">
        <v>18</v>
      </c>
      <c r="N104" t="s">
        <v>232</v>
      </c>
      <c r="O104" t="s">
        <v>232</v>
      </c>
      <c r="P104" t="s">
        <v>2354</v>
      </c>
      <c r="Q104" s="2">
        <f t="shared" si="6"/>
        <v>0</v>
      </c>
      <c r="R104" s="2">
        <f t="shared" si="7"/>
        <v>0</v>
      </c>
      <c r="S104" s="2">
        <f t="shared" si="8"/>
        <v>0</v>
      </c>
      <c r="T104">
        <f t="shared" si="5"/>
        <v>0</v>
      </c>
    </row>
    <row r="105" spans="1:20">
      <c r="A105" s="1" t="s">
        <v>115</v>
      </c>
      <c r="B105">
        <v>4</v>
      </c>
      <c r="C105">
        <v>4</v>
      </c>
      <c r="D105">
        <v>33</v>
      </c>
      <c r="E105" t="s">
        <v>661</v>
      </c>
      <c r="F105" t="s">
        <v>2355</v>
      </c>
      <c r="G105">
        <v>0</v>
      </c>
      <c r="H105">
        <v>10</v>
      </c>
      <c r="I105" t="s">
        <v>232</v>
      </c>
      <c r="J105" t="s">
        <v>2356</v>
      </c>
      <c r="K105">
        <v>0</v>
      </c>
      <c r="L105">
        <v>0</v>
      </c>
      <c r="M105">
        <v>10</v>
      </c>
      <c r="N105" t="s">
        <v>232</v>
      </c>
      <c r="O105" t="s">
        <v>232</v>
      </c>
      <c r="P105" t="s">
        <v>2356</v>
      </c>
      <c r="Q105" s="2">
        <f t="shared" si="6"/>
        <v>0</v>
      </c>
      <c r="R105" s="2">
        <f t="shared" si="7"/>
        <v>0</v>
      </c>
      <c r="S105" s="2">
        <f t="shared" si="8"/>
        <v>0</v>
      </c>
      <c r="T105">
        <f t="shared" si="5"/>
        <v>0</v>
      </c>
    </row>
    <row r="106" spans="1:20">
      <c r="A106" s="1" t="s">
        <v>116</v>
      </c>
      <c r="B106">
        <v>32</v>
      </c>
      <c r="C106">
        <v>32</v>
      </c>
      <c r="D106">
        <v>25</v>
      </c>
      <c r="E106" t="s">
        <v>664</v>
      </c>
      <c r="F106" t="s">
        <v>2357</v>
      </c>
      <c r="G106">
        <v>0</v>
      </c>
      <c r="H106">
        <v>5</v>
      </c>
      <c r="I106" t="s">
        <v>232</v>
      </c>
      <c r="J106" t="s">
        <v>2358</v>
      </c>
      <c r="K106">
        <v>0</v>
      </c>
      <c r="L106">
        <v>0</v>
      </c>
      <c r="M106">
        <v>5</v>
      </c>
      <c r="N106" t="s">
        <v>232</v>
      </c>
      <c r="O106" t="s">
        <v>232</v>
      </c>
      <c r="P106" t="s">
        <v>2358</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81</v>
      </c>
      <c r="E108" t="s">
        <v>669</v>
      </c>
      <c r="F108" t="s">
        <v>2359</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95</v>
      </c>
      <c r="E109" t="s">
        <v>672</v>
      </c>
      <c r="F109" t="s">
        <v>2360</v>
      </c>
      <c r="G109">
        <v>0</v>
      </c>
      <c r="H109">
        <v>16</v>
      </c>
      <c r="I109" t="s">
        <v>232</v>
      </c>
      <c r="J109" t="s">
        <v>2361</v>
      </c>
      <c r="K109">
        <v>0</v>
      </c>
      <c r="L109">
        <v>0</v>
      </c>
      <c r="M109">
        <v>16</v>
      </c>
      <c r="N109" t="s">
        <v>232</v>
      </c>
      <c r="O109" t="s">
        <v>232</v>
      </c>
      <c r="P109" t="s">
        <v>2361</v>
      </c>
      <c r="Q109" s="2">
        <f t="shared" si="6"/>
        <v>0</v>
      </c>
      <c r="R109" s="2">
        <f t="shared" si="7"/>
        <v>0</v>
      </c>
      <c r="S109" s="2">
        <f t="shared" si="8"/>
        <v>0</v>
      </c>
      <c r="T109">
        <f t="shared" si="5"/>
        <v>0</v>
      </c>
    </row>
    <row r="110" spans="1:20">
      <c r="A110" s="1" t="s">
        <v>120</v>
      </c>
      <c r="B110">
        <v>29</v>
      </c>
      <c r="C110">
        <v>29</v>
      </c>
      <c r="D110">
        <v>93</v>
      </c>
      <c r="E110" t="s">
        <v>675</v>
      </c>
      <c r="F110" t="s">
        <v>2362</v>
      </c>
      <c r="G110">
        <v>0</v>
      </c>
      <c r="H110">
        <v>10</v>
      </c>
      <c r="I110" t="s">
        <v>232</v>
      </c>
      <c r="J110" t="s">
        <v>2363</v>
      </c>
      <c r="K110">
        <v>0</v>
      </c>
      <c r="L110">
        <v>0</v>
      </c>
      <c r="M110">
        <v>10</v>
      </c>
      <c r="N110" t="s">
        <v>232</v>
      </c>
      <c r="O110" t="s">
        <v>232</v>
      </c>
      <c r="P110" t="s">
        <v>2363</v>
      </c>
      <c r="Q110" s="2">
        <f t="shared" si="6"/>
        <v>0</v>
      </c>
      <c r="R110" s="2">
        <f t="shared" si="7"/>
        <v>0</v>
      </c>
      <c r="S110" s="2">
        <f t="shared" si="8"/>
        <v>0</v>
      </c>
      <c r="T110">
        <f t="shared" si="5"/>
        <v>0</v>
      </c>
    </row>
    <row r="111" spans="1:20">
      <c r="A111" s="1" t="s">
        <v>121</v>
      </c>
      <c r="B111">
        <v>16</v>
      </c>
      <c r="C111">
        <v>16</v>
      </c>
      <c r="D111">
        <v>33</v>
      </c>
      <c r="E111" t="s">
        <v>678</v>
      </c>
      <c r="F111" t="s">
        <v>2364</v>
      </c>
      <c r="G111">
        <v>0</v>
      </c>
      <c r="H111">
        <v>5</v>
      </c>
      <c r="I111" t="s">
        <v>232</v>
      </c>
      <c r="J111" t="s">
        <v>2365</v>
      </c>
      <c r="K111">
        <v>0</v>
      </c>
      <c r="L111">
        <v>0</v>
      </c>
      <c r="M111">
        <v>5</v>
      </c>
      <c r="N111" t="s">
        <v>232</v>
      </c>
      <c r="O111" t="s">
        <v>232</v>
      </c>
      <c r="P111" t="s">
        <v>2365</v>
      </c>
      <c r="Q111" s="2">
        <f t="shared" si="6"/>
        <v>0</v>
      </c>
      <c r="R111" s="2">
        <f t="shared" si="7"/>
        <v>0</v>
      </c>
      <c r="S111" s="2">
        <f t="shared" si="8"/>
        <v>0</v>
      </c>
      <c r="T111">
        <f t="shared" si="5"/>
        <v>0</v>
      </c>
    </row>
    <row r="112" spans="1:20">
      <c r="A112" s="1" t="s">
        <v>122</v>
      </c>
      <c r="B112">
        <v>21</v>
      </c>
      <c r="C112">
        <v>21</v>
      </c>
      <c r="D112">
        <v>38</v>
      </c>
      <c r="E112" t="s">
        <v>681</v>
      </c>
      <c r="F112" t="s">
        <v>2366</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108</v>
      </c>
      <c r="E115" t="s">
        <v>689</v>
      </c>
      <c r="F115" t="s">
        <v>2367</v>
      </c>
      <c r="G115">
        <v>0</v>
      </c>
      <c r="H115">
        <v>41</v>
      </c>
      <c r="I115" t="s">
        <v>232</v>
      </c>
      <c r="J115" t="s">
        <v>2368</v>
      </c>
      <c r="K115">
        <v>0</v>
      </c>
      <c r="L115">
        <v>0</v>
      </c>
      <c r="M115">
        <v>41</v>
      </c>
      <c r="N115" t="s">
        <v>232</v>
      </c>
      <c r="O115" t="s">
        <v>232</v>
      </c>
      <c r="P115" t="s">
        <v>2368</v>
      </c>
      <c r="Q115" s="2">
        <f t="shared" si="6"/>
        <v>0</v>
      </c>
      <c r="R115" s="2">
        <f t="shared" si="7"/>
        <v>0</v>
      </c>
      <c r="S115" s="2">
        <f t="shared" si="8"/>
        <v>0</v>
      </c>
      <c r="T115">
        <f t="shared" si="5"/>
        <v>0</v>
      </c>
    </row>
    <row r="116" spans="1:20">
      <c r="A116" s="1" t="s">
        <v>126</v>
      </c>
      <c r="B116">
        <v>29</v>
      </c>
      <c r="C116">
        <v>29</v>
      </c>
      <c r="D116">
        <v>37</v>
      </c>
      <c r="E116" t="s">
        <v>692</v>
      </c>
      <c r="F116" t="s">
        <v>2369</v>
      </c>
      <c r="G116">
        <v>0</v>
      </c>
      <c r="H116">
        <v>29</v>
      </c>
      <c r="I116" t="s">
        <v>232</v>
      </c>
      <c r="J116" t="s">
        <v>2370</v>
      </c>
      <c r="K116">
        <v>0</v>
      </c>
      <c r="L116">
        <v>0</v>
      </c>
      <c r="M116">
        <v>29</v>
      </c>
      <c r="N116" t="s">
        <v>232</v>
      </c>
      <c r="O116" t="s">
        <v>232</v>
      </c>
      <c r="P116" t="s">
        <v>2370</v>
      </c>
      <c r="Q116" s="2">
        <f t="shared" si="6"/>
        <v>0</v>
      </c>
      <c r="R116" s="2">
        <f t="shared" si="7"/>
        <v>0</v>
      </c>
      <c r="S116" s="2">
        <f t="shared" si="8"/>
        <v>0</v>
      </c>
      <c r="T116">
        <f t="shared" si="5"/>
        <v>0</v>
      </c>
    </row>
    <row r="117" spans="1:20">
      <c r="A117" s="1" t="s">
        <v>127</v>
      </c>
      <c r="B117">
        <v>11</v>
      </c>
      <c r="C117">
        <v>11</v>
      </c>
      <c r="D117">
        <v>79</v>
      </c>
      <c r="E117" t="s">
        <v>695</v>
      </c>
      <c r="F117" t="s">
        <v>2371</v>
      </c>
      <c r="G117">
        <v>0</v>
      </c>
      <c r="H117">
        <v>21</v>
      </c>
      <c r="I117" t="s">
        <v>232</v>
      </c>
      <c r="J117" t="s">
        <v>2372</v>
      </c>
      <c r="K117">
        <v>0</v>
      </c>
      <c r="L117">
        <v>0</v>
      </c>
      <c r="M117">
        <v>21</v>
      </c>
      <c r="N117" t="s">
        <v>232</v>
      </c>
      <c r="O117" t="s">
        <v>232</v>
      </c>
      <c r="P117" t="s">
        <v>2372</v>
      </c>
      <c r="Q117" s="2">
        <f t="shared" si="6"/>
        <v>0</v>
      </c>
      <c r="R117" s="2">
        <f t="shared" si="7"/>
        <v>0</v>
      </c>
      <c r="S117" s="2">
        <f t="shared" si="8"/>
        <v>0</v>
      </c>
      <c r="T117">
        <f t="shared" si="5"/>
        <v>0</v>
      </c>
    </row>
    <row r="118" spans="1:20">
      <c r="A118" s="1" t="s">
        <v>128</v>
      </c>
      <c r="B118">
        <v>25</v>
      </c>
      <c r="C118">
        <v>25</v>
      </c>
      <c r="D118">
        <v>59</v>
      </c>
      <c r="E118" t="s">
        <v>698</v>
      </c>
      <c r="F118" t="s">
        <v>2373</v>
      </c>
      <c r="G118">
        <v>0</v>
      </c>
      <c r="H118">
        <v>15</v>
      </c>
      <c r="I118" t="s">
        <v>232</v>
      </c>
      <c r="J118" t="s">
        <v>2374</v>
      </c>
      <c r="K118">
        <v>0</v>
      </c>
      <c r="L118">
        <v>0</v>
      </c>
      <c r="M118">
        <v>15</v>
      </c>
      <c r="N118" t="s">
        <v>232</v>
      </c>
      <c r="O118" t="s">
        <v>232</v>
      </c>
      <c r="P118" t="s">
        <v>2374</v>
      </c>
      <c r="Q118" s="2">
        <f t="shared" si="6"/>
        <v>0</v>
      </c>
      <c r="R118" s="2">
        <f t="shared" si="7"/>
        <v>0</v>
      </c>
      <c r="S118" s="2">
        <f t="shared" si="8"/>
        <v>0</v>
      </c>
      <c r="T118">
        <f t="shared" si="5"/>
        <v>0</v>
      </c>
    </row>
    <row r="119" spans="1:20">
      <c r="A119" s="1" t="s">
        <v>129</v>
      </c>
      <c r="B119">
        <v>25</v>
      </c>
      <c r="C119">
        <v>25</v>
      </c>
      <c r="D119">
        <v>155</v>
      </c>
      <c r="E119" t="s">
        <v>698</v>
      </c>
      <c r="F119" t="s">
        <v>2375</v>
      </c>
      <c r="G119">
        <v>0</v>
      </c>
      <c r="H119">
        <v>94</v>
      </c>
      <c r="I119" t="s">
        <v>232</v>
      </c>
      <c r="J119" t="s">
        <v>2376</v>
      </c>
      <c r="K119">
        <v>0</v>
      </c>
      <c r="L119">
        <v>0</v>
      </c>
      <c r="M119">
        <v>94</v>
      </c>
      <c r="N119" t="s">
        <v>232</v>
      </c>
      <c r="O119" t="s">
        <v>232</v>
      </c>
      <c r="P119" t="s">
        <v>2376</v>
      </c>
      <c r="Q119" s="2">
        <f t="shared" si="6"/>
        <v>0</v>
      </c>
      <c r="R119" s="2">
        <f t="shared" si="7"/>
        <v>0</v>
      </c>
      <c r="S119" s="2">
        <f t="shared" si="8"/>
        <v>0</v>
      </c>
      <c r="T119">
        <f t="shared" si="5"/>
        <v>0</v>
      </c>
    </row>
    <row r="120" spans="1:20">
      <c r="A120" s="1" t="s">
        <v>130</v>
      </c>
      <c r="B120">
        <v>6</v>
      </c>
      <c r="C120">
        <v>6</v>
      </c>
      <c r="D120">
        <v>166</v>
      </c>
      <c r="E120" t="s">
        <v>703</v>
      </c>
      <c r="F120" t="s">
        <v>2377</v>
      </c>
      <c r="G120">
        <v>0</v>
      </c>
      <c r="H120">
        <v>139</v>
      </c>
      <c r="I120" t="s">
        <v>232</v>
      </c>
      <c r="J120" t="s">
        <v>2378</v>
      </c>
      <c r="K120">
        <v>0</v>
      </c>
      <c r="L120">
        <v>0</v>
      </c>
      <c r="M120">
        <v>139</v>
      </c>
      <c r="N120" t="s">
        <v>232</v>
      </c>
      <c r="O120" t="s">
        <v>232</v>
      </c>
      <c r="P120" t="s">
        <v>2378</v>
      </c>
      <c r="Q120" s="2">
        <f t="shared" si="6"/>
        <v>0</v>
      </c>
      <c r="R120" s="2">
        <f t="shared" si="7"/>
        <v>0</v>
      </c>
      <c r="S120" s="2">
        <f t="shared" si="8"/>
        <v>0</v>
      </c>
      <c r="T120">
        <f t="shared" si="5"/>
        <v>0</v>
      </c>
    </row>
    <row r="121" spans="1:20">
      <c r="A121" s="1" t="s">
        <v>131</v>
      </c>
      <c r="B121">
        <v>20</v>
      </c>
      <c r="C121">
        <v>20</v>
      </c>
      <c r="D121">
        <v>138</v>
      </c>
      <c r="E121" t="s">
        <v>706</v>
      </c>
      <c r="F121" t="s">
        <v>2379</v>
      </c>
      <c r="G121">
        <v>0</v>
      </c>
      <c r="H121">
        <v>49</v>
      </c>
      <c r="I121" t="s">
        <v>232</v>
      </c>
      <c r="J121" t="s">
        <v>2380</v>
      </c>
      <c r="K121">
        <v>0</v>
      </c>
      <c r="L121">
        <v>0</v>
      </c>
      <c r="M121">
        <v>49</v>
      </c>
      <c r="N121" t="s">
        <v>232</v>
      </c>
      <c r="O121" t="s">
        <v>232</v>
      </c>
      <c r="P121" t="s">
        <v>2380</v>
      </c>
      <c r="Q121" s="2">
        <f t="shared" si="6"/>
        <v>0</v>
      </c>
      <c r="R121" s="2">
        <f t="shared" si="7"/>
        <v>0</v>
      </c>
      <c r="S121" s="2">
        <f t="shared" si="8"/>
        <v>0</v>
      </c>
      <c r="T121">
        <f t="shared" si="5"/>
        <v>0</v>
      </c>
    </row>
    <row r="122" spans="1:20">
      <c r="A122" s="1" t="s">
        <v>132</v>
      </c>
      <c r="B122">
        <v>14</v>
      </c>
      <c r="C122">
        <v>14</v>
      </c>
      <c r="D122">
        <v>77</v>
      </c>
      <c r="E122" t="s">
        <v>709</v>
      </c>
      <c r="F122" t="s">
        <v>2381</v>
      </c>
      <c r="G122">
        <v>0</v>
      </c>
      <c r="H122">
        <v>32</v>
      </c>
      <c r="I122" t="s">
        <v>232</v>
      </c>
      <c r="J122" t="s">
        <v>2382</v>
      </c>
      <c r="K122">
        <v>0</v>
      </c>
      <c r="L122">
        <v>0</v>
      </c>
      <c r="M122">
        <v>32</v>
      </c>
      <c r="N122" t="s">
        <v>232</v>
      </c>
      <c r="O122" t="s">
        <v>232</v>
      </c>
      <c r="P122" t="s">
        <v>2382</v>
      </c>
      <c r="Q122" s="2">
        <f t="shared" si="6"/>
        <v>0</v>
      </c>
      <c r="R122" s="2">
        <f t="shared" si="7"/>
        <v>0</v>
      </c>
      <c r="S122" s="2">
        <f t="shared" si="8"/>
        <v>0</v>
      </c>
      <c r="T122">
        <f t="shared" si="5"/>
        <v>0</v>
      </c>
    </row>
    <row r="123" spans="1:20">
      <c r="A123" s="1" t="s">
        <v>133</v>
      </c>
      <c r="B123">
        <v>14</v>
      </c>
      <c r="C123">
        <v>14</v>
      </c>
      <c r="D123">
        <v>98</v>
      </c>
      <c r="E123" t="s">
        <v>712</v>
      </c>
      <c r="F123" t="s">
        <v>2383</v>
      </c>
      <c r="G123">
        <v>0</v>
      </c>
      <c r="H123">
        <v>28</v>
      </c>
      <c r="I123" t="s">
        <v>232</v>
      </c>
      <c r="J123" t="s">
        <v>2384</v>
      </c>
      <c r="K123">
        <v>0</v>
      </c>
      <c r="L123">
        <v>0</v>
      </c>
      <c r="M123">
        <v>28</v>
      </c>
      <c r="N123" t="s">
        <v>232</v>
      </c>
      <c r="O123" t="s">
        <v>232</v>
      </c>
      <c r="P123" t="s">
        <v>2384</v>
      </c>
      <c r="Q123" s="2">
        <f t="shared" si="6"/>
        <v>0</v>
      </c>
      <c r="R123" s="2">
        <f t="shared" si="7"/>
        <v>0</v>
      </c>
      <c r="S123" s="2">
        <f t="shared" si="8"/>
        <v>0</v>
      </c>
      <c r="T123">
        <f t="shared" si="5"/>
        <v>0</v>
      </c>
    </row>
    <row r="124" spans="1:20">
      <c r="A124" s="1" t="s">
        <v>134</v>
      </c>
      <c r="B124">
        <v>24</v>
      </c>
      <c r="C124">
        <v>24</v>
      </c>
      <c r="D124">
        <v>26</v>
      </c>
      <c r="E124" t="s">
        <v>715</v>
      </c>
      <c r="F124" t="s">
        <v>2385</v>
      </c>
      <c r="G124">
        <v>0</v>
      </c>
      <c r="H124">
        <v>4</v>
      </c>
      <c r="I124" t="s">
        <v>232</v>
      </c>
      <c r="J124" t="s">
        <v>2386</v>
      </c>
      <c r="K124">
        <v>0</v>
      </c>
      <c r="L124">
        <v>0</v>
      </c>
      <c r="M124">
        <v>4</v>
      </c>
      <c r="N124" t="s">
        <v>232</v>
      </c>
      <c r="O124" t="s">
        <v>232</v>
      </c>
      <c r="P124" t="s">
        <v>2386</v>
      </c>
      <c r="Q124" s="2">
        <f t="shared" si="6"/>
        <v>0</v>
      </c>
      <c r="R124" s="2">
        <f t="shared" si="7"/>
        <v>0</v>
      </c>
      <c r="S124" s="2">
        <f t="shared" si="8"/>
        <v>0</v>
      </c>
      <c r="T124">
        <f t="shared" si="5"/>
        <v>0</v>
      </c>
    </row>
    <row r="125" spans="1:20">
      <c r="A125" s="1" t="s">
        <v>135</v>
      </c>
      <c r="B125">
        <v>24</v>
      </c>
      <c r="C125">
        <v>24</v>
      </c>
      <c r="D125">
        <v>81</v>
      </c>
      <c r="E125" t="s">
        <v>715</v>
      </c>
      <c r="F125" t="s">
        <v>2387</v>
      </c>
      <c r="G125">
        <v>0</v>
      </c>
      <c r="H125">
        <v>17</v>
      </c>
      <c r="I125" t="s">
        <v>232</v>
      </c>
      <c r="J125" t="s">
        <v>2388</v>
      </c>
      <c r="K125">
        <v>0</v>
      </c>
      <c r="L125">
        <v>0</v>
      </c>
      <c r="M125">
        <v>17</v>
      </c>
      <c r="N125" t="s">
        <v>232</v>
      </c>
      <c r="O125" t="s">
        <v>232</v>
      </c>
      <c r="P125" t="s">
        <v>2388</v>
      </c>
      <c r="Q125" s="2">
        <f t="shared" si="6"/>
        <v>0</v>
      </c>
      <c r="R125" s="2">
        <f t="shared" si="7"/>
        <v>0</v>
      </c>
      <c r="S125" s="2">
        <f t="shared" si="8"/>
        <v>0</v>
      </c>
      <c r="T125">
        <f t="shared" si="5"/>
        <v>0</v>
      </c>
    </row>
    <row r="126" spans="1:20">
      <c r="A126" s="1" t="s">
        <v>136</v>
      </c>
      <c r="B126">
        <v>9</v>
      </c>
      <c r="C126">
        <v>9</v>
      </c>
      <c r="D126">
        <v>6</v>
      </c>
      <c r="E126" t="s">
        <v>720</v>
      </c>
      <c r="F126" t="s">
        <v>2389</v>
      </c>
      <c r="G126">
        <v>0</v>
      </c>
      <c r="H126">
        <v>3</v>
      </c>
      <c r="I126" t="s">
        <v>232</v>
      </c>
      <c r="J126" t="s">
        <v>2390</v>
      </c>
      <c r="K126">
        <v>0</v>
      </c>
      <c r="L126">
        <v>0</v>
      </c>
      <c r="M126">
        <v>3</v>
      </c>
      <c r="N126" t="s">
        <v>232</v>
      </c>
      <c r="O126" t="s">
        <v>232</v>
      </c>
      <c r="P126" t="s">
        <v>2390</v>
      </c>
      <c r="Q126" s="2">
        <f t="shared" si="6"/>
        <v>0</v>
      </c>
      <c r="R126" s="2">
        <f t="shared" si="7"/>
        <v>0</v>
      </c>
      <c r="S126" s="2">
        <f t="shared" si="8"/>
        <v>0</v>
      </c>
      <c r="T126">
        <f t="shared" si="5"/>
        <v>0</v>
      </c>
    </row>
    <row r="127" spans="1:20">
      <c r="A127" s="1" t="s">
        <v>137</v>
      </c>
      <c r="B127">
        <v>9</v>
      </c>
      <c r="C127">
        <v>9</v>
      </c>
      <c r="D127">
        <v>33</v>
      </c>
      <c r="E127" t="s">
        <v>720</v>
      </c>
      <c r="F127" t="s">
        <v>2391</v>
      </c>
      <c r="G127">
        <v>0</v>
      </c>
      <c r="H127">
        <v>23</v>
      </c>
      <c r="I127" t="s">
        <v>232</v>
      </c>
      <c r="J127" t="s">
        <v>2392</v>
      </c>
      <c r="K127">
        <v>0</v>
      </c>
      <c r="L127">
        <v>0</v>
      </c>
      <c r="M127">
        <v>23</v>
      </c>
      <c r="N127" t="s">
        <v>232</v>
      </c>
      <c r="O127" t="s">
        <v>232</v>
      </c>
      <c r="P127" t="s">
        <v>2392</v>
      </c>
      <c r="Q127" s="2">
        <f t="shared" si="6"/>
        <v>0</v>
      </c>
      <c r="R127" s="2">
        <f t="shared" si="7"/>
        <v>0</v>
      </c>
      <c r="S127" s="2">
        <f t="shared" si="8"/>
        <v>0</v>
      </c>
      <c r="T127">
        <f t="shared" si="5"/>
        <v>0</v>
      </c>
    </row>
    <row r="128" spans="1:20">
      <c r="A128" s="1" t="s">
        <v>138</v>
      </c>
      <c r="B128">
        <v>9</v>
      </c>
      <c r="C128">
        <v>9</v>
      </c>
      <c r="D128">
        <v>52</v>
      </c>
      <c r="E128" t="s">
        <v>720</v>
      </c>
      <c r="F128" t="s">
        <v>2393</v>
      </c>
      <c r="G128">
        <v>0</v>
      </c>
      <c r="H128">
        <v>33</v>
      </c>
      <c r="I128" t="s">
        <v>232</v>
      </c>
      <c r="J128" t="s">
        <v>2394</v>
      </c>
      <c r="K128">
        <v>0</v>
      </c>
      <c r="L128">
        <v>0</v>
      </c>
      <c r="M128">
        <v>33</v>
      </c>
      <c r="N128" t="s">
        <v>232</v>
      </c>
      <c r="O128" t="s">
        <v>232</v>
      </c>
      <c r="P128" t="s">
        <v>2394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2395</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2396</v>
      </c>
      <c r="K132">
        <v>0</v>
      </c>
      <c r="L132">
        <v>0</v>
      </c>
      <c r="M132">
        <v>17</v>
      </c>
      <c r="N132" t="s">
        <v>232</v>
      </c>
      <c r="O132" t="s">
        <v>232</v>
      </c>
      <c r="P132" t="s">
        <v>2396</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165</v>
      </c>
      <c r="I134" t="s">
        <v>232</v>
      </c>
      <c r="J134" t="s">
        <v>2398</v>
      </c>
      <c r="K134">
        <v>0</v>
      </c>
      <c r="L134">
        <v>0</v>
      </c>
      <c r="M134">
        <v>165</v>
      </c>
      <c r="N134" t="s">
        <v>232</v>
      </c>
      <c r="O134" t="s">
        <v>232</v>
      </c>
      <c r="P134" t="s">
        <v>2398</v>
      </c>
      <c r="Q134" s="2">
        <f t="shared" si="10"/>
        <v>0</v>
      </c>
      <c r="R134" s="2">
        <f t="shared" si="11"/>
        <v>0</v>
      </c>
      <c r="S134" s="2">
        <f t="shared" si="12"/>
        <v>0</v>
      </c>
      <c r="T134">
        <f t="shared" si="9"/>
        <v>0</v>
      </c>
    </row>
    <row r="135" spans="1:20">
      <c r="A135" s="1" t="s">
        <v>145</v>
      </c>
      <c r="B135">
        <v>4</v>
      </c>
      <c r="C135">
        <v>4</v>
      </c>
      <c r="D135">
        <v>30</v>
      </c>
      <c r="E135" t="s">
        <v>740</v>
      </c>
      <c r="F135" t="s">
        <v>2399</v>
      </c>
      <c r="G135">
        <v>0</v>
      </c>
      <c r="H135">
        <v>19</v>
      </c>
      <c r="I135" t="s">
        <v>232</v>
      </c>
      <c r="J135" t="s">
        <v>2400</v>
      </c>
      <c r="K135">
        <v>0</v>
      </c>
      <c r="L135">
        <v>0</v>
      </c>
      <c r="M135">
        <v>19</v>
      </c>
      <c r="N135" t="s">
        <v>232</v>
      </c>
      <c r="O135" t="s">
        <v>232</v>
      </c>
      <c r="P135" t="s">
        <v>2400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101</v>
      </c>
      <c r="E137" t="s">
        <v>745</v>
      </c>
      <c r="F137" t="s">
        <v>2401</v>
      </c>
      <c r="G137">
        <v>0</v>
      </c>
      <c r="H137">
        <v>76</v>
      </c>
      <c r="I137" t="s">
        <v>232</v>
      </c>
      <c r="J137" t="s">
        <v>2402</v>
      </c>
      <c r="K137">
        <v>0</v>
      </c>
      <c r="L137">
        <v>0</v>
      </c>
      <c r="M137">
        <v>76</v>
      </c>
      <c r="N137" t="s">
        <v>232</v>
      </c>
      <c r="O137" t="s">
        <v>232</v>
      </c>
      <c r="P137" t="s">
        <v>2402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2403</v>
      </c>
      <c r="K138">
        <v>0</v>
      </c>
      <c r="L138">
        <v>0</v>
      </c>
      <c r="M138">
        <v>9</v>
      </c>
      <c r="N138" t="s">
        <v>232</v>
      </c>
      <c r="O138" t="s">
        <v>232</v>
      </c>
      <c r="P138" t="s">
        <v>2403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118</v>
      </c>
      <c r="E140" t="s">
        <v>753</v>
      </c>
      <c r="F140" t="s">
        <v>2404</v>
      </c>
      <c r="G140">
        <v>0</v>
      </c>
      <c r="H140">
        <v>101</v>
      </c>
      <c r="I140" t="s">
        <v>232</v>
      </c>
      <c r="J140" t="s">
        <v>2405</v>
      </c>
      <c r="K140">
        <v>0</v>
      </c>
      <c r="L140">
        <v>0</v>
      </c>
      <c r="M140">
        <v>101</v>
      </c>
      <c r="N140" t="s">
        <v>232</v>
      </c>
      <c r="O140" t="s">
        <v>232</v>
      </c>
      <c r="P140" t="s">
        <v>2405</v>
      </c>
      <c r="Q140" s="2">
        <f t="shared" si="10"/>
        <v>0</v>
      </c>
      <c r="R140" s="2">
        <f t="shared" si="11"/>
        <v>0</v>
      </c>
      <c r="S140" s="2">
        <f t="shared" si="12"/>
        <v>0</v>
      </c>
      <c r="T140">
        <f t="shared" si="9"/>
        <v>0</v>
      </c>
    </row>
    <row r="141" spans="1:20">
      <c r="A141" s="1" t="s">
        <v>151</v>
      </c>
      <c r="B141">
        <v>5</v>
      </c>
      <c r="C141">
        <v>5</v>
      </c>
      <c r="D141">
        <v>39</v>
      </c>
      <c r="E141" t="s">
        <v>755</v>
      </c>
      <c r="F141" t="s">
        <v>2406</v>
      </c>
      <c r="G141">
        <v>0</v>
      </c>
      <c r="H141">
        <v>12</v>
      </c>
      <c r="I141" t="s">
        <v>232</v>
      </c>
      <c r="J141" t="s">
        <v>2407</v>
      </c>
      <c r="K141">
        <v>0</v>
      </c>
      <c r="L141">
        <v>0</v>
      </c>
      <c r="M141">
        <v>12</v>
      </c>
      <c r="N141" t="s">
        <v>232</v>
      </c>
      <c r="O141" t="s">
        <v>232</v>
      </c>
      <c r="P141" t="s">
        <v>2407</v>
      </c>
      <c r="Q141" s="2">
        <f t="shared" si="10"/>
        <v>0</v>
      </c>
      <c r="R141" s="2">
        <f t="shared" si="11"/>
        <v>0</v>
      </c>
      <c r="S141" s="2">
        <f t="shared" si="12"/>
        <v>0</v>
      </c>
      <c r="T141">
        <f t="shared" si="9"/>
        <v>0</v>
      </c>
    </row>
    <row r="142" spans="1:20">
      <c r="A142" s="1" t="s">
        <v>152</v>
      </c>
      <c r="B142">
        <v>5</v>
      </c>
      <c r="C142">
        <v>5</v>
      </c>
      <c r="D142">
        <v>32</v>
      </c>
      <c r="E142" t="s">
        <v>755</v>
      </c>
      <c r="F142" t="s">
        <v>2408</v>
      </c>
      <c r="G142">
        <v>0</v>
      </c>
      <c r="H142">
        <v>5</v>
      </c>
      <c r="I142" t="s">
        <v>232</v>
      </c>
      <c r="J142" t="s">
        <v>2409</v>
      </c>
      <c r="K142">
        <v>0</v>
      </c>
      <c r="L142">
        <v>0</v>
      </c>
      <c r="M142">
        <v>5</v>
      </c>
      <c r="N142" t="s">
        <v>232</v>
      </c>
      <c r="O142" t="s">
        <v>232</v>
      </c>
      <c r="P142" t="s">
        <v>2409</v>
      </c>
      <c r="Q142" s="2">
        <f t="shared" si="10"/>
        <v>0</v>
      </c>
      <c r="R142" s="2">
        <f t="shared" si="11"/>
        <v>0</v>
      </c>
      <c r="S142" s="2">
        <f t="shared" si="12"/>
        <v>0</v>
      </c>
      <c r="T142">
        <f t="shared" si="9"/>
        <v>0</v>
      </c>
    </row>
    <row r="143" spans="1:20">
      <c r="A143" s="1" t="s">
        <v>153</v>
      </c>
      <c r="B143">
        <v>8</v>
      </c>
      <c r="C143">
        <v>8</v>
      </c>
      <c r="D143">
        <v>53</v>
      </c>
      <c r="E143" t="s">
        <v>759</v>
      </c>
      <c r="F143" t="s">
        <v>2410</v>
      </c>
      <c r="G143">
        <v>0</v>
      </c>
      <c r="H143">
        <v>22</v>
      </c>
      <c r="I143" t="s">
        <v>232</v>
      </c>
      <c r="J143" t="s">
        <v>2411</v>
      </c>
      <c r="K143">
        <v>0</v>
      </c>
      <c r="L143">
        <v>0</v>
      </c>
      <c r="M143">
        <v>22</v>
      </c>
      <c r="N143" t="s">
        <v>232</v>
      </c>
      <c r="O143" t="s">
        <v>232</v>
      </c>
      <c r="P143" t="s">
        <v>2411</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2412</v>
      </c>
      <c r="G146">
        <v>0</v>
      </c>
      <c r="H146">
        <v>25</v>
      </c>
      <c r="I146" t="s">
        <v>232</v>
      </c>
      <c r="J146" t="s">
        <v>2413</v>
      </c>
      <c r="K146">
        <v>0</v>
      </c>
      <c r="L146">
        <v>0</v>
      </c>
      <c r="M146">
        <v>25</v>
      </c>
      <c r="N146" t="s">
        <v>232</v>
      </c>
      <c r="O146" t="s">
        <v>232</v>
      </c>
      <c r="P146" t="s">
        <v>2413</v>
      </c>
      <c r="Q146" s="2">
        <f t="shared" si="10"/>
        <v>0</v>
      </c>
      <c r="R146" s="2">
        <f t="shared" si="11"/>
        <v>0</v>
      </c>
      <c r="S146" s="2">
        <f t="shared" si="12"/>
        <v>0</v>
      </c>
      <c r="T146">
        <f t="shared" si="9"/>
        <v>0</v>
      </c>
    </row>
    <row r="147" spans="1:20">
      <c r="A147" s="1" t="s">
        <v>157</v>
      </c>
      <c r="B147">
        <v>3</v>
      </c>
      <c r="C147">
        <v>3</v>
      </c>
      <c r="D147">
        <v>22</v>
      </c>
      <c r="E147" t="s">
        <v>769</v>
      </c>
      <c r="F147" t="s">
        <v>770</v>
      </c>
      <c r="G147">
        <v>0</v>
      </c>
      <c r="H147">
        <v>6</v>
      </c>
      <c r="I147" t="s">
        <v>232</v>
      </c>
      <c r="J147" t="s">
        <v>2414</v>
      </c>
      <c r="K147">
        <v>0</v>
      </c>
      <c r="L147">
        <v>0</v>
      </c>
      <c r="M147">
        <v>6</v>
      </c>
      <c r="N147" t="s">
        <v>232</v>
      </c>
      <c r="O147" t="s">
        <v>232</v>
      </c>
      <c r="P147" t="s">
        <v>2414</v>
      </c>
      <c r="Q147" s="2">
        <f t="shared" si="10"/>
        <v>0</v>
      </c>
      <c r="R147" s="2">
        <f t="shared" si="11"/>
        <v>0</v>
      </c>
      <c r="S147" s="2">
        <f t="shared" si="12"/>
        <v>0</v>
      </c>
      <c r="T147">
        <f t="shared" si="9"/>
        <v>0</v>
      </c>
    </row>
    <row r="148" spans="1:20">
      <c r="A148" s="1" t="s">
        <v>158</v>
      </c>
      <c r="B148">
        <v>8</v>
      </c>
      <c r="C148">
        <v>8</v>
      </c>
      <c r="D148">
        <v>57</v>
      </c>
      <c r="E148" t="s">
        <v>772</v>
      </c>
      <c r="F148" t="s">
        <v>2415</v>
      </c>
      <c r="G148">
        <v>0</v>
      </c>
      <c r="H148">
        <v>14</v>
      </c>
      <c r="I148" t="s">
        <v>232</v>
      </c>
      <c r="J148" t="s">
        <v>2416</v>
      </c>
      <c r="K148">
        <v>0</v>
      </c>
      <c r="L148">
        <v>0</v>
      </c>
      <c r="M148">
        <v>14</v>
      </c>
      <c r="N148" t="s">
        <v>232</v>
      </c>
      <c r="O148" t="s">
        <v>232</v>
      </c>
      <c r="P148" t="s">
        <v>2416</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47</v>
      </c>
      <c r="E150" t="s">
        <v>775</v>
      </c>
      <c r="F150" t="s">
        <v>2417</v>
      </c>
      <c r="G150">
        <v>0</v>
      </c>
      <c r="H150">
        <v>7</v>
      </c>
      <c r="I150" t="s">
        <v>232</v>
      </c>
      <c r="J150" t="s">
        <v>2418</v>
      </c>
      <c r="K150">
        <v>0</v>
      </c>
      <c r="L150">
        <v>0</v>
      </c>
      <c r="M150">
        <v>7</v>
      </c>
      <c r="N150" t="s">
        <v>232</v>
      </c>
      <c r="O150" t="s">
        <v>232</v>
      </c>
      <c r="P150" t="s">
        <v>2418</v>
      </c>
      <c r="Q150" s="2">
        <f t="shared" si="10"/>
        <v>0</v>
      </c>
      <c r="R150" s="2">
        <f t="shared" si="11"/>
        <v>0</v>
      </c>
      <c r="S150" s="2">
        <f t="shared" si="12"/>
        <v>0</v>
      </c>
      <c r="T150">
        <f t="shared" si="9"/>
        <v>0</v>
      </c>
    </row>
    <row r="151" spans="1:20">
      <c r="A151" s="1" t="s">
        <v>161</v>
      </c>
      <c r="B151">
        <v>11</v>
      </c>
      <c r="C151">
        <v>11</v>
      </c>
      <c r="D151">
        <v>32</v>
      </c>
      <c r="E151" t="s">
        <v>778</v>
      </c>
      <c r="F151" t="s">
        <v>2419</v>
      </c>
      <c r="G151">
        <v>0</v>
      </c>
      <c r="H151">
        <v>10</v>
      </c>
      <c r="I151" t="s">
        <v>232</v>
      </c>
      <c r="J151" t="s">
        <v>2420</v>
      </c>
      <c r="K151">
        <v>0</v>
      </c>
      <c r="L151">
        <v>0</v>
      </c>
      <c r="M151">
        <v>10</v>
      </c>
      <c r="N151" t="s">
        <v>232</v>
      </c>
      <c r="O151" t="s">
        <v>232</v>
      </c>
      <c r="P151" t="s">
        <v>2420</v>
      </c>
      <c r="Q151" s="2">
        <f t="shared" si="10"/>
        <v>0</v>
      </c>
      <c r="R151" s="2">
        <f t="shared" si="11"/>
        <v>0</v>
      </c>
      <c r="S151" s="2">
        <f t="shared" si="12"/>
        <v>0</v>
      </c>
      <c r="T151">
        <f t="shared" si="9"/>
        <v>0</v>
      </c>
    </row>
    <row r="152" spans="1:20">
      <c r="A152" s="1" t="s">
        <v>162</v>
      </c>
      <c r="B152">
        <v>15</v>
      </c>
      <c r="C152">
        <v>15</v>
      </c>
      <c r="D152">
        <v>27</v>
      </c>
      <c r="E152" t="s">
        <v>780</v>
      </c>
      <c r="F152" t="s">
        <v>2421</v>
      </c>
      <c r="G152">
        <v>0</v>
      </c>
      <c r="H152">
        <v>9</v>
      </c>
      <c r="I152" t="s">
        <v>232</v>
      </c>
      <c r="J152" t="s">
        <v>2422</v>
      </c>
      <c r="K152">
        <v>0</v>
      </c>
      <c r="L152">
        <v>0</v>
      </c>
      <c r="M152">
        <v>9</v>
      </c>
      <c r="N152" t="s">
        <v>232</v>
      </c>
      <c r="O152" t="s">
        <v>232</v>
      </c>
      <c r="P152" t="s">
        <v>2422</v>
      </c>
      <c r="Q152" s="2">
        <f t="shared" si="10"/>
        <v>0</v>
      </c>
      <c r="R152" s="2">
        <f t="shared" si="11"/>
        <v>0</v>
      </c>
      <c r="S152" s="2">
        <f t="shared" si="12"/>
        <v>0</v>
      </c>
      <c r="T152">
        <f t="shared" si="9"/>
        <v>0</v>
      </c>
    </row>
    <row r="153" spans="1:20">
      <c r="A153" s="1" t="s">
        <v>163</v>
      </c>
      <c r="B153">
        <v>15</v>
      </c>
      <c r="C153">
        <v>15</v>
      </c>
      <c r="D153">
        <v>29</v>
      </c>
      <c r="E153" t="s">
        <v>780</v>
      </c>
      <c r="F153" t="s">
        <v>2423</v>
      </c>
      <c r="G153">
        <v>0</v>
      </c>
      <c r="H153">
        <v>17</v>
      </c>
      <c r="I153" t="s">
        <v>232</v>
      </c>
      <c r="J153" t="s">
        <v>2424</v>
      </c>
      <c r="K153">
        <v>0</v>
      </c>
      <c r="L153">
        <v>0</v>
      </c>
      <c r="M153">
        <v>17</v>
      </c>
      <c r="N153" t="s">
        <v>232</v>
      </c>
      <c r="O153" t="s">
        <v>232</v>
      </c>
      <c r="P153" t="s">
        <v>2424</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2425</v>
      </c>
      <c r="K154">
        <v>0</v>
      </c>
      <c r="L154">
        <v>0</v>
      </c>
      <c r="M154">
        <v>27</v>
      </c>
      <c r="N154" t="s">
        <v>232</v>
      </c>
      <c r="O154" t="s">
        <v>232</v>
      </c>
      <c r="P154" t="s">
        <v>2425</v>
      </c>
      <c r="Q154" s="2">
        <f t="shared" si="10"/>
        <v>0</v>
      </c>
      <c r="R154" s="2">
        <f t="shared" si="11"/>
        <v>0</v>
      </c>
      <c r="S154" s="2">
        <f t="shared" si="12"/>
        <v>0</v>
      </c>
      <c r="T154">
        <f t="shared" si="9"/>
        <v>0</v>
      </c>
    </row>
    <row r="155" spans="1:20">
      <c r="A155" s="1" t="s">
        <v>165</v>
      </c>
      <c r="B155">
        <v>9</v>
      </c>
      <c r="C155">
        <v>9</v>
      </c>
      <c r="D155">
        <v>40</v>
      </c>
      <c r="E155" t="s">
        <v>787</v>
      </c>
      <c r="F155" t="s">
        <v>2426</v>
      </c>
      <c r="G155">
        <v>0</v>
      </c>
      <c r="H155">
        <v>24</v>
      </c>
      <c r="I155" t="s">
        <v>232</v>
      </c>
      <c r="J155" t="s">
        <v>2427</v>
      </c>
      <c r="K155">
        <v>0</v>
      </c>
      <c r="L155">
        <v>0</v>
      </c>
      <c r="M155">
        <v>24</v>
      </c>
      <c r="N155" t="s">
        <v>232</v>
      </c>
      <c r="O155" t="s">
        <v>232</v>
      </c>
      <c r="P155" t="s">
        <v>2427</v>
      </c>
      <c r="Q155" s="2">
        <f t="shared" si="10"/>
        <v>0</v>
      </c>
      <c r="R155" s="2">
        <f t="shared" si="11"/>
        <v>0</v>
      </c>
      <c r="S155" s="2">
        <f t="shared" si="12"/>
        <v>0</v>
      </c>
      <c r="T155">
        <f t="shared" si="9"/>
        <v>0</v>
      </c>
    </row>
    <row r="156" spans="1:20">
      <c r="A156" s="1" t="s">
        <v>166</v>
      </c>
      <c r="B156">
        <v>18</v>
      </c>
      <c r="C156">
        <v>18</v>
      </c>
      <c r="D156">
        <v>61</v>
      </c>
      <c r="E156" t="s">
        <v>789</v>
      </c>
      <c r="F156" t="s">
        <v>2428</v>
      </c>
      <c r="G156">
        <v>0</v>
      </c>
      <c r="H156">
        <v>29</v>
      </c>
      <c r="I156" t="s">
        <v>232</v>
      </c>
      <c r="J156" t="s">
        <v>2429</v>
      </c>
      <c r="K156">
        <v>0</v>
      </c>
      <c r="L156">
        <v>0</v>
      </c>
      <c r="M156">
        <v>29</v>
      </c>
      <c r="N156" t="s">
        <v>232</v>
      </c>
      <c r="O156" t="s">
        <v>232</v>
      </c>
      <c r="P156" t="s">
        <v>2429</v>
      </c>
      <c r="Q156" s="2">
        <f t="shared" si="10"/>
        <v>0</v>
      </c>
      <c r="R156" s="2">
        <f t="shared" si="11"/>
        <v>0</v>
      </c>
      <c r="S156" s="2">
        <f t="shared" si="12"/>
        <v>0</v>
      </c>
      <c r="T156">
        <f t="shared" si="9"/>
        <v>0</v>
      </c>
    </row>
    <row r="157" spans="1:20">
      <c r="A157" s="1" t="s">
        <v>167</v>
      </c>
      <c r="B157">
        <v>22</v>
      </c>
      <c r="C157">
        <v>22</v>
      </c>
      <c r="D157">
        <v>62</v>
      </c>
      <c r="E157" t="s">
        <v>791</v>
      </c>
      <c r="F157" t="s">
        <v>2430</v>
      </c>
      <c r="G157">
        <v>0</v>
      </c>
      <c r="H157">
        <v>23</v>
      </c>
      <c r="I157" t="s">
        <v>232</v>
      </c>
      <c r="J157" t="s">
        <v>2431</v>
      </c>
      <c r="K157">
        <v>0</v>
      </c>
      <c r="L157">
        <v>0</v>
      </c>
      <c r="M157">
        <v>23</v>
      </c>
      <c r="N157" t="s">
        <v>232</v>
      </c>
      <c r="O157" t="s">
        <v>232</v>
      </c>
      <c r="P157" t="s">
        <v>2431</v>
      </c>
      <c r="Q157" s="2">
        <f t="shared" si="10"/>
        <v>0</v>
      </c>
      <c r="R157" s="2">
        <f t="shared" si="11"/>
        <v>0</v>
      </c>
      <c r="S157" s="2">
        <f t="shared" si="12"/>
        <v>0</v>
      </c>
      <c r="T157">
        <f t="shared" si="9"/>
        <v>0</v>
      </c>
    </row>
    <row r="158" spans="1:20">
      <c r="A158" s="1" t="s">
        <v>168</v>
      </c>
      <c r="B158">
        <v>18</v>
      </c>
      <c r="C158">
        <v>18</v>
      </c>
      <c r="D158">
        <v>63</v>
      </c>
      <c r="E158" t="s">
        <v>793</v>
      </c>
      <c r="F158" t="s">
        <v>2432</v>
      </c>
      <c r="G158">
        <v>0</v>
      </c>
      <c r="H158">
        <v>38</v>
      </c>
      <c r="I158" t="s">
        <v>232</v>
      </c>
      <c r="J158" t="s">
        <v>2433</v>
      </c>
      <c r="K158">
        <v>0</v>
      </c>
      <c r="L158">
        <v>0</v>
      </c>
      <c r="M158">
        <v>38</v>
      </c>
      <c r="N158" t="s">
        <v>232</v>
      </c>
      <c r="O158" t="s">
        <v>232</v>
      </c>
      <c r="P158" t="s">
        <v>2433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61</v>
      </c>
      <c r="E160" t="s">
        <v>798</v>
      </c>
      <c r="F160" t="s">
        <v>2434</v>
      </c>
      <c r="G160">
        <v>0</v>
      </c>
      <c r="H160">
        <v>15</v>
      </c>
      <c r="I160" t="s">
        <v>232</v>
      </c>
      <c r="J160" t="s">
        <v>2435</v>
      </c>
      <c r="K160">
        <v>0</v>
      </c>
      <c r="L160">
        <v>0</v>
      </c>
      <c r="M160">
        <v>15</v>
      </c>
      <c r="N160" t="s">
        <v>232</v>
      </c>
      <c r="O160" t="s">
        <v>232</v>
      </c>
      <c r="P160" t="s">
        <v>2435</v>
      </c>
      <c r="Q160" s="2">
        <f t="shared" si="10"/>
        <v>0</v>
      </c>
      <c r="R160" s="2">
        <f t="shared" si="11"/>
        <v>0</v>
      </c>
      <c r="S160" s="2">
        <f t="shared" si="12"/>
        <v>0</v>
      </c>
      <c r="T160">
        <f t="shared" si="9"/>
        <v>0</v>
      </c>
    </row>
    <row r="161" spans="1:20">
      <c r="A161" s="1" t="s">
        <v>171</v>
      </c>
      <c r="B161">
        <v>14</v>
      </c>
      <c r="C161">
        <v>14</v>
      </c>
      <c r="D161">
        <v>84</v>
      </c>
      <c r="E161" t="s">
        <v>801</v>
      </c>
      <c r="F161" t="s">
        <v>2436</v>
      </c>
      <c r="G161">
        <v>0</v>
      </c>
      <c r="H161">
        <v>37</v>
      </c>
      <c r="I161" t="s">
        <v>232</v>
      </c>
      <c r="J161" t="s">
        <v>2437</v>
      </c>
      <c r="K161">
        <v>0</v>
      </c>
      <c r="L161">
        <v>0</v>
      </c>
      <c r="M161">
        <v>37</v>
      </c>
      <c r="N161" t="s">
        <v>232</v>
      </c>
      <c r="O161" t="s">
        <v>232</v>
      </c>
      <c r="P161" t="s">
        <v>2437</v>
      </c>
      <c r="Q161" s="2">
        <f t="shared" si="10"/>
        <v>0</v>
      </c>
      <c r="R161" s="2">
        <f t="shared" si="11"/>
        <v>0</v>
      </c>
      <c r="S161" s="2">
        <f t="shared" si="12"/>
        <v>0</v>
      </c>
      <c r="T161">
        <f t="shared" si="9"/>
        <v>0</v>
      </c>
    </row>
    <row r="162" spans="1:20">
      <c r="A162" s="1" t="s">
        <v>172</v>
      </c>
      <c r="B162">
        <v>14</v>
      </c>
      <c r="C162">
        <v>14</v>
      </c>
      <c r="D162">
        <v>23</v>
      </c>
      <c r="E162" t="s">
        <v>804</v>
      </c>
      <c r="F162" t="s">
        <v>2438</v>
      </c>
      <c r="G162">
        <v>0</v>
      </c>
      <c r="H162">
        <v>10</v>
      </c>
      <c r="I162" t="s">
        <v>232</v>
      </c>
      <c r="J162" t="s">
        <v>2439</v>
      </c>
      <c r="K162">
        <v>0</v>
      </c>
      <c r="L162">
        <v>0</v>
      </c>
      <c r="M162">
        <v>10</v>
      </c>
      <c r="N162" t="s">
        <v>232</v>
      </c>
      <c r="O162" t="s">
        <v>232</v>
      </c>
      <c r="P162" t="s">
        <v>2439</v>
      </c>
      <c r="Q162" s="2">
        <f t="shared" si="10"/>
        <v>0</v>
      </c>
      <c r="R162" s="2">
        <f t="shared" si="11"/>
        <v>0</v>
      </c>
      <c r="S162" s="2">
        <f t="shared" si="12"/>
        <v>0</v>
      </c>
      <c r="T162">
        <f t="shared" si="9"/>
        <v>0</v>
      </c>
    </row>
    <row r="163" spans="1:20">
      <c r="A163" s="1" t="s">
        <v>173</v>
      </c>
      <c r="B163">
        <v>24</v>
      </c>
      <c r="C163">
        <v>24</v>
      </c>
      <c r="D163">
        <v>15</v>
      </c>
      <c r="E163" t="s">
        <v>807</v>
      </c>
      <c r="F163" t="s">
        <v>2440</v>
      </c>
      <c r="G163">
        <v>0</v>
      </c>
      <c r="H163">
        <v>8</v>
      </c>
      <c r="I163" t="s">
        <v>232</v>
      </c>
      <c r="J163" t="s">
        <v>2441</v>
      </c>
      <c r="K163">
        <v>0</v>
      </c>
      <c r="L163">
        <v>0</v>
      </c>
      <c r="M163">
        <v>8</v>
      </c>
      <c r="N163" t="s">
        <v>232</v>
      </c>
      <c r="O163" t="s">
        <v>232</v>
      </c>
      <c r="P163" t="s">
        <v>2441</v>
      </c>
      <c r="Q163" s="2">
        <f t="shared" si="10"/>
        <v>0</v>
      </c>
      <c r="R163" s="2">
        <f t="shared" si="11"/>
        <v>0</v>
      </c>
      <c r="S163" s="2">
        <f t="shared" si="12"/>
        <v>0</v>
      </c>
      <c r="T163">
        <f t="shared" si="9"/>
        <v>0</v>
      </c>
    </row>
    <row r="164" spans="1:20">
      <c r="A164" s="1" t="s">
        <v>174</v>
      </c>
      <c r="B164">
        <v>24</v>
      </c>
      <c r="C164">
        <v>24</v>
      </c>
      <c r="D164">
        <v>30</v>
      </c>
      <c r="E164" t="s">
        <v>807</v>
      </c>
      <c r="F164" t="s">
        <v>2442</v>
      </c>
      <c r="G164">
        <v>0</v>
      </c>
      <c r="H164">
        <v>17</v>
      </c>
      <c r="I164" t="s">
        <v>232</v>
      </c>
      <c r="J164" t="s">
        <v>2443</v>
      </c>
      <c r="K164">
        <v>0</v>
      </c>
      <c r="L164">
        <v>0</v>
      </c>
      <c r="M164">
        <v>17</v>
      </c>
      <c r="N164" t="s">
        <v>232</v>
      </c>
      <c r="O164" t="s">
        <v>232</v>
      </c>
      <c r="P164" t="s">
        <v>2443</v>
      </c>
      <c r="Q164" s="2">
        <f t="shared" si="10"/>
        <v>0</v>
      </c>
      <c r="R164" s="2">
        <f t="shared" si="11"/>
        <v>0</v>
      </c>
      <c r="S164" s="2">
        <f t="shared" si="12"/>
        <v>0</v>
      </c>
      <c r="T164">
        <f t="shared" si="9"/>
        <v>0</v>
      </c>
    </row>
    <row r="165" spans="1:20">
      <c r="A165" s="1" t="s">
        <v>175</v>
      </c>
      <c r="B165">
        <v>9</v>
      </c>
      <c r="C165">
        <v>9</v>
      </c>
      <c r="D165">
        <v>46</v>
      </c>
      <c r="E165" t="s">
        <v>810</v>
      </c>
      <c r="F165" t="s">
        <v>2444</v>
      </c>
      <c r="G165">
        <v>0</v>
      </c>
      <c r="H165">
        <v>21</v>
      </c>
      <c r="I165" t="s">
        <v>232</v>
      </c>
      <c r="J165" t="s">
        <v>2445</v>
      </c>
      <c r="K165">
        <v>0</v>
      </c>
      <c r="L165">
        <v>0</v>
      </c>
      <c r="M165">
        <v>21</v>
      </c>
      <c r="N165" t="s">
        <v>232</v>
      </c>
      <c r="O165" t="s">
        <v>232</v>
      </c>
      <c r="P165" t="s">
        <v>2445</v>
      </c>
      <c r="Q165" s="2">
        <f t="shared" si="10"/>
        <v>0</v>
      </c>
      <c r="R165" s="2">
        <f t="shared" si="11"/>
        <v>0</v>
      </c>
      <c r="S165" s="2">
        <f t="shared" si="12"/>
        <v>0</v>
      </c>
      <c r="T165">
        <f t="shared" si="9"/>
        <v>0</v>
      </c>
    </row>
    <row r="166" spans="1:20">
      <c r="A166" s="1" t="s">
        <v>176</v>
      </c>
      <c r="B166">
        <v>5</v>
      </c>
      <c r="C166">
        <v>5</v>
      </c>
      <c r="D166">
        <v>68</v>
      </c>
      <c r="E166" t="s">
        <v>813</v>
      </c>
      <c r="F166" t="s">
        <v>2446</v>
      </c>
      <c r="G166">
        <v>0</v>
      </c>
      <c r="H166">
        <v>41</v>
      </c>
      <c r="I166" t="s">
        <v>232</v>
      </c>
      <c r="J166" t="s">
        <v>2447</v>
      </c>
      <c r="K166">
        <v>0</v>
      </c>
      <c r="L166">
        <v>0</v>
      </c>
      <c r="M166">
        <v>41</v>
      </c>
      <c r="N166" t="s">
        <v>232</v>
      </c>
      <c r="O166" t="s">
        <v>232</v>
      </c>
      <c r="P166" t="s">
        <v>2447</v>
      </c>
      <c r="Q166" s="2">
        <f t="shared" si="10"/>
        <v>0</v>
      </c>
      <c r="R166" s="2">
        <f t="shared" si="11"/>
        <v>0</v>
      </c>
      <c r="S166" s="2">
        <f t="shared" si="12"/>
        <v>0</v>
      </c>
      <c r="T166">
        <f t="shared" si="9"/>
        <v>0</v>
      </c>
    </row>
    <row r="167" spans="1:20">
      <c r="A167" s="1" t="s">
        <v>177</v>
      </c>
      <c r="B167">
        <v>4</v>
      </c>
      <c r="C167">
        <v>1</v>
      </c>
      <c r="D167">
        <v>9</v>
      </c>
      <c r="E167" t="s">
        <v>816</v>
      </c>
      <c r="F167" t="s">
        <v>2448</v>
      </c>
      <c r="G167">
        <v>0</v>
      </c>
      <c r="H167">
        <v>7</v>
      </c>
      <c r="I167" t="s">
        <v>232</v>
      </c>
      <c r="J167" t="s">
        <v>2449</v>
      </c>
      <c r="K167">
        <v>0</v>
      </c>
      <c r="L167">
        <v>0</v>
      </c>
      <c r="M167">
        <v>7</v>
      </c>
      <c r="N167" t="s">
        <v>232</v>
      </c>
      <c r="O167" t="s">
        <v>232</v>
      </c>
      <c r="P167" t="s">
        <v>2449</v>
      </c>
      <c r="Q167" s="2">
        <f t="shared" si="10"/>
        <v>0</v>
      </c>
      <c r="R167" s="2">
        <f t="shared" si="11"/>
        <v>0</v>
      </c>
      <c r="S167" s="2">
        <f t="shared" si="12"/>
        <v>0</v>
      </c>
      <c r="T167">
        <f t="shared" si="9"/>
        <v>0</v>
      </c>
    </row>
    <row r="168" spans="1:20">
      <c r="A168" s="1" t="s">
        <v>178</v>
      </c>
      <c r="B168">
        <v>5</v>
      </c>
      <c r="C168">
        <v>1</v>
      </c>
      <c r="D168">
        <v>19</v>
      </c>
      <c r="E168" t="s">
        <v>818</v>
      </c>
      <c r="F168" t="s">
        <v>2450</v>
      </c>
      <c r="G168">
        <v>0</v>
      </c>
      <c r="H168">
        <v>15</v>
      </c>
      <c r="I168" t="s">
        <v>232</v>
      </c>
      <c r="J168" t="s">
        <v>2451</v>
      </c>
      <c r="K168">
        <v>0</v>
      </c>
      <c r="L168">
        <v>0</v>
      </c>
      <c r="M168">
        <v>15</v>
      </c>
      <c r="N168" t="s">
        <v>232</v>
      </c>
      <c r="O168" t="s">
        <v>232</v>
      </c>
      <c r="P168" t="s">
        <v>2451</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34</v>
      </c>
      <c r="E170" t="s">
        <v>822</v>
      </c>
      <c r="F170" t="s">
        <v>2452</v>
      </c>
      <c r="G170">
        <v>0</v>
      </c>
      <c r="H170">
        <v>16</v>
      </c>
      <c r="I170" t="s">
        <v>232</v>
      </c>
      <c r="J170" t="s">
        <v>2453</v>
      </c>
      <c r="K170">
        <v>0</v>
      </c>
      <c r="L170">
        <v>0</v>
      </c>
      <c r="M170">
        <v>16</v>
      </c>
      <c r="N170" t="s">
        <v>232</v>
      </c>
      <c r="O170" t="s">
        <v>232</v>
      </c>
      <c r="P170" t="s">
        <v>2453</v>
      </c>
      <c r="Q170" s="2">
        <f t="shared" si="10"/>
        <v>0</v>
      </c>
      <c r="R170" s="2">
        <f t="shared" si="11"/>
        <v>0</v>
      </c>
      <c r="S170" s="2">
        <f t="shared" si="12"/>
        <v>0</v>
      </c>
      <c r="T170">
        <f t="shared" si="9"/>
        <v>0</v>
      </c>
    </row>
    <row r="171" spans="1:20">
      <c r="A171" s="1" t="s">
        <v>181</v>
      </c>
      <c r="B171">
        <v>23</v>
      </c>
      <c r="C171">
        <v>23</v>
      </c>
      <c r="D171">
        <v>67</v>
      </c>
      <c r="E171" t="s">
        <v>825</v>
      </c>
      <c r="F171" t="s">
        <v>2454</v>
      </c>
      <c r="G171">
        <v>0</v>
      </c>
      <c r="H171">
        <v>15</v>
      </c>
      <c r="I171" t="s">
        <v>232</v>
      </c>
      <c r="J171" t="s">
        <v>2455</v>
      </c>
      <c r="K171">
        <v>0</v>
      </c>
      <c r="L171">
        <v>0</v>
      </c>
      <c r="M171">
        <v>15</v>
      </c>
      <c r="N171" t="s">
        <v>232</v>
      </c>
      <c r="O171" t="s">
        <v>232</v>
      </c>
      <c r="P171" t="s">
        <v>2455</v>
      </c>
      <c r="Q171" s="2">
        <f t="shared" si="10"/>
        <v>0</v>
      </c>
      <c r="R171" s="2">
        <f t="shared" si="11"/>
        <v>0</v>
      </c>
      <c r="S171" s="2">
        <f t="shared" si="12"/>
        <v>0</v>
      </c>
      <c r="T171">
        <f t="shared" si="9"/>
        <v>0</v>
      </c>
    </row>
    <row r="172" spans="1:20">
      <c r="A172" s="1" t="s">
        <v>182</v>
      </c>
      <c r="B172">
        <v>3</v>
      </c>
      <c r="C172">
        <v>3</v>
      </c>
      <c r="D172">
        <v>13</v>
      </c>
      <c r="E172" t="s">
        <v>828</v>
      </c>
      <c r="F172" t="s">
        <v>2456</v>
      </c>
      <c r="G172">
        <v>0</v>
      </c>
      <c r="H172">
        <v>10</v>
      </c>
      <c r="I172" t="s">
        <v>232</v>
      </c>
      <c r="J172" t="s">
        <v>2457</v>
      </c>
      <c r="K172">
        <v>0</v>
      </c>
      <c r="L172">
        <v>0</v>
      </c>
      <c r="M172">
        <v>10</v>
      </c>
      <c r="N172" t="s">
        <v>232</v>
      </c>
      <c r="O172" t="s">
        <v>232</v>
      </c>
      <c r="P172" t="s">
        <v>2457</v>
      </c>
      <c r="Q172" s="2">
        <f t="shared" si="10"/>
        <v>0</v>
      </c>
      <c r="R172" s="2">
        <f t="shared" si="11"/>
        <v>0</v>
      </c>
      <c r="S172" s="2">
        <f t="shared" si="12"/>
        <v>0</v>
      </c>
      <c r="T172">
        <f t="shared" si="9"/>
        <v>0</v>
      </c>
    </row>
    <row r="173" spans="1:20">
      <c r="A173" s="1" t="s">
        <v>183</v>
      </c>
      <c r="B173">
        <v>28</v>
      </c>
      <c r="C173">
        <v>28</v>
      </c>
      <c r="D173">
        <v>49</v>
      </c>
      <c r="E173" t="s">
        <v>830</v>
      </c>
      <c r="F173" t="s">
        <v>2458</v>
      </c>
      <c r="G173">
        <v>0</v>
      </c>
      <c r="H173">
        <v>12</v>
      </c>
      <c r="I173" t="s">
        <v>232</v>
      </c>
      <c r="J173" t="s">
        <v>2459</v>
      </c>
      <c r="K173">
        <v>0</v>
      </c>
      <c r="L173">
        <v>0</v>
      </c>
      <c r="M173">
        <v>12</v>
      </c>
      <c r="N173" t="s">
        <v>232</v>
      </c>
      <c r="O173" t="s">
        <v>232</v>
      </c>
      <c r="P173" t="s">
        <v>2459</v>
      </c>
      <c r="Q173" s="2">
        <f t="shared" si="10"/>
        <v>0</v>
      </c>
      <c r="R173" s="2">
        <f t="shared" si="11"/>
        <v>0</v>
      </c>
      <c r="S173" s="2">
        <f t="shared" si="12"/>
        <v>0</v>
      </c>
      <c r="T173">
        <f t="shared" si="9"/>
        <v>0</v>
      </c>
    </row>
    <row r="174" spans="1:20">
      <c r="A174" s="1" t="s">
        <v>184</v>
      </c>
      <c r="B174">
        <v>20</v>
      </c>
      <c r="C174">
        <v>20</v>
      </c>
      <c r="D174">
        <v>48</v>
      </c>
      <c r="E174" t="s">
        <v>833</v>
      </c>
      <c r="F174" t="s">
        <v>2460</v>
      </c>
      <c r="G174">
        <v>0</v>
      </c>
      <c r="H174">
        <v>20</v>
      </c>
      <c r="I174" t="s">
        <v>232</v>
      </c>
      <c r="J174" t="s">
        <v>2461</v>
      </c>
      <c r="K174">
        <v>0</v>
      </c>
      <c r="L174">
        <v>0</v>
      </c>
      <c r="M174">
        <v>20</v>
      </c>
      <c r="N174" t="s">
        <v>232</v>
      </c>
      <c r="O174" t="s">
        <v>232</v>
      </c>
      <c r="P174" t="s">
        <v>2461</v>
      </c>
      <c r="Q174" s="2">
        <f t="shared" si="10"/>
        <v>0</v>
      </c>
      <c r="R174" s="2">
        <f t="shared" si="11"/>
        <v>0</v>
      </c>
      <c r="S174" s="2">
        <f t="shared" si="12"/>
        <v>0</v>
      </c>
      <c r="T174">
        <f t="shared" si="9"/>
        <v>0</v>
      </c>
    </row>
    <row r="175" spans="1:20">
      <c r="A175" s="1" t="s">
        <v>185</v>
      </c>
      <c r="B175">
        <v>15</v>
      </c>
      <c r="C175">
        <v>15</v>
      </c>
      <c r="D175">
        <v>32</v>
      </c>
      <c r="E175" t="s">
        <v>836</v>
      </c>
      <c r="F175" t="s">
        <v>2462</v>
      </c>
      <c r="G175">
        <v>0</v>
      </c>
      <c r="H175">
        <v>10</v>
      </c>
      <c r="I175" t="s">
        <v>232</v>
      </c>
      <c r="J175" t="s">
        <v>2463</v>
      </c>
      <c r="K175">
        <v>0</v>
      </c>
      <c r="L175">
        <v>0</v>
      </c>
      <c r="M175">
        <v>10</v>
      </c>
      <c r="N175" t="s">
        <v>232</v>
      </c>
      <c r="O175" t="s">
        <v>232</v>
      </c>
      <c r="P175" t="s">
        <v>2463</v>
      </c>
      <c r="Q175" s="2">
        <f t="shared" si="10"/>
        <v>0</v>
      </c>
      <c r="R175" s="2">
        <f t="shared" si="11"/>
        <v>0</v>
      </c>
      <c r="S175" s="2">
        <f t="shared" si="12"/>
        <v>0</v>
      </c>
      <c r="T175">
        <f t="shared" si="9"/>
        <v>0</v>
      </c>
    </row>
    <row r="176" spans="1:20">
      <c r="A176" s="1" t="s">
        <v>186</v>
      </c>
      <c r="B176">
        <v>19</v>
      </c>
      <c r="C176">
        <v>19</v>
      </c>
      <c r="D176">
        <v>42</v>
      </c>
      <c r="E176" t="s">
        <v>838</v>
      </c>
      <c r="F176" t="s">
        <v>2464</v>
      </c>
      <c r="G176">
        <v>0</v>
      </c>
      <c r="H176">
        <v>10</v>
      </c>
      <c r="I176" t="s">
        <v>232</v>
      </c>
      <c r="J176" t="s">
        <v>2465</v>
      </c>
      <c r="K176">
        <v>0</v>
      </c>
      <c r="L176">
        <v>0</v>
      </c>
      <c r="M176">
        <v>10</v>
      </c>
      <c r="N176" t="s">
        <v>232</v>
      </c>
      <c r="O176" t="s">
        <v>232</v>
      </c>
      <c r="P176" t="s">
        <v>2465</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2466</v>
      </c>
      <c r="K177">
        <v>0</v>
      </c>
      <c r="L177">
        <v>0</v>
      </c>
      <c r="M177">
        <v>10</v>
      </c>
      <c r="N177" t="s">
        <v>232</v>
      </c>
      <c r="O177" t="s">
        <v>232</v>
      </c>
      <c r="P177" t="s">
        <v>2466</v>
      </c>
      <c r="Q177" s="2">
        <f t="shared" si="10"/>
        <v>0</v>
      </c>
      <c r="R177" s="2">
        <f t="shared" si="11"/>
        <v>0</v>
      </c>
      <c r="S177" s="2">
        <f t="shared" si="12"/>
        <v>0</v>
      </c>
      <c r="T177">
        <f t="shared" si="9"/>
        <v>0</v>
      </c>
    </row>
    <row r="178" spans="1:20">
      <c r="A178" s="1" t="s">
        <v>188</v>
      </c>
      <c r="B178">
        <v>17</v>
      </c>
      <c r="C178">
        <v>17</v>
      </c>
      <c r="D178">
        <v>92</v>
      </c>
      <c r="E178" t="s">
        <v>844</v>
      </c>
      <c r="F178" t="s">
        <v>2467</v>
      </c>
      <c r="G178">
        <v>0</v>
      </c>
      <c r="H178">
        <v>75</v>
      </c>
      <c r="I178" t="s">
        <v>232</v>
      </c>
      <c r="J178" t="s">
        <v>2468</v>
      </c>
      <c r="K178">
        <v>0</v>
      </c>
      <c r="L178">
        <v>0</v>
      </c>
      <c r="M178">
        <v>75</v>
      </c>
      <c r="N178" t="s">
        <v>232</v>
      </c>
      <c r="O178" t="s">
        <v>232</v>
      </c>
      <c r="P178" t="s">
        <v>2468</v>
      </c>
      <c r="Q178" s="2">
        <f t="shared" si="10"/>
        <v>0</v>
      </c>
      <c r="R178" s="2">
        <f t="shared" si="11"/>
        <v>0</v>
      </c>
      <c r="S178" s="2">
        <f t="shared" si="12"/>
        <v>0</v>
      </c>
      <c r="T178">
        <f t="shared" si="9"/>
        <v>0</v>
      </c>
    </row>
    <row r="179" spans="1:20">
      <c r="A179" s="1" t="s">
        <v>189</v>
      </c>
      <c r="B179">
        <v>9</v>
      </c>
      <c r="C179">
        <v>9</v>
      </c>
      <c r="D179">
        <v>71</v>
      </c>
      <c r="E179" t="s">
        <v>658</v>
      </c>
      <c r="F179" t="s">
        <v>2469</v>
      </c>
      <c r="G179">
        <v>0</v>
      </c>
      <c r="H179">
        <v>26</v>
      </c>
      <c r="I179" t="s">
        <v>232</v>
      </c>
      <c r="J179" t="s">
        <v>2470</v>
      </c>
      <c r="K179">
        <v>0</v>
      </c>
      <c r="L179">
        <v>0</v>
      </c>
      <c r="M179">
        <v>26</v>
      </c>
      <c r="N179" t="s">
        <v>232</v>
      </c>
      <c r="O179" t="s">
        <v>232</v>
      </c>
      <c r="P179" t="s">
        <v>2470</v>
      </c>
      <c r="Q179" s="2">
        <f t="shared" si="10"/>
        <v>0</v>
      </c>
      <c r="R179" s="2">
        <f t="shared" si="11"/>
        <v>0</v>
      </c>
      <c r="S179" s="2">
        <f t="shared" si="12"/>
        <v>0</v>
      </c>
      <c r="T179">
        <f t="shared" si="9"/>
        <v>0</v>
      </c>
    </row>
    <row r="180" spans="1:20">
      <c r="A180" s="1" t="s">
        <v>190</v>
      </c>
      <c r="B180">
        <v>4</v>
      </c>
      <c r="C180">
        <v>4</v>
      </c>
      <c r="D180">
        <v>87</v>
      </c>
      <c r="E180" t="s">
        <v>849</v>
      </c>
      <c r="F180" t="s">
        <v>2471</v>
      </c>
      <c r="G180">
        <v>0</v>
      </c>
      <c r="H180">
        <v>34</v>
      </c>
      <c r="I180" t="s">
        <v>232</v>
      </c>
      <c r="J180" t="s">
        <v>2472</v>
      </c>
      <c r="K180">
        <v>0</v>
      </c>
      <c r="L180">
        <v>0</v>
      </c>
      <c r="M180">
        <v>34</v>
      </c>
      <c r="N180" t="s">
        <v>232</v>
      </c>
      <c r="O180" t="s">
        <v>232</v>
      </c>
      <c r="P180" t="s">
        <v>2472</v>
      </c>
      <c r="Q180" s="2">
        <f t="shared" si="10"/>
        <v>0</v>
      </c>
      <c r="R180" s="2">
        <f t="shared" si="11"/>
        <v>0</v>
      </c>
      <c r="S180" s="2">
        <f t="shared" si="12"/>
        <v>0</v>
      </c>
      <c r="T180">
        <f t="shared" si="9"/>
        <v>0</v>
      </c>
    </row>
    <row r="181" spans="1:20">
      <c r="A181" s="1" t="s">
        <v>191</v>
      </c>
      <c r="B181">
        <v>6</v>
      </c>
      <c r="C181">
        <v>6</v>
      </c>
      <c r="D181">
        <v>200</v>
      </c>
      <c r="E181" t="s">
        <v>851</v>
      </c>
      <c r="F181" t="s">
        <v>2473</v>
      </c>
      <c r="G181">
        <v>0</v>
      </c>
      <c r="H181">
        <v>132</v>
      </c>
      <c r="I181" t="s">
        <v>232</v>
      </c>
      <c r="J181" t="s">
        <v>2474</v>
      </c>
      <c r="K181">
        <v>0</v>
      </c>
      <c r="L181">
        <v>0</v>
      </c>
      <c r="M181">
        <v>132</v>
      </c>
      <c r="N181" t="s">
        <v>232</v>
      </c>
      <c r="O181" t="s">
        <v>232</v>
      </c>
      <c r="P181" t="s">
        <v>2474</v>
      </c>
      <c r="Q181" s="2">
        <f t="shared" si="10"/>
        <v>0</v>
      </c>
      <c r="R181" s="2">
        <f t="shared" si="11"/>
        <v>0</v>
      </c>
      <c r="S181" s="2">
        <f t="shared" si="12"/>
        <v>0</v>
      </c>
      <c r="T181">
        <f t="shared" si="9"/>
        <v>0</v>
      </c>
    </row>
    <row r="182" spans="1:20">
      <c r="A182" s="1" t="s">
        <v>192</v>
      </c>
      <c r="B182">
        <v>8</v>
      </c>
      <c r="C182">
        <v>8</v>
      </c>
      <c r="D182">
        <v>46</v>
      </c>
      <c r="E182" t="s">
        <v>854</v>
      </c>
      <c r="F182" t="s">
        <v>2475</v>
      </c>
      <c r="G182">
        <v>0</v>
      </c>
      <c r="H182">
        <v>13</v>
      </c>
      <c r="I182" t="s">
        <v>232</v>
      </c>
      <c r="J182" t="s">
        <v>2476</v>
      </c>
      <c r="K182">
        <v>0</v>
      </c>
      <c r="L182">
        <v>0</v>
      </c>
      <c r="M182">
        <v>13</v>
      </c>
      <c r="N182" t="s">
        <v>232</v>
      </c>
      <c r="O182" t="s">
        <v>232</v>
      </c>
      <c r="P182" t="s">
        <v>2476</v>
      </c>
      <c r="Q182" s="2">
        <f t="shared" si="10"/>
        <v>0</v>
      </c>
      <c r="R182" s="2">
        <f t="shared" si="11"/>
        <v>0</v>
      </c>
      <c r="S182" s="2">
        <f t="shared" si="12"/>
        <v>0</v>
      </c>
      <c r="T182">
        <f t="shared" si="9"/>
        <v>0</v>
      </c>
    </row>
    <row r="183" spans="1:20">
      <c r="A183" s="1" t="s">
        <v>193</v>
      </c>
      <c r="B183">
        <v>8</v>
      </c>
      <c r="C183">
        <v>8</v>
      </c>
      <c r="D183">
        <v>28</v>
      </c>
      <c r="E183" t="s">
        <v>856</v>
      </c>
      <c r="F183" t="s">
        <v>2477</v>
      </c>
      <c r="G183">
        <v>0</v>
      </c>
      <c r="H183">
        <v>8</v>
      </c>
      <c r="I183" t="s">
        <v>232</v>
      </c>
      <c r="J183" t="s">
        <v>2478</v>
      </c>
      <c r="K183">
        <v>0</v>
      </c>
      <c r="L183">
        <v>0</v>
      </c>
      <c r="M183">
        <v>8</v>
      </c>
      <c r="N183" t="s">
        <v>232</v>
      </c>
      <c r="O183" t="s">
        <v>232</v>
      </c>
      <c r="P183" t="s">
        <v>2478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2479</v>
      </c>
      <c r="G185">
        <v>0</v>
      </c>
      <c r="H185">
        <v>11</v>
      </c>
      <c r="I185" t="s">
        <v>232</v>
      </c>
      <c r="J185" t="s">
        <v>2480</v>
      </c>
      <c r="K185">
        <v>0</v>
      </c>
      <c r="L185">
        <v>0</v>
      </c>
      <c r="M185">
        <v>11</v>
      </c>
      <c r="N185" t="s">
        <v>232</v>
      </c>
      <c r="O185" t="s">
        <v>232</v>
      </c>
      <c r="P185" t="s">
        <v>2480</v>
      </c>
      <c r="Q185" s="2">
        <f t="shared" si="10"/>
        <v>0</v>
      </c>
      <c r="R185" s="2">
        <f t="shared" si="11"/>
        <v>0</v>
      </c>
      <c r="S185" s="2">
        <f t="shared" si="12"/>
        <v>0</v>
      </c>
      <c r="T185">
        <f t="shared" si="9"/>
        <v>0</v>
      </c>
    </row>
    <row r="186" spans="1:20">
      <c r="A186" s="1" t="s">
        <v>196</v>
      </c>
      <c r="B186">
        <v>10</v>
      </c>
      <c r="C186">
        <v>10</v>
      </c>
      <c r="D186">
        <v>37</v>
      </c>
      <c r="E186" t="s">
        <v>862</v>
      </c>
      <c r="F186" t="s">
        <v>2481</v>
      </c>
      <c r="G186">
        <v>0</v>
      </c>
      <c r="H186">
        <v>12</v>
      </c>
      <c r="I186" t="s">
        <v>232</v>
      </c>
      <c r="J186" t="s">
        <v>2482</v>
      </c>
      <c r="K186">
        <v>0</v>
      </c>
      <c r="L186">
        <v>0</v>
      </c>
      <c r="M186">
        <v>12</v>
      </c>
      <c r="N186" t="s">
        <v>232</v>
      </c>
      <c r="O186" t="s">
        <v>232</v>
      </c>
      <c r="P186" t="s">
        <v>2482</v>
      </c>
      <c r="Q186" s="2">
        <f t="shared" si="10"/>
        <v>0</v>
      </c>
      <c r="R186" s="2">
        <f t="shared" si="11"/>
        <v>0</v>
      </c>
      <c r="S186" s="2">
        <f t="shared" si="12"/>
        <v>0</v>
      </c>
      <c r="T186">
        <f t="shared" si="9"/>
        <v>0</v>
      </c>
    </row>
    <row r="187" spans="1:20">
      <c r="A187" s="1" t="s">
        <v>197</v>
      </c>
      <c r="B187">
        <v>11</v>
      </c>
      <c r="C187">
        <v>11</v>
      </c>
      <c r="D187">
        <v>56</v>
      </c>
      <c r="E187" t="s">
        <v>864</v>
      </c>
      <c r="F187" t="s">
        <v>2483</v>
      </c>
      <c r="G187">
        <v>0</v>
      </c>
      <c r="H187">
        <v>24</v>
      </c>
      <c r="I187" t="s">
        <v>232</v>
      </c>
      <c r="J187" t="s">
        <v>2484</v>
      </c>
      <c r="K187">
        <v>0</v>
      </c>
      <c r="L187">
        <v>0</v>
      </c>
      <c r="M187">
        <v>24</v>
      </c>
      <c r="N187" t="s">
        <v>232</v>
      </c>
      <c r="O187" t="s">
        <v>232</v>
      </c>
      <c r="P187" t="s">
        <v>2484</v>
      </c>
      <c r="Q187" s="2">
        <f t="shared" si="10"/>
        <v>0</v>
      </c>
      <c r="R187" s="2">
        <f t="shared" si="11"/>
        <v>0</v>
      </c>
      <c r="S187" s="2">
        <f t="shared" si="12"/>
        <v>0</v>
      </c>
      <c r="T187">
        <f t="shared" si="9"/>
        <v>0</v>
      </c>
    </row>
    <row r="188" spans="1:20">
      <c r="A188" s="1" t="s">
        <v>198</v>
      </c>
      <c r="B188">
        <v>4</v>
      </c>
      <c r="C188">
        <v>4</v>
      </c>
      <c r="D188">
        <v>35</v>
      </c>
      <c r="E188" t="s">
        <v>867</v>
      </c>
      <c r="F188" t="s">
        <v>2485</v>
      </c>
      <c r="G188">
        <v>0</v>
      </c>
      <c r="H188">
        <v>16</v>
      </c>
      <c r="I188" t="s">
        <v>232</v>
      </c>
      <c r="J188" t="s">
        <v>2486</v>
      </c>
      <c r="K188">
        <v>0</v>
      </c>
      <c r="L188">
        <v>0</v>
      </c>
      <c r="M188">
        <v>16</v>
      </c>
      <c r="N188" t="s">
        <v>232</v>
      </c>
      <c r="O188" t="s">
        <v>232</v>
      </c>
      <c r="P188" t="s">
        <v>2486</v>
      </c>
      <c r="Q188" s="2">
        <f t="shared" si="10"/>
        <v>0</v>
      </c>
      <c r="R188" s="2">
        <f t="shared" si="11"/>
        <v>0</v>
      </c>
      <c r="S188" s="2">
        <f t="shared" si="12"/>
        <v>0</v>
      </c>
      <c r="T188">
        <f t="shared" si="9"/>
        <v>0</v>
      </c>
    </row>
    <row r="189" spans="1:20">
      <c r="A189" s="1" t="s">
        <v>199</v>
      </c>
      <c r="B189">
        <v>16</v>
      </c>
      <c r="C189">
        <v>16</v>
      </c>
      <c r="D189">
        <v>82</v>
      </c>
      <c r="E189" t="s">
        <v>869</v>
      </c>
      <c r="F189" t="s">
        <v>2487</v>
      </c>
      <c r="G189">
        <v>0</v>
      </c>
      <c r="H189">
        <v>37</v>
      </c>
      <c r="I189" t="s">
        <v>232</v>
      </c>
      <c r="J189" t="s">
        <v>2488</v>
      </c>
      <c r="K189">
        <v>0</v>
      </c>
      <c r="L189">
        <v>0</v>
      </c>
      <c r="M189">
        <v>37</v>
      </c>
      <c r="N189" t="s">
        <v>232</v>
      </c>
      <c r="O189" t="s">
        <v>232</v>
      </c>
      <c r="P189" t="s">
        <v>2488</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51</v>
      </c>
      <c r="E191" t="s">
        <v>872</v>
      </c>
      <c r="F191" t="s">
        <v>2489</v>
      </c>
      <c r="G191">
        <v>0</v>
      </c>
      <c r="H191">
        <v>22</v>
      </c>
      <c r="I191" t="s">
        <v>232</v>
      </c>
      <c r="J191" t="s">
        <v>2490</v>
      </c>
      <c r="K191">
        <v>0</v>
      </c>
      <c r="L191">
        <v>0</v>
      </c>
      <c r="M191">
        <v>22</v>
      </c>
      <c r="N191" t="s">
        <v>232</v>
      </c>
      <c r="O191" t="s">
        <v>232</v>
      </c>
      <c r="P191" t="s">
        <v>2490</v>
      </c>
      <c r="Q191" s="2">
        <f t="shared" si="10"/>
        <v>0</v>
      </c>
      <c r="R191" s="2">
        <f t="shared" si="11"/>
        <v>0</v>
      </c>
      <c r="S191" s="2">
        <f t="shared" si="12"/>
        <v>0</v>
      </c>
      <c r="T191">
        <f t="shared" si="9"/>
        <v>0</v>
      </c>
    </row>
    <row r="192" spans="1:20">
      <c r="A192" s="1" t="s">
        <v>202</v>
      </c>
      <c r="B192">
        <v>19</v>
      </c>
      <c r="C192">
        <v>19</v>
      </c>
      <c r="D192">
        <v>54</v>
      </c>
      <c r="E192" t="s">
        <v>876</v>
      </c>
      <c r="F192" t="s">
        <v>2491</v>
      </c>
      <c r="G192">
        <v>0</v>
      </c>
      <c r="H192">
        <v>33</v>
      </c>
      <c r="I192" t="s">
        <v>232</v>
      </c>
      <c r="J192" t="s">
        <v>2492</v>
      </c>
      <c r="K192">
        <v>0</v>
      </c>
      <c r="L192">
        <v>0</v>
      </c>
      <c r="M192">
        <v>33</v>
      </c>
      <c r="N192" t="s">
        <v>232</v>
      </c>
      <c r="O192" t="s">
        <v>232</v>
      </c>
      <c r="P192" t="s">
        <v>2492</v>
      </c>
      <c r="Q192" s="2">
        <f t="shared" si="10"/>
        <v>0</v>
      </c>
      <c r="R192" s="2">
        <f t="shared" si="11"/>
        <v>0</v>
      </c>
      <c r="S192" s="2">
        <f t="shared" si="12"/>
        <v>0</v>
      </c>
      <c r="T192">
        <f t="shared" si="9"/>
        <v>0</v>
      </c>
    </row>
    <row r="193" spans="1:20">
      <c r="A193" s="1" t="s">
        <v>203</v>
      </c>
      <c r="B193">
        <v>5</v>
      </c>
      <c r="C193">
        <v>6</v>
      </c>
      <c r="D193">
        <v>43</v>
      </c>
      <c r="E193" t="s">
        <v>879</v>
      </c>
      <c r="F193" t="s">
        <v>2493</v>
      </c>
      <c r="G193">
        <v>0</v>
      </c>
      <c r="H193">
        <v>21</v>
      </c>
      <c r="I193" t="s">
        <v>232</v>
      </c>
      <c r="J193" t="s">
        <v>2494</v>
      </c>
      <c r="K193">
        <v>0</v>
      </c>
      <c r="L193">
        <v>0</v>
      </c>
      <c r="M193">
        <v>21</v>
      </c>
      <c r="N193" t="s">
        <v>232</v>
      </c>
      <c r="O193" t="s">
        <v>232</v>
      </c>
      <c r="P193" t="s">
        <v>2494</v>
      </c>
      <c r="Q193" s="2">
        <f t="shared" si="10"/>
        <v>0</v>
      </c>
      <c r="R193" s="2">
        <f t="shared" si="11"/>
        <v>0</v>
      </c>
      <c r="S193" s="2">
        <f t="shared" si="12"/>
        <v>0</v>
      </c>
      <c r="T193">
        <f t="shared" si="9"/>
        <v>0</v>
      </c>
    </row>
    <row r="194" spans="1:20">
      <c r="A194" s="1" t="s">
        <v>204</v>
      </c>
      <c r="B194">
        <v>6</v>
      </c>
      <c r="C194">
        <v>6</v>
      </c>
      <c r="D194">
        <v>17</v>
      </c>
      <c r="E194" t="s">
        <v>882</v>
      </c>
      <c r="F194" t="s">
        <v>2495</v>
      </c>
      <c r="G194">
        <v>0</v>
      </c>
      <c r="H194">
        <v>9</v>
      </c>
      <c r="I194" t="s">
        <v>232</v>
      </c>
      <c r="J194" t="s">
        <v>2496</v>
      </c>
      <c r="K194">
        <v>0</v>
      </c>
      <c r="L194">
        <v>0</v>
      </c>
      <c r="M194">
        <v>9</v>
      </c>
      <c r="N194" t="s">
        <v>232</v>
      </c>
      <c r="O194" t="s">
        <v>232</v>
      </c>
      <c r="P194" t="s">
        <v>2496</v>
      </c>
      <c r="Q194" s="2">
        <f t="shared" si="10"/>
        <v>0</v>
      </c>
      <c r="R194" s="2">
        <f t="shared" si="11"/>
        <v>0</v>
      </c>
      <c r="S194" s="2">
        <f t="shared" si="12"/>
        <v>0</v>
      </c>
      <c r="T194">
        <f t="shared" si="9"/>
        <v>0</v>
      </c>
    </row>
    <row r="195" spans="1:20">
      <c r="A195" s="1" t="s">
        <v>205</v>
      </c>
      <c r="B195">
        <v>17</v>
      </c>
      <c r="C195">
        <v>17</v>
      </c>
      <c r="D195">
        <v>43</v>
      </c>
      <c r="E195" t="s">
        <v>884</v>
      </c>
      <c r="F195" t="s">
        <v>2497</v>
      </c>
      <c r="G195">
        <v>0</v>
      </c>
      <c r="H195">
        <v>12</v>
      </c>
      <c r="I195" t="s">
        <v>232</v>
      </c>
      <c r="J195" t="s">
        <v>2498</v>
      </c>
      <c r="K195">
        <v>0</v>
      </c>
      <c r="L195">
        <v>0</v>
      </c>
      <c r="M195">
        <v>12</v>
      </c>
      <c r="N195" t="s">
        <v>232</v>
      </c>
      <c r="O195" t="s">
        <v>232</v>
      </c>
      <c r="P195" t="s">
        <v>2498</v>
      </c>
      <c r="Q195" s="2">
        <f t="shared" si="10"/>
        <v>0</v>
      </c>
      <c r="R195" s="2">
        <f t="shared" si="11"/>
        <v>0</v>
      </c>
      <c r="S195" s="2">
        <f t="shared" si="12"/>
        <v>0</v>
      </c>
      <c r="T195">
        <f t="shared" si="9"/>
        <v>0</v>
      </c>
    </row>
    <row r="196" spans="1:20">
      <c r="A196" s="1" t="s">
        <v>206</v>
      </c>
      <c r="B196">
        <v>18</v>
      </c>
      <c r="C196">
        <v>18</v>
      </c>
      <c r="D196">
        <v>44</v>
      </c>
      <c r="E196" t="s">
        <v>887</v>
      </c>
      <c r="F196" t="s">
        <v>888</v>
      </c>
      <c r="G196">
        <v>0</v>
      </c>
      <c r="H196">
        <v>3</v>
      </c>
      <c r="I196" t="s">
        <v>232</v>
      </c>
      <c r="J196" t="s">
        <v>2499</v>
      </c>
      <c r="K196">
        <v>0</v>
      </c>
      <c r="L196">
        <v>0</v>
      </c>
      <c r="M196">
        <v>3</v>
      </c>
      <c r="N196" t="s">
        <v>232</v>
      </c>
      <c r="O196" t="s">
        <v>232</v>
      </c>
      <c r="P196" t="s">
        <v>2499</v>
      </c>
      <c r="Q196" s="2">
        <f t="shared" si="10"/>
        <v>0</v>
      </c>
      <c r="R196" s="2">
        <f t="shared" si="11"/>
        <v>0</v>
      </c>
      <c r="S196" s="2">
        <f t="shared" si="12"/>
        <v>0</v>
      </c>
      <c r="T196">
        <f t="shared" ref="T196:T202" si="13">IF(OR(AND(G196&gt;0,H196&gt;0),G196+H196=0),1,0)</f>
        <v>0</v>
      </c>
    </row>
    <row r="197" spans="1:20">
      <c r="A197" s="1" t="s">
        <v>207</v>
      </c>
      <c r="B197">
        <v>18</v>
      </c>
      <c r="C197">
        <v>18</v>
      </c>
      <c r="D197">
        <v>90</v>
      </c>
      <c r="E197" t="s">
        <v>890</v>
      </c>
      <c r="F197" t="s">
        <v>2500</v>
      </c>
      <c r="G197">
        <v>0</v>
      </c>
      <c r="H197">
        <v>26</v>
      </c>
      <c r="I197" t="s">
        <v>232</v>
      </c>
      <c r="J197" t="s">
        <v>2501</v>
      </c>
      <c r="K197">
        <v>0</v>
      </c>
      <c r="L197">
        <v>0</v>
      </c>
      <c r="M197">
        <v>26</v>
      </c>
      <c r="N197" t="s">
        <v>232</v>
      </c>
      <c r="O197" t="s">
        <v>232</v>
      </c>
      <c r="P197" t="s">
        <v>2501</v>
      </c>
      <c r="Q197" s="2">
        <f t="shared" ref="Q197:Q202" si="14">IF(G197,K197/G197,0)</f>
        <v>0</v>
      </c>
      <c r="R197" s="2">
        <f t="shared" ref="R197:R202" si="15">IF(H197,K197/H197,0)</f>
        <v>0</v>
      </c>
      <c r="S197" s="2">
        <f t="shared" ref="S197:S202" si="16">IF((Q197+R197),2*(Q197*R197)/(Q197+R197),0)</f>
        <v>0</v>
      </c>
      <c r="T197">
        <f t="shared" si="13"/>
        <v>0</v>
      </c>
    </row>
    <row r="198" spans="1:20">
      <c r="A198" s="1" t="s">
        <v>208</v>
      </c>
      <c r="B198">
        <v>11</v>
      </c>
      <c r="C198">
        <v>11</v>
      </c>
      <c r="D198">
        <v>75</v>
      </c>
      <c r="E198" t="s">
        <v>893</v>
      </c>
      <c r="F198" t="s">
        <v>2502</v>
      </c>
      <c r="G198">
        <v>0</v>
      </c>
      <c r="H198">
        <v>7</v>
      </c>
      <c r="I198" t="s">
        <v>232</v>
      </c>
      <c r="J198" t="s">
        <v>2503</v>
      </c>
      <c r="K198">
        <v>0</v>
      </c>
      <c r="L198">
        <v>0</v>
      </c>
      <c r="M198">
        <v>7</v>
      </c>
      <c r="N198" t="s">
        <v>232</v>
      </c>
      <c r="O198" t="s">
        <v>232</v>
      </c>
      <c r="P198" t="s">
        <v>2503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2504</v>
      </c>
      <c r="K199">
        <v>0</v>
      </c>
      <c r="L199">
        <v>0</v>
      </c>
      <c r="M199">
        <v>13</v>
      </c>
      <c r="N199" t="s">
        <v>232</v>
      </c>
      <c r="O199" t="s">
        <v>232</v>
      </c>
      <c r="P199" t="s">
        <v>2504</v>
      </c>
      <c r="Q199" s="2">
        <f t="shared" si="14"/>
        <v>0</v>
      </c>
      <c r="R199" s="2">
        <f t="shared" si="15"/>
        <v>0</v>
      </c>
      <c r="S199" s="2">
        <f t="shared" si="16"/>
        <v>0</v>
      </c>
      <c r="T199">
        <f t="shared" si="13"/>
        <v>0</v>
      </c>
    </row>
    <row r="200" spans="1:20">
      <c r="A200" s="1" t="s">
        <v>210</v>
      </c>
      <c r="B200">
        <v>19</v>
      </c>
      <c r="C200">
        <v>19</v>
      </c>
      <c r="D200">
        <v>55</v>
      </c>
      <c r="E200" t="s">
        <v>899</v>
      </c>
      <c r="F200" t="s">
        <v>2505</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2506</v>
      </c>
      <c r="K201">
        <v>0</v>
      </c>
      <c r="L201">
        <v>0</v>
      </c>
      <c r="M201">
        <v>29</v>
      </c>
      <c r="N201" t="s">
        <v>232</v>
      </c>
      <c r="O201" t="s">
        <v>232</v>
      </c>
      <c r="P201" t="s">
        <v>2506</v>
      </c>
      <c r="Q201" s="2">
        <f t="shared" si="14"/>
        <v>0</v>
      </c>
      <c r="R201" s="2">
        <f t="shared" si="15"/>
        <v>0</v>
      </c>
      <c r="S201" s="2">
        <f t="shared" si="16"/>
        <v>0</v>
      </c>
      <c r="T201">
        <f t="shared" si="13"/>
        <v>0</v>
      </c>
    </row>
    <row r="202" spans="1:20">
      <c r="A202" s="1" t="s">
        <v>212</v>
      </c>
      <c r="B202">
        <v>20</v>
      </c>
      <c r="C202">
        <v>20</v>
      </c>
      <c r="D202">
        <v>60</v>
      </c>
      <c r="E202" t="s">
        <v>905</v>
      </c>
      <c r="F202" t="s">
        <v>2507</v>
      </c>
      <c r="G202">
        <v>0</v>
      </c>
      <c r="H202">
        <v>13</v>
      </c>
      <c r="I202" t="s">
        <v>232</v>
      </c>
      <c r="J202" t="s">
        <v>2508</v>
      </c>
      <c r="K202">
        <v>0</v>
      </c>
      <c r="L202">
        <v>0</v>
      </c>
      <c r="M202">
        <v>13</v>
      </c>
      <c r="N202" t="s">
        <v>232</v>
      </c>
      <c r="O202" t="s">
        <v>232</v>
      </c>
      <c r="P202" t="s">
        <v>2508</v>
      </c>
      <c r="Q202" s="2">
        <f t="shared" si="14"/>
        <v>0</v>
      </c>
      <c r="R202" s="2">
        <f t="shared" si="15"/>
        <v>0</v>
      </c>
      <c r="S202" s="2">
        <f t="shared" si="16"/>
        <v>0</v>
      </c>
      <c r="T202">
        <f t="shared" si="1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5D7C-C5E7-4C55-90FE-AD6929C4493C}">
  <dimension ref="A1:M201"/>
  <sheetViews>
    <sheetView zoomScale="85" zoomScaleNormal="85" workbookViewId="0">
      <selection activeCell="H10" sqref="H10"/>
    </sheetView>
  </sheetViews>
  <sheetFormatPr defaultRowHeight="14.5"/>
  <cols>
    <col min="2" max="4" width="8.7265625" style="5"/>
    <col min="5" max="5" width="9.81640625" style="6" bestFit="1" customWidth="1"/>
    <col min="6" max="9" width="8.81640625" style="11" bestFit="1" customWidth="1"/>
    <col min="10" max="13" width="8.81640625" style="12" bestFit="1" customWidth="1"/>
  </cols>
  <sheetData>
    <row r="1" spans="1:13">
      <c r="A1" s="1" t="s">
        <v>0</v>
      </c>
      <c r="B1" s="5" t="s">
        <v>1</v>
      </c>
      <c r="C1" s="5" t="s">
        <v>4</v>
      </c>
      <c r="D1" s="5" t="s">
        <v>7</v>
      </c>
      <c r="E1" s="6" t="s">
        <v>10</v>
      </c>
      <c r="F1" s="11" t="s">
        <v>2</v>
      </c>
      <c r="G1" s="11" t="s">
        <v>5</v>
      </c>
      <c r="H1" s="11" t="s">
        <v>8</v>
      </c>
      <c r="I1" s="11" t="s">
        <v>11</v>
      </c>
      <c r="J1" s="12" t="s">
        <v>3</v>
      </c>
      <c r="K1" s="12" t="s">
        <v>6</v>
      </c>
      <c r="L1" s="12" t="s">
        <v>9</v>
      </c>
      <c r="M1" s="12" t="s">
        <v>12</v>
      </c>
    </row>
    <row r="2" spans="1:13">
      <c r="A2" s="1" t="s">
        <v>13</v>
      </c>
      <c r="B2" s="5">
        <v>946</v>
      </c>
      <c r="C2" s="5">
        <v>7544</v>
      </c>
      <c r="D2" s="5">
        <v>809</v>
      </c>
      <c r="E2" s="6">
        <v>2165</v>
      </c>
      <c r="F2" s="11">
        <v>0.23193916349809801</v>
      </c>
      <c r="G2" s="11">
        <v>1.1538461538461501E-3</v>
      </c>
      <c r="H2" s="11">
        <v>0</v>
      </c>
      <c r="I2" s="11">
        <v>9.1743119266054999E-3</v>
      </c>
      <c r="J2" s="12">
        <v>0.64210526315789396</v>
      </c>
      <c r="K2" s="12">
        <v>3.1578947368420998E-2</v>
      </c>
      <c r="L2" s="12">
        <v>0</v>
      </c>
      <c r="M2" s="12">
        <v>7.3684210526315699E-2</v>
      </c>
    </row>
    <row r="3" spans="1:13">
      <c r="A3" s="1" t="s">
        <v>14</v>
      </c>
      <c r="B3" s="5">
        <v>544</v>
      </c>
      <c r="C3" s="5">
        <v>490</v>
      </c>
      <c r="D3" s="5">
        <v>541</v>
      </c>
      <c r="E3" s="6">
        <v>492</v>
      </c>
      <c r="F3" s="11">
        <v>0.15675675675675599</v>
      </c>
      <c r="G3" s="11">
        <v>4.3209876543209798E-2</v>
      </c>
      <c r="H3" s="11">
        <v>0.13186813186813101</v>
      </c>
      <c r="I3" s="11">
        <v>2.8901734104046201E-2</v>
      </c>
      <c r="J3" s="12">
        <v>0.42028985507246303</v>
      </c>
      <c r="K3" s="12">
        <v>0.101449275362318</v>
      </c>
      <c r="L3" s="12">
        <v>0.34782608695652101</v>
      </c>
      <c r="M3" s="12">
        <v>7.2463768115942004E-2</v>
      </c>
    </row>
    <row r="4" spans="1:13">
      <c r="A4" s="1" t="s">
        <v>15</v>
      </c>
      <c r="B4" s="5">
        <v>503</v>
      </c>
      <c r="C4" s="5">
        <v>1261</v>
      </c>
      <c r="D4" s="5">
        <v>495</v>
      </c>
      <c r="E4" s="6">
        <v>500</v>
      </c>
      <c r="F4" s="11">
        <v>0</v>
      </c>
      <c r="G4" s="11">
        <v>0.118320610687022</v>
      </c>
      <c r="H4" s="11">
        <v>0</v>
      </c>
      <c r="I4" s="11">
        <v>0</v>
      </c>
      <c r="J4" s="12">
        <v>0</v>
      </c>
      <c r="K4" s="12">
        <v>0.52542372881355903</v>
      </c>
      <c r="L4" s="12">
        <v>0</v>
      </c>
      <c r="M4" s="12">
        <v>0</v>
      </c>
    </row>
    <row r="5" spans="1:13">
      <c r="A5" s="1" t="s">
        <v>16</v>
      </c>
      <c r="B5" s="5">
        <v>1489</v>
      </c>
      <c r="C5" s="5">
        <v>1441</v>
      </c>
      <c r="D5" s="5">
        <v>1141</v>
      </c>
      <c r="E5" s="6">
        <v>1610</v>
      </c>
      <c r="F5" s="11">
        <v>9.1228070175438603E-2</v>
      </c>
      <c r="G5" s="11">
        <v>5.9561128526645697E-2</v>
      </c>
      <c r="H5" s="11">
        <v>0.10593220338983</v>
      </c>
      <c r="I5" s="11">
        <v>7.2072072072072002E-2</v>
      </c>
      <c r="J5" s="12">
        <v>0.56521739130434701</v>
      </c>
      <c r="K5" s="12">
        <v>0.41304347826086901</v>
      </c>
      <c r="L5" s="12">
        <v>0.54347826086956497</v>
      </c>
      <c r="M5" s="12">
        <v>0.52173913043478204</v>
      </c>
    </row>
    <row r="6" spans="1:13">
      <c r="A6" s="1" t="s">
        <v>17</v>
      </c>
      <c r="B6" s="5">
        <v>2259</v>
      </c>
      <c r="C6" s="5">
        <v>2007</v>
      </c>
      <c r="D6" s="5">
        <v>2191</v>
      </c>
      <c r="E6" s="6">
        <v>2267</v>
      </c>
      <c r="F6" s="11">
        <v>0.12</v>
      </c>
      <c r="G6" s="11">
        <v>0.115681233933161</v>
      </c>
      <c r="H6" s="11">
        <v>0.12201591511936299</v>
      </c>
      <c r="I6" s="11">
        <v>0.111392405063291</v>
      </c>
      <c r="J6" s="12">
        <v>0.68181818181818099</v>
      </c>
      <c r="K6" s="12">
        <v>0.68181818181818099</v>
      </c>
      <c r="L6" s="12">
        <v>0.69696969696969702</v>
      </c>
      <c r="M6" s="12">
        <v>0.66666666666666596</v>
      </c>
    </row>
    <row r="7" spans="1:13">
      <c r="A7" s="1" t="s">
        <v>18</v>
      </c>
      <c r="B7" s="5">
        <v>1183</v>
      </c>
      <c r="C7" s="5">
        <v>1143</v>
      </c>
      <c r="D7" s="5">
        <v>1142</v>
      </c>
      <c r="E7" s="6">
        <v>1099</v>
      </c>
      <c r="F7" s="11">
        <v>0.150877192982456</v>
      </c>
      <c r="G7" s="11">
        <v>0.155797101449275</v>
      </c>
      <c r="H7" s="11">
        <v>0.153024911032028</v>
      </c>
      <c r="I7" s="11">
        <v>0.15925925925925899</v>
      </c>
      <c r="J7" s="12">
        <v>0.55128205128205099</v>
      </c>
      <c r="K7" s="12">
        <v>0.55128205128205099</v>
      </c>
      <c r="L7" s="12">
        <v>0.55128205128205099</v>
      </c>
      <c r="M7" s="12">
        <v>0.55128205128205099</v>
      </c>
    </row>
    <row r="8" spans="1:13">
      <c r="A8" s="1" t="s">
        <v>19</v>
      </c>
      <c r="B8" s="5">
        <v>776</v>
      </c>
      <c r="C8" s="5">
        <v>866</v>
      </c>
      <c r="D8" s="5">
        <v>841</v>
      </c>
      <c r="E8" s="6">
        <v>845</v>
      </c>
      <c r="F8" s="11">
        <v>0.198895027624309</v>
      </c>
      <c r="G8" s="11">
        <v>0.19796954314720799</v>
      </c>
      <c r="H8" s="11">
        <v>0.2</v>
      </c>
      <c r="I8" s="11">
        <v>0.17647058823529399</v>
      </c>
      <c r="J8" s="12">
        <v>0.8</v>
      </c>
      <c r="K8" s="12">
        <v>0.86666666666666603</v>
      </c>
      <c r="L8" s="12">
        <v>0.844444444444444</v>
      </c>
      <c r="M8" s="12">
        <v>0.73333333333333295</v>
      </c>
    </row>
    <row r="9" spans="1:13">
      <c r="A9" s="1" t="s">
        <v>20</v>
      </c>
      <c r="B9" s="5">
        <v>763</v>
      </c>
      <c r="C9" s="5">
        <v>826</v>
      </c>
      <c r="D9" s="5">
        <v>518</v>
      </c>
      <c r="E9" s="6">
        <v>366</v>
      </c>
      <c r="F9" s="11">
        <v>0.14056224899598299</v>
      </c>
      <c r="G9" s="11">
        <v>0.13857677902621701</v>
      </c>
      <c r="H9" s="11">
        <v>0.198830409356725</v>
      </c>
      <c r="I9" s="11">
        <v>0.20799999999999999</v>
      </c>
      <c r="J9" s="12">
        <v>0.57377049180327799</v>
      </c>
      <c r="K9" s="12">
        <v>0.60655737704918</v>
      </c>
      <c r="L9" s="12">
        <v>0.55737704918032704</v>
      </c>
      <c r="M9" s="12">
        <v>0.42622950819672101</v>
      </c>
    </row>
    <row r="10" spans="1:13">
      <c r="A10" s="1" t="s">
        <v>21</v>
      </c>
      <c r="B10" s="5">
        <v>3224</v>
      </c>
      <c r="C10" s="5">
        <v>2976</v>
      </c>
      <c r="D10" s="5">
        <v>3391</v>
      </c>
      <c r="E10" s="6">
        <v>3536</v>
      </c>
      <c r="F10" s="11">
        <v>5.7259713701431403E-2</v>
      </c>
      <c r="G10" s="11">
        <v>5.7142857142857099E-2</v>
      </c>
      <c r="H10" s="11">
        <v>5.57768924302788E-2</v>
      </c>
      <c r="I10" s="11">
        <v>5.7199211045364802E-2</v>
      </c>
      <c r="J10" s="12">
        <v>0.68292682926829196</v>
      </c>
      <c r="K10" s="12">
        <v>0.68292682926829196</v>
      </c>
      <c r="L10" s="12">
        <v>0.68292682926829196</v>
      </c>
      <c r="M10" s="12">
        <v>0.707317073170731</v>
      </c>
    </row>
    <row r="11" spans="1:13">
      <c r="A11" s="1" t="s">
        <v>22</v>
      </c>
      <c r="B11" s="5">
        <v>631</v>
      </c>
      <c r="C11" s="5">
        <v>2232</v>
      </c>
      <c r="D11" s="5">
        <v>4160</v>
      </c>
      <c r="E11" s="6">
        <v>2773</v>
      </c>
      <c r="F11" s="11">
        <v>9.0090090090090003E-3</v>
      </c>
      <c r="G11" s="11">
        <v>2.7434842249657002E-3</v>
      </c>
      <c r="H11" s="11">
        <v>1.5661707126076699E-3</v>
      </c>
      <c r="I11" s="11">
        <v>2.3337222870478398E-3</v>
      </c>
      <c r="J11" s="12">
        <v>9.0909090909090898E-2</v>
      </c>
      <c r="K11" s="12">
        <v>9.0909090909090898E-2</v>
      </c>
      <c r="L11" s="12">
        <v>9.0909090909090898E-2</v>
      </c>
      <c r="M11" s="12">
        <v>9.0909090909090898E-2</v>
      </c>
    </row>
    <row r="12" spans="1:13">
      <c r="A12" s="1" t="s">
        <v>23</v>
      </c>
      <c r="B12" s="5">
        <v>2453</v>
      </c>
      <c r="C12" s="5">
        <v>818</v>
      </c>
      <c r="D12" s="5">
        <v>920</v>
      </c>
      <c r="E12" s="6">
        <v>928</v>
      </c>
      <c r="F12" s="11">
        <v>0</v>
      </c>
      <c r="G12" s="11">
        <v>0.17766497461928901</v>
      </c>
      <c r="H12" s="11">
        <v>0.14953271028037299</v>
      </c>
      <c r="I12" s="11">
        <v>0.12831858407079599</v>
      </c>
      <c r="J12" s="12">
        <v>0</v>
      </c>
      <c r="K12" s="12">
        <v>0.71428571428571397</v>
      </c>
      <c r="L12" s="12">
        <v>0.65306122448979498</v>
      </c>
      <c r="M12" s="12">
        <v>0.59183673469387699</v>
      </c>
    </row>
    <row r="13" spans="1:13">
      <c r="A13" s="1" t="s">
        <v>24</v>
      </c>
      <c r="B13" s="5">
        <v>3400</v>
      </c>
      <c r="C13" s="5">
        <v>3224</v>
      </c>
      <c r="D13" s="5">
        <v>3360</v>
      </c>
      <c r="E13" s="6">
        <v>3084</v>
      </c>
      <c r="F13" s="11">
        <v>3.8269550748751997E-2</v>
      </c>
      <c r="G13" s="11">
        <v>3.6144578313252997E-2</v>
      </c>
      <c r="H13" s="11">
        <v>4.7540983606557299E-2</v>
      </c>
      <c r="I13" s="11">
        <v>3.8167938931297697E-2</v>
      </c>
      <c r="J13" s="12">
        <v>0.42592592592592499</v>
      </c>
      <c r="K13" s="12">
        <v>0.38888888888888801</v>
      </c>
      <c r="L13" s="12">
        <v>0.53703703703703698</v>
      </c>
      <c r="M13" s="12">
        <v>0.37037037037037002</v>
      </c>
    </row>
    <row r="14" spans="1:13">
      <c r="A14" s="1" t="s">
        <v>25</v>
      </c>
      <c r="B14" s="5">
        <v>2216</v>
      </c>
      <c r="C14" s="5">
        <v>2231</v>
      </c>
      <c r="D14" s="5">
        <v>2214</v>
      </c>
      <c r="E14" s="6">
        <v>2312</v>
      </c>
      <c r="F14" s="11">
        <v>0.14184397163120499</v>
      </c>
      <c r="G14" s="11">
        <v>0.14018691588785001</v>
      </c>
      <c r="H14" s="11">
        <v>0.14150943396226401</v>
      </c>
      <c r="I14" s="11">
        <v>0.1415313225058</v>
      </c>
      <c r="J14" s="12">
        <v>0.625</v>
      </c>
      <c r="K14" s="12">
        <v>0.625</v>
      </c>
      <c r="L14" s="12">
        <v>0.625</v>
      </c>
      <c r="M14" s="12">
        <v>0.63541666666666596</v>
      </c>
    </row>
    <row r="15" spans="1:13">
      <c r="A15" s="1" t="s">
        <v>26</v>
      </c>
      <c r="B15" s="5">
        <v>3219</v>
      </c>
      <c r="C15" s="5">
        <v>4438</v>
      </c>
      <c r="D15" s="5">
        <v>4402</v>
      </c>
      <c r="E15" s="6">
        <v>1021</v>
      </c>
      <c r="F15" s="11">
        <v>0</v>
      </c>
      <c r="G15" s="11">
        <v>2.4213075060532602E-3</v>
      </c>
      <c r="H15" s="11">
        <v>6.2015503875968896E-3</v>
      </c>
      <c r="I15" s="11">
        <v>4.1237113402061799E-2</v>
      </c>
      <c r="J15" s="12">
        <v>0</v>
      </c>
      <c r="K15" s="12">
        <v>0.33333333333333298</v>
      </c>
      <c r="L15" s="12">
        <v>0.88888888888888795</v>
      </c>
      <c r="M15" s="12">
        <v>0.88888888888888795</v>
      </c>
    </row>
    <row r="16" spans="1:13">
      <c r="A16" s="1" t="s">
        <v>27</v>
      </c>
      <c r="B16" s="5">
        <v>575</v>
      </c>
      <c r="C16" s="5">
        <v>630</v>
      </c>
      <c r="D16" s="5">
        <v>604</v>
      </c>
      <c r="E16" s="6">
        <v>571</v>
      </c>
      <c r="F16" s="11">
        <v>8.8397790055248601E-2</v>
      </c>
      <c r="G16" s="11">
        <v>9.7826086956521702E-2</v>
      </c>
      <c r="H16" s="11">
        <v>7.3298429319371694E-2</v>
      </c>
      <c r="I16" s="11">
        <v>9.5808383233532898E-2</v>
      </c>
      <c r="J16" s="12">
        <v>0.55172413793103403</v>
      </c>
      <c r="K16" s="12">
        <v>0.62068965517241304</v>
      </c>
      <c r="L16" s="12">
        <v>0.48275862068965503</v>
      </c>
      <c r="M16" s="12">
        <v>0.55172413793103403</v>
      </c>
    </row>
    <row r="17" spans="1:13">
      <c r="A17" s="1" t="s">
        <v>28</v>
      </c>
      <c r="B17" s="5">
        <v>4311</v>
      </c>
      <c r="C17" s="5">
        <v>4080</v>
      </c>
      <c r="D17" s="5">
        <v>4209</v>
      </c>
      <c r="E17" s="6">
        <v>3639</v>
      </c>
      <c r="F17" s="11">
        <v>2.11706102117061E-2</v>
      </c>
      <c r="G17" s="11">
        <v>2.5000000000000001E-2</v>
      </c>
      <c r="H17" s="11">
        <v>2.6499302649930199E-2</v>
      </c>
      <c r="I17" s="11">
        <v>2.49632892804698E-2</v>
      </c>
      <c r="J17" s="12">
        <v>0.26984126984126899</v>
      </c>
      <c r="K17" s="12">
        <v>0.28571428571428498</v>
      </c>
      <c r="L17" s="12">
        <v>0.30158730158730102</v>
      </c>
      <c r="M17" s="12">
        <v>0.26984126984126899</v>
      </c>
    </row>
    <row r="18" spans="1:13">
      <c r="A18" s="1" t="s">
        <v>29</v>
      </c>
      <c r="B18" s="5">
        <v>771</v>
      </c>
      <c r="C18" s="5">
        <v>1619</v>
      </c>
      <c r="D18" s="5">
        <v>825</v>
      </c>
      <c r="E18" s="6">
        <v>589</v>
      </c>
      <c r="F18" s="11">
        <v>6.5573770491803199E-2</v>
      </c>
      <c r="G18" s="11">
        <v>3.3216783216783202E-2</v>
      </c>
      <c r="H18" s="11">
        <v>0.118143459915611</v>
      </c>
      <c r="I18" s="11">
        <v>5.4054054054054002E-2</v>
      </c>
      <c r="J18" s="12">
        <v>0.32653061224489699</v>
      </c>
      <c r="K18" s="12">
        <v>0.38775510204081598</v>
      </c>
      <c r="L18" s="12">
        <v>0.57142857142857095</v>
      </c>
      <c r="M18" s="12">
        <v>0.20408163265306101</v>
      </c>
    </row>
    <row r="19" spans="1:13">
      <c r="A19" s="1" t="s">
        <v>30</v>
      </c>
      <c r="B19" s="5">
        <v>780</v>
      </c>
      <c r="C19" s="5">
        <v>1066</v>
      </c>
      <c r="D19" s="5">
        <v>829</v>
      </c>
      <c r="E19" s="6">
        <v>907</v>
      </c>
      <c r="F19" s="11">
        <v>0.118483412322274</v>
      </c>
      <c r="G19" s="11">
        <v>8.2236842105263094E-2</v>
      </c>
      <c r="H19" s="11">
        <v>0.122807017543859</v>
      </c>
      <c r="I19" s="11">
        <v>0.120171673819742</v>
      </c>
      <c r="J19" s="12">
        <v>0.51020408163265296</v>
      </c>
      <c r="K19" s="12">
        <v>0.51020408163265296</v>
      </c>
      <c r="L19" s="12">
        <v>0.57142857142857095</v>
      </c>
      <c r="M19" s="12">
        <v>0.57142857142857095</v>
      </c>
    </row>
    <row r="20" spans="1:13">
      <c r="A20" s="1" t="s">
        <v>31</v>
      </c>
      <c r="B20" s="5">
        <v>896</v>
      </c>
      <c r="C20" s="5">
        <v>578</v>
      </c>
      <c r="D20" s="5">
        <v>951</v>
      </c>
      <c r="E20" s="6">
        <v>754</v>
      </c>
      <c r="F20" s="11">
        <v>7.7235772357723498E-2</v>
      </c>
      <c r="G20" s="11">
        <v>0.119170984455958</v>
      </c>
      <c r="H20" s="11">
        <v>0.12030075187969901</v>
      </c>
      <c r="I20" s="11">
        <v>0.103139013452914</v>
      </c>
      <c r="J20" s="12">
        <v>0.35849056603773499</v>
      </c>
      <c r="K20" s="12">
        <v>0.43396226415094302</v>
      </c>
      <c r="L20" s="12">
        <v>0.60377358490566002</v>
      </c>
      <c r="M20" s="12">
        <v>0.43396226415094302</v>
      </c>
    </row>
    <row r="21" spans="1:13">
      <c r="A21" s="1" t="s">
        <v>32</v>
      </c>
      <c r="B21" s="5">
        <v>2393</v>
      </c>
      <c r="C21" s="5">
        <v>2336</v>
      </c>
      <c r="D21" s="5">
        <v>2404</v>
      </c>
      <c r="E21" s="6">
        <v>2342</v>
      </c>
      <c r="F21" s="11">
        <v>1.0810810810810799E-2</v>
      </c>
      <c r="G21" s="11">
        <v>1.00502512562814E-2</v>
      </c>
      <c r="H21" s="11">
        <v>1.00755667506297E-2</v>
      </c>
      <c r="I21" s="11">
        <v>1.09289617486338E-2</v>
      </c>
      <c r="J21" s="12">
        <v>0.11764705882352899</v>
      </c>
      <c r="K21" s="12">
        <v>0.11764705882352899</v>
      </c>
      <c r="L21" s="12">
        <v>0.11764705882352899</v>
      </c>
      <c r="M21" s="12">
        <v>0.11764705882352899</v>
      </c>
    </row>
    <row r="22" spans="1:13">
      <c r="A22" s="1" t="s">
        <v>33</v>
      </c>
      <c r="B22" s="5">
        <v>162</v>
      </c>
      <c r="C22" s="5">
        <v>1263</v>
      </c>
      <c r="D22" s="5">
        <v>1574</v>
      </c>
      <c r="E22" s="6">
        <v>163</v>
      </c>
      <c r="F22" s="11">
        <v>0</v>
      </c>
      <c r="G22" s="11">
        <v>6.4516129032258004E-3</v>
      </c>
      <c r="H22" s="11">
        <v>4.2042042042041997E-2</v>
      </c>
      <c r="I22" s="11">
        <v>0</v>
      </c>
      <c r="J22" s="12">
        <v>0</v>
      </c>
      <c r="K22" s="12">
        <v>8.3333333333333301E-2</v>
      </c>
      <c r="L22" s="12">
        <v>0.58333333333333304</v>
      </c>
      <c r="M22" s="12">
        <v>0</v>
      </c>
    </row>
    <row r="23" spans="1:13">
      <c r="A23" s="1" t="s">
        <v>34</v>
      </c>
      <c r="B23" s="5">
        <v>470</v>
      </c>
      <c r="C23" s="5">
        <v>354</v>
      </c>
      <c r="D23" s="5">
        <v>363</v>
      </c>
      <c r="E23" s="6">
        <v>358</v>
      </c>
      <c r="F23" s="11">
        <v>0.22689075630252101</v>
      </c>
      <c r="G23" s="11">
        <v>0.29347826086956502</v>
      </c>
      <c r="H23" s="11">
        <v>0.29032258064516098</v>
      </c>
      <c r="I23" s="11">
        <v>0.29166666666666602</v>
      </c>
      <c r="J23" s="12">
        <v>0.79411764705882304</v>
      </c>
      <c r="K23" s="12">
        <v>0.79411764705882304</v>
      </c>
      <c r="L23" s="12">
        <v>0.79411764705882304</v>
      </c>
      <c r="M23" s="12">
        <v>0.82352941176470495</v>
      </c>
    </row>
    <row r="24" spans="1:13">
      <c r="A24" s="1" t="s">
        <v>35</v>
      </c>
      <c r="B24" s="5">
        <v>397</v>
      </c>
      <c r="C24" s="5">
        <v>296</v>
      </c>
      <c r="D24" s="5">
        <v>406</v>
      </c>
      <c r="E24" s="6">
        <v>152</v>
      </c>
      <c r="F24" s="11">
        <v>0</v>
      </c>
      <c r="G24" s="11">
        <v>0</v>
      </c>
      <c r="H24" s="11">
        <v>0</v>
      </c>
      <c r="I24" s="11">
        <v>0</v>
      </c>
      <c r="J24" s="12">
        <v>0</v>
      </c>
      <c r="K24" s="12">
        <v>0</v>
      </c>
      <c r="L24" s="12">
        <v>0</v>
      </c>
      <c r="M24" s="12">
        <v>0</v>
      </c>
    </row>
    <row r="25" spans="1:13">
      <c r="A25" s="1" t="s">
        <v>36</v>
      </c>
      <c r="B25" s="5">
        <v>460</v>
      </c>
      <c r="C25" s="5">
        <v>911</v>
      </c>
      <c r="D25" s="5">
        <v>713</v>
      </c>
      <c r="E25" s="6">
        <v>849</v>
      </c>
      <c r="F25" s="11">
        <v>0</v>
      </c>
      <c r="G25" s="11">
        <v>4.6153846153846101E-2</v>
      </c>
      <c r="H25" s="11">
        <v>3.77358490566037E-3</v>
      </c>
      <c r="I25" s="11">
        <v>0</v>
      </c>
      <c r="J25" s="12">
        <v>0</v>
      </c>
      <c r="K25" s="12">
        <v>0.2</v>
      </c>
      <c r="L25" s="12">
        <v>1.6666666666666601E-2</v>
      </c>
      <c r="M25" s="12">
        <v>0</v>
      </c>
    </row>
    <row r="26" spans="1:13">
      <c r="A26" s="1" t="s">
        <v>37</v>
      </c>
      <c r="B26" s="5">
        <v>882</v>
      </c>
      <c r="C26" s="5">
        <v>426</v>
      </c>
      <c r="D26" s="5">
        <v>629</v>
      </c>
      <c r="E26" s="6">
        <v>410</v>
      </c>
      <c r="F26" s="11">
        <v>1.24610591900311E-2</v>
      </c>
      <c r="G26" s="11">
        <v>2.59067357512953E-2</v>
      </c>
      <c r="H26" s="11">
        <v>6.6371681415929196E-2</v>
      </c>
      <c r="I26" s="11">
        <v>0.108695652173913</v>
      </c>
      <c r="J26" s="12">
        <v>7.0175438596491196E-2</v>
      </c>
      <c r="K26" s="12">
        <v>8.7719298245614002E-2</v>
      </c>
      <c r="L26" s="12">
        <v>0.26315789473684198</v>
      </c>
      <c r="M26" s="12">
        <v>0.26315789473684198</v>
      </c>
    </row>
    <row r="27" spans="1:13">
      <c r="A27" s="1" t="s">
        <v>38</v>
      </c>
      <c r="B27" s="5">
        <v>516</v>
      </c>
      <c r="C27" s="5">
        <v>432</v>
      </c>
      <c r="D27" s="5">
        <v>515</v>
      </c>
      <c r="E27" s="6">
        <v>468</v>
      </c>
      <c r="F27" s="11">
        <v>0.1875</v>
      </c>
      <c r="G27" s="11">
        <v>0.22834645669291301</v>
      </c>
      <c r="H27" s="11">
        <v>0.18620689655172401</v>
      </c>
      <c r="I27" s="11">
        <v>0.19708029197080201</v>
      </c>
      <c r="J27" s="12">
        <v>0.6</v>
      </c>
      <c r="K27" s="12">
        <v>0.64444444444444404</v>
      </c>
      <c r="L27" s="12">
        <v>0.6</v>
      </c>
      <c r="M27" s="12">
        <v>0.6</v>
      </c>
    </row>
    <row r="28" spans="1:13">
      <c r="A28" s="1" t="s">
        <v>39</v>
      </c>
      <c r="B28" s="5">
        <v>804</v>
      </c>
      <c r="C28" s="5">
        <v>844</v>
      </c>
      <c r="D28" s="5">
        <v>945</v>
      </c>
      <c r="E28" s="6">
        <v>855</v>
      </c>
      <c r="F28" s="11">
        <v>0.27238805970149199</v>
      </c>
      <c r="G28" s="11">
        <v>0.237918215613382</v>
      </c>
      <c r="H28" s="11">
        <v>0.25</v>
      </c>
      <c r="I28" s="11">
        <v>0.247311827956989</v>
      </c>
      <c r="J28" s="12">
        <v>0.640350877192982</v>
      </c>
      <c r="K28" s="12">
        <v>0.56140350877192902</v>
      </c>
      <c r="L28" s="12">
        <v>0.570175438596491</v>
      </c>
      <c r="M28" s="12">
        <v>0.60526315789473595</v>
      </c>
    </row>
    <row r="29" spans="1:13">
      <c r="A29" s="1" t="s">
        <v>40</v>
      </c>
      <c r="B29" s="5">
        <v>5243</v>
      </c>
      <c r="C29" s="5">
        <v>3571</v>
      </c>
      <c r="D29" s="5">
        <v>4470</v>
      </c>
      <c r="E29" s="6">
        <v>3172</v>
      </c>
      <c r="F29" s="11">
        <v>1.1661807580174901E-3</v>
      </c>
      <c r="G29" s="11">
        <v>1.45772594752186E-3</v>
      </c>
      <c r="H29" s="11">
        <v>5.3262316910785597E-3</v>
      </c>
      <c r="I29" s="11">
        <v>1.34288272157564E-2</v>
      </c>
      <c r="J29" s="12">
        <v>3.5087719298245598E-2</v>
      </c>
      <c r="K29" s="12">
        <v>3.5087719298245598E-2</v>
      </c>
      <c r="L29" s="12">
        <v>0.140350877192982</v>
      </c>
      <c r="M29" s="12">
        <v>0.26315789473684198</v>
      </c>
    </row>
    <row r="30" spans="1:13">
      <c r="A30" s="1" t="s">
        <v>41</v>
      </c>
      <c r="B30" s="5">
        <v>420</v>
      </c>
      <c r="C30" s="5">
        <v>443</v>
      </c>
      <c r="D30" s="5">
        <v>547</v>
      </c>
      <c r="E30" s="6">
        <v>505</v>
      </c>
      <c r="F30" s="11">
        <v>0.13669064748201401</v>
      </c>
      <c r="G30" s="11">
        <v>0.10828025477707</v>
      </c>
      <c r="H30" s="11">
        <v>0.120481927710843</v>
      </c>
      <c r="I30" s="11">
        <v>0.101796407185628</v>
      </c>
      <c r="J30" s="12">
        <v>0.422222222222222</v>
      </c>
      <c r="K30" s="12">
        <v>0.37777777777777699</v>
      </c>
      <c r="L30" s="12">
        <v>0.44444444444444398</v>
      </c>
      <c r="M30" s="12">
        <v>0.37777777777777699</v>
      </c>
    </row>
    <row r="31" spans="1:13">
      <c r="A31" s="1" t="s">
        <v>42</v>
      </c>
      <c r="B31" s="5">
        <v>589</v>
      </c>
      <c r="C31" s="5">
        <v>548</v>
      </c>
      <c r="D31" s="5">
        <v>511</v>
      </c>
      <c r="E31" s="6">
        <v>461</v>
      </c>
      <c r="F31" s="11">
        <v>8.16326530612244E-2</v>
      </c>
      <c r="G31" s="11">
        <v>7.0652173913043403E-2</v>
      </c>
      <c r="H31" s="11">
        <v>8.3798882681564199E-2</v>
      </c>
      <c r="I31" s="11">
        <v>4.3749999999999997E-2</v>
      </c>
      <c r="J31" s="12">
        <v>0.35555555555555501</v>
      </c>
      <c r="K31" s="12">
        <v>0.28888888888888797</v>
      </c>
      <c r="L31" s="12">
        <v>0.33333333333333298</v>
      </c>
      <c r="M31" s="12">
        <v>0.155555555555555</v>
      </c>
    </row>
    <row r="32" spans="1:13">
      <c r="A32" s="1" t="s">
        <v>43</v>
      </c>
      <c r="B32" s="5">
        <v>371</v>
      </c>
      <c r="C32" s="5">
        <v>544</v>
      </c>
      <c r="D32" s="5">
        <v>750</v>
      </c>
      <c r="E32" s="6">
        <v>532</v>
      </c>
      <c r="F32" s="11">
        <v>0.20472440944881801</v>
      </c>
      <c r="G32" s="11">
        <v>0.100558659217877</v>
      </c>
      <c r="H32" s="11">
        <v>0.110132158590308</v>
      </c>
      <c r="I32" s="11">
        <v>0.12883435582822</v>
      </c>
      <c r="J32" s="12">
        <v>0.530612244897959</v>
      </c>
      <c r="K32" s="12">
        <v>0.36734693877551</v>
      </c>
      <c r="L32" s="12">
        <v>0.51020408163265296</v>
      </c>
      <c r="M32" s="12">
        <v>0.42857142857142799</v>
      </c>
    </row>
    <row r="33" spans="1:13">
      <c r="A33" s="1" t="s">
        <v>44</v>
      </c>
      <c r="B33" s="5">
        <v>1276</v>
      </c>
      <c r="C33" s="5">
        <v>263</v>
      </c>
      <c r="D33" s="5">
        <v>267</v>
      </c>
      <c r="E33" s="6">
        <v>149</v>
      </c>
      <c r="F33" s="11">
        <v>4.78468899521531E-3</v>
      </c>
      <c r="G33" s="11">
        <v>0</v>
      </c>
      <c r="H33" s="11">
        <v>1.0752688172042999E-2</v>
      </c>
      <c r="I33" s="11">
        <v>0</v>
      </c>
      <c r="J33" s="12">
        <v>0.14285714285714199</v>
      </c>
      <c r="K33" s="12">
        <v>0</v>
      </c>
      <c r="L33" s="12">
        <v>7.1428571428571397E-2</v>
      </c>
      <c r="M33" s="12">
        <v>0</v>
      </c>
    </row>
    <row r="34" spans="1:13">
      <c r="A34" s="1" t="s">
        <v>45</v>
      </c>
      <c r="B34" s="5">
        <v>1037</v>
      </c>
      <c r="C34" s="5">
        <v>932</v>
      </c>
      <c r="D34" s="5">
        <v>932</v>
      </c>
      <c r="E34" s="6">
        <v>987</v>
      </c>
      <c r="F34" s="11">
        <v>1.79640718562874E-2</v>
      </c>
      <c r="G34" s="11">
        <v>2.09790209790209E-2</v>
      </c>
      <c r="H34" s="11">
        <v>2.1739130434782601E-2</v>
      </c>
      <c r="I34" s="11">
        <v>1.68539325842696E-2</v>
      </c>
      <c r="J34" s="12">
        <v>0.75</v>
      </c>
      <c r="K34" s="12">
        <v>0.75</v>
      </c>
      <c r="L34" s="12">
        <v>0.75</v>
      </c>
      <c r="M34" s="12">
        <v>0.75</v>
      </c>
    </row>
    <row r="35" spans="1:13">
      <c r="A35" s="1" t="s">
        <v>46</v>
      </c>
      <c r="B35" s="5">
        <v>1951</v>
      </c>
      <c r="C35" s="5">
        <v>1566</v>
      </c>
      <c r="D35" s="5">
        <v>1494</v>
      </c>
      <c r="E35" s="6">
        <v>1387</v>
      </c>
      <c r="F35" s="11">
        <v>2.9535864978902902E-2</v>
      </c>
      <c r="G35" s="11">
        <v>3.08483290488431E-2</v>
      </c>
      <c r="H35" s="11">
        <v>4.8387096774193498E-2</v>
      </c>
      <c r="I35" s="11">
        <v>0.12080536912751599</v>
      </c>
      <c r="J35" s="12">
        <v>0.36842105263157798</v>
      </c>
      <c r="K35" s="12">
        <v>0.31578947368421001</v>
      </c>
      <c r="L35" s="12">
        <v>0.47368421052631499</v>
      </c>
      <c r="M35" s="12">
        <v>0.94736842105263097</v>
      </c>
    </row>
    <row r="36" spans="1:13">
      <c r="A36" s="1" t="s">
        <v>47</v>
      </c>
      <c r="B36" s="5">
        <v>196</v>
      </c>
      <c r="C36" s="5">
        <v>198</v>
      </c>
      <c r="D36" s="5">
        <v>243</v>
      </c>
      <c r="E36" s="6">
        <v>198</v>
      </c>
      <c r="F36" s="11">
        <v>0</v>
      </c>
      <c r="G36" s="11">
        <v>1.0638297872340399E-2</v>
      </c>
      <c r="H36" s="11">
        <v>0</v>
      </c>
      <c r="I36" s="11">
        <v>0</v>
      </c>
      <c r="J36" s="12">
        <v>0</v>
      </c>
      <c r="K36" s="12">
        <v>3.5714285714285698E-2</v>
      </c>
      <c r="L36" s="12">
        <v>0</v>
      </c>
      <c r="M36" s="12">
        <v>0</v>
      </c>
    </row>
    <row r="37" spans="1:13">
      <c r="A37" s="1" t="s">
        <v>48</v>
      </c>
      <c r="B37" s="5">
        <v>756</v>
      </c>
      <c r="C37" s="5">
        <v>1271</v>
      </c>
      <c r="D37" s="5">
        <v>1451</v>
      </c>
      <c r="E37" s="6">
        <v>1027</v>
      </c>
      <c r="F37" s="11">
        <v>4.8309178743961298E-3</v>
      </c>
      <c r="G37" s="11">
        <v>6.4777327935222603E-2</v>
      </c>
      <c r="H37" s="11">
        <v>4.5016077170418001E-2</v>
      </c>
      <c r="I37" s="11">
        <v>3.90625E-3</v>
      </c>
      <c r="J37" s="12">
        <v>2.7027027027027001E-2</v>
      </c>
      <c r="K37" s="12">
        <v>0.43243243243243201</v>
      </c>
      <c r="L37" s="12">
        <v>0.37837837837837801</v>
      </c>
      <c r="M37" s="12">
        <v>2.7027027027027001E-2</v>
      </c>
    </row>
    <row r="38" spans="1:13">
      <c r="A38" s="1" t="s">
        <v>49</v>
      </c>
      <c r="B38" s="5">
        <v>815</v>
      </c>
      <c r="C38" s="5">
        <v>891</v>
      </c>
      <c r="D38" s="5">
        <v>840</v>
      </c>
      <c r="E38" s="6">
        <v>857</v>
      </c>
      <c r="F38" s="11">
        <v>4.0322580645161199E-2</v>
      </c>
      <c r="G38" s="11">
        <v>2.09790209790209E-2</v>
      </c>
      <c r="H38" s="11">
        <v>0.04</v>
      </c>
      <c r="I38" s="11">
        <v>1.5267175572519E-2</v>
      </c>
      <c r="J38" s="12">
        <v>0.71428571428571397</v>
      </c>
      <c r="K38" s="12">
        <v>0.42857142857142799</v>
      </c>
      <c r="L38" s="12">
        <v>0.71428571428571397</v>
      </c>
      <c r="M38" s="12">
        <v>0.28571428571428498</v>
      </c>
    </row>
    <row r="39" spans="1:13">
      <c r="A39" s="1" t="s">
        <v>50</v>
      </c>
      <c r="B39" s="5">
        <v>776</v>
      </c>
      <c r="C39" s="5">
        <v>843</v>
      </c>
      <c r="D39" s="5">
        <v>808</v>
      </c>
      <c r="E39" s="6">
        <v>841</v>
      </c>
      <c r="F39" s="11">
        <v>2.4193548387096701E-2</v>
      </c>
      <c r="G39" s="11">
        <v>4.5112781954887202E-2</v>
      </c>
      <c r="H39" s="11">
        <v>4.6153846153846101E-2</v>
      </c>
      <c r="I39" s="11">
        <v>3.7037037037037E-2</v>
      </c>
      <c r="J39" s="12">
        <v>0.42857142857142799</v>
      </c>
      <c r="K39" s="12">
        <v>0.85714285714285698</v>
      </c>
      <c r="L39" s="12">
        <v>0.85714285714285698</v>
      </c>
      <c r="M39" s="12">
        <v>0.71428571428571397</v>
      </c>
    </row>
    <row r="40" spans="1:13">
      <c r="A40" s="1" t="s">
        <v>51</v>
      </c>
      <c r="B40" s="5">
        <v>1127</v>
      </c>
      <c r="C40" s="5">
        <v>1147</v>
      </c>
      <c r="D40" s="5">
        <v>1220</v>
      </c>
      <c r="E40" s="6">
        <v>1107</v>
      </c>
      <c r="F40" s="11">
        <v>5.7692307692307598E-2</v>
      </c>
      <c r="G40" s="11">
        <v>7.2463768115942004E-2</v>
      </c>
      <c r="H40" s="11">
        <v>6.9767441860465101E-2</v>
      </c>
      <c r="I40" s="11">
        <v>7.2538860103626895E-2</v>
      </c>
      <c r="J40" s="12">
        <v>0.70588235294117596</v>
      </c>
      <c r="K40" s="12">
        <v>0.88235294117647001</v>
      </c>
      <c r="L40" s="12">
        <v>0.88235294117647001</v>
      </c>
      <c r="M40" s="12">
        <v>0.82352941176470495</v>
      </c>
    </row>
    <row r="41" spans="1:13">
      <c r="A41" s="1" t="s">
        <v>52</v>
      </c>
      <c r="B41" s="5">
        <v>848</v>
      </c>
      <c r="C41" s="5">
        <v>863</v>
      </c>
      <c r="D41" s="5">
        <v>855</v>
      </c>
      <c r="E41" s="6">
        <v>797</v>
      </c>
      <c r="F41" s="11">
        <v>0</v>
      </c>
      <c r="G41" s="11">
        <v>0</v>
      </c>
      <c r="H41" s="11">
        <v>0</v>
      </c>
      <c r="I41" s="11">
        <v>0</v>
      </c>
      <c r="J41" s="12">
        <v>0</v>
      </c>
      <c r="K41" s="12">
        <v>0</v>
      </c>
      <c r="L41" s="12">
        <v>0</v>
      </c>
      <c r="M41" s="12">
        <v>0</v>
      </c>
    </row>
    <row r="42" spans="1:13">
      <c r="A42" s="1" t="s">
        <v>53</v>
      </c>
      <c r="B42" s="5">
        <v>1705</v>
      </c>
      <c r="C42" s="5">
        <v>3395</v>
      </c>
      <c r="D42" s="5">
        <v>1076</v>
      </c>
      <c r="E42" s="6">
        <v>545</v>
      </c>
      <c r="F42" s="11">
        <v>3.0360531309297899E-2</v>
      </c>
      <c r="G42" s="11">
        <v>0</v>
      </c>
      <c r="H42" s="11">
        <v>3.29341317365269E-2</v>
      </c>
      <c r="I42" s="11">
        <v>0.22794117647058801</v>
      </c>
      <c r="J42" s="12">
        <v>0.34782608695652101</v>
      </c>
      <c r="K42" s="12">
        <v>0</v>
      </c>
      <c r="L42" s="12">
        <v>0.23913043478260801</v>
      </c>
      <c r="M42" s="12">
        <v>0.67391304347825998</v>
      </c>
    </row>
    <row r="43" spans="1:13">
      <c r="A43" s="1" t="s">
        <v>54</v>
      </c>
      <c r="B43" s="5">
        <v>538</v>
      </c>
      <c r="C43" s="5">
        <v>541</v>
      </c>
      <c r="D43" s="5">
        <v>535</v>
      </c>
      <c r="E43" s="6">
        <v>546</v>
      </c>
      <c r="F43" s="11">
        <v>0.269230769230769</v>
      </c>
      <c r="G43" s="11">
        <v>0.27631578947368401</v>
      </c>
      <c r="H43" s="11">
        <v>0.26114649681528601</v>
      </c>
      <c r="I43" s="11">
        <v>0.28289473684210498</v>
      </c>
      <c r="J43" s="12">
        <v>0.67741935483870896</v>
      </c>
      <c r="K43" s="12">
        <v>0.67741935483870896</v>
      </c>
      <c r="L43" s="12">
        <v>0.66129032258064502</v>
      </c>
      <c r="M43" s="12">
        <v>0.69354838709677402</v>
      </c>
    </row>
    <row r="44" spans="1:13">
      <c r="A44" s="1" t="s">
        <v>55</v>
      </c>
      <c r="B44" s="5">
        <v>2295</v>
      </c>
      <c r="C44" s="5">
        <v>3619</v>
      </c>
      <c r="D44" s="5">
        <v>502</v>
      </c>
      <c r="E44" s="6">
        <v>543</v>
      </c>
      <c r="F44" s="11">
        <v>0</v>
      </c>
      <c r="G44" s="11">
        <v>0</v>
      </c>
      <c r="H44" s="11">
        <v>0.16666666666666599</v>
      </c>
      <c r="I44" s="11">
        <v>0.15476190476190399</v>
      </c>
      <c r="J44" s="12">
        <v>0</v>
      </c>
      <c r="K44" s="12">
        <v>0</v>
      </c>
      <c r="L44" s="12">
        <v>0.581395348837209</v>
      </c>
      <c r="M44" s="12">
        <v>0.60465116279069697</v>
      </c>
    </row>
    <row r="45" spans="1:13">
      <c r="A45" s="1" t="s">
        <v>56</v>
      </c>
      <c r="B45" s="5">
        <v>865</v>
      </c>
      <c r="C45" s="5">
        <v>803</v>
      </c>
      <c r="D45" s="5">
        <v>866</v>
      </c>
      <c r="E45" s="6">
        <v>783</v>
      </c>
      <c r="F45" s="11">
        <v>0.125</v>
      </c>
      <c r="G45" s="11">
        <v>8.4158415841584094E-2</v>
      </c>
      <c r="H45" s="11">
        <v>0.140625</v>
      </c>
      <c r="I45" s="11">
        <v>0.123595505617977</v>
      </c>
      <c r="J45" s="12">
        <v>0.74285714285714199</v>
      </c>
      <c r="K45" s="12">
        <v>0.48571428571428499</v>
      </c>
      <c r="L45" s="12">
        <v>0.77142857142857102</v>
      </c>
      <c r="M45" s="12">
        <v>0.628571428571428</v>
      </c>
    </row>
    <row r="46" spans="1:13">
      <c r="A46" s="1" t="s">
        <v>57</v>
      </c>
      <c r="B46" s="5">
        <v>757</v>
      </c>
      <c r="C46" s="5">
        <v>732</v>
      </c>
      <c r="D46" s="5">
        <v>717</v>
      </c>
      <c r="E46" s="6">
        <v>780</v>
      </c>
      <c r="F46" s="11">
        <v>0.16939890710382499</v>
      </c>
      <c r="G46" s="11">
        <v>0.12299465240641699</v>
      </c>
      <c r="H46" s="11">
        <v>0.17679558011049701</v>
      </c>
      <c r="I46" s="11">
        <v>0.138461538461538</v>
      </c>
      <c r="J46" s="12">
        <v>0.75609756097560898</v>
      </c>
      <c r="K46" s="12">
        <v>0.56097560975609695</v>
      </c>
      <c r="L46" s="12">
        <v>0.78048780487804803</v>
      </c>
      <c r="M46" s="12">
        <v>0.65853658536585302</v>
      </c>
    </row>
    <row r="47" spans="1:13">
      <c r="A47" s="1" t="s">
        <v>58</v>
      </c>
      <c r="B47" s="5">
        <v>1514</v>
      </c>
      <c r="C47" s="5">
        <v>1523</v>
      </c>
      <c r="D47" s="5">
        <v>1546</v>
      </c>
      <c r="E47" s="6">
        <v>1617</v>
      </c>
      <c r="F47" s="11">
        <v>9.5617529880478003E-2</v>
      </c>
      <c r="G47" s="11">
        <v>7.03125E-2</v>
      </c>
      <c r="H47" s="11">
        <v>9.6385542168674704E-2</v>
      </c>
      <c r="I47" s="11">
        <v>4.5112781954887202E-2</v>
      </c>
      <c r="J47" s="12">
        <v>0.88888888888888795</v>
      </c>
      <c r="K47" s="12">
        <v>0.66666666666666596</v>
      </c>
      <c r="L47" s="12">
        <v>0.88888888888888795</v>
      </c>
      <c r="M47" s="12">
        <v>0.44444444444444398</v>
      </c>
    </row>
    <row r="48" spans="1:13">
      <c r="A48" s="1" t="s">
        <v>59</v>
      </c>
      <c r="B48" s="5">
        <v>644</v>
      </c>
      <c r="C48" s="5">
        <v>742</v>
      </c>
      <c r="D48" s="5">
        <v>742</v>
      </c>
      <c r="E48" s="6">
        <v>722</v>
      </c>
      <c r="F48" s="11">
        <v>0.180451127819548</v>
      </c>
      <c r="G48" s="11">
        <v>9.4674556213017694E-2</v>
      </c>
      <c r="H48" s="11">
        <v>0.146496815286624</v>
      </c>
      <c r="I48" s="11">
        <v>2.8436018957345901E-2</v>
      </c>
      <c r="J48" s="12">
        <v>0.96</v>
      </c>
      <c r="K48" s="12">
        <v>0.64</v>
      </c>
      <c r="L48" s="12">
        <v>0.92</v>
      </c>
      <c r="M48" s="12">
        <v>0.24</v>
      </c>
    </row>
    <row r="49" spans="1:13">
      <c r="A49" s="1" t="s">
        <v>60</v>
      </c>
      <c r="B49" s="5">
        <v>850</v>
      </c>
      <c r="C49" s="5">
        <v>920</v>
      </c>
      <c r="D49" s="5">
        <v>901</v>
      </c>
      <c r="E49" s="6">
        <v>557</v>
      </c>
      <c r="F49" s="11">
        <v>0.24479166666666599</v>
      </c>
      <c r="G49" s="11">
        <v>0.223300970873786</v>
      </c>
      <c r="H49" s="11">
        <v>0.22488038277511899</v>
      </c>
      <c r="I49" s="11">
        <v>0</v>
      </c>
      <c r="J49" s="12">
        <v>0.77049180327868805</v>
      </c>
      <c r="K49" s="12">
        <v>0.75409836065573699</v>
      </c>
      <c r="L49" s="12">
        <v>0.77049180327868805</v>
      </c>
      <c r="M49" s="12">
        <v>0</v>
      </c>
    </row>
    <row r="50" spans="1:13">
      <c r="A50" s="1" t="s">
        <v>61</v>
      </c>
      <c r="B50" s="5">
        <v>795</v>
      </c>
      <c r="C50" s="5">
        <v>829</v>
      </c>
      <c r="D50" s="5">
        <v>753</v>
      </c>
      <c r="E50" s="6">
        <v>728</v>
      </c>
      <c r="F50" s="11">
        <v>3.3707865168539297E-2</v>
      </c>
      <c r="G50" s="11">
        <v>6.5476190476190396E-2</v>
      </c>
      <c r="H50" s="11">
        <v>9.7402597402597393E-2</v>
      </c>
      <c r="I50" s="11">
        <v>3.3707865168539297E-2</v>
      </c>
      <c r="J50" s="12">
        <v>0.24</v>
      </c>
      <c r="K50" s="12">
        <v>0.44</v>
      </c>
      <c r="L50" s="12">
        <v>0.6</v>
      </c>
      <c r="M50" s="12">
        <v>0.24</v>
      </c>
    </row>
    <row r="51" spans="1:13">
      <c r="A51" s="1" t="s">
        <v>62</v>
      </c>
      <c r="B51" s="5">
        <v>576</v>
      </c>
      <c r="C51" s="5">
        <v>403</v>
      </c>
      <c r="D51" s="5">
        <v>538</v>
      </c>
      <c r="E51" s="6">
        <v>383</v>
      </c>
      <c r="F51" s="11">
        <v>0.158730158730158</v>
      </c>
      <c r="G51" s="11">
        <v>0.219780219780219</v>
      </c>
      <c r="H51" s="11">
        <v>0.182608695652173</v>
      </c>
      <c r="I51" s="11">
        <v>8.16326530612244E-2</v>
      </c>
      <c r="J51" s="12">
        <v>0.8</v>
      </c>
      <c r="K51" s="12">
        <v>0.8</v>
      </c>
      <c r="L51" s="12">
        <v>0.84</v>
      </c>
      <c r="M51" s="12">
        <v>0.32</v>
      </c>
    </row>
    <row r="52" spans="1:13">
      <c r="A52" s="1" t="s">
        <v>63</v>
      </c>
      <c r="B52" s="5">
        <v>535</v>
      </c>
      <c r="C52" s="5">
        <v>576</v>
      </c>
      <c r="D52" s="5">
        <v>520</v>
      </c>
      <c r="E52" s="6">
        <v>505</v>
      </c>
      <c r="F52" s="11">
        <v>0.18269230769230699</v>
      </c>
      <c r="G52" s="11">
        <v>0.169491525423728</v>
      </c>
      <c r="H52" s="11">
        <v>0.18181818181818099</v>
      </c>
      <c r="I52" s="11">
        <v>0.20192307692307601</v>
      </c>
      <c r="J52" s="12">
        <v>0.76</v>
      </c>
      <c r="K52" s="12">
        <v>0.8</v>
      </c>
      <c r="L52" s="12">
        <v>0.8</v>
      </c>
      <c r="M52" s="12">
        <v>0.84</v>
      </c>
    </row>
    <row r="53" spans="1:13">
      <c r="A53" s="1" t="s">
        <v>64</v>
      </c>
      <c r="B53" s="5">
        <v>803</v>
      </c>
      <c r="C53" s="5">
        <v>724</v>
      </c>
      <c r="D53" s="5">
        <v>575</v>
      </c>
      <c r="E53" s="6">
        <v>687</v>
      </c>
      <c r="F53" s="11">
        <v>0.125714285714285</v>
      </c>
      <c r="G53" s="11">
        <v>0.139240506329113</v>
      </c>
      <c r="H53" s="11">
        <v>0.17557251908396901</v>
      </c>
      <c r="I53" s="11">
        <v>0.160583941605839</v>
      </c>
      <c r="J53" s="12">
        <v>0.91666666666666596</v>
      </c>
      <c r="K53" s="12">
        <v>0.91666666666666596</v>
      </c>
      <c r="L53" s="12">
        <v>0.95833333333333304</v>
      </c>
      <c r="M53" s="12">
        <v>0.91666666666666596</v>
      </c>
    </row>
    <row r="54" spans="1:13">
      <c r="A54" s="1" t="s">
        <v>65</v>
      </c>
      <c r="B54" s="5">
        <v>684</v>
      </c>
      <c r="C54" s="5">
        <v>727</v>
      </c>
      <c r="D54" s="5">
        <v>726</v>
      </c>
      <c r="E54" s="6">
        <v>659</v>
      </c>
      <c r="F54" s="11">
        <v>0.210884353741496</v>
      </c>
      <c r="G54" s="11">
        <v>0.18292682926829201</v>
      </c>
      <c r="H54" s="11">
        <v>0.189024390243902</v>
      </c>
      <c r="I54" s="11">
        <v>0.19607843137254899</v>
      </c>
      <c r="J54" s="12">
        <v>0.79487179487179405</v>
      </c>
      <c r="K54" s="12">
        <v>0.76923076923076905</v>
      </c>
      <c r="L54" s="12">
        <v>0.79487179487179405</v>
      </c>
      <c r="M54" s="12">
        <v>0.76923076923076905</v>
      </c>
    </row>
    <row r="55" spans="1:13">
      <c r="A55" s="1" t="s">
        <v>66</v>
      </c>
      <c r="B55" s="5">
        <v>764</v>
      </c>
      <c r="C55" s="5">
        <v>769</v>
      </c>
      <c r="D55" s="5">
        <v>762</v>
      </c>
      <c r="E55" s="6">
        <v>787</v>
      </c>
      <c r="F55" s="11">
        <v>0.17297297297297201</v>
      </c>
      <c r="G55" s="11">
        <v>0.184971098265895</v>
      </c>
      <c r="H55" s="11">
        <v>0.195402298850574</v>
      </c>
      <c r="I55" s="11">
        <v>0.185393258426966</v>
      </c>
      <c r="J55" s="12">
        <v>0.76190476190476097</v>
      </c>
      <c r="K55" s="12">
        <v>0.76190476190476097</v>
      </c>
      <c r="L55" s="12">
        <v>0.80952380952380898</v>
      </c>
      <c r="M55" s="12">
        <v>0.78571428571428503</v>
      </c>
    </row>
    <row r="56" spans="1:13">
      <c r="A56" s="1" t="s">
        <v>67</v>
      </c>
      <c r="B56" s="5">
        <v>829</v>
      </c>
      <c r="C56" s="5">
        <v>666</v>
      </c>
      <c r="D56" s="5">
        <v>893</v>
      </c>
      <c r="E56" s="6">
        <v>781</v>
      </c>
      <c r="F56" s="11">
        <v>0.119047619047619</v>
      </c>
      <c r="G56" s="11">
        <v>0.161073825503355</v>
      </c>
      <c r="H56" s="11">
        <v>0.112359550561797</v>
      </c>
      <c r="I56" s="11">
        <v>0.126582278481012</v>
      </c>
      <c r="J56" s="12">
        <v>0.64516129032257996</v>
      </c>
      <c r="K56" s="12">
        <v>0.77419354838709598</v>
      </c>
      <c r="L56" s="12">
        <v>0.64516129032257996</v>
      </c>
      <c r="M56" s="12">
        <v>0.64516129032257996</v>
      </c>
    </row>
    <row r="57" spans="1:13">
      <c r="A57" s="1" t="s">
        <v>68</v>
      </c>
      <c r="B57" s="5">
        <v>874</v>
      </c>
      <c r="C57" s="5">
        <v>656</v>
      </c>
      <c r="D57" s="5">
        <v>711</v>
      </c>
      <c r="E57" s="6">
        <v>571</v>
      </c>
      <c r="F57" s="11">
        <v>0.16500000000000001</v>
      </c>
      <c r="G57" s="11">
        <v>9.3406593406593394E-2</v>
      </c>
      <c r="H57" s="11">
        <v>0.223602484472049</v>
      </c>
      <c r="I57" s="11">
        <v>0.164383561643835</v>
      </c>
      <c r="J57" s="12">
        <v>0.78571428571428503</v>
      </c>
      <c r="K57" s="12">
        <v>0.40476190476190399</v>
      </c>
      <c r="L57" s="12">
        <v>0.85714285714285698</v>
      </c>
      <c r="M57" s="12">
        <v>0.57142857142857095</v>
      </c>
    </row>
    <row r="58" spans="1:13">
      <c r="A58" s="1" t="s">
        <v>69</v>
      </c>
      <c r="B58" s="5">
        <v>615</v>
      </c>
      <c r="C58" s="5">
        <v>630</v>
      </c>
      <c r="D58" s="5">
        <v>645</v>
      </c>
      <c r="E58" s="6">
        <v>526</v>
      </c>
      <c r="F58" s="11">
        <v>0.22292993630573199</v>
      </c>
      <c r="G58" s="11">
        <v>0.22535211267605601</v>
      </c>
      <c r="H58" s="11">
        <v>0.27272727272727199</v>
      </c>
      <c r="I58" s="11">
        <v>0.276422764227642</v>
      </c>
      <c r="J58" s="12">
        <v>0.85365853658536495</v>
      </c>
      <c r="K58" s="12">
        <v>0.78048780487804803</v>
      </c>
      <c r="L58" s="12">
        <v>0.87804878048780399</v>
      </c>
      <c r="M58" s="12">
        <v>0.82926829268292601</v>
      </c>
    </row>
    <row r="59" spans="1:13">
      <c r="A59" s="1" t="s">
        <v>70</v>
      </c>
      <c r="B59" s="5">
        <v>2844</v>
      </c>
      <c r="C59" s="5">
        <v>1042</v>
      </c>
      <c r="D59" s="5">
        <v>2839</v>
      </c>
      <c r="E59" s="6">
        <v>895</v>
      </c>
      <c r="F59" s="11">
        <v>1.1015911872705E-2</v>
      </c>
      <c r="G59" s="11">
        <v>6.9078947368421004E-2</v>
      </c>
      <c r="H59" s="11">
        <v>1.44578313253012E-2</v>
      </c>
      <c r="I59" s="11">
        <v>5.7142857142857099E-3</v>
      </c>
      <c r="J59" s="12">
        <v>0.19148936170212699</v>
      </c>
      <c r="K59" s="12">
        <v>0.44680851063829702</v>
      </c>
      <c r="L59" s="12">
        <v>0.25531914893617003</v>
      </c>
      <c r="M59" s="12">
        <v>4.2553191489361701E-2</v>
      </c>
    </row>
    <row r="60" spans="1:13">
      <c r="A60" s="1" t="s">
        <v>71</v>
      </c>
      <c r="B60" s="5">
        <v>2230</v>
      </c>
      <c r="C60" s="5">
        <v>3703</v>
      </c>
      <c r="D60" s="5">
        <v>3534</v>
      </c>
      <c r="E60" s="6">
        <v>4066</v>
      </c>
      <c r="F60" s="11">
        <v>0</v>
      </c>
      <c r="G60" s="11">
        <v>3.9292730844793702E-3</v>
      </c>
      <c r="H60" s="11">
        <v>9.2783505154639106E-3</v>
      </c>
      <c r="I60" s="11">
        <v>0</v>
      </c>
      <c r="J60" s="12">
        <v>0</v>
      </c>
      <c r="K60" s="12">
        <v>0.133333333333333</v>
      </c>
      <c r="L60" s="12">
        <v>0.3</v>
      </c>
      <c r="M60" s="12">
        <v>0</v>
      </c>
    </row>
    <row r="61" spans="1:13">
      <c r="A61" s="1" t="s">
        <v>72</v>
      </c>
      <c r="B61" s="5">
        <v>238</v>
      </c>
      <c r="C61" s="5">
        <v>268</v>
      </c>
      <c r="D61" s="5">
        <v>187</v>
      </c>
      <c r="E61" s="6">
        <v>285</v>
      </c>
      <c r="F61" s="11">
        <v>0.22950819672131101</v>
      </c>
      <c r="G61" s="11">
        <v>0.21538461538461501</v>
      </c>
      <c r="H61" s="11">
        <v>0.27450980392156799</v>
      </c>
      <c r="I61" s="11">
        <v>0.18918918918918901</v>
      </c>
      <c r="J61" s="12">
        <v>0.93333333333333302</v>
      </c>
      <c r="K61" s="12">
        <v>0.93333333333333302</v>
      </c>
      <c r="L61" s="12">
        <v>0.93333333333333302</v>
      </c>
      <c r="M61" s="12">
        <v>0.93333333333333302</v>
      </c>
    </row>
    <row r="62" spans="1:13">
      <c r="A62" s="1" t="s">
        <v>73</v>
      </c>
      <c r="B62" s="5">
        <v>2321</v>
      </c>
      <c r="C62" s="5">
        <v>1848</v>
      </c>
      <c r="D62" s="5">
        <v>1874</v>
      </c>
      <c r="E62" s="6">
        <v>2069</v>
      </c>
      <c r="F62" s="11">
        <v>5.1612903225806403E-2</v>
      </c>
      <c r="G62" s="11">
        <v>6.9696969696969702E-2</v>
      </c>
      <c r="H62" s="11">
        <v>8.0645161290322495E-2</v>
      </c>
      <c r="I62" s="11">
        <v>6.1170212765957403E-2</v>
      </c>
      <c r="J62" s="12">
        <v>0.85714285714285698</v>
      </c>
      <c r="K62" s="12">
        <v>0.82142857142857095</v>
      </c>
      <c r="L62" s="12">
        <v>0.89285714285714202</v>
      </c>
      <c r="M62" s="12">
        <v>0.82142857142857095</v>
      </c>
    </row>
    <row r="63" spans="1:13">
      <c r="A63" s="1" t="s">
        <v>74</v>
      </c>
      <c r="B63" s="5">
        <v>850</v>
      </c>
      <c r="C63" s="5">
        <v>1083</v>
      </c>
      <c r="D63" s="5">
        <v>865</v>
      </c>
      <c r="E63" s="6">
        <v>909</v>
      </c>
      <c r="F63" s="11">
        <v>2.6315789473684199E-2</v>
      </c>
      <c r="G63" s="11">
        <v>6.1224489795918297E-2</v>
      </c>
      <c r="H63" s="11">
        <v>4.2307692307692303E-2</v>
      </c>
      <c r="I63" s="11">
        <v>6.3291139240506306E-2</v>
      </c>
      <c r="J63" s="12">
        <v>0.10294117647058799</v>
      </c>
      <c r="K63" s="12">
        <v>0.26470588235294101</v>
      </c>
      <c r="L63" s="12">
        <v>0.16176470588235201</v>
      </c>
      <c r="M63" s="12">
        <v>0.220588235294117</v>
      </c>
    </row>
    <row r="64" spans="1:13">
      <c r="A64" s="1" t="s">
        <v>75</v>
      </c>
      <c r="B64" s="5">
        <v>2105</v>
      </c>
      <c r="C64" s="5">
        <v>2072</v>
      </c>
      <c r="D64" s="5">
        <v>2429</v>
      </c>
      <c r="E64" s="6">
        <v>2273</v>
      </c>
      <c r="F64" s="11">
        <v>7.0257611241217793E-2</v>
      </c>
      <c r="G64" s="11">
        <v>1.26582278481012E-2</v>
      </c>
      <c r="H64" s="11">
        <v>1.18043844856661E-2</v>
      </c>
      <c r="I64" s="11">
        <v>4.0160642570281103E-2</v>
      </c>
      <c r="J64" s="12">
        <v>0.625</v>
      </c>
      <c r="K64" s="12">
        <v>0.14583333333333301</v>
      </c>
      <c r="L64" s="12">
        <v>0.14583333333333301</v>
      </c>
      <c r="M64" s="12">
        <v>0.41666666666666602</v>
      </c>
    </row>
    <row r="65" spans="1:13">
      <c r="A65" s="1" t="s">
        <v>76</v>
      </c>
      <c r="B65" s="5">
        <v>1467</v>
      </c>
      <c r="C65" s="5">
        <v>1177</v>
      </c>
      <c r="D65" s="5">
        <v>1202</v>
      </c>
      <c r="E65" s="6">
        <v>1371</v>
      </c>
      <c r="F65" s="11">
        <v>4.2763157894736802E-2</v>
      </c>
      <c r="G65" s="11">
        <v>5.1999999999999998E-2</v>
      </c>
      <c r="H65" s="11">
        <v>6.0606060606060601E-2</v>
      </c>
      <c r="I65" s="11">
        <v>7.2519083969465603E-2</v>
      </c>
      <c r="J65" s="12">
        <v>0.5</v>
      </c>
      <c r="K65" s="12">
        <v>0.5</v>
      </c>
      <c r="L65" s="12">
        <v>0.53846153846153799</v>
      </c>
      <c r="M65" s="12">
        <v>0.73076923076922995</v>
      </c>
    </row>
    <row r="66" spans="1:13">
      <c r="A66" s="1" t="s">
        <v>77</v>
      </c>
      <c r="B66" s="5">
        <v>2200</v>
      </c>
      <c r="C66" s="5">
        <v>1997</v>
      </c>
      <c r="D66" s="5">
        <v>2097</v>
      </c>
      <c r="E66" s="6">
        <v>1948</v>
      </c>
      <c r="F66" s="11">
        <v>3.9267015706806199E-2</v>
      </c>
      <c r="G66" s="11">
        <v>4.0697674418604599E-2</v>
      </c>
      <c r="H66" s="11">
        <v>4.6511627906976702E-2</v>
      </c>
      <c r="I66" s="11">
        <v>4.6052631578947303E-2</v>
      </c>
      <c r="J66" s="12">
        <v>0.71428571428571397</v>
      </c>
      <c r="K66" s="12">
        <v>0.66666666666666596</v>
      </c>
      <c r="L66" s="12">
        <v>0.76190476190476097</v>
      </c>
      <c r="M66" s="12">
        <v>0.66666666666666596</v>
      </c>
    </row>
    <row r="67" spans="1:13">
      <c r="A67" s="1" t="s">
        <v>78</v>
      </c>
      <c r="B67" s="5">
        <v>2033</v>
      </c>
      <c r="C67" s="5">
        <v>735</v>
      </c>
      <c r="D67" s="5">
        <v>1092</v>
      </c>
      <c r="E67" s="6">
        <v>658</v>
      </c>
      <c r="F67" s="11">
        <v>2.8462998102466702E-2</v>
      </c>
      <c r="G67" s="11">
        <v>9.8901098901098897E-2</v>
      </c>
      <c r="H67" s="11">
        <v>4.7445255474452497E-2</v>
      </c>
      <c r="I67" s="11">
        <v>8.4967320261437898E-2</v>
      </c>
      <c r="J67" s="12">
        <v>0.483870967741935</v>
      </c>
      <c r="K67" s="12">
        <v>0.58064516129032195</v>
      </c>
      <c r="L67" s="12">
        <v>0.41935483870967699</v>
      </c>
      <c r="M67" s="12">
        <v>0.41935483870967699</v>
      </c>
    </row>
    <row r="68" spans="1:13">
      <c r="A68" s="1" t="s">
        <v>79</v>
      </c>
      <c r="B68" s="5">
        <v>1174</v>
      </c>
      <c r="C68" s="5">
        <v>1016</v>
      </c>
      <c r="D68" s="5">
        <v>1069</v>
      </c>
      <c r="E68" s="6">
        <v>1091</v>
      </c>
      <c r="F68" s="11">
        <v>4.9107142857142801E-2</v>
      </c>
      <c r="G68" s="11">
        <v>8.9385474860335198E-2</v>
      </c>
      <c r="H68" s="11">
        <v>8.6734693877551006E-2</v>
      </c>
      <c r="I68" s="11">
        <v>9.2896174863387901E-2</v>
      </c>
      <c r="J68" s="12">
        <v>0.61111111111111105</v>
      </c>
      <c r="K68" s="12">
        <v>0.88888888888888795</v>
      </c>
      <c r="L68" s="12">
        <v>0.94444444444444398</v>
      </c>
      <c r="M68" s="12">
        <v>0.94444444444444398</v>
      </c>
    </row>
    <row r="69" spans="1:13">
      <c r="A69" s="1" t="s">
        <v>80</v>
      </c>
      <c r="B69" s="5">
        <v>1096</v>
      </c>
      <c r="C69" s="5">
        <v>1156</v>
      </c>
      <c r="D69" s="5">
        <v>1837</v>
      </c>
      <c r="E69" s="6">
        <v>609</v>
      </c>
      <c r="F69" s="11">
        <v>7.9069767441860395E-2</v>
      </c>
      <c r="G69" s="11">
        <v>7.1428571428571397E-2</v>
      </c>
      <c r="H69" s="11">
        <v>2.1786492374727602E-3</v>
      </c>
      <c r="I69" s="11">
        <v>2.5000000000000001E-2</v>
      </c>
      <c r="J69" s="12">
        <v>0.68</v>
      </c>
      <c r="K69" s="12">
        <v>0.64</v>
      </c>
      <c r="L69" s="12">
        <v>0.04</v>
      </c>
      <c r="M69" s="12">
        <v>0.16</v>
      </c>
    </row>
    <row r="70" spans="1:13">
      <c r="A70" s="1" t="s">
        <v>81</v>
      </c>
      <c r="B70" s="5">
        <v>1009</v>
      </c>
      <c r="C70" s="5">
        <v>1081</v>
      </c>
      <c r="D70" s="5">
        <v>932</v>
      </c>
      <c r="E70" s="6">
        <v>934</v>
      </c>
      <c r="F70" s="11">
        <v>0.125</v>
      </c>
      <c r="G70" s="11">
        <v>9.69162995594713E-2</v>
      </c>
      <c r="H70" s="11">
        <v>0.13917525773195799</v>
      </c>
      <c r="I70" s="11">
        <v>0.12560386473429899</v>
      </c>
      <c r="J70" s="12">
        <v>0.84375</v>
      </c>
      <c r="K70" s="12">
        <v>0.6875</v>
      </c>
      <c r="L70" s="12">
        <v>0.84375</v>
      </c>
      <c r="M70" s="12">
        <v>0.8125</v>
      </c>
    </row>
    <row r="71" spans="1:13">
      <c r="A71" s="1" t="s">
        <v>82</v>
      </c>
      <c r="B71" s="5">
        <v>731</v>
      </c>
      <c r="C71" s="5">
        <v>1350</v>
      </c>
      <c r="D71" s="5">
        <v>1632</v>
      </c>
      <c r="E71" s="6">
        <v>1332</v>
      </c>
      <c r="F71" s="11">
        <v>3.6697247706422E-2</v>
      </c>
      <c r="G71" s="11">
        <v>0.115591397849462</v>
      </c>
      <c r="H71" s="11">
        <v>0.11084337349397499</v>
      </c>
      <c r="I71" s="11">
        <v>0.124309392265193</v>
      </c>
      <c r="J71" s="12">
        <v>8.3333333333333301E-2</v>
      </c>
      <c r="K71" s="12">
        <v>0.44791666666666602</v>
      </c>
      <c r="L71" s="12">
        <v>0.47916666666666602</v>
      </c>
      <c r="M71" s="12">
        <v>0.46875</v>
      </c>
    </row>
    <row r="72" spans="1:13">
      <c r="A72" s="1" t="s">
        <v>83</v>
      </c>
      <c r="B72" s="5">
        <v>2253</v>
      </c>
      <c r="C72" s="5">
        <v>2395</v>
      </c>
      <c r="D72" s="5">
        <v>2284</v>
      </c>
      <c r="E72" s="6">
        <v>2229</v>
      </c>
      <c r="F72" s="11">
        <v>7.5520833333333301E-2</v>
      </c>
      <c r="G72" s="11">
        <v>7.4358974358974303E-2</v>
      </c>
      <c r="H72" s="11">
        <v>7.5268817204300995E-2</v>
      </c>
      <c r="I72" s="11">
        <v>8.1521739130434701E-2</v>
      </c>
      <c r="J72" s="12">
        <v>0.57999999999999996</v>
      </c>
      <c r="K72" s="12">
        <v>0.57999999999999996</v>
      </c>
      <c r="L72" s="12">
        <v>0.56000000000000005</v>
      </c>
      <c r="M72" s="12">
        <v>0.6</v>
      </c>
    </row>
    <row r="73" spans="1:13">
      <c r="A73" s="1" t="s">
        <v>84</v>
      </c>
      <c r="B73" s="5">
        <v>2354</v>
      </c>
      <c r="C73" s="5">
        <v>2401</v>
      </c>
      <c r="D73" s="5">
        <v>2553</v>
      </c>
      <c r="E73" s="6">
        <v>2543</v>
      </c>
      <c r="F73" s="11">
        <v>9.0909090909090898E-2</v>
      </c>
      <c r="G73" s="11">
        <v>7.5520833333333301E-2</v>
      </c>
      <c r="H73" s="11">
        <v>8.3950617283950604E-2</v>
      </c>
      <c r="I73" s="11">
        <v>8.3123425692695194E-2</v>
      </c>
      <c r="J73" s="12">
        <v>0.75</v>
      </c>
      <c r="K73" s="12">
        <v>0.65909090909090895</v>
      </c>
      <c r="L73" s="12">
        <v>0.77272727272727204</v>
      </c>
      <c r="M73" s="12">
        <v>0.75</v>
      </c>
    </row>
    <row r="74" spans="1:13">
      <c r="A74" s="1" t="s">
        <v>85</v>
      </c>
      <c r="B74" s="5">
        <v>4014</v>
      </c>
      <c r="C74" s="5">
        <v>4817</v>
      </c>
      <c r="D74" s="5">
        <v>3865</v>
      </c>
      <c r="E74" s="6">
        <v>3992</v>
      </c>
      <c r="F74" s="11">
        <v>4.1474654377880102E-2</v>
      </c>
      <c r="G74" s="11">
        <v>3.6363636363636299E-2</v>
      </c>
      <c r="H74" s="11">
        <v>4.0372670807453402E-2</v>
      </c>
      <c r="I74" s="11">
        <v>4.5525902668759798E-2</v>
      </c>
      <c r="J74" s="12">
        <v>0.67500000000000004</v>
      </c>
      <c r="K74" s="12">
        <v>0.7</v>
      </c>
      <c r="L74" s="12">
        <v>0.65</v>
      </c>
      <c r="M74" s="12">
        <v>0.72499999999999998</v>
      </c>
    </row>
    <row r="75" spans="1:13">
      <c r="A75" s="1" t="s">
        <v>86</v>
      </c>
      <c r="B75" s="5">
        <v>1531</v>
      </c>
      <c r="C75" s="5">
        <v>762</v>
      </c>
      <c r="D75" s="5">
        <v>835</v>
      </c>
      <c r="E75" s="6">
        <v>757</v>
      </c>
      <c r="F75" s="11">
        <v>7.0422535211267599E-3</v>
      </c>
      <c r="G75" s="11">
        <v>7.3170731707316999E-2</v>
      </c>
      <c r="H75" s="11">
        <v>7.7777777777777696E-2</v>
      </c>
      <c r="I75" s="11">
        <v>3.7267080745341602E-2</v>
      </c>
      <c r="J75" s="12">
        <v>0.133333333333333</v>
      </c>
      <c r="K75" s="12">
        <v>0.8</v>
      </c>
      <c r="L75" s="12">
        <v>0.93333333333333302</v>
      </c>
      <c r="M75" s="12">
        <v>0.4</v>
      </c>
    </row>
    <row r="76" spans="1:13">
      <c r="A76" s="1" t="s">
        <v>87</v>
      </c>
      <c r="B76" s="5">
        <v>421</v>
      </c>
      <c r="C76" s="5">
        <v>414</v>
      </c>
      <c r="D76" s="5">
        <v>404</v>
      </c>
      <c r="E76" s="6">
        <v>427</v>
      </c>
      <c r="F76" s="11">
        <v>0.17647058823529399</v>
      </c>
      <c r="G76" s="11">
        <v>0.16666666666666599</v>
      </c>
      <c r="H76" s="11">
        <v>0.170454545454545</v>
      </c>
      <c r="I76" s="11">
        <v>0.15306122448979501</v>
      </c>
      <c r="J76" s="12">
        <v>0.88235294117647001</v>
      </c>
      <c r="K76" s="12">
        <v>0.88235294117647001</v>
      </c>
      <c r="L76" s="12">
        <v>0.88235294117647001</v>
      </c>
      <c r="M76" s="12">
        <v>0.88235294117647001</v>
      </c>
    </row>
    <row r="77" spans="1:13">
      <c r="A77" s="1" t="s">
        <v>88</v>
      </c>
      <c r="B77" s="5">
        <v>478</v>
      </c>
      <c r="C77" s="5">
        <v>488</v>
      </c>
      <c r="D77" s="5">
        <v>395</v>
      </c>
      <c r="E77" s="6">
        <v>454</v>
      </c>
      <c r="F77" s="11">
        <v>0.12380952380952299</v>
      </c>
      <c r="G77" s="11">
        <v>0.13888888888888801</v>
      </c>
      <c r="H77" s="11">
        <v>0.11363636363636299</v>
      </c>
      <c r="I77" s="11">
        <v>0.14583333333333301</v>
      </c>
      <c r="J77" s="12">
        <v>0.8125</v>
      </c>
      <c r="K77" s="12">
        <v>0.9375</v>
      </c>
      <c r="L77" s="12">
        <v>0.625</v>
      </c>
      <c r="M77" s="12">
        <v>0.875</v>
      </c>
    </row>
    <row r="78" spans="1:13">
      <c r="A78" s="1" t="s">
        <v>89</v>
      </c>
      <c r="B78" s="5">
        <v>1024</v>
      </c>
      <c r="C78" s="5">
        <v>998</v>
      </c>
      <c r="D78" s="5">
        <v>1055</v>
      </c>
      <c r="E78" s="6">
        <v>975</v>
      </c>
      <c r="F78" s="11">
        <v>8.3832335329341298E-2</v>
      </c>
      <c r="G78" s="11">
        <v>0.109756097560975</v>
      </c>
      <c r="H78" s="11">
        <v>8.0924855491329398E-2</v>
      </c>
      <c r="I78" s="11">
        <v>8.8050314465408799E-2</v>
      </c>
      <c r="J78" s="12">
        <v>0.66666666666666596</v>
      </c>
      <c r="K78" s="12">
        <v>0.85714285714285698</v>
      </c>
      <c r="L78" s="12">
        <v>0.66666666666666596</v>
      </c>
      <c r="M78" s="12">
        <v>0.66666666666666596</v>
      </c>
    </row>
    <row r="79" spans="1:13">
      <c r="A79" s="1" t="s">
        <v>90</v>
      </c>
      <c r="B79" s="5">
        <v>1299</v>
      </c>
      <c r="C79" s="5">
        <v>1250</v>
      </c>
      <c r="D79" s="5">
        <v>1261</v>
      </c>
      <c r="E79" s="6">
        <v>1197</v>
      </c>
      <c r="F79" s="11">
        <v>0.10280373831775701</v>
      </c>
      <c r="G79" s="11">
        <v>0.101851851851851</v>
      </c>
      <c r="H79" s="11">
        <v>0.10344827586206801</v>
      </c>
      <c r="I79" s="11">
        <v>9.8445595854922199E-2</v>
      </c>
      <c r="J79" s="12">
        <v>0.75862068965517204</v>
      </c>
      <c r="K79" s="12">
        <v>0.75862068965517204</v>
      </c>
      <c r="L79" s="12">
        <v>0.72413793103448199</v>
      </c>
      <c r="M79" s="12">
        <v>0.65517241379310298</v>
      </c>
    </row>
    <row r="80" spans="1:13">
      <c r="A80" s="1" t="s">
        <v>91</v>
      </c>
      <c r="B80" s="5">
        <v>2199</v>
      </c>
      <c r="C80" s="5">
        <v>1309</v>
      </c>
      <c r="D80" s="5">
        <v>1452</v>
      </c>
      <c r="E80" s="6">
        <v>1581</v>
      </c>
      <c r="F80" s="11">
        <v>5.6420233463034999E-2</v>
      </c>
      <c r="G80" s="11">
        <v>0.13167259786476801</v>
      </c>
      <c r="H80" s="11">
        <v>0.10094637223974701</v>
      </c>
      <c r="I80" s="11">
        <v>0.100303951367781</v>
      </c>
      <c r="J80" s="12">
        <v>0.55769230769230704</v>
      </c>
      <c r="K80" s="12">
        <v>0.71153846153846101</v>
      </c>
      <c r="L80" s="12">
        <v>0.61538461538461497</v>
      </c>
      <c r="M80" s="12">
        <v>0.63461538461538403</v>
      </c>
    </row>
    <row r="81" spans="1:13">
      <c r="A81" s="1" t="s">
        <v>92</v>
      </c>
      <c r="B81" s="5">
        <v>1139</v>
      </c>
      <c r="C81" s="5">
        <v>1120</v>
      </c>
      <c r="D81" s="5">
        <v>1155</v>
      </c>
      <c r="E81" s="6">
        <v>1215</v>
      </c>
      <c r="F81" s="11">
        <v>0.12844036697247699</v>
      </c>
      <c r="G81" s="11">
        <v>0.11415525114155201</v>
      </c>
      <c r="H81" s="11">
        <v>0.12442396313364</v>
      </c>
      <c r="I81" s="11">
        <v>0.12068965517241299</v>
      </c>
      <c r="J81" s="12">
        <v>0.75675675675675602</v>
      </c>
      <c r="K81" s="12">
        <v>0.67567567567567499</v>
      </c>
      <c r="L81" s="12">
        <v>0.72972972972972905</v>
      </c>
      <c r="M81" s="12">
        <v>0.75675675675675602</v>
      </c>
    </row>
    <row r="82" spans="1:13">
      <c r="A82" s="1" t="s">
        <v>93</v>
      </c>
      <c r="B82" s="5">
        <v>1327</v>
      </c>
      <c r="C82" s="5">
        <v>1297</v>
      </c>
      <c r="D82" s="5">
        <v>1327</v>
      </c>
      <c r="E82" s="6">
        <v>1193</v>
      </c>
      <c r="F82" s="11">
        <v>4.3478260869565202E-2</v>
      </c>
      <c r="G82" s="11">
        <v>4.6296296296296197E-2</v>
      </c>
      <c r="H82" s="11">
        <v>4.60829493087557E-2</v>
      </c>
      <c r="I82" s="11">
        <v>3.5714285714285698E-2</v>
      </c>
      <c r="J82" s="12">
        <v>0.76923076923076905</v>
      </c>
      <c r="K82" s="12">
        <v>0.76923076923076905</v>
      </c>
      <c r="L82" s="12">
        <v>0.76923076923076905</v>
      </c>
      <c r="M82" s="12">
        <v>0.53846153846153799</v>
      </c>
    </row>
    <row r="83" spans="1:13">
      <c r="A83" s="1" t="s">
        <v>94</v>
      </c>
      <c r="B83" s="5">
        <v>1442</v>
      </c>
      <c r="C83" s="5">
        <v>1723</v>
      </c>
      <c r="D83" s="5">
        <v>1448</v>
      </c>
      <c r="E83" s="6">
        <v>1507</v>
      </c>
      <c r="F83" s="11">
        <v>9.3117408906882596E-2</v>
      </c>
      <c r="G83" s="11">
        <v>5.35117056856187E-2</v>
      </c>
      <c r="H83" s="11">
        <v>9.3877551020408095E-2</v>
      </c>
      <c r="I83" s="11">
        <v>7.3076923076922998E-2</v>
      </c>
      <c r="J83" s="12">
        <v>0.69696969696969702</v>
      </c>
      <c r="K83" s="12">
        <v>0.48484848484848397</v>
      </c>
      <c r="L83" s="12">
        <v>0.69696969696969702</v>
      </c>
      <c r="M83" s="12">
        <v>0.57575757575757502</v>
      </c>
    </row>
    <row r="84" spans="1:13">
      <c r="A84" s="1" t="s">
        <v>95</v>
      </c>
      <c r="B84" s="5">
        <v>1623</v>
      </c>
      <c r="C84" s="5">
        <v>1566</v>
      </c>
      <c r="D84" s="5">
        <v>1665</v>
      </c>
      <c r="E84" s="6">
        <v>1413</v>
      </c>
      <c r="F84" s="11">
        <v>8.3916083916083906E-2</v>
      </c>
      <c r="G84" s="11">
        <v>6.0200668896321002E-2</v>
      </c>
      <c r="H84" s="11">
        <v>7.7181208053691205E-2</v>
      </c>
      <c r="I84" s="11">
        <v>5.8181818181818099E-2</v>
      </c>
      <c r="J84" s="12">
        <v>0.72727272727272696</v>
      </c>
      <c r="K84" s="12">
        <v>0.54545454545454497</v>
      </c>
      <c r="L84" s="12">
        <v>0.69696969696969702</v>
      </c>
      <c r="M84" s="12">
        <v>0.48484848484848397</v>
      </c>
    </row>
    <row r="85" spans="1:13">
      <c r="A85" s="1" t="s">
        <v>96</v>
      </c>
      <c r="B85" s="5">
        <v>1469</v>
      </c>
      <c r="C85" s="5">
        <v>1484</v>
      </c>
      <c r="D85" s="5">
        <v>1312</v>
      </c>
      <c r="E85" s="6">
        <v>1309</v>
      </c>
      <c r="F85" s="11">
        <v>8.3333333333333301E-2</v>
      </c>
      <c r="G85" s="11">
        <v>7.9545454545454503E-2</v>
      </c>
      <c r="H85" s="11">
        <v>9.2511013215859E-2</v>
      </c>
      <c r="I85" s="11">
        <v>9.2105263157894704E-2</v>
      </c>
      <c r="J85" s="12">
        <v>0.72413793103448199</v>
      </c>
      <c r="K85" s="12">
        <v>0.72413793103448199</v>
      </c>
      <c r="L85" s="12">
        <v>0.72413793103448199</v>
      </c>
      <c r="M85" s="12">
        <v>0.72413793103448199</v>
      </c>
    </row>
    <row r="86" spans="1:13">
      <c r="A86" s="1" t="s">
        <v>97</v>
      </c>
      <c r="B86" s="5">
        <v>1548</v>
      </c>
      <c r="C86" s="5">
        <v>1504</v>
      </c>
      <c r="D86" s="5">
        <v>1526</v>
      </c>
      <c r="E86" s="6">
        <v>1538</v>
      </c>
      <c r="F86" s="11">
        <v>0.13580246913580199</v>
      </c>
      <c r="G86" s="11">
        <v>0.13865546218487301</v>
      </c>
      <c r="H86" s="11">
        <v>0.12903225806451599</v>
      </c>
      <c r="I86" s="11">
        <v>0.133603238866396</v>
      </c>
      <c r="J86" s="12">
        <v>0.891891891891891</v>
      </c>
      <c r="K86" s="12">
        <v>0.891891891891891</v>
      </c>
      <c r="L86" s="12">
        <v>0.86486486486486402</v>
      </c>
      <c r="M86" s="12">
        <v>0.891891891891891</v>
      </c>
    </row>
    <row r="87" spans="1:13">
      <c r="A87" s="1" t="s">
        <v>98</v>
      </c>
      <c r="B87" s="5">
        <v>1033</v>
      </c>
      <c r="C87" s="5">
        <v>1056</v>
      </c>
      <c r="D87" s="5">
        <v>1066</v>
      </c>
      <c r="E87" s="6">
        <v>686</v>
      </c>
      <c r="F87" s="11">
        <v>0.13242009132419999</v>
      </c>
      <c r="G87" s="11">
        <v>0.12616822429906499</v>
      </c>
      <c r="H87" s="11">
        <v>0.112612612612612</v>
      </c>
      <c r="I87" s="11">
        <v>8.7209302325581398E-2</v>
      </c>
      <c r="J87" s="12">
        <v>0.64444444444444404</v>
      </c>
      <c r="K87" s="12">
        <v>0.6</v>
      </c>
      <c r="L87" s="12">
        <v>0.55555555555555503</v>
      </c>
      <c r="M87" s="12">
        <v>0.33333333333333298</v>
      </c>
    </row>
    <row r="88" spans="1:13">
      <c r="A88" s="1" t="s">
        <v>99</v>
      </c>
      <c r="B88" s="5">
        <v>1047</v>
      </c>
      <c r="C88" s="5">
        <v>1102</v>
      </c>
      <c r="D88" s="5">
        <v>895</v>
      </c>
      <c r="E88" s="6">
        <v>1236</v>
      </c>
      <c r="F88" s="11">
        <v>0.10659898477157299</v>
      </c>
      <c r="G88" s="11">
        <v>0.16500000000000001</v>
      </c>
      <c r="H88" s="11">
        <v>9.2391304347825998E-2</v>
      </c>
      <c r="I88" s="11">
        <v>0.15813953488372001</v>
      </c>
      <c r="J88" s="12">
        <v>0.52500000000000002</v>
      </c>
      <c r="K88" s="12">
        <v>0.82499999999999996</v>
      </c>
      <c r="L88" s="12">
        <v>0.42499999999999999</v>
      </c>
      <c r="M88" s="12">
        <v>0.85</v>
      </c>
    </row>
    <row r="89" spans="1:13">
      <c r="A89" s="1" t="s">
        <v>100</v>
      </c>
      <c r="B89" s="5">
        <v>1382</v>
      </c>
      <c r="C89" s="5">
        <v>1427</v>
      </c>
      <c r="D89" s="5">
        <v>1449</v>
      </c>
      <c r="E89" s="6">
        <v>1407</v>
      </c>
      <c r="F89" s="11">
        <v>0.13580246913580199</v>
      </c>
      <c r="G89" s="11">
        <v>0.12863070539419</v>
      </c>
      <c r="H89" s="11">
        <v>0.12741312741312699</v>
      </c>
      <c r="I89" s="11">
        <v>0.130612244897959</v>
      </c>
      <c r="J89" s="12">
        <v>0.80487804878048697</v>
      </c>
      <c r="K89" s="12">
        <v>0.75609756097560898</v>
      </c>
      <c r="L89" s="12">
        <v>0.80487804878048697</v>
      </c>
      <c r="M89" s="12">
        <v>0.78048780487804803</v>
      </c>
    </row>
    <row r="90" spans="1:13">
      <c r="A90" s="1" t="s">
        <v>101</v>
      </c>
      <c r="B90" s="5">
        <v>1538</v>
      </c>
      <c r="C90" s="5">
        <v>1327</v>
      </c>
      <c r="D90" s="5">
        <v>1327</v>
      </c>
      <c r="E90" s="6">
        <v>1303</v>
      </c>
      <c r="F90" s="11">
        <v>0.128676470588235</v>
      </c>
      <c r="G90" s="11">
        <v>0.129707112970711</v>
      </c>
      <c r="H90" s="11">
        <v>0.13877551020408099</v>
      </c>
      <c r="I90" s="11">
        <v>0.12711864406779599</v>
      </c>
      <c r="J90" s="12">
        <v>0.76086956521739102</v>
      </c>
      <c r="K90" s="12">
        <v>0.67391304347825998</v>
      </c>
      <c r="L90" s="12">
        <v>0.73913043478260798</v>
      </c>
      <c r="M90" s="12">
        <v>0.65217391304347805</v>
      </c>
    </row>
    <row r="91" spans="1:13">
      <c r="A91" s="1" t="s">
        <v>102</v>
      </c>
      <c r="B91" s="5">
        <v>170</v>
      </c>
      <c r="C91" s="5">
        <v>2455</v>
      </c>
      <c r="D91" s="5">
        <v>2464</v>
      </c>
      <c r="E91" s="6">
        <v>169</v>
      </c>
      <c r="F91" s="11">
        <v>0</v>
      </c>
      <c r="G91" s="11">
        <v>2.6960784313725401E-2</v>
      </c>
      <c r="H91" s="11">
        <v>2.6960784313725401E-2</v>
      </c>
      <c r="I91" s="11">
        <v>0</v>
      </c>
      <c r="J91" s="12">
        <v>0</v>
      </c>
      <c r="K91" s="12">
        <v>0.52380952380952295</v>
      </c>
      <c r="L91" s="12">
        <v>0.52380952380952295</v>
      </c>
      <c r="M91" s="12">
        <v>0</v>
      </c>
    </row>
    <row r="92" spans="1:13">
      <c r="A92" s="1" t="s">
        <v>103</v>
      </c>
      <c r="B92" s="5">
        <v>2288</v>
      </c>
      <c r="C92" s="5">
        <v>6704</v>
      </c>
      <c r="D92" s="5">
        <v>131</v>
      </c>
      <c r="E92" s="6">
        <v>257</v>
      </c>
      <c r="F92" s="11">
        <v>1.6620498614958401E-2</v>
      </c>
      <c r="G92" s="11">
        <v>5.34473543559593E-4</v>
      </c>
      <c r="H92" s="11">
        <v>0</v>
      </c>
      <c r="I92" s="11">
        <v>0</v>
      </c>
      <c r="J92" s="12">
        <v>0.35294117647058798</v>
      </c>
      <c r="K92" s="12">
        <v>5.8823529411764698E-2</v>
      </c>
      <c r="L92" s="12">
        <v>0</v>
      </c>
      <c r="M92" s="12">
        <v>0</v>
      </c>
    </row>
    <row r="93" spans="1:13">
      <c r="A93" s="1" t="s">
        <v>104</v>
      </c>
      <c r="B93" s="5">
        <v>512</v>
      </c>
      <c r="C93" s="5">
        <v>425</v>
      </c>
      <c r="D93" s="5">
        <v>429</v>
      </c>
      <c r="E93" s="6">
        <v>301</v>
      </c>
      <c r="F93" s="11">
        <v>0.109890109890109</v>
      </c>
      <c r="G93" s="11">
        <v>9.375E-2</v>
      </c>
      <c r="H93" s="11">
        <v>6.4516129032257993E-2</v>
      </c>
      <c r="I93" s="11">
        <v>8.9743589743589702E-2</v>
      </c>
      <c r="J93" s="12">
        <v>0.83333333333333304</v>
      </c>
      <c r="K93" s="12">
        <v>0.75</v>
      </c>
      <c r="L93" s="12">
        <v>0.5</v>
      </c>
      <c r="M93" s="12">
        <v>0.58333333333333304</v>
      </c>
    </row>
    <row r="94" spans="1:13">
      <c r="A94" s="1" t="s">
        <v>105</v>
      </c>
      <c r="B94" s="5">
        <v>4867</v>
      </c>
      <c r="C94" s="5">
        <v>2109</v>
      </c>
      <c r="D94" s="5">
        <v>2711</v>
      </c>
      <c r="E94" s="6">
        <v>2120</v>
      </c>
      <c r="F94" s="11">
        <v>1.2903225806451601E-2</v>
      </c>
      <c r="G94" s="11">
        <v>2.5641025641025602E-3</v>
      </c>
      <c r="H94" s="11">
        <v>8.7527352297592995E-3</v>
      </c>
      <c r="I94" s="11">
        <v>2.3980815347721799E-3</v>
      </c>
      <c r="J94" s="12">
        <v>0.37037037037037002</v>
      </c>
      <c r="K94" s="12">
        <v>3.7037037037037E-2</v>
      </c>
      <c r="L94" s="12">
        <v>0.148148148148148</v>
      </c>
      <c r="M94" s="12">
        <v>3.7037037037037E-2</v>
      </c>
    </row>
    <row r="95" spans="1:13">
      <c r="A95" s="1" t="s">
        <v>106</v>
      </c>
      <c r="B95" s="5">
        <v>2087</v>
      </c>
      <c r="C95" s="5">
        <v>2040</v>
      </c>
      <c r="D95" s="5">
        <v>1897</v>
      </c>
      <c r="E95" s="6">
        <v>2505</v>
      </c>
      <c r="F95" s="11">
        <v>0.126923076923076</v>
      </c>
      <c r="G95" s="11">
        <v>8.15602836879432E-2</v>
      </c>
      <c r="H95" s="11">
        <v>0.134146341463414</v>
      </c>
      <c r="I95" s="11">
        <v>0.104615384615384</v>
      </c>
      <c r="J95" s="12">
        <v>0.84615384615384603</v>
      </c>
      <c r="K95" s="12">
        <v>0.58974358974358898</v>
      </c>
      <c r="L95" s="12">
        <v>0.84615384615384603</v>
      </c>
      <c r="M95" s="12">
        <v>0.87179487179487103</v>
      </c>
    </row>
    <row r="96" spans="1:13">
      <c r="A96" s="1" t="s">
        <v>107</v>
      </c>
      <c r="B96" s="5">
        <v>2881</v>
      </c>
      <c r="C96" s="5">
        <v>2686</v>
      </c>
      <c r="D96" s="5">
        <v>2722</v>
      </c>
      <c r="E96" s="6">
        <v>3080</v>
      </c>
      <c r="F96" s="11">
        <v>4.5045045045045001E-2</v>
      </c>
      <c r="G96" s="11">
        <v>4.9411764705882301E-2</v>
      </c>
      <c r="H96" s="11">
        <v>2.6530612244897899E-2</v>
      </c>
      <c r="I96" s="11">
        <v>1.8903591682419601E-2</v>
      </c>
      <c r="J96" s="12">
        <v>0.8</v>
      </c>
      <c r="K96" s="12">
        <v>0.84</v>
      </c>
      <c r="L96" s="12">
        <v>0.52</v>
      </c>
      <c r="M96" s="12">
        <v>0.4</v>
      </c>
    </row>
    <row r="97" spans="1:13">
      <c r="A97" s="1" t="s">
        <v>108</v>
      </c>
      <c r="B97" s="5">
        <v>1695</v>
      </c>
      <c r="C97" s="5">
        <v>2907</v>
      </c>
      <c r="D97" s="5">
        <v>2983</v>
      </c>
      <c r="E97" s="6">
        <v>514</v>
      </c>
      <c r="F97" s="11">
        <v>0</v>
      </c>
      <c r="G97" s="11">
        <v>6.8965517241379296E-2</v>
      </c>
      <c r="H97" s="11">
        <v>5.9701492537313397E-2</v>
      </c>
      <c r="I97" s="11">
        <v>2.3809523809523801E-2</v>
      </c>
      <c r="J97" s="12">
        <v>0</v>
      </c>
      <c r="K97" s="12">
        <v>0.8</v>
      </c>
      <c r="L97" s="12">
        <v>0.68571428571428505</v>
      </c>
      <c r="M97" s="12">
        <v>8.5714285714285701E-2</v>
      </c>
    </row>
    <row r="98" spans="1:13">
      <c r="A98" s="1" t="s">
        <v>109</v>
      </c>
      <c r="B98" s="5">
        <v>1386</v>
      </c>
      <c r="C98" s="5">
        <v>1376</v>
      </c>
      <c r="D98" s="5">
        <v>1342</v>
      </c>
      <c r="E98" s="6">
        <v>1263</v>
      </c>
      <c r="F98" s="11">
        <v>0.120171673819742</v>
      </c>
      <c r="G98" s="11">
        <v>9.9137931034482707E-2</v>
      </c>
      <c r="H98" s="11">
        <v>0.10043668122270701</v>
      </c>
      <c r="I98" s="11">
        <v>7.9439252336448593E-2</v>
      </c>
      <c r="J98" s="12">
        <v>0.90322580645161199</v>
      </c>
      <c r="K98" s="12">
        <v>0.74193548387096697</v>
      </c>
      <c r="L98" s="12">
        <v>0.74193548387096697</v>
      </c>
      <c r="M98" s="12">
        <v>0.54838709677419295</v>
      </c>
    </row>
    <row r="99" spans="1:13">
      <c r="A99" s="1" t="s">
        <v>110</v>
      </c>
      <c r="B99" s="5">
        <v>156</v>
      </c>
      <c r="C99" s="5">
        <v>2817</v>
      </c>
      <c r="D99" s="5">
        <v>2798</v>
      </c>
      <c r="E99" s="6">
        <v>2110</v>
      </c>
      <c r="F99" s="11">
        <v>0.02</v>
      </c>
      <c r="G99" s="11">
        <v>3.6956521739130402E-2</v>
      </c>
      <c r="H99" s="11">
        <v>4.2056074766355103E-2</v>
      </c>
      <c r="I99" s="11">
        <v>1.3953488372093001E-2</v>
      </c>
      <c r="J99" s="12">
        <v>4.54545454545454E-2</v>
      </c>
      <c r="K99" s="12">
        <v>0.77272727272727204</v>
      </c>
      <c r="L99" s="12">
        <v>0.81818181818181801</v>
      </c>
      <c r="M99" s="12">
        <v>0.27272727272727199</v>
      </c>
    </row>
    <row r="100" spans="1:13">
      <c r="A100" s="1" t="s">
        <v>111</v>
      </c>
      <c r="B100" s="5">
        <v>1728</v>
      </c>
      <c r="C100" s="5">
        <v>1890</v>
      </c>
      <c r="D100" s="5">
        <v>1929</v>
      </c>
      <c r="E100" s="6">
        <v>1877</v>
      </c>
      <c r="F100" s="11">
        <v>8.1272084805653705E-2</v>
      </c>
      <c r="G100" s="11">
        <v>7.0512820512820498E-2</v>
      </c>
      <c r="H100" s="11">
        <v>6.5359477124182996E-2</v>
      </c>
      <c r="I100" s="11">
        <v>9.375E-2</v>
      </c>
      <c r="J100" s="12">
        <v>0.62162162162162105</v>
      </c>
      <c r="K100" s="12">
        <v>0.59459459459459396</v>
      </c>
      <c r="L100" s="12">
        <v>0.54054054054054002</v>
      </c>
      <c r="M100" s="12">
        <v>0.72972972972972905</v>
      </c>
    </row>
    <row r="101" spans="1:13">
      <c r="A101" s="1" t="s">
        <v>112</v>
      </c>
      <c r="B101" s="5">
        <v>1748</v>
      </c>
      <c r="C101" s="5">
        <v>1863</v>
      </c>
      <c r="D101" s="5">
        <v>1669</v>
      </c>
      <c r="E101" s="6">
        <v>1830</v>
      </c>
      <c r="F101" s="11">
        <v>0.118081180811808</v>
      </c>
      <c r="G101" s="11">
        <v>6.2111801242236003E-2</v>
      </c>
      <c r="H101" s="11">
        <v>8.2191780821917804E-2</v>
      </c>
      <c r="I101" s="11">
        <v>0.110320284697508</v>
      </c>
      <c r="J101" s="12">
        <v>0.84210526315789402</v>
      </c>
      <c r="K101" s="12">
        <v>0.52631578947368396</v>
      </c>
      <c r="L101" s="12">
        <v>0.63157894736842102</v>
      </c>
      <c r="M101" s="12">
        <v>0.81578947368420995</v>
      </c>
    </row>
    <row r="102" spans="1:13">
      <c r="A102" s="1" t="s">
        <v>113</v>
      </c>
      <c r="B102" s="5">
        <v>238</v>
      </c>
      <c r="C102" s="5">
        <v>237</v>
      </c>
      <c r="D102" s="5">
        <v>242</v>
      </c>
      <c r="E102" s="6">
        <v>245</v>
      </c>
      <c r="F102" s="11">
        <v>0.339622641509433</v>
      </c>
      <c r="G102" s="11">
        <v>0.31372549019607798</v>
      </c>
      <c r="H102" s="11">
        <v>0.31578947368421001</v>
      </c>
      <c r="I102" s="11">
        <v>0.36538461538461497</v>
      </c>
      <c r="J102" s="12">
        <v>0.85714285714285698</v>
      </c>
      <c r="K102" s="12">
        <v>0.76190476190476097</v>
      </c>
      <c r="L102" s="12">
        <v>0.85714285714285698</v>
      </c>
      <c r="M102" s="12">
        <v>0.90476190476190399</v>
      </c>
    </row>
    <row r="103" spans="1:13">
      <c r="A103" s="1" t="s">
        <v>114</v>
      </c>
      <c r="B103" s="5">
        <v>1693</v>
      </c>
      <c r="C103" s="5">
        <v>2257</v>
      </c>
      <c r="D103" s="5">
        <v>1884</v>
      </c>
      <c r="E103" s="6">
        <v>2260</v>
      </c>
      <c r="F103" s="11">
        <v>6.4516129032258004E-3</v>
      </c>
      <c r="G103" s="11">
        <v>2.9490616621983899E-2</v>
      </c>
      <c r="H103" s="11">
        <v>3.0395136778115499E-2</v>
      </c>
      <c r="I103" s="11">
        <v>2.15633423180593E-2</v>
      </c>
      <c r="J103" s="12">
        <v>0.125</v>
      </c>
      <c r="K103" s="12">
        <v>0.6875</v>
      </c>
      <c r="L103" s="12">
        <v>0.625</v>
      </c>
      <c r="M103" s="12">
        <v>0.5</v>
      </c>
    </row>
    <row r="104" spans="1:13">
      <c r="A104" s="1" t="s">
        <v>115</v>
      </c>
      <c r="B104" s="5">
        <v>1129</v>
      </c>
      <c r="C104" s="5">
        <v>1267</v>
      </c>
      <c r="D104" s="5">
        <v>1042</v>
      </c>
      <c r="E104" s="6">
        <v>1147</v>
      </c>
      <c r="F104" s="11">
        <v>2.3668639053254399E-2</v>
      </c>
      <c r="G104" s="11">
        <v>3.1578947368420998E-2</v>
      </c>
      <c r="H104" s="11">
        <v>5.5900621118012403E-2</v>
      </c>
      <c r="I104" s="11">
        <v>2.2988505747126398E-2</v>
      </c>
      <c r="J104" s="12">
        <v>0.44444444444444398</v>
      </c>
      <c r="K104" s="12">
        <v>0.66666666666666596</v>
      </c>
      <c r="L104" s="12">
        <v>1</v>
      </c>
      <c r="M104" s="12">
        <v>0.44444444444444398</v>
      </c>
    </row>
    <row r="105" spans="1:13">
      <c r="A105" s="1" t="s">
        <v>116</v>
      </c>
      <c r="B105" s="5">
        <v>730</v>
      </c>
      <c r="C105" s="5">
        <v>405</v>
      </c>
      <c r="D105" s="5">
        <v>369</v>
      </c>
      <c r="E105" s="6">
        <v>388</v>
      </c>
      <c r="F105" s="11">
        <v>0</v>
      </c>
      <c r="G105" s="11">
        <v>0</v>
      </c>
      <c r="H105" s="11">
        <v>0.22340425531914801</v>
      </c>
      <c r="I105" s="11">
        <v>0.42424242424242398</v>
      </c>
      <c r="J105" s="12">
        <v>0</v>
      </c>
      <c r="K105" s="12">
        <v>0</v>
      </c>
      <c r="L105" s="12">
        <v>0.42857142857142799</v>
      </c>
      <c r="M105" s="12">
        <v>0.85714285714285698</v>
      </c>
    </row>
    <row r="106" spans="1:13">
      <c r="A106" s="1" t="s">
        <v>117</v>
      </c>
      <c r="B106" s="5">
        <v>1565</v>
      </c>
      <c r="C106" s="5">
        <v>1554</v>
      </c>
      <c r="D106" s="5">
        <v>1539</v>
      </c>
      <c r="E106" s="6">
        <v>1476</v>
      </c>
      <c r="F106" s="11">
        <v>3.7037037037037E-2</v>
      </c>
      <c r="G106" s="11">
        <v>3.8461538461538401E-2</v>
      </c>
      <c r="H106" s="11">
        <v>3.9024390243902397E-2</v>
      </c>
      <c r="I106" s="11">
        <v>3.8647342995168997E-2</v>
      </c>
      <c r="J106" s="12">
        <v>1</v>
      </c>
      <c r="K106" s="12">
        <v>1</v>
      </c>
      <c r="L106" s="12">
        <v>1</v>
      </c>
      <c r="M106" s="12">
        <v>1</v>
      </c>
    </row>
    <row r="107" spans="1:13">
      <c r="A107" s="1" t="s">
        <v>118</v>
      </c>
      <c r="B107" s="5">
        <v>1522</v>
      </c>
      <c r="C107" s="5">
        <v>1453</v>
      </c>
      <c r="D107" s="5">
        <v>1324</v>
      </c>
      <c r="E107" s="6">
        <v>1398</v>
      </c>
      <c r="F107" s="11">
        <v>6.5743944636678195E-2</v>
      </c>
      <c r="G107" s="11">
        <v>6.8493150684931503E-2</v>
      </c>
      <c r="H107" s="11">
        <v>6.93430656934306E-2</v>
      </c>
      <c r="I107" s="11">
        <v>6.6914498141263906E-2</v>
      </c>
      <c r="J107" s="12">
        <v>0.63333333333333297</v>
      </c>
      <c r="K107" s="12">
        <v>0.66666666666666596</v>
      </c>
      <c r="L107" s="12">
        <v>0.63333333333333297</v>
      </c>
      <c r="M107" s="12">
        <v>0.6</v>
      </c>
    </row>
    <row r="108" spans="1:13">
      <c r="A108" s="1" t="s">
        <v>119</v>
      </c>
      <c r="B108" s="5">
        <v>3664</v>
      </c>
      <c r="C108" s="5">
        <v>3583</v>
      </c>
      <c r="D108" s="5">
        <v>3632</v>
      </c>
      <c r="E108" s="6">
        <v>3619</v>
      </c>
      <c r="F108" s="11">
        <v>8.9015151515151505E-2</v>
      </c>
      <c r="G108" s="11">
        <v>7.5187969924811998E-2</v>
      </c>
      <c r="H108" s="11">
        <v>8.8846880907372403E-2</v>
      </c>
      <c r="I108" s="11">
        <v>8.3955223880596994E-2</v>
      </c>
      <c r="J108" s="12">
        <v>0.734375</v>
      </c>
      <c r="K108" s="12">
        <v>0.625</v>
      </c>
      <c r="L108" s="12">
        <v>0.734375</v>
      </c>
      <c r="M108" s="12">
        <v>0.703125</v>
      </c>
    </row>
    <row r="109" spans="1:13">
      <c r="A109" s="1" t="s">
        <v>120</v>
      </c>
      <c r="B109" s="5">
        <v>3628</v>
      </c>
      <c r="C109" s="5">
        <v>3585</v>
      </c>
      <c r="D109" s="5">
        <v>3698</v>
      </c>
      <c r="E109" s="6">
        <v>3707</v>
      </c>
      <c r="F109" s="11">
        <v>9.36254980079681E-2</v>
      </c>
      <c r="G109" s="11">
        <v>9.1269841269841195E-2</v>
      </c>
      <c r="H109" s="11">
        <v>9.0211132437619898E-2</v>
      </c>
      <c r="I109" s="11">
        <v>9.0211132437619898E-2</v>
      </c>
      <c r="J109" s="12">
        <v>0.734375</v>
      </c>
      <c r="K109" s="12">
        <v>0.71875</v>
      </c>
      <c r="L109" s="12">
        <v>0.734375</v>
      </c>
      <c r="M109" s="12">
        <v>0.734375</v>
      </c>
    </row>
    <row r="110" spans="1:13">
      <c r="A110" s="1" t="s">
        <v>121</v>
      </c>
      <c r="B110" s="5">
        <v>840</v>
      </c>
      <c r="C110" s="5">
        <v>720</v>
      </c>
      <c r="D110" s="5">
        <v>785</v>
      </c>
      <c r="E110" s="6">
        <v>721</v>
      </c>
      <c r="F110" s="11">
        <v>0.14093959731543601</v>
      </c>
      <c r="G110" s="11">
        <v>0.192660550458715</v>
      </c>
      <c r="H110" s="11">
        <v>0.17213114754098299</v>
      </c>
      <c r="I110" s="11">
        <v>0.192660550458715</v>
      </c>
      <c r="J110" s="12">
        <v>0.91304347826086896</v>
      </c>
      <c r="K110" s="12">
        <v>0.91304347826086896</v>
      </c>
      <c r="L110" s="12">
        <v>0.91304347826086896</v>
      </c>
      <c r="M110" s="12">
        <v>0.91304347826086896</v>
      </c>
    </row>
    <row r="111" spans="1:13">
      <c r="A111" s="1" t="s">
        <v>122</v>
      </c>
      <c r="B111" s="5">
        <v>528</v>
      </c>
      <c r="C111" s="5">
        <v>537</v>
      </c>
      <c r="D111" s="5">
        <v>526</v>
      </c>
      <c r="E111" s="6">
        <v>528</v>
      </c>
      <c r="F111" s="11">
        <v>0.252100840336134</v>
      </c>
      <c r="G111" s="11">
        <v>0.234375</v>
      </c>
      <c r="H111" s="11">
        <v>0.25423728813559299</v>
      </c>
      <c r="I111" s="11">
        <v>0.25</v>
      </c>
      <c r="J111" s="12">
        <v>0.90909090909090895</v>
      </c>
      <c r="K111" s="12">
        <v>0.90909090909090895</v>
      </c>
      <c r="L111" s="12">
        <v>0.90909090909090895</v>
      </c>
      <c r="M111" s="12">
        <v>0.90909090909090895</v>
      </c>
    </row>
    <row r="112" spans="1:13">
      <c r="A112" s="1" t="s">
        <v>123</v>
      </c>
      <c r="B112" s="5">
        <v>2753</v>
      </c>
      <c r="C112" s="5">
        <v>2891</v>
      </c>
      <c r="D112" s="5">
        <v>2881</v>
      </c>
      <c r="E112" s="6">
        <v>2738</v>
      </c>
      <c r="F112" s="11">
        <v>6.3457330415754895E-2</v>
      </c>
      <c r="G112" s="11">
        <v>6.6098081023454103E-2</v>
      </c>
      <c r="H112" s="11">
        <v>5.7199211045364802E-2</v>
      </c>
      <c r="I112" s="11">
        <v>6.1926605504587097E-2</v>
      </c>
      <c r="J112" s="12">
        <v>0.69047619047619002</v>
      </c>
      <c r="K112" s="12">
        <v>0.73809523809523803</v>
      </c>
      <c r="L112" s="12">
        <v>0.69047619047619002</v>
      </c>
      <c r="M112" s="12">
        <v>0.64285714285714202</v>
      </c>
    </row>
    <row r="113" spans="1:13">
      <c r="A113" s="1" t="s">
        <v>124</v>
      </c>
      <c r="B113" s="5">
        <v>303</v>
      </c>
      <c r="C113" s="5">
        <v>302</v>
      </c>
      <c r="D113" s="5">
        <v>289</v>
      </c>
      <c r="E113" s="6">
        <v>320</v>
      </c>
      <c r="F113" s="11">
        <v>0</v>
      </c>
      <c r="G113" s="11">
        <v>0</v>
      </c>
      <c r="H113" s="11">
        <v>0</v>
      </c>
      <c r="I113" s="11">
        <v>0</v>
      </c>
      <c r="J113" s="12">
        <v>0</v>
      </c>
      <c r="K113" s="12">
        <v>0</v>
      </c>
      <c r="L113" s="12">
        <v>0</v>
      </c>
      <c r="M113" s="12">
        <v>0</v>
      </c>
    </row>
    <row r="114" spans="1:13">
      <c r="A114" s="1" t="s">
        <v>125</v>
      </c>
      <c r="B114" s="5">
        <v>2322</v>
      </c>
      <c r="C114" s="5">
        <v>2451</v>
      </c>
      <c r="D114" s="5">
        <v>2432</v>
      </c>
      <c r="E114" s="6">
        <v>2400</v>
      </c>
      <c r="F114" s="11">
        <v>4.3927648578811297E-2</v>
      </c>
      <c r="G114" s="11">
        <v>4.4887780548628402E-2</v>
      </c>
      <c r="H114" s="11">
        <v>4.2857142857142802E-2</v>
      </c>
      <c r="I114" s="11">
        <v>5.1413881748071898E-2</v>
      </c>
      <c r="J114" s="12">
        <v>0.60714285714285698</v>
      </c>
      <c r="K114" s="12">
        <v>0.64285714285714202</v>
      </c>
      <c r="L114" s="12">
        <v>0.64285714285714202</v>
      </c>
      <c r="M114" s="12">
        <v>0.71428571428571397</v>
      </c>
    </row>
    <row r="115" spans="1:13">
      <c r="A115" s="1" t="s">
        <v>126</v>
      </c>
      <c r="B115" s="5">
        <v>553</v>
      </c>
      <c r="C115" s="5">
        <v>2160</v>
      </c>
      <c r="D115" s="5">
        <v>448</v>
      </c>
      <c r="E115" s="6">
        <v>1787</v>
      </c>
      <c r="F115" s="11">
        <v>9.7087378640776604E-3</v>
      </c>
      <c r="G115" s="11">
        <v>1.30378096479791E-3</v>
      </c>
      <c r="H115" s="11">
        <v>0</v>
      </c>
      <c r="I115" s="11">
        <v>8.4985835694050896E-2</v>
      </c>
      <c r="J115" s="12">
        <v>4.3478260869565202E-2</v>
      </c>
      <c r="K115" s="12">
        <v>2.1739130434782601E-2</v>
      </c>
      <c r="L115" s="12">
        <v>0</v>
      </c>
      <c r="M115" s="12">
        <v>0.65217391304347805</v>
      </c>
    </row>
    <row r="116" spans="1:13">
      <c r="A116" s="1" t="s">
        <v>127</v>
      </c>
      <c r="B116" s="5">
        <v>2102</v>
      </c>
      <c r="C116" s="5">
        <v>2031</v>
      </c>
      <c r="D116" s="5">
        <v>1951</v>
      </c>
      <c r="E116" s="6">
        <v>1792</v>
      </c>
      <c r="F116" s="11">
        <v>4.54545454545454E-2</v>
      </c>
      <c r="G116" s="11">
        <v>3.7854889589905301E-2</v>
      </c>
      <c r="H116" s="11">
        <v>4.40677966101694E-2</v>
      </c>
      <c r="I116" s="11">
        <v>6.6815144766146899E-3</v>
      </c>
      <c r="J116" s="12">
        <v>0.77777777777777701</v>
      </c>
      <c r="K116" s="12">
        <v>0.66666666666666596</v>
      </c>
      <c r="L116" s="12">
        <v>0.72222222222222199</v>
      </c>
      <c r="M116" s="12">
        <v>0.16666666666666599</v>
      </c>
    </row>
    <row r="117" spans="1:13">
      <c r="A117" s="1" t="s">
        <v>128</v>
      </c>
      <c r="B117" s="5">
        <v>739</v>
      </c>
      <c r="C117" s="5">
        <v>3147</v>
      </c>
      <c r="D117" s="5">
        <v>770</v>
      </c>
      <c r="E117" s="6">
        <v>1297</v>
      </c>
      <c r="F117" s="11">
        <v>0.149171270718232</v>
      </c>
      <c r="G117" s="11">
        <v>2.7716186252771599E-2</v>
      </c>
      <c r="H117" s="11">
        <v>9.9502487562189004E-2</v>
      </c>
      <c r="I117" s="11">
        <v>3.9119804400977898E-2</v>
      </c>
      <c r="J117" s="12">
        <v>0.62790697674418605</v>
      </c>
      <c r="K117" s="12">
        <v>0.581395348837209</v>
      </c>
      <c r="L117" s="12">
        <v>0.46511627906976699</v>
      </c>
      <c r="M117" s="12">
        <v>0.372093023255813</v>
      </c>
    </row>
    <row r="118" spans="1:13">
      <c r="A118" s="1" t="s">
        <v>129</v>
      </c>
      <c r="B118" s="5">
        <v>990</v>
      </c>
      <c r="C118" s="5">
        <v>5510</v>
      </c>
      <c r="D118" s="5">
        <v>3987</v>
      </c>
      <c r="E118" s="6">
        <v>2604</v>
      </c>
      <c r="F118" s="11">
        <v>0.126582278481012</v>
      </c>
      <c r="G118" s="11">
        <v>4.7337278106508798E-3</v>
      </c>
      <c r="H118" s="11">
        <v>3.0362389813907899E-2</v>
      </c>
      <c r="I118" s="11">
        <v>3.65853658536585E-2</v>
      </c>
      <c r="J118" s="12">
        <v>0.69767441860465096</v>
      </c>
      <c r="K118" s="12">
        <v>0.186046511627906</v>
      </c>
      <c r="L118" s="12">
        <v>0.72093023255813904</v>
      </c>
      <c r="M118" s="12">
        <v>0.62790697674418605</v>
      </c>
    </row>
    <row r="119" spans="1:13">
      <c r="A119" s="1" t="s">
        <v>130</v>
      </c>
      <c r="B119" s="5">
        <v>4423</v>
      </c>
      <c r="C119" s="5">
        <v>4507</v>
      </c>
      <c r="D119" s="5">
        <v>4802</v>
      </c>
      <c r="E119" s="6">
        <v>3804</v>
      </c>
      <c r="F119" s="11">
        <v>0</v>
      </c>
      <c r="G119" s="11">
        <v>0</v>
      </c>
      <c r="H119" s="11">
        <v>7.0972320794889996E-4</v>
      </c>
      <c r="I119" s="11">
        <v>0</v>
      </c>
      <c r="J119" s="12">
        <v>0</v>
      </c>
      <c r="K119" s="12">
        <v>0</v>
      </c>
      <c r="L119" s="12">
        <v>0.1</v>
      </c>
      <c r="M119" s="12">
        <v>0</v>
      </c>
    </row>
    <row r="120" spans="1:13">
      <c r="A120" s="1" t="s">
        <v>131</v>
      </c>
      <c r="B120" s="5">
        <v>3491</v>
      </c>
      <c r="C120" s="5">
        <v>3516</v>
      </c>
      <c r="D120" s="5">
        <v>3523</v>
      </c>
      <c r="E120" s="6">
        <v>3186</v>
      </c>
      <c r="F120" s="11">
        <v>4.2402826855123602E-2</v>
      </c>
      <c r="G120" s="11">
        <v>4.3327556325823198E-2</v>
      </c>
      <c r="H120" s="11">
        <v>4.2328042328042298E-2</v>
      </c>
      <c r="I120" s="11">
        <v>2.9520295202952001E-2</v>
      </c>
      <c r="J120" s="12">
        <v>0.72727272727272696</v>
      </c>
      <c r="K120" s="12">
        <v>0.75757575757575701</v>
      </c>
      <c r="L120" s="12">
        <v>0.72727272727272696</v>
      </c>
      <c r="M120" s="12">
        <v>0.48484848484848397</v>
      </c>
    </row>
    <row r="121" spans="1:13">
      <c r="A121" s="1" t="s">
        <v>132</v>
      </c>
      <c r="B121" s="5">
        <v>2461</v>
      </c>
      <c r="C121" s="5">
        <v>2434</v>
      </c>
      <c r="D121" s="5">
        <v>2372</v>
      </c>
      <c r="E121" s="6">
        <v>2214</v>
      </c>
      <c r="F121" s="11">
        <v>4.5045045045045001E-3</v>
      </c>
      <c r="G121" s="11">
        <v>4.5977011494252804E-3</v>
      </c>
      <c r="H121" s="11">
        <v>4.5248868778280504E-3</v>
      </c>
      <c r="I121" s="11">
        <v>5.4644808743169399E-3</v>
      </c>
      <c r="J121" s="12">
        <v>8.6956521739130405E-2</v>
      </c>
      <c r="K121" s="12">
        <v>8.6956521739130405E-2</v>
      </c>
      <c r="L121" s="12">
        <v>8.6956521739130405E-2</v>
      </c>
      <c r="M121" s="12">
        <v>8.6956521739130405E-2</v>
      </c>
    </row>
    <row r="122" spans="1:13">
      <c r="A122" s="1" t="s">
        <v>133</v>
      </c>
      <c r="B122" s="5">
        <v>3218</v>
      </c>
      <c r="C122" s="5">
        <v>2436</v>
      </c>
      <c r="D122" s="5">
        <v>2256</v>
      </c>
      <c r="E122" s="6">
        <v>1926</v>
      </c>
      <c r="F122" s="11">
        <v>0</v>
      </c>
      <c r="G122" s="11">
        <v>0</v>
      </c>
      <c r="H122" s="11">
        <v>0</v>
      </c>
      <c r="I122" s="11">
        <v>0</v>
      </c>
      <c r="J122" s="12">
        <v>0</v>
      </c>
      <c r="K122" s="12">
        <v>0</v>
      </c>
      <c r="L122" s="12">
        <v>0</v>
      </c>
      <c r="M122" s="12">
        <v>0</v>
      </c>
    </row>
    <row r="123" spans="1:13">
      <c r="A123" s="1" t="s">
        <v>134</v>
      </c>
      <c r="B123" s="5">
        <v>115</v>
      </c>
      <c r="C123" s="5">
        <v>111</v>
      </c>
      <c r="D123" s="5">
        <v>113</v>
      </c>
      <c r="E123" s="6">
        <v>128</v>
      </c>
      <c r="F123" s="11">
        <v>0.42857142857142799</v>
      </c>
      <c r="G123" s="11">
        <v>0.469696969696969</v>
      </c>
      <c r="H123" s="11">
        <v>0.48484848484848397</v>
      </c>
      <c r="I123" s="11">
        <v>0.434782608695652</v>
      </c>
      <c r="J123" s="12">
        <v>0.66666666666666596</v>
      </c>
      <c r="K123" s="12">
        <v>0.688888888888888</v>
      </c>
      <c r="L123" s="12">
        <v>0.71111111111111103</v>
      </c>
      <c r="M123" s="12">
        <v>0.66666666666666596</v>
      </c>
    </row>
    <row r="124" spans="1:13">
      <c r="A124" s="1" t="s">
        <v>135</v>
      </c>
      <c r="B124" s="5">
        <v>1881</v>
      </c>
      <c r="C124" s="5">
        <v>1955</v>
      </c>
      <c r="D124" s="5">
        <v>1990</v>
      </c>
      <c r="E124" s="6">
        <v>1915</v>
      </c>
      <c r="F124" s="11">
        <v>8.5470085470085402E-2</v>
      </c>
      <c r="G124" s="11">
        <v>9.375E-2</v>
      </c>
      <c r="H124" s="11">
        <v>9.2178770949720601E-2</v>
      </c>
      <c r="I124" s="11">
        <v>8.9080459770114903E-2</v>
      </c>
      <c r="J124" s="12">
        <v>0.66666666666666596</v>
      </c>
      <c r="K124" s="12">
        <v>0.73333333333333295</v>
      </c>
      <c r="L124" s="12">
        <v>0.73333333333333295</v>
      </c>
      <c r="M124" s="12">
        <v>0.688888888888888</v>
      </c>
    </row>
    <row r="125" spans="1:13">
      <c r="A125" s="1" t="s">
        <v>136</v>
      </c>
      <c r="B125" s="5">
        <v>388</v>
      </c>
      <c r="C125" s="5">
        <v>275</v>
      </c>
      <c r="D125" s="5">
        <v>299</v>
      </c>
      <c r="E125" s="6">
        <v>173</v>
      </c>
      <c r="F125" s="11">
        <v>0</v>
      </c>
      <c r="G125" s="11">
        <v>0</v>
      </c>
      <c r="H125" s="11">
        <v>0</v>
      </c>
      <c r="I125" s="11">
        <v>0</v>
      </c>
      <c r="J125" s="12">
        <v>0</v>
      </c>
      <c r="K125" s="12">
        <v>0</v>
      </c>
      <c r="L125" s="12">
        <v>0</v>
      </c>
      <c r="M125" s="12">
        <v>0</v>
      </c>
    </row>
    <row r="126" spans="1:13">
      <c r="A126" s="1" t="s">
        <v>137</v>
      </c>
      <c r="B126" s="5">
        <v>552</v>
      </c>
      <c r="C126" s="5">
        <v>672</v>
      </c>
      <c r="D126" s="5">
        <v>523</v>
      </c>
      <c r="E126" s="6">
        <v>500</v>
      </c>
      <c r="F126" s="11">
        <v>2.6666666666666599E-2</v>
      </c>
      <c r="G126" s="11">
        <v>2.06185567010309E-2</v>
      </c>
      <c r="H126" s="11">
        <v>3.9215686274509803E-2</v>
      </c>
      <c r="I126" s="11">
        <v>2.96296296296296E-2</v>
      </c>
      <c r="J126" s="12">
        <v>0.25</v>
      </c>
      <c r="K126" s="12">
        <v>0.25</v>
      </c>
      <c r="L126" s="12">
        <v>0.375</v>
      </c>
      <c r="M126" s="12">
        <v>0.25</v>
      </c>
    </row>
    <row r="127" spans="1:13">
      <c r="A127" s="1" t="s">
        <v>138</v>
      </c>
      <c r="B127" s="5">
        <v>761</v>
      </c>
      <c r="C127" s="5">
        <v>669</v>
      </c>
      <c r="D127" s="5">
        <v>784</v>
      </c>
      <c r="E127" s="6">
        <v>638</v>
      </c>
      <c r="F127" s="11">
        <v>5.8823529411764698E-2</v>
      </c>
      <c r="G127" s="11">
        <v>6.3218390804597693E-2</v>
      </c>
      <c r="H127" s="11">
        <v>5.4726368159203898E-2</v>
      </c>
      <c r="I127" s="11">
        <v>6.2893081761006206E-2</v>
      </c>
      <c r="J127" s="12">
        <v>0.6875</v>
      </c>
      <c r="K127" s="12">
        <v>0.6875</v>
      </c>
      <c r="L127" s="12">
        <v>0.6875</v>
      </c>
      <c r="M127" s="12">
        <v>0.625</v>
      </c>
    </row>
    <row r="128" spans="1:13">
      <c r="A128" s="1" t="s">
        <v>139</v>
      </c>
      <c r="B128" s="5">
        <v>1539</v>
      </c>
      <c r="C128" s="5">
        <v>1571</v>
      </c>
      <c r="D128" s="5">
        <v>1545</v>
      </c>
      <c r="E128" s="6">
        <v>1529</v>
      </c>
      <c r="F128" s="11">
        <v>3.2653061224489799E-2</v>
      </c>
      <c r="G128" s="11">
        <v>3.2000000000000001E-2</v>
      </c>
      <c r="H128" s="11">
        <v>3.3057851239669402E-2</v>
      </c>
      <c r="I128" s="11">
        <v>3.2388663967611302E-2</v>
      </c>
      <c r="J128" s="12">
        <v>0.72727272727272696</v>
      </c>
      <c r="K128" s="12">
        <v>0.72727272727272696</v>
      </c>
      <c r="L128" s="12">
        <v>0.72727272727272696</v>
      </c>
      <c r="M128" s="12">
        <v>0.72727272727272696</v>
      </c>
    </row>
    <row r="129" spans="1:13">
      <c r="A129" s="1" t="s">
        <v>140</v>
      </c>
      <c r="B129" s="5">
        <v>1628</v>
      </c>
      <c r="C129" s="5">
        <v>1580</v>
      </c>
      <c r="D129" s="5">
        <v>1608</v>
      </c>
      <c r="E129" s="6">
        <v>1542</v>
      </c>
      <c r="F129" s="11">
        <v>4.4897959183673397E-2</v>
      </c>
      <c r="G129" s="11">
        <v>4.54545454545454E-2</v>
      </c>
      <c r="H129" s="11">
        <v>4.50819672131147E-2</v>
      </c>
      <c r="I129" s="11">
        <v>4.8034934497816498E-2</v>
      </c>
      <c r="J129" s="12">
        <v>0.78571428571428503</v>
      </c>
      <c r="K129" s="12">
        <v>0.78571428571428503</v>
      </c>
      <c r="L129" s="12">
        <v>0.78571428571428503</v>
      </c>
      <c r="M129" s="12">
        <v>0.78571428571428503</v>
      </c>
    </row>
    <row r="130" spans="1:13">
      <c r="A130" s="1" t="s">
        <v>141</v>
      </c>
      <c r="B130" s="5">
        <v>1680</v>
      </c>
      <c r="C130" s="5">
        <v>1612</v>
      </c>
      <c r="D130" s="5">
        <v>1624</v>
      </c>
      <c r="E130" s="6">
        <v>1675</v>
      </c>
      <c r="F130" s="11">
        <v>4.4715447154471497E-2</v>
      </c>
      <c r="G130" s="11">
        <v>4.1152263374485597E-2</v>
      </c>
      <c r="H130" s="11">
        <v>4.5833333333333302E-2</v>
      </c>
      <c r="I130" s="11">
        <v>4.3999999999999997E-2</v>
      </c>
      <c r="J130" s="12">
        <v>0.78571428571428503</v>
      </c>
      <c r="K130" s="12">
        <v>0.71428571428571397</v>
      </c>
      <c r="L130" s="12">
        <v>0.78571428571428503</v>
      </c>
      <c r="M130" s="12">
        <v>0.78571428571428503</v>
      </c>
    </row>
    <row r="131" spans="1:13">
      <c r="A131" s="1" t="s">
        <v>142</v>
      </c>
      <c r="B131" s="5">
        <v>1853</v>
      </c>
      <c r="C131" s="5">
        <v>1903</v>
      </c>
      <c r="D131" s="5">
        <v>1912</v>
      </c>
      <c r="E131" s="6">
        <v>1879</v>
      </c>
      <c r="F131" s="11">
        <v>3.7671232876712299E-2</v>
      </c>
      <c r="G131" s="11">
        <v>3.7542662116040897E-2</v>
      </c>
      <c r="H131" s="11">
        <v>3.7288135593220299E-2</v>
      </c>
      <c r="I131" s="11">
        <v>3.9007092198581499E-2</v>
      </c>
      <c r="J131" s="12">
        <v>0.73333333333333295</v>
      </c>
      <c r="K131" s="12">
        <v>0.73333333333333295</v>
      </c>
      <c r="L131" s="12">
        <v>0.73333333333333295</v>
      </c>
      <c r="M131" s="12">
        <v>0.73333333333333295</v>
      </c>
    </row>
    <row r="132" spans="1:13">
      <c r="A132" s="1" t="s">
        <v>143</v>
      </c>
      <c r="B132" s="5">
        <v>786</v>
      </c>
      <c r="C132" s="5">
        <v>753</v>
      </c>
      <c r="D132" s="5">
        <v>779</v>
      </c>
      <c r="E132" s="6">
        <v>713</v>
      </c>
      <c r="F132" s="11">
        <v>0.17431192660550399</v>
      </c>
      <c r="G132" s="11">
        <v>0.18095238095238</v>
      </c>
      <c r="H132" s="11">
        <v>0.18095238095238</v>
      </c>
      <c r="I132" s="11">
        <v>0.17592592592592499</v>
      </c>
      <c r="J132" s="12">
        <v>0.90476190476190399</v>
      </c>
      <c r="K132" s="12">
        <v>0.90476190476190399</v>
      </c>
      <c r="L132" s="12">
        <v>0.90476190476190399</v>
      </c>
      <c r="M132" s="12">
        <v>0.90476190476190399</v>
      </c>
    </row>
    <row r="133" spans="1:13">
      <c r="A133" s="1" t="s">
        <v>144</v>
      </c>
      <c r="B133" s="5">
        <v>2812</v>
      </c>
      <c r="C133" s="5">
        <v>7849</v>
      </c>
      <c r="D133" s="5">
        <v>7623</v>
      </c>
      <c r="E133" s="6">
        <v>5689</v>
      </c>
      <c r="F133" s="11">
        <v>1.06544901065449E-2</v>
      </c>
      <c r="G133" s="11">
        <v>1.9011406844106401E-3</v>
      </c>
      <c r="H133" s="11">
        <v>4.99750124937531E-3</v>
      </c>
      <c r="I133" s="11">
        <v>4.8712595685455797E-3</v>
      </c>
      <c r="J133" s="12">
        <v>0.16279069767441801</v>
      </c>
      <c r="K133" s="12">
        <v>9.3023255813953404E-2</v>
      </c>
      <c r="L133" s="12">
        <v>0.232558139534883</v>
      </c>
      <c r="M133" s="12">
        <v>0.16279069767441801</v>
      </c>
    </row>
    <row r="134" spans="1:13">
      <c r="A134" s="1" t="s">
        <v>145</v>
      </c>
      <c r="B134" s="5">
        <v>603</v>
      </c>
      <c r="C134" s="5">
        <v>632</v>
      </c>
      <c r="D134" s="5">
        <v>600</v>
      </c>
      <c r="E134" s="6">
        <v>607</v>
      </c>
      <c r="F134" s="11">
        <v>7.03125E-2</v>
      </c>
      <c r="G134" s="11">
        <v>6.5217391304347797E-2</v>
      </c>
      <c r="H134" s="11">
        <v>6.9230769230769207E-2</v>
      </c>
      <c r="I134" s="11">
        <v>7.25806451612903E-2</v>
      </c>
      <c r="J134" s="12">
        <v>0.64285714285714202</v>
      </c>
      <c r="K134" s="12">
        <v>0.64285714285714202</v>
      </c>
      <c r="L134" s="12">
        <v>0.64285714285714202</v>
      </c>
      <c r="M134" s="12">
        <v>0.64285714285714202</v>
      </c>
    </row>
    <row r="135" spans="1:13">
      <c r="A135" s="1" t="s">
        <v>146</v>
      </c>
      <c r="B135" s="5">
        <v>1609</v>
      </c>
      <c r="C135" s="5">
        <v>1620</v>
      </c>
      <c r="D135" s="5">
        <v>1639</v>
      </c>
      <c r="E135" s="6">
        <v>1725</v>
      </c>
      <c r="F135" s="11">
        <v>8.4291187739463605E-2</v>
      </c>
      <c r="G135" s="11">
        <v>8.3003952569169898E-2</v>
      </c>
      <c r="H135" s="11">
        <v>8.1081081081081002E-2</v>
      </c>
      <c r="I135" s="11">
        <v>7.09219858156028E-2</v>
      </c>
      <c r="J135" s="12">
        <v>0.95652173913043403</v>
      </c>
      <c r="K135" s="12">
        <v>0.91304347826086896</v>
      </c>
      <c r="L135" s="12">
        <v>0.91304347826086896</v>
      </c>
      <c r="M135" s="12">
        <v>0.86956521739130399</v>
      </c>
    </row>
    <row r="136" spans="1:13">
      <c r="A136" s="1" t="s">
        <v>147</v>
      </c>
      <c r="B136" s="5">
        <v>534</v>
      </c>
      <c r="C136" s="5">
        <v>887</v>
      </c>
      <c r="D136" s="5">
        <v>1228</v>
      </c>
      <c r="E136" s="6">
        <v>529</v>
      </c>
      <c r="F136" s="11">
        <v>0.108843537414965</v>
      </c>
      <c r="G136" s="11">
        <v>0</v>
      </c>
      <c r="H136" s="11">
        <v>0</v>
      </c>
      <c r="I136" s="11">
        <v>0</v>
      </c>
      <c r="J136" s="12">
        <v>0.61538461538461497</v>
      </c>
      <c r="K136" s="12">
        <v>0</v>
      </c>
      <c r="L136" s="12">
        <v>0</v>
      </c>
      <c r="M136" s="12">
        <v>0</v>
      </c>
    </row>
    <row r="137" spans="1:13">
      <c r="A137" s="1" t="s">
        <v>148</v>
      </c>
      <c r="B137" s="5">
        <v>761</v>
      </c>
      <c r="C137" s="5">
        <v>807</v>
      </c>
      <c r="D137" s="5">
        <v>798</v>
      </c>
      <c r="E137" s="6">
        <v>786</v>
      </c>
      <c r="F137" s="11">
        <v>0.174242424242424</v>
      </c>
      <c r="G137" s="11">
        <v>0.16312056737588601</v>
      </c>
      <c r="H137" s="11">
        <v>0.16546762589927999</v>
      </c>
      <c r="I137" s="11">
        <v>0.167883211678832</v>
      </c>
      <c r="J137" s="12">
        <v>0.88461538461538403</v>
      </c>
      <c r="K137" s="12">
        <v>0.88461538461538403</v>
      </c>
      <c r="L137" s="12">
        <v>0.88461538461538403</v>
      </c>
      <c r="M137" s="12">
        <v>0.88461538461538403</v>
      </c>
    </row>
    <row r="138" spans="1:13">
      <c r="A138" s="1" t="s">
        <v>149</v>
      </c>
      <c r="B138" s="5">
        <v>553</v>
      </c>
      <c r="C138" s="5">
        <v>578</v>
      </c>
      <c r="D138" s="5">
        <v>592</v>
      </c>
      <c r="E138" s="6">
        <v>651</v>
      </c>
      <c r="F138" s="11">
        <v>0.14583333333333301</v>
      </c>
      <c r="G138" s="11">
        <v>0.13815789473684201</v>
      </c>
      <c r="H138" s="11">
        <v>0.14864864864864799</v>
      </c>
      <c r="I138" s="11">
        <v>7.5675675675675597E-2</v>
      </c>
      <c r="J138" s="12">
        <v>0.72413793103448199</v>
      </c>
      <c r="K138" s="12">
        <v>0.72413793103448199</v>
      </c>
      <c r="L138" s="12">
        <v>0.75862068965517204</v>
      </c>
      <c r="M138" s="12">
        <v>0.48275862068965503</v>
      </c>
    </row>
    <row r="139" spans="1:13">
      <c r="A139" s="1" t="s">
        <v>150</v>
      </c>
      <c r="B139" s="5">
        <v>1786</v>
      </c>
      <c r="C139" s="5">
        <v>2629</v>
      </c>
      <c r="D139" s="5">
        <v>2185</v>
      </c>
      <c r="E139" s="6">
        <v>2157</v>
      </c>
      <c r="F139" s="11">
        <v>0</v>
      </c>
      <c r="G139" s="11">
        <v>0</v>
      </c>
      <c r="H139" s="11">
        <v>3.0395136778115501E-3</v>
      </c>
      <c r="I139" s="11">
        <v>1.5060240963855401E-3</v>
      </c>
      <c r="J139" s="12">
        <v>0</v>
      </c>
      <c r="K139" s="12">
        <v>0</v>
      </c>
      <c r="L139" s="12">
        <v>0.2</v>
      </c>
      <c r="M139" s="12">
        <v>0.1</v>
      </c>
    </row>
    <row r="140" spans="1:13">
      <c r="A140" s="1" t="s">
        <v>151</v>
      </c>
      <c r="B140" s="5">
        <v>1027</v>
      </c>
      <c r="C140" s="5">
        <v>885</v>
      </c>
      <c r="D140" s="5">
        <v>974</v>
      </c>
      <c r="E140" s="6">
        <v>989</v>
      </c>
      <c r="F140" s="11">
        <v>2.3809523809523801E-2</v>
      </c>
      <c r="G140" s="11">
        <v>2.1739130434782601E-2</v>
      </c>
      <c r="H140" s="11">
        <v>2.8985507246376802E-2</v>
      </c>
      <c r="I140" s="11">
        <v>1.9354838709677399E-2</v>
      </c>
      <c r="J140" s="12">
        <v>0.66666666666666596</v>
      </c>
      <c r="K140" s="12">
        <v>0.5</v>
      </c>
      <c r="L140" s="12">
        <v>0.66666666666666596</v>
      </c>
      <c r="M140" s="12">
        <v>0.5</v>
      </c>
    </row>
    <row r="141" spans="1:13">
      <c r="A141" s="1" t="s">
        <v>152</v>
      </c>
      <c r="B141" s="5">
        <v>627</v>
      </c>
      <c r="C141" s="5">
        <v>754</v>
      </c>
      <c r="D141" s="5">
        <v>741</v>
      </c>
      <c r="E141" s="6">
        <v>709</v>
      </c>
      <c r="F141" s="11">
        <v>4.4444444444444398E-2</v>
      </c>
      <c r="G141" s="11">
        <v>4.5045045045045001E-2</v>
      </c>
      <c r="H141" s="11">
        <v>3.7037037037037E-2</v>
      </c>
      <c r="I141" s="11">
        <v>4.2553191489361701E-2</v>
      </c>
      <c r="J141" s="12">
        <v>0.66666666666666596</v>
      </c>
      <c r="K141" s="12">
        <v>0.83333333333333304</v>
      </c>
      <c r="L141" s="12">
        <v>0.66666666666666596</v>
      </c>
      <c r="M141" s="12">
        <v>0.66666666666666596</v>
      </c>
    </row>
    <row r="142" spans="1:13">
      <c r="A142" s="1" t="s">
        <v>153</v>
      </c>
      <c r="B142" s="5">
        <v>1126</v>
      </c>
      <c r="C142" s="5">
        <v>1038</v>
      </c>
      <c r="D142" s="5">
        <v>1126</v>
      </c>
      <c r="E142" s="6">
        <v>1187</v>
      </c>
      <c r="F142" s="11">
        <v>3.9024390243902397E-2</v>
      </c>
      <c r="G142" s="11">
        <v>8.5470085470085392E-3</v>
      </c>
      <c r="H142" s="11">
        <v>3.7914691943127903E-2</v>
      </c>
      <c r="I142" s="11">
        <v>1.19521912350597E-2</v>
      </c>
      <c r="J142" s="12">
        <v>0.66666666666666596</v>
      </c>
      <c r="K142" s="12">
        <v>0.16666666666666599</v>
      </c>
      <c r="L142" s="12">
        <v>0.66666666666666596</v>
      </c>
      <c r="M142" s="12">
        <v>0.25</v>
      </c>
    </row>
    <row r="143" spans="1:13">
      <c r="A143" s="1" t="s">
        <v>154</v>
      </c>
      <c r="B143" s="5">
        <v>523</v>
      </c>
      <c r="C143" s="5">
        <v>605</v>
      </c>
      <c r="D143" s="5">
        <v>537</v>
      </c>
      <c r="E143" s="6">
        <v>533</v>
      </c>
      <c r="F143" s="11">
        <v>0.16831683168316799</v>
      </c>
      <c r="G143" s="11">
        <v>0.13709677419354799</v>
      </c>
      <c r="H143" s="11">
        <v>0.160377358490566</v>
      </c>
      <c r="I143" s="11">
        <v>0.16504854368932001</v>
      </c>
      <c r="J143" s="12">
        <v>0.80952380952380898</v>
      </c>
      <c r="K143" s="12">
        <v>0.80952380952380898</v>
      </c>
      <c r="L143" s="12">
        <v>0.80952380952380898</v>
      </c>
      <c r="M143" s="12">
        <v>0.80952380952380898</v>
      </c>
    </row>
    <row r="144" spans="1:13">
      <c r="A144" s="1" t="s">
        <v>155</v>
      </c>
      <c r="B144" s="5">
        <v>521</v>
      </c>
      <c r="C144" s="5">
        <v>563</v>
      </c>
      <c r="D144" s="5">
        <v>498</v>
      </c>
      <c r="E144" s="6">
        <v>509</v>
      </c>
      <c r="F144" s="11">
        <v>0.18918918918918901</v>
      </c>
      <c r="G144" s="11">
        <v>0.16800000000000001</v>
      </c>
      <c r="H144" s="11">
        <v>0.19626168224299001</v>
      </c>
      <c r="I144" s="11">
        <v>0.192660550458715</v>
      </c>
      <c r="J144" s="12">
        <v>0.80769230769230704</v>
      </c>
      <c r="K144" s="12">
        <v>0.80769230769230704</v>
      </c>
      <c r="L144" s="12">
        <v>0.80769230769230704</v>
      </c>
      <c r="M144" s="12">
        <v>0.80769230769230704</v>
      </c>
    </row>
    <row r="145" spans="1:13">
      <c r="A145" s="1" t="s">
        <v>156</v>
      </c>
      <c r="B145" s="5">
        <v>2133</v>
      </c>
      <c r="C145" s="5">
        <v>1992</v>
      </c>
      <c r="D145" s="5">
        <v>2124</v>
      </c>
      <c r="E145" s="6">
        <v>2052</v>
      </c>
      <c r="F145" s="11">
        <v>1.628664495114E-2</v>
      </c>
      <c r="G145" s="11">
        <v>9.4637223974763408E-3</v>
      </c>
      <c r="H145" s="11">
        <v>1.66112956810631E-2</v>
      </c>
      <c r="I145" s="11">
        <v>1.68350168350168E-2</v>
      </c>
      <c r="J145" s="12">
        <v>0.83333333333333304</v>
      </c>
      <c r="K145" s="12">
        <v>0.5</v>
      </c>
      <c r="L145" s="12">
        <v>0.83333333333333304</v>
      </c>
      <c r="M145" s="12">
        <v>0.83333333333333304</v>
      </c>
    </row>
    <row r="146" spans="1:13">
      <c r="A146" s="1" t="s">
        <v>157</v>
      </c>
      <c r="B146" s="5">
        <v>1013</v>
      </c>
      <c r="C146" s="5">
        <v>985</v>
      </c>
      <c r="D146" s="5">
        <v>723</v>
      </c>
      <c r="E146" s="6">
        <v>830</v>
      </c>
      <c r="F146" s="11">
        <v>1.8181818181818101E-2</v>
      </c>
      <c r="G146" s="11">
        <v>1.98675496688741E-2</v>
      </c>
      <c r="H146" s="11">
        <v>8.6956521739130401E-3</v>
      </c>
      <c r="I146" s="11">
        <v>2.8985507246376802E-2</v>
      </c>
      <c r="J146" s="12">
        <v>0.75</v>
      </c>
      <c r="K146" s="12">
        <v>0.75</v>
      </c>
      <c r="L146" s="12">
        <v>0.25</v>
      </c>
      <c r="M146" s="12">
        <v>1</v>
      </c>
    </row>
    <row r="147" spans="1:13">
      <c r="A147" s="1" t="s">
        <v>158</v>
      </c>
      <c r="B147" s="5">
        <v>1103</v>
      </c>
      <c r="C147" s="5">
        <v>1257</v>
      </c>
      <c r="D147" s="5">
        <v>1459</v>
      </c>
      <c r="E147" s="6">
        <v>1251</v>
      </c>
      <c r="F147" s="11">
        <v>5.0761421319796898E-2</v>
      </c>
      <c r="G147" s="11">
        <v>5.8035714285714197E-2</v>
      </c>
      <c r="H147" s="11">
        <v>4.7413793103448197E-2</v>
      </c>
      <c r="I147" s="11">
        <v>4.7846889952153103E-2</v>
      </c>
      <c r="J147" s="12">
        <v>0.625</v>
      </c>
      <c r="K147" s="12">
        <v>0.8125</v>
      </c>
      <c r="L147" s="12">
        <v>0.6875</v>
      </c>
      <c r="M147" s="12">
        <v>0.625</v>
      </c>
    </row>
    <row r="148" spans="1:13">
      <c r="A148" s="1" t="s">
        <v>159</v>
      </c>
      <c r="B148" s="5">
        <v>896</v>
      </c>
      <c r="C148" s="5">
        <v>896</v>
      </c>
      <c r="D148" s="5">
        <v>875</v>
      </c>
      <c r="E148" s="6">
        <v>953</v>
      </c>
      <c r="F148" s="11">
        <v>6.8027210884353706E-2</v>
      </c>
      <c r="G148" s="11">
        <v>6.5088757396449703E-2</v>
      </c>
      <c r="H148" s="11">
        <v>8.2758620689655102E-2</v>
      </c>
      <c r="I148" s="11">
        <v>5.6818181818181802E-2</v>
      </c>
      <c r="J148" s="12">
        <v>0.625</v>
      </c>
      <c r="K148" s="12">
        <v>0.6875</v>
      </c>
      <c r="L148" s="12">
        <v>0.75</v>
      </c>
      <c r="M148" s="12">
        <v>0.625</v>
      </c>
    </row>
    <row r="149" spans="1:13">
      <c r="A149" s="1" t="s">
        <v>160</v>
      </c>
      <c r="B149" s="5">
        <v>1557</v>
      </c>
      <c r="C149" s="5">
        <v>1050</v>
      </c>
      <c r="D149" s="5">
        <v>1613</v>
      </c>
      <c r="E149" s="6">
        <v>1331</v>
      </c>
      <c r="F149" s="11">
        <v>0.10507246376811499</v>
      </c>
      <c r="G149" s="11">
        <v>0.128888888888888</v>
      </c>
      <c r="H149" s="11">
        <v>0.101398601398601</v>
      </c>
      <c r="I149" s="11">
        <v>0.111969111969111</v>
      </c>
      <c r="J149" s="12">
        <v>0.65909090909090895</v>
      </c>
      <c r="K149" s="12">
        <v>0.65909090909090895</v>
      </c>
      <c r="L149" s="12">
        <v>0.65909090909090895</v>
      </c>
      <c r="M149" s="12">
        <v>0.65909090909090895</v>
      </c>
    </row>
    <row r="150" spans="1:13">
      <c r="A150" s="1" t="s">
        <v>161</v>
      </c>
      <c r="B150" s="5">
        <v>687</v>
      </c>
      <c r="C150" s="5">
        <v>605</v>
      </c>
      <c r="D150" s="5">
        <v>656</v>
      </c>
      <c r="E150" s="6">
        <v>580</v>
      </c>
      <c r="F150" s="11">
        <v>0.10344827586206801</v>
      </c>
      <c r="G150" s="11">
        <v>8.3333333333333301E-2</v>
      </c>
      <c r="H150" s="11">
        <v>9.7560975609756101E-2</v>
      </c>
      <c r="I150" s="11">
        <v>5.5555555555555497E-2</v>
      </c>
      <c r="J150" s="12">
        <v>1</v>
      </c>
      <c r="K150" s="12">
        <v>0.66666666666666596</v>
      </c>
      <c r="L150" s="12">
        <v>0.8</v>
      </c>
      <c r="M150" s="12">
        <v>0.46666666666666601</v>
      </c>
    </row>
    <row r="151" spans="1:13">
      <c r="A151" s="1" t="s">
        <v>162</v>
      </c>
      <c r="B151" s="5">
        <v>711</v>
      </c>
      <c r="C151" s="5">
        <v>712</v>
      </c>
      <c r="D151" s="5">
        <v>621</v>
      </c>
      <c r="E151" s="6">
        <v>564</v>
      </c>
      <c r="F151" s="11">
        <v>0.11038961038961</v>
      </c>
      <c r="G151" s="11">
        <v>0.13125000000000001</v>
      </c>
      <c r="H151" s="11">
        <v>0.12413793103448199</v>
      </c>
      <c r="I151" s="11">
        <v>6.9930069930069894E-2</v>
      </c>
      <c r="J151" s="12">
        <v>0.73913043478260798</v>
      </c>
      <c r="K151" s="12">
        <v>0.91304347826086896</v>
      </c>
      <c r="L151" s="12">
        <v>0.78260869565217395</v>
      </c>
      <c r="M151" s="12">
        <v>0.434782608695652</v>
      </c>
    </row>
    <row r="152" spans="1:13">
      <c r="A152" s="1" t="s">
        <v>163</v>
      </c>
      <c r="B152" s="5">
        <v>598</v>
      </c>
      <c r="C152" s="5">
        <v>644</v>
      </c>
      <c r="D152" s="5">
        <v>425</v>
      </c>
      <c r="E152" s="6">
        <v>488</v>
      </c>
      <c r="F152" s="11">
        <v>5.8441558441558399E-2</v>
      </c>
      <c r="G152" s="11">
        <v>6.5088757396449703E-2</v>
      </c>
      <c r="H152" s="11">
        <v>9.0909090909090898E-2</v>
      </c>
      <c r="I152" s="11">
        <v>7.03125E-2</v>
      </c>
      <c r="J152" s="12">
        <v>0.39130434782608697</v>
      </c>
      <c r="K152" s="12">
        <v>0.47826086956521702</v>
      </c>
      <c r="L152" s="12">
        <v>0.434782608695652</v>
      </c>
      <c r="M152" s="12">
        <v>0.39130434782608697</v>
      </c>
    </row>
    <row r="153" spans="1:13">
      <c r="A153" s="1" t="s">
        <v>164</v>
      </c>
      <c r="B153" s="5">
        <v>2248</v>
      </c>
      <c r="C153" s="5">
        <v>2294</v>
      </c>
      <c r="D153" s="5">
        <v>2159</v>
      </c>
      <c r="E153" s="6">
        <v>3509</v>
      </c>
      <c r="F153" s="11">
        <v>6.5902578796561598E-2</v>
      </c>
      <c r="G153" s="11">
        <v>5.94594594594594E-2</v>
      </c>
      <c r="H153" s="11">
        <v>3.8781163434903003E-2</v>
      </c>
      <c r="I153" s="11">
        <v>3.3185840707964601E-3</v>
      </c>
      <c r="J153" s="12">
        <v>0.76666666666666605</v>
      </c>
      <c r="K153" s="12">
        <v>0.73333333333333295</v>
      </c>
      <c r="L153" s="12">
        <v>0.46666666666666601</v>
      </c>
      <c r="M153" s="12">
        <v>0.1</v>
      </c>
    </row>
    <row r="154" spans="1:13">
      <c r="A154" s="1" t="s">
        <v>165</v>
      </c>
      <c r="B154" s="5">
        <v>388</v>
      </c>
      <c r="C154" s="5">
        <v>351</v>
      </c>
      <c r="D154" s="5">
        <v>429</v>
      </c>
      <c r="E154" s="6">
        <v>316</v>
      </c>
      <c r="F154" s="11">
        <v>4.5871559633027498E-2</v>
      </c>
      <c r="G154" s="11">
        <v>5.4945054945054903E-2</v>
      </c>
      <c r="H154" s="11">
        <v>4.2372881355932202E-2</v>
      </c>
      <c r="I154" s="11">
        <v>9.1743119266054999E-3</v>
      </c>
      <c r="J154" s="12">
        <v>0.38461538461538403</v>
      </c>
      <c r="K154" s="12">
        <v>0.38461538461538403</v>
      </c>
      <c r="L154" s="12">
        <v>0.38461538461538403</v>
      </c>
      <c r="M154" s="12">
        <v>7.69230769230769E-2</v>
      </c>
    </row>
    <row r="155" spans="1:13">
      <c r="A155" s="1" t="s">
        <v>166</v>
      </c>
      <c r="B155" s="5">
        <v>497</v>
      </c>
      <c r="C155" s="5">
        <v>634</v>
      </c>
      <c r="D155" s="5">
        <v>679</v>
      </c>
      <c r="E155" s="6">
        <v>507</v>
      </c>
      <c r="F155" s="11">
        <v>0.152</v>
      </c>
      <c r="G155" s="11">
        <v>8.7719298245614002E-2</v>
      </c>
      <c r="H155" s="11">
        <v>0.10919540229885</v>
      </c>
      <c r="I155" s="11">
        <v>1.20481927710843E-2</v>
      </c>
      <c r="J155" s="12">
        <v>0.70370370370370305</v>
      </c>
      <c r="K155" s="12">
        <v>0.55555555555555503</v>
      </c>
      <c r="L155" s="12">
        <v>0.70370370370370305</v>
      </c>
      <c r="M155" s="12">
        <v>7.4074074074074001E-2</v>
      </c>
    </row>
    <row r="156" spans="1:13">
      <c r="A156" s="1" t="s">
        <v>167</v>
      </c>
      <c r="B156" s="5">
        <v>720</v>
      </c>
      <c r="C156" s="5">
        <v>681</v>
      </c>
      <c r="D156" s="5">
        <v>660</v>
      </c>
      <c r="E156" s="6">
        <v>330</v>
      </c>
      <c r="F156" s="11">
        <v>0.107142857142857</v>
      </c>
      <c r="G156" s="11">
        <v>9.7938144329896906E-2</v>
      </c>
      <c r="H156" s="11">
        <v>0.13541666666666599</v>
      </c>
      <c r="I156" s="11">
        <v>0</v>
      </c>
      <c r="J156" s="12">
        <v>0.61764705882352899</v>
      </c>
      <c r="K156" s="12">
        <v>0.55882352941176405</v>
      </c>
      <c r="L156" s="12">
        <v>0.76470588235294101</v>
      </c>
      <c r="M156" s="12">
        <v>0</v>
      </c>
    </row>
    <row r="157" spans="1:13">
      <c r="A157" s="1" t="s">
        <v>168</v>
      </c>
      <c r="B157" s="5">
        <v>931</v>
      </c>
      <c r="C157" s="5">
        <v>942</v>
      </c>
      <c r="D157" s="5">
        <v>1343</v>
      </c>
      <c r="E157" s="6">
        <v>1271</v>
      </c>
      <c r="F157" s="11">
        <v>0</v>
      </c>
      <c r="G157" s="11">
        <v>0.119521912350597</v>
      </c>
      <c r="H157" s="11">
        <v>7.0552147239263799E-2</v>
      </c>
      <c r="I157" s="11">
        <v>8.7837837837837801E-2</v>
      </c>
      <c r="J157" s="12">
        <v>0</v>
      </c>
      <c r="K157" s="12">
        <v>0.76923076923076905</v>
      </c>
      <c r="L157" s="12">
        <v>0.58974358974358898</v>
      </c>
      <c r="M157" s="12">
        <v>0.66666666666666596</v>
      </c>
    </row>
    <row r="158" spans="1:13">
      <c r="A158" s="1" t="s">
        <v>169</v>
      </c>
      <c r="B158" s="5">
        <v>556</v>
      </c>
      <c r="C158" s="5">
        <v>300</v>
      </c>
      <c r="D158" s="5">
        <v>376</v>
      </c>
      <c r="E158" s="6">
        <v>810</v>
      </c>
      <c r="F158" s="11">
        <v>5.10204081632653E-2</v>
      </c>
      <c r="G158" s="11">
        <v>0.11764705882352899</v>
      </c>
      <c r="H158" s="11">
        <v>8.3333333333333301E-2</v>
      </c>
      <c r="I158" s="11">
        <v>3.8461538461538401E-2</v>
      </c>
      <c r="J158" s="12">
        <v>0.83333333333333304</v>
      </c>
      <c r="K158" s="12">
        <v>1</v>
      </c>
      <c r="L158" s="12">
        <v>1</v>
      </c>
      <c r="M158" s="12">
        <v>0.83333333333333304</v>
      </c>
    </row>
    <row r="159" spans="1:13">
      <c r="A159" s="1" t="s">
        <v>170</v>
      </c>
      <c r="B159" s="5">
        <v>1105</v>
      </c>
      <c r="C159" s="5">
        <v>1076</v>
      </c>
      <c r="D159" s="5">
        <v>1081</v>
      </c>
      <c r="E159" s="6">
        <v>993</v>
      </c>
      <c r="F159" s="11">
        <v>5.31914893617021E-2</v>
      </c>
      <c r="G159" s="11">
        <v>3.7433155080213901E-2</v>
      </c>
      <c r="H159" s="11">
        <v>8.2840236686390498E-2</v>
      </c>
      <c r="I159" s="11">
        <v>9.6618357487922701E-3</v>
      </c>
      <c r="J159" s="12">
        <v>0.66666666666666596</v>
      </c>
      <c r="K159" s="12">
        <v>0.46666666666666601</v>
      </c>
      <c r="L159" s="12">
        <v>0.93333333333333302</v>
      </c>
      <c r="M159" s="12">
        <v>0.133333333333333</v>
      </c>
    </row>
    <row r="160" spans="1:13">
      <c r="A160" s="1" t="s">
        <v>171</v>
      </c>
      <c r="B160" s="5">
        <v>814</v>
      </c>
      <c r="C160" s="5">
        <v>1301</v>
      </c>
      <c r="D160" s="5">
        <v>1252</v>
      </c>
      <c r="E160" s="6">
        <v>737</v>
      </c>
      <c r="F160" s="11">
        <v>7.7720207253885995E-2</v>
      </c>
      <c r="G160" s="11">
        <v>2.3866348448687302E-2</v>
      </c>
      <c r="H160" s="11">
        <v>4.5871559633027498E-2</v>
      </c>
      <c r="I160" s="11">
        <v>0.11111111111111099</v>
      </c>
      <c r="J160" s="12">
        <v>0.65217391304347805</v>
      </c>
      <c r="K160" s="12">
        <v>0.434782608695652</v>
      </c>
      <c r="L160" s="12">
        <v>0.65217391304347805</v>
      </c>
      <c r="M160" s="12">
        <v>0.65217391304347805</v>
      </c>
    </row>
    <row r="161" spans="1:13">
      <c r="A161" s="1" t="s">
        <v>172</v>
      </c>
      <c r="B161" s="5">
        <v>394</v>
      </c>
      <c r="C161" s="5">
        <v>337</v>
      </c>
      <c r="D161" s="5">
        <v>338</v>
      </c>
      <c r="E161" s="6">
        <v>330</v>
      </c>
      <c r="F161" s="11">
        <v>0.16666666666666599</v>
      </c>
      <c r="G161" s="11">
        <v>9.6774193548387094E-2</v>
      </c>
      <c r="H161" s="11">
        <v>0.17346938775510201</v>
      </c>
      <c r="I161" s="11">
        <v>0.22222222222222199</v>
      </c>
      <c r="J161" s="12">
        <v>0.85</v>
      </c>
      <c r="K161" s="12">
        <v>0.45</v>
      </c>
      <c r="L161" s="12">
        <v>0.85</v>
      </c>
      <c r="M161" s="12">
        <v>0.9</v>
      </c>
    </row>
    <row r="162" spans="1:13">
      <c r="A162" s="1" t="s">
        <v>173</v>
      </c>
      <c r="B162" s="5">
        <v>488</v>
      </c>
      <c r="C162" s="5">
        <v>769</v>
      </c>
      <c r="D162" s="5">
        <v>352</v>
      </c>
      <c r="E162" s="6">
        <v>362</v>
      </c>
      <c r="F162" s="11">
        <v>1.9736842105263101E-2</v>
      </c>
      <c r="G162" s="11">
        <v>1.13207547169811E-2</v>
      </c>
      <c r="H162" s="11">
        <v>2.7272727272727199E-2</v>
      </c>
      <c r="I162" s="11">
        <v>0.03</v>
      </c>
      <c r="J162" s="12">
        <v>5.4545454545454501E-2</v>
      </c>
      <c r="K162" s="12">
        <v>5.4545454545454501E-2</v>
      </c>
      <c r="L162" s="12">
        <v>5.4545454545454501E-2</v>
      </c>
      <c r="M162" s="12">
        <v>6.25E-2</v>
      </c>
    </row>
    <row r="163" spans="1:13">
      <c r="A163" s="1" t="s">
        <v>174</v>
      </c>
      <c r="B163" s="5">
        <v>989</v>
      </c>
      <c r="C163" s="5">
        <v>4279</v>
      </c>
      <c r="D163" s="5">
        <v>450</v>
      </c>
      <c r="E163" s="6">
        <v>370</v>
      </c>
      <c r="F163" s="11">
        <v>9.4420600858369105E-2</v>
      </c>
      <c r="G163" s="11">
        <v>2.0053475935828801E-3</v>
      </c>
      <c r="H163" s="11">
        <v>1.9230769230769201E-2</v>
      </c>
      <c r="I163" s="11">
        <v>1.6260162601626001E-2</v>
      </c>
      <c r="J163" s="12">
        <v>0.4</v>
      </c>
      <c r="K163" s="12">
        <v>5.4545454545454501E-2</v>
      </c>
      <c r="L163" s="12">
        <v>5.4545454545454501E-2</v>
      </c>
      <c r="M163" s="12">
        <v>3.6363636363636299E-2</v>
      </c>
    </row>
    <row r="164" spans="1:13">
      <c r="A164" s="1" t="s">
        <v>175</v>
      </c>
      <c r="B164" s="5">
        <v>1197</v>
      </c>
      <c r="C164" s="5">
        <v>792</v>
      </c>
      <c r="D164" s="5">
        <v>837</v>
      </c>
      <c r="E164" s="6">
        <v>763</v>
      </c>
      <c r="F164" s="11">
        <v>1.50375939849624E-2</v>
      </c>
      <c r="G164" s="11">
        <v>2.9850746268656699E-2</v>
      </c>
      <c r="H164" s="11">
        <v>5.2325581395348798E-2</v>
      </c>
      <c r="I164" s="11">
        <v>8.16326530612244E-2</v>
      </c>
      <c r="J164" s="12">
        <v>0.23529411764705799</v>
      </c>
      <c r="K164" s="12">
        <v>0.35294117647058798</v>
      </c>
      <c r="L164" s="12">
        <v>0.52941176470588203</v>
      </c>
      <c r="M164" s="12">
        <v>0.70588235294117596</v>
      </c>
    </row>
    <row r="165" spans="1:13">
      <c r="A165" s="1" t="s">
        <v>176</v>
      </c>
      <c r="B165" s="5">
        <v>1300</v>
      </c>
      <c r="C165" s="5">
        <v>1259</v>
      </c>
      <c r="D165" s="5">
        <v>1548</v>
      </c>
      <c r="E165" s="6">
        <v>1630</v>
      </c>
      <c r="F165" s="11">
        <v>7.3800738007380002E-3</v>
      </c>
      <c r="G165" s="11">
        <v>3.15457413249211E-3</v>
      </c>
      <c r="H165" s="11">
        <v>5.7971014492753598E-3</v>
      </c>
      <c r="I165" s="11">
        <v>2.4509803921568601E-3</v>
      </c>
      <c r="J165" s="12">
        <v>0.2</v>
      </c>
      <c r="K165" s="12">
        <v>0.1</v>
      </c>
      <c r="L165" s="12">
        <v>0.2</v>
      </c>
      <c r="M165" s="12">
        <v>0.1</v>
      </c>
    </row>
    <row r="166" spans="1:13">
      <c r="A166" s="1" t="s">
        <v>177</v>
      </c>
      <c r="B166" s="5">
        <v>5471</v>
      </c>
      <c r="C166" s="5">
        <v>335</v>
      </c>
      <c r="D166" s="5">
        <v>379</v>
      </c>
      <c r="E166" s="6">
        <v>327</v>
      </c>
      <c r="F166" s="11">
        <v>1.10803324099723E-3</v>
      </c>
      <c r="G166" s="11">
        <v>1.2820512820512799E-2</v>
      </c>
      <c r="H166" s="11">
        <v>1.3333333333333299E-2</v>
      </c>
      <c r="I166" s="11">
        <v>8.6206896551724102E-2</v>
      </c>
      <c r="J166" s="12">
        <v>0.18181818181818099</v>
      </c>
      <c r="K166" s="12">
        <v>9.0909090909090898E-2</v>
      </c>
      <c r="L166" s="12">
        <v>9.0909090909090898E-2</v>
      </c>
      <c r="M166" s="12">
        <v>0.45454545454545398</v>
      </c>
    </row>
    <row r="167" spans="1:13">
      <c r="A167" s="1" t="s">
        <v>178</v>
      </c>
      <c r="B167" s="5">
        <v>3899</v>
      </c>
      <c r="C167" s="5">
        <v>543</v>
      </c>
      <c r="D167" s="5">
        <v>557</v>
      </c>
      <c r="E167" s="6">
        <v>563</v>
      </c>
      <c r="F167" s="11">
        <v>3.05810397553516E-3</v>
      </c>
      <c r="G167" s="11">
        <v>8.0357142857142794E-2</v>
      </c>
      <c r="H167" s="11">
        <v>2.94117647058823E-2</v>
      </c>
      <c r="I167" s="11">
        <v>6.4814814814814797E-2</v>
      </c>
      <c r="J167" s="12">
        <v>0.23076923076923</v>
      </c>
      <c r="K167" s="12">
        <v>0.69230769230769196</v>
      </c>
      <c r="L167" s="12">
        <v>0.23076923076923</v>
      </c>
      <c r="M167" s="12">
        <v>0.53846153846153799</v>
      </c>
    </row>
    <row r="168" spans="1:13">
      <c r="A168" s="1" t="s">
        <v>179</v>
      </c>
      <c r="B168" s="5">
        <v>713</v>
      </c>
      <c r="C168" s="5">
        <v>1798</v>
      </c>
      <c r="D168" s="5">
        <v>1194</v>
      </c>
      <c r="E168" s="6">
        <v>1285</v>
      </c>
      <c r="F168" s="11">
        <v>0</v>
      </c>
      <c r="G168" s="11">
        <v>0</v>
      </c>
      <c r="H168" s="11">
        <v>1.9047619047619001E-2</v>
      </c>
      <c r="I168" s="11">
        <v>1.37614678899082E-2</v>
      </c>
      <c r="J168" s="12">
        <v>0</v>
      </c>
      <c r="K168" s="12">
        <v>0</v>
      </c>
      <c r="L168" s="12">
        <v>0.66666666666666596</v>
      </c>
      <c r="M168" s="12">
        <v>0.5</v>
      </c>
    </row>
    <row r="169" spans="1:13">
      <c r="A169" s="1" t="s">
        <v>180</v>
      </c>
      <c r="B169" s="5">
        <v>737</v>
      </c>
      <c r="C169" s="5">
        <v>966</v>
      </c>
      <c r="D169" s="5">
        <v>996</v>
      </c>
      <c r="E169" s="6">
        <v>286</v>
      </c>
      <c r="F169" s="11">
        <v>4.6296296296296197E-2</v>
      </c>
      <c r="G169" s="11">
        <v>3.4482758620689599E-2</v>
      </c>
      <c r="H169" s="11">
        <v>3.0674846625766802E-2</v>
      </c>
      <c r="I169" s="11">
        <v>0</v>
      </c>
      <c r="J169" s="12">
        <v>0.83333333333333304</v>
      </c>
      <c r="K169" s="12">
        <v>0.83333333333333304</v>
      </c>
      <c r="L169" s="12">
        <v>0.83333333333333304</v>
      </c>
      <c r="M169" s="12">
        <v>0</v>
      </c>
    </row>
    <row r="170" spans="1:13">
      <c r="A170" s="1" t="s">
        <v>181</v>
      </c>
      <c r="B170" s="5">
        <v>1658</v>
      </c>
      <c r="C170" s="5">
        <v>900</v>
      </c>
      <c r="D170" s="5">
        <v>946</v>
      </c>
      <c r="E170" s="6">
        <v>1190</v>
      </c>
      <c r="F170" s="11">
        <v>2.1367521367521299E-2</v>
      </c>
      <c r="G170" s="11">
        <v>0.12195121951219499</v>
      </c>
      <c r="H170" s="11">
        <v>0.16751269035532901</v>
      </c>
      <c r="I170" s="11">
        <v>8.0357142857142794E-2</v>
      </c>
      <c r="J170" s="12">
        <v>0.238095238095238</v>
      </c>
      <c r="K170" s="12">
        <v>0.59523809523809501</v>
      </c>
      <c r="L170" s="12">
        <v>0.78571428571428503</v>
      </c>
      <c r="M170" s="12">
        <v>0.64285714285714202</v>
      </c>
    </row>
    <row r="171" spans="1:13">
      <c r="A171" s="1" t="s">
        <v>182</v>
      </c>
      <c r="B171" s="5">
        <v>2187</v>
      </c>
      <c r="C171" s="5">
        <v>169</v>
      </c>
      <c r="D171" s="5">
        <v>152</v>
      </c>
      <c r="E171" s="6">
        <v>127</v>
      </c>
      <c r="F171" s="11">
        <v>2.97619047619047E-3</v>
      </c>
      <c r="G171" s="11">
        <v>6.9767441860465101E-2</v>
      </c>
      <c r="H171" s="11">
        <v>6.6666666666666596E-2</v>
      </c>
      <c r="I171" s="11">
        <v>0</v>
      </c>
      <c r="J171" s="12">
        <v>0.33333333333333298</v>
      </c>
      <c r="K171" s="12">
        <v>1</v>
      </c>
      <c r="L171" s="12">
        <v>1</v>
      </c>
      <c r="M171" s="12">
        <v>0</v>
      </c>
    </row>
    <row r="172" spans="1:13">
      <c r="A172" s="1" t="s">
        <v>183</v>
      </c>
      <c r="B172" s="5">
        <v>881</v>
      </c>
      <c r="C172" s="5">
        <v>926</v>
      </c>
      <c r="D172" s="5">
        <v>892</v>
      </c>
      <c r="E172" s="6">
        <v>864</v>
      </c>
      <c r="F172" s="11">
        <v>0</v>
      </c>
      <c r="G172" s="11">
        <v>0</v>
      </c>
      <c r="H172" s="11">
        <v>0</v>
      </c>
      <c r="I172" s="11">
        <v>0</v>
      </c>
      <c r="J172" s="12">
        <v>0</v>
      </c>
      <c r="K172" s="12">
        <v>0</v>
      </c>
      <c r="L172" s="12">
        <v>0</v>
      </c>
      <c r="M172" s="12">
        <v>0</v>
      </c>
    </row>
    <row r="173" spans="1:13">
      <c r="A173" s="1" t="s">
        <v>184</v>
      </c>
      <c r="B173" s="5">
        <v>984</v>
      </c>
      <c r="C173" s="5">
        <v>847</v>
      </c>
      <c r="D173" s="5">
        <v>1027</v>
      </c>
      <c r="E173" s="6">
        <v>972</v>
      </c>
      <c r="F173" s="11">
        <v>0.114035087719298</v>
      </c>
      <c r="G173" s="11">
        <v>0.133333333333333</v>
      </c>
      <c r="H173" s="11">
        <v>0.106995884773662</v>
      </c>
      <c r="I173" s="11">
        <v>0.13</v>
      </c>
      <c r="J173" s="12">
        <v>0.86666666666666603</v>
      </c>
      <c r="K173" s="12">
        <v>0.86666666666666603</v>
      </c>
      <c r="L173" s="12">
        <v>0.86666666666666603</v>
      </c>
      <c r="M173" s="12">
        <v>0.86666666666666603</v>
      </c>
    </row>
    <row r="174" spans="1:13">
      <c r="A174" s="1" t="s">
        <v>185</v>
      </c>
      <c r="B174" s="5">
        <v>793</v>
      </c>
      <c r="C174" s="5">
        <v>750</v>
      </c>
      <c r="D174" s="5">
        <v>692</v>
      </c>
      <c r="E174" s="6">
        <v>570</v>
      </c>
      <c r="F174" s="11">
        <v>8.6206896551724102E-2</v>
      </c>
      <c r="G174" s="11">
        <v>0.1</v>
      </c>
      <c r="H174" s="11">
        <v>0.105960264900662</v>
      </c>
      <c r="I174" s="11">
        <v>0.132231404958677</v>
      </c>
      <c r="J174" s="12">
        <v>0.83333333333333304</v>
      </c>
      <c r="K174" s="12">
        <v>0.88888888888888795</v>
      </c>
      <c r="L174" s="12">
        <v>0.88888888888888795</v>
      </c>
      <c r="M174" s="12">
        <v>0.88888888888888795</v>
      </c>
    </row>
    <row r="175" spans="1:13">
      <c r="A175" s="1" t="s">
        <v>186</v>
      </c>
      <c r="B175" s="5">
        <v>488</v>
      </c>
      <c r="C175" s="5">
        <v>571</v>
      </c>
      <c r="D175" s="5">
        <v>519</v>
      </c>
      <c r="E175" s="6">
        <v>452</v>
      </c>
      <c r="F175" s="11">
        <v>0.182608695652173</v>
      </c>
      <c r="G175" s="11">
        <v>0.17692307692307599</v>
      </c>
      <c r="H175" s="11">
        <v>0.198275862068965</v>
      </c>
      <c r="I175" s="11">
        <v>0.21212121212121199</v>
      </c>
      <c r="J175" s="12">
        <v>0.84</v>
      </c>
      <c r="K175" s="12">
        <v>0.92</v>
      </c>
      <c r="L175" s="12">
        <v>0.92</v>
      </c>
      <c r="M175" s="12">
        <v>0.84</v>
      </c>
    </row>
    <row r="176" spans="1:13">
      <c r="A176" s="1" t="s">
        <v>187</v>
      </c>
      <c r="B176" s="5">
        <v>653</v>
      </c>
      <c r="C176" s="5">
        <v>655</v>
      </c>
      <c r="D176" s="5">
        <v>586</v>
      </c>
      <c r="E176" s="6">
        <v>656</v>
      </c>
      <c r="F176" s="11">
        <v>9.49367088607595E-2</v>
      </c>
      <c r="G176" s="11">
        <v>0.141025641025641</v>
      </c>
      <c r="H176" s="11">
        <v>0.13868613138686101</v>
      </c>
      <c r="I176" s="11">
        <v>0.11724137931034399</v>
      </c>
      <c r="J176" s="12">
        <v>0.5</v>
      </c>
      <c r="K176" s="12">
        <v>0.73333333333333295</v>
      </c>
      <c r="L176" s="12">
        <v>0.63333333333333297</v>
      </c>
      <c r="M176" s="12">
        <v>0.56666666666666599</v>
      </c>
    </row>
    <row r="177" spans="1:13">
      <c r="A177" s="1" t="s">
        <v>188</v>
      </c>
      <c r="B177" s="5">
        <v>316</v>
      </c>
      <c r="C177" s="5">
        <v>353</v>
      </c>
      <c r="D177" s="5">
        <v>2745</v>
      </c>
      <c r="E177" s="6">
        <v>352</v>
      </c>
      <c r="F177" s="11">
        <v>0.247058823529411</v>
      </c>
      <c r="G177" s="11">
        <v>0.16</v>
      </c>
      <c r="H177" s="11">
        <v>2.1929824561403499E-3</v>
      </c>
      <c r="I177" s="11">
        <v>8.6538461538461495E-2</v>
      </c>
      <c r="J177" s="12">
        <v>0.77777777777777701</v>
      </c>
      <c r="K177" s="12">
        <v>0.592592592592592</v>
      </c>
      <c r="L177" s="12">
        <v>7.4074074074074001E-2</v>
      </c>
      <c r="M177" s="12">
        <v>0.33333333333333298</v>
      </c>
    </row>
    <row r="178" spans="1:13">
      <c r="A178" s="1" t="s">
        <v>189</v>
      </c>
      <c r="B178" s="5">
        <v>121</v>
      </c>
      <c r="C178" s="5">
        <v>2188</v>
      </c>
      <c r="D178" s="5">
        <v>2230</v>
      </c>
      <c r="E178" s="6">
        <v>120</v>
      </c>
      <c r="F178" s="11">
        <v>0</v>
      </c>
      <c r="G178" s="11">
        <v>3.2352941176470501E-2</v>
      </c>
      <c r="H178" s="11">
        <v>2.97297297297297E-2</v>
      </c>
      <c r="I178" s="11">
        <v>0</v>
      </c>
      <c r="J178" s="12">
        <v>0</v>
      </c>
      <c r="K178" s="12">
        <v>0.6875</v>
      </c>
      <c r="L178" s="12">
        <v>0.6875</v>
      </c>
      <c r="M178" s="12">
        <v>0</v>
      </c>
    </row>
    <row r="179" spans="1:13">
      <c r="A179" s="1" t="s">
        <v>190</v>
      </c>
      <c r="B179" s="5">
        <v>2136</v>
      </c>
      <c r="C179" s="5">
        <v>1923</v>
      </c>
      <c r="D179" s="5">
        <v>2518</v>
      </c>
      <c r="E179" s="6">
        <v>1799</v>
      </c>
      <c r="F179" s="11">
        <v>2.6706231454005899E-2</v>
      </c>
      <c r="G179" s="11">
        <v>2.3178807947019799E-2</v>
      </c>
      <c r="H179" s="11">
        <v>1.72839506172839E-2</v>
      </c>
      <c r="I179" s="11">
        <v>2.1739130434782601E-2</v>
      </c>
      <c r="J179" s="12">
        <v>0.9</v>
      </c>
      <c r="K179" s="12">
        <v>0.7</v>
      </c>
      <c r="L179" s="12">
        <v>0.7</v>
      </c>
      <c r="M179" s="12">
        <v>0.6</v>
      </c>
    </row>
    <row r="180" spans="1:13">
      <c r="A180" s="1" t="s">
        <v>191</v>
      </c>
      <c r="B180" s="5">
        <v>4892</v>
      </c>
      <c r="C180" s="5">
        <v>4066</v>
      </c>
      <c r="D180" s="5">
        <v>5259</v>
      </c>
      <c r="E180" s="6">
        <v>339</v>
      </c>
      <c r="F180" s="11">
        <v>1.84672206832871E-3</v>
      </c>
      <c r="G180" s="11">
        <v>9.1911764705882297E-4</v>
      </c>
      <c r="H180" s="11">
        <v>8.3125519534497005E-4</v>
      </c>
      <c r="I180" s="11">
        <v>0</v>
      </c>
      <c r="J180" s="12">
        <v>0.28571428571428498</v>
      </c>
      <c r="K180" s="12">
        <v>0.14285714285714199</v>
      </c>
      <c r="L180" s="12">
        <v>0.14285714285714199</v>
      </c>
      <c r="M180" s="12">
        <v>0</v>
      </c>
    </row>
    <row r="181" spans="1:13">
      <c r="A181" s="1" t="s">
        <v>192</v>
      </c>
      <c r="B181" s="5">
        <v>1100</v>
      </c>
      <c r="C181" s="5">
        <v>1108</v>
      </c>
      <c r="D181" s="5">
        <v>1038</v>
      </c>
      <c r="E181" s="6">
        <v>1087</v>
      </c>
      <c r="F181" s="11">
        <v>6.4171122994652399E-2</v>
      </c>
      <c r="G181" s="11">
        <v>6.21761658031088E-2</v>
      </c>
      <c r="H181" s="11">
        <v>6.6666666666666596E-2</v>
      </c>
      <c r="I181" s="11">
        <v>6.7796610169491497E-2</v>
      </c>
      <c r="J181" s="12">
        <v>0.66666666666666596</v>
      </c>
      <c r="K181" s="12">
        <v>0.66666666666666596</v>
      </c>
      <c r="L181" s="12">
        <v>0.66666666666666596</v>
      </c>
      <c r="M181" s="12">
        <v>0.66666666666666596</v>
      </c>
    </row>
    <row r="182" spans="1:13">
      <c r="A182" s="1" t="s">
        <v>193</v>
      </c>
      <c r="B182" s="5">
        <v>850</v>
      </c>
      <c r="C182" s="5">
        <v>1004</v>
      </c>
      <c r="D182" s="5">
        <v>941</v>
      </c>
      <c r="E182" s="6">
        <v>921</v>
      </c>
      <c r="F182" s="11">
        <v>2.54777070063694E-2</v>
      </c>
      <c r="G182" s="11">
        <v>6.3953488372092998E-2</v>
      </c>
      <c r="H182" s="11">
        <v>3.7433155080213901E-2</v>
      </c>
      <c r="I182" s="11">
        <v>4.2105263157894701E-2</v>
      </c>
      <c r="J182" s="12">
        <v>0.25</v>
      </c>
      <c r="K182" s="12">
        <v>0.6875</v>
      </c>
      <c r="L182" s="12">
        <v>0.4375</v>
      </c>
      <c r="M182" s="12">
        <v>0.5</v>
      </c>
    </row>
    <row r="183" spans="1:13">
      <c r="A183" s="1" t="s">
        <v>194</v>
      </c>
      <c r="B183" s="5">
        <v>1076</v>
      </c>
      <c r="C183" s="5">
        <v>1028</v>
      </c>
      <c r="D183" s="5">
        <v>1104</v>
      </c>
      <c r="E183" s="6">
        <v>1095</v>
      </c>
      <c r="F183" s="11">
        <v>5.4644808743169397E-2</v>
      </c>
      <c r="G183" s="11">
        <v>6.0773480662983402E-2</v>
      </c>
      <c r="H183" s="11">
        <v>6.5656565656565594E-2</v>
      </c>
      <c r="I183" s="11">
        <v>7.8534031413612496E-2</v>
      </c>
      <c r="J183" s="12">
        <v>0.5</v>
      </c>
      <c r="K183" s="12">
        <v>0.55000000000000004</v>
      </c>
      <c r="L183" s="12">
        <v>0.65</v>
      </c>
      <c r="M183" s="12">
        <v>0.75</v>
      </c>
    </row>
    <row r="184" spans="1:13">
      <c r="A184" s="1" t="s">
        <v>195</v>
      </c>
      <c r="B184" s="5">
        <v>1282</v>
      </c>
      <c r="C184" s="5">
        <v>1116</v>
      </c>
      <c r="D184" s="5">
        <v>1264</v>
      </c>
      <c r="E184" s="6">
        <v>798</v>
      </c>
      <c r="F184" s="11">
        <v>6.3414634146341395E-2</v>
      </c>
      <c r="G184" s="11">
        <v>5.3475935828876997E-2</v>
      </c>
      <c r="H184" s="11">
        <v>5.7692307692307598E-2</v>
      </c>
      <c r="I184" s="11">
        <v>5.1282051282051204E-3</v>
      </c>
      <c r="J184" s="12">
        <v>0.59090909090909005</v>
      </c>
      <c r="K184" s="12">
        <v>0.45454545454545398</v>
      </c>
      <c r="L184" s="12">
        <v>0.54545454545454497</v>
      </c>
      <c r="M184" s="12">
        <v>4.54545454545454E-2</v>
      </c>
    </row>
    <row r="185" spans="1:13">
      <c r="A185" s="1" t="s">
        <v>196</v>
      </c>
      <c r="B185" s="5">
        <v>6525</v>
      </c>
      <c r="C185" s="5">
        <v>3782</v>
      </c>
      <c r="D185" s="5">
        <v>871</v>
      </c>
      <c r="E185" s="6">
        <v>762</v>
      </c>
      <c r="F185" s="11">
        <v>5.4318305268875595E-4</v>
      </c>
      <c r="G185" s="11">
        <v>0</v>
      </c>
      <c r="H185" s="11">
        <v>9.3023255813953404E-2</v>
      </c>
      <c r="I185" s="11">
        <v>8.3333333333333301E-2</v>
      </c>
      <c r="J185" s="12">
        <v>5.5555555555555497E-2</v>
      </c>
      <c r="K185" s="12">
        <v>0</v>
      </c>
      <c r="L185" s="12">
        <v>0.88888888888888795</v>
      </c>
      <c r="M185" s="12">
        <v>0.66666666666666596</v>
      </c>
    </row>
    <row r="186" spans="1:13">
      <c r="A186" s="1" t="s">
        <v>197</v>
      </c>
      <c r="B186" s="5">
        <v>1710</v>
      </c>
      <c r="C186" s="5">
        <v>1362</v>
      </c>
      <c r="D186" s="5">
        <v>1544</v>
      </c>
      <c r="E186" s="6">
        <v>1592</v>
      </c>
      <c r="F186" s="11">
        <v>4.8076923076923003E-2</v>
      </c>
      <c r="G186" s="11">
        <v>3.47490347490347E-2</v>
      </c>
      <c r="H186" s="11">
        <v>4.4827586206896503E-2</v>
      </c>
      <c r="I186" s="11">
        <v>4.6263345195729499E-2</v>
      </c>
      <c r="J186" s="12">
        <v>0.75</v>
      </c>
      <c r="K186" s="12">
        <v>0.45</v>
      </c>
      <c r="L186" s="12">
        <v>0.65</v>
      </c>
      <c r="M186" s="12">
        <v>0.65</v>
      </c>
    </row>
    <row r="187" spans="1:13">
      <c r="A187" s="1" t="s">
        <v>198</v>
      </c>
      <c r="B187" s="5">
        <v>8258</v>
      </c>
      <c r="C187" s="5">
        <v>5785</v>
      </c>
      <c r="D187" s="5">
        <v>1354</v>
      </c>
      <c r="E187" s="6">
        <v>846</v>
      </c>
      <c r="F187" s="11">
        <v>0</v>
      </c>
      <c r="G187" s="11">
        <v>0</v>
      </c>
      <c r="H187" s="11">
        <v>2.4489795918367301E-2</v>
      </c>
      <c r="I187" s="11">
        <v>4.4871794871794803E-2</v>
      </c>
      <c r="J187" s="12">
        <v>0</v>
      </c>
      <c r="K187" s="12">
        <v>0</v>
      </c>
      <c r="L187" s="12">
        <v>0.75</v>
      </c>
      <c r="M187" s="12">
        <v>0.875</v>
      </c>
    </row>
    <row r="188" spans="1:13">
      <c r="A188" s="1" t="s">
        <v>199</v>
      </c>
      <c r="B188" s="5">
        <v>2237</v>
      </c>
      <c r="C188" s="5">
        <v>2046</v>
      </c>
      <c r="D188" s="5">
        <v>2378</v>
      </c>
      <c r="E188" s="6">
        <v>1366</v>
      </c>
      <c r="F188" s="11">
        <v>6.3529411764705807E-2</v>
      </c>
      <c r="G188" s="11">
        <v>4.60829493087557E-2</v>
      </c>
      <c r="H188" s="11">
        <v>4.0860215053763402E-2</v>
      </c>
      <c r="I188" s="11">
        <v>0</v>
      </c>
      <c r="J188" s="12">
        <v>0.9</v>
      </c>
      <c r="K188" s="12">
        <v>0.66666666666666596</v>
      </c>
      <c r="L188" s="12">
        <v>0.63333333333333297</v>
      </c>
      <c r="M188" s="12">
        <v>0</v>
      </c>
    </row>
    <row r="189" spans="1:13">
      <c r="A189" s="1" t="s">
        <v>200</v>
      </c>
      <c r="B189" s="5">
        <v>808</v>
      </c>
      <c r="C189" s="5">
        <v>779</v>
      </c>
      <c r="D189" s="5">
        <v>693</v>
      </c>
      <c r="E189" s="6">
        <v>750</v>
      </c>
      <c r="F189" s="11">
        <v>4.6242774566473903E-2</v>
      </c>
      <c r="G189" s="11">
        <v>4.8484848484848402E-2</v>
      </c>
      <c r="H189" s="11">
        <v>4.7619047619047603E-2</v>
      </c>
      <c r="I189" s="11">
        <v>2.64900662251655E-2</v>
      </c>
      <c r="J189" s="12">
        <v>0.66666666666666596</v>
      </c>
      <c r="K189" s="12">
        <v>0.66666666666666596</v>
      </c>
      <c r="L189" s="12">
        <v>0.58333333333333304</v>
      </c>
      <c r="M189" s="12">
        <v>0.33333333333333298</v>
      </c>
    </row>
    <row r="190" spans="1:13">
      <c r="A190" s="1" t="s">
        <v>201</v>
      </c>
      <c r="B190" s="5">
        <v>969</v>
      </c>
      <c r="C190" s="5">
        <v>838</v>
      </c>
      <c r="D190" s="5">
        <v>735</v>
      </c>
      <c r="E190" s="6">
        <v>809</v>
      </c>
      <c r="F190" s="11">
        <v>3.3333333333333298E-2</v>
      </c>
      <c r="G190" s="11">
        <v>3.7433155080213901E-2</v>
      </c>
      <c r="H190" s="11">
        <v>3.7735849056603703E-2</v>
      </c>
      <c r="I190" s="11">
        <v>2.3121387283236899E-2</v>
      </c>
      <c r="J190" s="12">
        <v>0.58333333333333304</v>
      </c>
      <c r="K190" s="12">
        <v>0.58333333333333304</v>
      </c>
      <c r="L190" s="12">
        <v>0.5</v>
      </c>
      <c r="M190" s="12">
        <v>0.33333333333333298</v>
      </c>
    </row>
    <row r="191" spans="1:13">
      <c r="A191" s="1" t="s">
        <v>202</v>
      </c>
      <c r="B191" s="5">
        <v>654</v>
      </c>
      <c r="C191" s="5">
        <v>2168</v>
      </c>
      <c r="D191" s="5">
        <v>1434</v>
      </c>
      <c r="E191" s="6">
        <v>474</v>
      </c>
      <c r="F191" s="11">
        <v>0</v>
      </c>
      <c r="G191" s="11">
        <v>1.3192612137203101E-3</v>
      </c>
      <c r="H191" s="11">
        <v>3.8901601830663601E-2</v>
      </c>
      <c r="I191" s="11">
        <v>1.05820105820105E-2</v>
      </c>
      <c r="J191" s="12">
        <v>0</v>
      </c>
      <c r="K191" s="12">
        <v>3.03030303030303E-2</v>
      </c>
      <c r="L191" s="12">
        <v>0.51515151515151503</v>
      </c>
      <c r="M191" s="12">
        <v>6.0606060606060601E-2</v>
      </c>
    </row>
    <row r="192" spans="1:13">
      <c r="A192" s="1" t="s">
        <v>203</v>
      </c>
      <c r="B192" s="5">
        <v>1211</v>
      </c>
      <c r="C192" s="5">
        <v>963</v>
      </c>
      <c r="D192" s="5">
        <v>1103</v>
      </c>
      <c r="E192" s="6">
        <v>1084</v>
      </c>
      <c r="F192" s="11">
        <v>1.9607843137254902E-2</v>
      </c>
      <c r="G192" s="11">
        <v>2.1929824561403501E-2</v>
      </c>
      <c r="H192" s="11">
        <v>3.03030303030303E-2</v>
      </c>
      <c r="I192" s="11">
        <v>2.5000000000000001E-2</v>
      </c>
      <c r="J192" s="12">
        <v>0.5</v>
      </c>
      <c r="K192" s="12">
        <v>0.5</v>
      </c>
      <c r="L192" s="12">
        <v>0.7</v>
      </c>
      <c r="M192" s="12">
        <v>0.6</v>
      </c>
    </row>
    <row r="193" spans="1:13">
      <c r="A193" s="1" t="s">
        <v>204</v>
      </c>
      <c r="B193" s="5">
        <v>913</v>
      </c>
      <c r="C193" s="5">
        <v>907</v>
      </c>
      <c r="D193" s="5">
        <v>871</v>
      </c>
      <c r="E193" s="6">
        <v>1061</v>
      </c>
      <c r="F193" s="11">
        <v>5.2910052910052898E-3</v>
      </c>
      <c r="G193" s="11">
        <v>5.2083333333333296E-3</v>
      </c>
      <c r="H193" s="11">
        <v>5.5865921787709499E-3</v>
      </c>
      <c r="I193" s="11">
        <v>5.2083333333333296E-3</v>
      </c>
      <c r="J193" s="12">
        <v>7.69230769230769E-2</v>
      </c>
      <c r="K193" s="12">
        <v>7.69230769230769E-2</v>
      </c>
      <c r="L193" s="12">
        <v>7.69230769230769E-2</v>
      </c>
      <c r="M193" s="12">
        <v>7.69230769230769E-2</v>
      </c>
    </row>
    <row r="194" spans="1:13">
      <c r="A194" s="1" t="s">
        <v>205</v>
      </c>
      <c r="B194" s="5">
        <v>736</v>
      </c>
      <c r="C194" s="5">
        <v>725</v>
      </c>
      <c r="D194" s="5">
        <v>724</v>
      </c>
      <c r="E194" s="6">
        <v>707</v>
      </c>
      <c r="F194" s="11">
        <v>0.14379084967320199</v>
      </c>
      <c r="G194" s="11">
        <v>9.1503267973856203E-2</v>
      </c>
      <c r="H194" s="11">
        <v>0.14379084967320199</v>
      </c>
      <c r="I194" s="11">
        <v>0.114864864864864</v>
      </c>
      <c r="J194" s="12">
        <v>0.78571428571428503</v>
      </c>
      <c r="K194" s="12">
        <v>0.5</v>
      </c>
      <c r="L194" s="12">
        <v>0.78571428571428503</v>
      </c>
      <c r="M194" s="12">
        <v>0.60714285714285698</v>
      </c>
    </row>
    <row r="195" spans="1:13">
      <c r="A195" s="1" t="s">
        <v>206</v>
      </c>
      <c r="B195" s="5">
        <v>2051</v>
      </c>
      <c r="C195" s="5">
        <v>1902</v>
      </c>
      <c r="D195" s="5">
        <v>1885</v>
      </c>
      <c r="E195" s="6">
        <v>1829</v>
      </c>
      <c r="F195" s="11">
        <v>0</v>
      </c>
      <c r="G195" s="11">
        <v>7.4074074074074001E-2</v>
      </c>
      <c r="H195" s="11">
        <v>0.102362204724409</v>
      </c>
      <c r="I195" s="11">
        <v>0.103585657370517</v>
      </c>
      <c r="J195" s="12">
        <v>0</v>
      </c>
      <c r="K195" s="12">
        <v>0.55555555555555503</v>
      </c>
      <c r="L195" s="12">
        <v>0.72222222222222199</v>
      </c>
      <c r="M195" s="12">
        <v>0.72222222222222199</v>
      </c>
    </row>
    <row r="196" spans="1:13">
      <c r="A196" s="1" t="s">
        <v>207</v>
      </c>
      <c r="B196" s="5">
        <v>2444</v>
      </c>
      <c r="C196" s="5">
        <v>2464</v>
      </c>
      <c r="D196" s="5">
        <v>2237</v>
      </c>
      <c r="E196" s="6">
        <v>2525</v>
      </c>
      <c r="F196" s="11">
        <v>6.5963060686015804E-2</v>
      </c>
      <c r="G196" s="11">
        <v>6.3492063492063405E-2</v>
      </c>
      <c r="H196" s="11">
        <v>5.2777777777777701E-2</v>
      </c>
      <c r="I196" s="11">
        <v>4.1871921182266E-2</v>
      </c>
      <c r="J196" s="12">
        <v>0.69444444444444398</v>
      </c>
      <c r="K196" s="12">
        <v>0.66666666666666596</v>
      </c>
      <c r="L196" s="12">
        <v>0.52777777777777701</v>
      </c>
      <c r="M196" s="12">
        <v>0.47222222222222199</v>
      </c>
    </row>
    <row r="197" spans="1:13">
      <c r="A197" s="1" t="s">
        <v>208</v>
      </c>
      <c r="B197" s="5">
        <v>1961</v>
      </c>
      <c r="C197" s="5">
        <v>1752</v>
      </c>
      <c r="D197" s="5">
        <v>1964</v>
      </c>
      <c r="E197" s="6">
        <v>650</v>
      </c>
      <c r="F197" s="11">
        <v>2.8391167192429002E-2</v>
      </c>
      <c r="G197" s="11">
        <v>6.6666666666666596E-2</v>
      </c>
      <c r="H197" s="11">
        <v>6.2256809338521402E-2</v>
      </c>
      <c r="I197" s="11">
        <v>8.4745762711864406E-3</v>
      </c>
      <c r="J197" s="12">
        <v>0.5</v>
      </c>
      <c r="K197" s="12">
        <v>0.88888888888888795</v>
      </c>
      <c r="L197" s="12">
        <v>0.88888888888888795</v>
      </c>
      <c r="M197" s="12">
        <v>5.5555555555555497E-2</v>
      </c>
    </row>
    <row r="198" spans="1:13">
      <c r="A198" s="1" t="s">
        <v>209</v>
      </c>
      <c r="B198" s="5">
        <v>1408</v>
      </c>
      <c r="C198" s="5">
        <v>6110</v>
      </c>
      <c r="D198" s="5">
        <v>1392</v>
      </c>
      <c r="E198" s="6">
        <v>3526</v>
      </c>
      <c r="F198" s="11">
        <v>9.2511013215859E-2</v>
      </c>
      <c r="G198" s="11">
        <v>0</v>
      </c>
      <c r="H198" s="11">
        <v>8.8105726872246701E-2</v>
      </c>
      <c r="I198" s="11">
        <v>0</v>
      </c>
      <c r="J198" s="12">
        <v>0.72413793103448199</v>
      </c>
      <c r="K198" s="12">
        <v>0</v>
      </c>
      <c r="L198" s="12">
        <v>0.68965517241379304</v>
      </c>
      <c r="M198" s="12">
        <v>0</v>
      </c>
    </row>
    <row r="199" spans="1:13">
      <c r="A199" s="1" t="s">
        <v>210</v>
      </c>
      <c r="B199" s="5">
        <v>1214</v>
      </c>
      <c r="C199" s="5">
        <v>1159</v>
      </c>
      <c r="D199" s="5">
        <v>1163</v>
      </c>
      <c r="E199" s="6">
        <v>1216</v>
      </c>
      <c r="F199" s="11">
        <v>0.12</v>
      </c>
      <c r="G199" s="11">
        <v>0.12886597938144301</v>
      </c>
      <c r="H199" s="11">
        <v>0.125</v>
      </c>
      <c r="I199" s="11">
        <v>0.120192307692307</v>
      </c>
      <c r="J199" s="12">
        <v>0.82758620689655105</v>
      </c>
      <c r="K199" s="12">
        <v>0.86206896551724099</v>
      </c>
      <c r="L199" s="12">
        <v>0.82758620689655105</v>
      </c>
      <c r="M199" s="12">
        <v>0.86206896551724099</v>
      </c>
    </row>
    <row r="200" spans="1:13">
      <c r="A200" s="1" t="s">
        <v>211</v>
      </c>
      <c r="B200" s="5">
        <v>1482</v>
      </c>
      <c r="C200" s="5">
        <v>2943</v>
      </c>
      <c r="D200" s="5">
        <v>2897</v>
      </c>
      <c r="E200" s="6">
        <v>2501</v>
      </c>
      <c r="F200" s="11">
        <v>1.32890365448504E-2</v>
      </c>
      <c r="G200" s="11">
        <v>5.8695652173913003E-2</v>
      </c>
      <c r="H200" s="11">
        <v>5.9340659340659303E-2</v>
      </c>
      <c r="I200" s="11">
        <v>4.3478260869565202E-2</v>
      </c>
      <c r="J200" s="12">
        <v>0.14285714285714199</v>
      </c>
      <c r="K200" s="12">
        <v>0.96428571428571397</v>
      </c>
      <c r="L200" s="12">
        <v>0.96428571428571397</v>
      </c>
      <c r="M200" s="12">
        <v>0.71428571428571397</v>
      </c>
    </row>
    <row r="201" spans="1:13">
      <c r="A201" s="1" t="s">
        <v>212</v>
      </c>
      <c r="B201" s="5">
        <v>1498</v>
      </c>
      <c r="C201" s="5">
        <v>1855</v>
      </c>
      <c r="D201" s="5">
        <v>1769</v>
      </c>
      <c r="E201" s="6">
        <v>1928</v>
      </c>
      <c r="F201" s="11">
        <v>9.41176470588235E-2</v>
      </c>
      <c r="G201" s="11">
        <v>8.1081081081081002E-2</v>
      </c>
      <c r="H201" s="11">
        <v>6.5972222222222196E-2</v>
      </c>
      <c r="I201" s="11">
        <v>7.9734219269102902E-2</v>
      </c>
      <c r="J201" s="12">
        <v>0.77419354838709598</v>
      </c>
      <c r="K201" s="12">
        <v>0.77419354838709598</v>
      </c>
      <c r="L201" s="12">
        <v>0.61290322580645096</v>
      </c>
      <c r="M201" s="12">
        <v>0.77419354838709598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3AB4-4DBB-445A-A907-C43E1DCD4DA8}">
  <dimension ref="A1:Y202"/>
  <sheetViews>
    <sheetView zoomScale="55" zoomScaleNormal="55" workbookViewId="0">
      <selection activeCell="N14" sqref="N14"/>
    </sheetView>
  </sheetViews>
  <sheetFormatPr defaultRowHeight="14.5"/>
  <cols>
    <col min="17" max="17" width="15.81640625" customWidth="1"/>
    <col min="18" max="18" width="25.1796875" customWidth="1"/>
    <col min="19" max="19" width="12.1796875" customWidth="1"/>
  </cols>
  <sheetData>
    <row r="1" spans="1:25">
      <c r="G1">
        <f>SUM(G3:G102)</f>
        <v>296</v>
      </c>
      <c r="H1">
        <f>SUM(H3:H102)</f>
        <v>228</v>
      </c>
      <c r="J1" t="s">
        <v>1003</v>
      </c>
      <c r="K1">
        <f>SUM(K3:K102)</f>
        <v>160</v>
      </c>
      <c r="L1">
        <f>SUM(L3:L102)</f>
        <v>137</v>
      </c>
      <c r="M1">
        <f>SUM(M3:M102)</f>
        <v>70</v>
      </c>
      <c r="Q1" s="3">
        <f>IF(G1,K1/G1,0)</f>
        <v>0.54054054054054057</v>
      </c>
      <c r="R1" s="3">
        <f>IF(H1,K1/H1,0)</f>
        <v>0.70175438596491224</v>
      </c>
      <c r="S1" s="3">
        <f>IF((Q1+R1),2*(Q1*R1)/(Q1+R1),0)</f>
        <v>0.61068702290076338</v>
      </c>
      <c r="T1" s="3">
        <f>SUM(T3:T202)/200</f>
        <v>0.86</v>
      </c>
      <c r="U1" s="14"/>
      <c r="V1" s="14">
        <f>AVERAGE(Q3:Q102)</f>
        <v>0.53507142857142864</v>
      </c>
      <c r="W1" s="14">
        <f t="shared" ref="W1:X1" si="0">AVERAGE(R3:R102)</f>
        <v>0.57575757575757569</v>
      </c>
      <c r="X1" s="14">
        <f t="shared" si="0"/>
        <v>0.53429488627314692</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5">
      <c r="A3" s="1" t="s">
        <v>13</v>
      </c>
      <c r="B3">
        <v>46</v>
      </c>
      <c r="C3">
        <v>46</v>
      </c>
      <c r="D3">
        <v>7</v>
      </c>
      <c r="E3" t="s">
        <v>229</v>
      </c>
      <c r="F3" t="s">
        <v>2073</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1</v>
      </c>
      <c r="I4" t="s">
        <v>235</v>
      </c>
      <c r="J4" t="s">
        <v>1006</v>
      </c>
      <c r="K4">
        <v>1</v>
      </c>
      <c r="L4">
        <v>2</v>
      </c>
      <c r="M4">
        <v>0</v>
      </c>
      <c r="N4" t="s">
        <v>1006</v>
      </c>
      <c r="O4" t="s">
        <v>1007</v>
      </c>
      <c r="P4" t="s">
        <v>232</v>
      </c>
      <c r="Q4" s="2">
        <f>IF(G4,K4/G4,0)</f>
        <v>0.33333333333333331</v>
      </c>
      <c r="R4" s="2">
        <f>IF(H4,K4/H4,0)</f>
        <v>1</v>
      </c>
      <c r="S4" s="2">
        <f>IF((Q4+R4),2*(Q4*R4)/(Q4+R4),0)</f>
        <v>0.5</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85</v>
      </c>
      <c r="E6" t="s">
        <v>240</v>
      </c>
      <c r="F6" t="s">
        <v>2077</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97</v>
      </c>
      <c r="E8" t="s">
        <v>249</v>
      </c>
      <c r="F8" t="s">
        <v>2081</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6</v>
      </c>
      <c r="I9" t="s">
        <v>2057</v>
      </c>
      <c r="J9" t="s">
        <v>2057</v>
      </c>
      <c r="K9">
        <v>6</v>
      </c>
      <c r="L9">
        <v>0</v>
      </c>
      <c r="M9">
        <v>0</v>
      </c>
      <c r="N9" t="s">
        <v>2057</v>
      </c>
      <c r="O9" t="s">
        <v>232</v>
      </c>
      <c r="P9" t="s">
        <v>232</v>
      </c>
      <c r="Q9" s="2">
        <f t="shared" si="2"/>
        <v>1.2</v>
      </c>
      <c r="R9" s="2">
        <f t="shared" si="3"/>
        <v>1</v>
      </c>
      <c r="S9" s="2">
        <f t="shared" si="4"/>
        <v>1.0909090909090908</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190</v>
      </c>
      <c r="E11" t="s">
        <v>262</v>
      </c>
      <c r="F11" t="s">
        <v>2086</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88</v>
      </c>
      <c r="E12" t="s">
        <v>266</v>
      </c>
      <c r="F12" t="s">
        <v>2089</v>
      </c>
      <c r="G12">
        <v>1</v>
      </c>
      <c r="H12">
        <v>0</v>
      </c>
      <c r="I12" t="s">
        <v>268</v>
      </c>
      <c r="J12" t="s">
        <v>232</v>
      </c>
      <c r="K12">
        <v>0</v>
      </c>
      <c r="L12">
        <v>1</v>
      </c>
      <c r="M12">
        <v>0</v>
      </c>
      <c r="N12" t="s">
        <v>232</v>
      </c>
      <c r="O12" t="s">
        <v>268</v>
      </c>
      <c r="P12" t="s">
        <v>232</v>
      </c>
      <c r="Q12" s="2">
        <f t="shared" si="2"/>
        <v>0</v>
      </c>
      <c r="R12" s="2">
        <f t="shared" si="3"/>
        <v>0</v>
      </c>
      <c r="S12" s="2">
        <f t="shared" si="4"/>
        <v>0</v>
      </c>
      <c r="T12">
        <f t="shared" si="1"/>
        <v>0</v>
      </c>
    </row>
    <row r="13" spans="1:25">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5">
      <c r="A14" s="1" t="s">
        <v>24</v>
      </c>
      <c r="B14">
        <v>34</v>
      </c>
      <c r="C14">
        <v>34</v>
      </c>
      <c r="D14">
        <v>211</v>
      </c>
      <c r="E14" t="s">
        <v>275</v>
      </c>
      <c r="F14" t="s">
        <v>2096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130</v>
      </c>
      <c r="E15" t="s">
        <v>279</v>
      </c>
      <c r="F15" t="s">
        <v>2100</v>
      </c>
      <c r="G15">
        <v>6</v>
      </c>
      <c r="H15">
        <v>7</v>
      </c>
      <c r="I15" t="s">
        <v>281</v>
      </c>
      <c r="J15" t="s">
        <v>2509</v>
      </c>
      <c r="K15">
        <v>5</v>
      </c>
      <c r="L15">
        <v>1</v>
      </c>
      <c r="M15">
        <v>2</v>
      </c>
      <c r="N15" t="s">
        <v>925</v>
      </c>
      <c r="O15" t="s">
        <v>436</v>
      </c>
      <c r="P15" t="s">
        <v>2510</v>
      </c>
      <c r="Q15" s="2">
        <f t="shared" si="2"/>
        <v>0.83333333333333337</v>
      </c>
      <c r="R15" s="2">
        <f t="shared" si="3"/>
        <v>0.7142857142857143</v>
      </c>
      <c r="S15" s="2">
        <f t="shared" si="4"/>
        <v>0.76923076923076916</v>
      </c>
      <c r="T15">
        <f t="shared" si="1"/>
        <v>1</v>
      </c>
    </row>
    <row r="16" spans="1:25">
      <c r="A16" s="1" t="s">
        <v>26</v>
      </c>
      <c r="B16">
        <v>4</v>
      </c>
      <c r="C16">
        <v>4</v>
      </c>
      <c r="D16">
        <v>130</v>
      </c>
      <c r="E16" t="s">
        <v>283</v>
      </c>
      <c r="F16" t="s">
        <v>2103</v>
      </c>
      <c r="G16">
        <v>1</v>
      </c>
      <c r="H16">
        <v>2</v>
      </c>
      <c r="I16" t="s">
        <v>285</v>
      </c>
      <c r="J16" t="s">
        <v>2511</v>
      </c>
      <c r="K16">
        <v>1</v>
      </c>
      <c r="L16">
        <v>0</v>
      </c>
      <c r="M16">
        <v>1</v>
      </c>
      <c r="N16" t="s">
        <v>287</v>
      </c>
      <c r="O16" t="s">
        <v>232</v>
      </c>
      <c r="P16" t="s">
        <v>2512</v>
      </c>
      <c r="Q16" s="2">
        <f t="shared" si="2"/>
        <v>1</v>
      </c>
      <c r="R16" s="2">
        <f t="shared" si="3"/>
        <v>0.5</v>
      </c>
      <c r="S16" s="2">
        <f t="shared" si="4"/>
        <v>0.66666666666666663</v>
      </c>
      <c r="T16">
        <f t="shared" si="1"/>
        <v>1</v>
      </c>
    </row>
    <row r="17" spans="1:20">
      <c r="A17" s="1" t="s">
        <v>27</v>
      </c>
      <c r="B17">
        <v>21</v>
      </c>
      <c r="C17">
        <v>21</v>
      </c>
      <c r="D17">
        <v>45</v>
      </c>
      <c r="E17" t="s">
        <v>289</v>
      </c>
      <c r="F17" t="s">
        <v>2106</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0</v>
      </c>
      <c r="I18" t="s">
        <v>295</v>
      </c>
      <c r="J18" t="s">
        <v>232</v>
      </c>
      <c r="K18">
        <v>0</v>
      </c>
      <c r="L18">
        <v>1</v>
      </c>
      <c r="M18">
        <v>0</v>
      </c>
      <c r="N18" t="s">
        <v>232</v>
      </c>
      <c r="O18" t="s">
        <v>295</v>
      </c>
      <c r="P18" t="s">
        <v>232</v>
      </c>
      <c r="Q18" s="2">
        <f t="shared" si="2"/>
        <v>0</v>
      </c>
      <c r="R18" s="2">
        <f t="shared" si="3"/>
        <v>0</v>
      </c>
      <c r="S18" s="2">
        <f t="shared" si="4"/>
        <v>0</v>
      </c>
      <c r="T18">
        <f t="shared" si="1"/>
        <v>0</v>
      </c>
    </row>
    <row r="19" spans="1:20">
      <c r="A19" s="1" t="s">
        <v>29</v>
      </c>
      <c r="B19">
        <v>23</v>
      </c>
      <c r="C19">
        <v>23</v>
      </c>
      <c r="D19">
        <v>65</v>
      </c>
      <c r="E19" t="s">
        <v>299</v>
      </c>
      <c r="F19" t="s">
        <v>2111</v>
      </c>
      <c r="G19">
        <v>6</v>
      </c>
      <c r="H19">
        <v>3</v>
      </c>
      <c r="I19" t="s">
        <v>301</v>
      </c>
      <c r="J19" t="s">
        <v>2513</v>
      </c>
      <c r="K19">
        <v>2</v>
      </c>
      <c r="L19">
        <v>4</v>
      </c>
      <c r="M19">
        <v>1</v>
      </c>
      <c r="N19" t="s">
        <v>1031</v>
      </c>
      <c r="O19" t="s">
        <v>1032</v>
      </c>
      <c r="P19" t="s">
        <v>2514</v>
      </c>
      <c r="Q19" s="2">
        <f t="shared" si="2"/>
        <v>0.33333333333333331</v>
      </c>
      <c r="R19" s="2">
        <f t="shared" si="3"/>
        <v>0.66666666666666663</v>
      </c>
      <c r="S19" s="2">
        <f t="shared" si="4"/>
        <v>0.44444444444444442</v>
      </c>
      <c r="T19">
        <f t="shared" si="1"/>
        <v>1</v>
      </c>
    </row>
    <row r="20" spans="1:20">
      <c r="A20" s="1" t="s">
        <v>30</v>
      </c>
      <c r="B20">
        <v>23</v>
      </c>
      <c r="C20">
        <v>23</v>
      </c>
      <c r="D20">
        <v>58</v>
      </c>
      <c r="E20" t="s">
        <v>299</v>
      </c>
      <c r="F20" t="s">
        <v>2115</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78</v>
      </c>
      <c r="E21" t="s">
        <v>307</v>
      </c>
      <c r="F21" t="s">
        <v>2119</v>
      </c>
      <c r="G21">
        <v>5</v>
      </c>
      <c r="H21">
        <v>4</v>
      </c>
      <c r="I21" t="s">
        <v>309</v>
      </c>
      <c r="J21" t="s">
        <v>2515</v>
      </c>
      <c r="K21">
        <v>3</v>
      </c>
      <c r="L21">
        <v>2</v>
      </c>
      <c r="M21">
        <v>1</v>
      </c>
      <c r="N21" t="s">
        <v>933</v>
      </c>
      <c r="O21" t="s">
        <v>934</v>
      </c>
      <c r="P21" t="s">
        <v>2516</v>
      </c>
      <c r="Q21" s="2">
        <f t="shared" si="2"/>
        <v>0.6</v>
      </c>
      <c r="R21" s="2">
        <f t="shared" si="3"/>
        <v>0.75</v>
      </c>
      <c r="S21" s="2">
        <f t="shared" si="4"/>
        <v>0.66666666666666652</v>
      </c>
      <c r="T21">
        <f t="shared" si="1"/>
        <v>1</v>
      </c>
    </row>
    <row r="22" spans="1:20">
      <c r="A22" s="1" t="s">
        <v>32</v>
      </c>
      <c r="B22">
        <v>21</v>
      </c>
      <c r="C22">
        <v>21</v>
      </c>
      <c r="D22">
        <v>66</v>
      </c>
      <c r="E22" t="s">
        <v>311</v>
      </c>
      <c r="F22" t="s">
        <v>2123</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2126</v>
      </c>
      <c r="G23">
        <v>2</v>
      </c>
      <c r="H23">
        <v>1</v>
      </c>
      <c r="I23" t="s">
        <v>319</v>
      </c>
      <c r="J23" t="s">
        <v>321</v>
      </c>
      <c r="K23">
        <v>1</v>
      </c>
      <c r="L23">
        <v>1</v>
      </c>
      <c r="M23">
        <v>0</v>
      </c>
      <c r="N23" t="s">
        <v>321</v>
      </c>
      <c r="O23" t="s">
        <v>322</v>
      </c>
      <c r="P23" t="s">
        <v>232</v>
      </c>
      <c r="Q23" s="2">
        <f t="shared" si="2"/>
        <v>0.5</v>
      </c>
      <c r="R23" s="2">
        <f t="shared" si="3"/>
        <v>1</v>
      </c>
      <c r="S23" s="2">
        <f t="shared" si="4"/>
        <v>0.66666666666666663</v>
      </c>
      <c r="T23">
        <f t="shared" si="1"/>
        <v>1</v>
      </c>
    </row>
    <row r="24" spans="1:20">
      <c r="A24" s="1" t="s">
        <v>34</v>
      </c>
      <c r="B24">
        <v>20</v>
      </c>
      <c r="C24">
        <v>21</v>
      </c>
      <c r="D24">
        <v>20</v>
      </c>
      <c r="E24" t="s">
        <v>324</v>
      </c>
      <c r="F24" t="s">
        <v>2129</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27</v>
      </c>
      <c r="E25" t="s">
        <v>331</v>
      </c>
      <c r="F25" t="s">
        <v>2133</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47</v>
      </c>
      <c r="E26" t="s">
        <v>334</v>
      </c>
      <c r="F26" t="s">
        <v>2137</v>
      </c>
      <c r="G26">
        <v>5</v>
      </c>
      <c r="H26">
        <v>0</v>
      </c>
      <c r="I26" t="s">
        <v>336</v>
      </c>
      <c r="J26" t="s">
        <v>232</v>
      </c>
      <c r="K26">
        <v>0</v>
      </c>
      <c r="L26">
        <v>5</v>
      </c>
      <c r="M26">
        <v>0</v>
      </c>
      <c r="N26" t="s">
        <v>232</v>
      </c>
      <c r="O26" t="s">
        <v>336</v>
      </c>
      <c r="P26" t="s">
        <v>232</v>
      </c>
      <c r="Q26" s="2">
        <f t="shared" si="2"/>
        <v>0</v>
      </c>
      <c r="R26" s="2">
        <f t="shared" si="3"/>
        <v>0</v>
      </c>
      <c r="S26" s="2">
        <f t="shared" si="4"/>
        <v>0</v>
      </c>
      <c r="T26">
        <f t="shared" si="1"/>
        <v>0</v>
      </c>
    </row>
    <row r="27" spans="1:20">
      <c r="A27" s="1" t="s">
        <v>37</v>
      </c>
      <c r="B27">
        <v>32</v>
      </c>
      <c r="C27">
        <v>32</v>
      </c>
      <c r="D27">
        <v>44</v>
      </c>
      <c r="E27" t="s">
        <v>341</v>
      </c>
      <c r="F27" t="s">
        <v>2141</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44</v>
      </c>
      <c r="E28" t="s">
        <v>348</v>
      </c>
      <c r="F28" t="s">
        <v>2145</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83</v>
      </c>
      <c r="E29" t="s">
        <v>352</v>
      </c>
      <c r="F29" t="s">
        <v>2148</v>
      </c>
      <c r="G29">
        <v>1</v>
      </c>
      <c r="H29">
        <v>2</v>
      </c>
      <c r="I29" t="s">
        <v>313</v>
      </c>
      <c r="J29" t="s">
        <v>2517</v>
      </c>
      <c r="K29">
        <v>0</v>
      </c>
      <c r="L29">
        <v>1</v>
      </c>
      <c r="M29">
        <v>2</v>
      </c>
      <c r="N29" t="s">
        <v>232</v>
      </c>
      <c r="O29" t="s">
        <v>313</v>
      </c>
      <c r="P29" t="s">
        <v>2517</v>
      </c>
      <c r="Q29" s="2">
        <f t="shared" si="2"/>
        <v>0</v>
      </c>
      <c r="R29" s="2">
        <f t="shared" si="3"/>
        <v>0</v>
      </c>
      <c r="S29" s="2">
        <f t="shared" si="4"/>
        <v>0</v>
      </c>
      <c r="T29">
        <f t="shared" si="1"/>
        <v>1</v>
      </c>
    </row>
    <row r="30" spans="1:20">
      <c r="A30" s="1" t="s">
        <v>40</v>
      </c>
      <c r="B30">
        <v>34</v>
      </c>
      <c r="C30">
        <v>34</v>
      </c>
      <c r="D30">
        <v>133</v>
      </c>
      <c r="E30" t="s">
        <v>355</v>
      </c>
      <c r="F30" t="s">
        <v>2151</v>
      </c>
      <c r="G30">
        <v>6</v>
      </c>
      <c r="H30">
        <v>3</v>
      </c>
      <c r="I30" t="s">
        <v>357</v>
      </c>
      <c r="J30" t="s">
        <v>2518</v>
      </c>
      <c r="K30">
        <v>1</v>
      </c>
      <c r="L30">
        <v>5</v>
      </c>
      <c r="M30">
        <v>2</v>
      </c>
      <c r="N30" t="s">
        <v>359</v>
      </c>
      <c r="O30" t="s">
        <v>360</v>
      </c>
      <c r="P30" t="s">
        <v>2519</v>
      </c>
      <c r="Q30" s="2">
        <f t="shared" si="2"/>
        <v>0.16666666666666666</v>
      </c>
      <c r="R30" s="2">
        <f t="shared" si="3"/>
        <v>0.33333333333333331</v>
      </c>
      <c r="S30" s="2">
        <f t="shared" si="4"/>
        <v>0.22222222222222221</v>
      </c>
      <c r="T30">
        <f t="shared" si="1"/>
        <v>1</v>
      </c>
    </row>
    <row r="31" spans="1:20">
      <c r="A31" s="1" t="s">
        <v>41</v>
      </c>
      <c r="B31">
        <v>24</v>
      </c>
      <c r="C31">
        <v>24</v>
      </c>
      <c r="D31">
        <v>47</v>
      </c>
      <c r="E31" t="s">
        <v>362</v>
      </c>
      <c r="F31" t="s">
        <v>2155</v>
      </c>
      <c r="G31">
        <v>5</v>
      </c>
      <c r="H31">
        <v>3</v>
      </c>
      <c r="I31" t="s">
        <v>364</v>
      </c>
      <c r="J31" t="s">
        <v>1046</v>
      </c>
      <c r="K31">
        <v>3</v>
      </c>
      <c r="L31">
        <v>2</v>
      </c>
      <c r="M31">
        <v>0</v>
      </c>
      <c r="N31" t="s">
        <v>1046</v>
      </c>
      <c r="O31" t="s">
        <v>1047</v>
      </c>
      <c r="P31" t="s">
        <v>232</v>
      </c>
      <c r="Q31" s="2">
        <f t="shared" si="2"/>
        <v>0.6</v>
      </c>
      <c r="R31" s="2">
        <f t="shared" si="3"/>
        <v>1</v>
      </c>
      <c r="S31" s="2">
        <f t="shared" si="4"/>
        <v>0.74999999999999989</v>
      </c>
      <c r="T31">
        <f t="shared" si="1"/>
        <v>1</v>
      </c>
    </row>
    <row r="32" spans="1:20">
      <c r="A32" s="1" t="s">
        <v>42</v>
      </c>
      <c r="B32">
        <v>24</v>
      </c>
      <c r="C32">
        <v>24</v>
      </c>
      <c r="D32">
        <v>31</v>
      </c>
      <c r="E32" t="s">
        <v>362</v>
      </c>
      <c r="F32" t="s">
        <v>2159</v>
      </c>
      <c r="G32">
        <v>5</v>
      </c>
      <c r="H32">
        <v>3</v>
      </c>
      <c r="I32" t="s">
        <v>364</v>
      </c>
      <c r="J32" t="s">
        <v>2520</v>
      </c>
      <c r="K32">
        <v>2</v>
      </c>
      <c r="L32">
        <v>3</v>
      </c>
      <c r="M32">
        <v>1</v>
      </c>
      <c r="N32" t="s">
        <v>1049</v>
      </c>
      <c r="O32" t="s">
        <v>1050</v>
      </c>
      <c r="P32" t="s">
        <v>2521</v>
      </c>
      <c r="Q32" s="2">
        <f t="shared" si="2"/>
        <v>0.4</v>
      </c>
      <c r="R32" s="2">
        <f t="shared" si="3"/>
        <v>0.66666666666666663</v>
      </c>
      <c r="S32" s="2">
        <f t="shared" si="4"/>
        <v>0.5</v>
      </c>
      <c r="T32">
        <f t="shared" si="1"/>
        <v>1</v>
      </c>
    </row>
    <row r="33" spans="1:20">
      <c r="A33" s="1" t="s">
        <v>43</v>
      </c>
      <c r="B33">
        <v>29</v>
      </c>
      <c r="C33">
        <v>29</v>
      </c>
      <c r="D33">
        <v>55</v>
      </c>
      <c r="E33" t="s">
        <v>369</v>
      </c>
      <c r="F33" t="s">
        <v>2163</v>
      </c>
      <c r="G33">
        <v>6</v>
      </c>
      <c r="H33">
        <v>4</v>
      </c>
      <c r="I33" t="s">
        <v>371</v>
      </c>
      <c r="J33" t="s">
        <v>2522</v>
      </c>
      <c r="K33">
        <v>3</v>
      </c>
      <c r="L33">
        <v>3</v>
      </c>
      <c r="M33">
        <v>1</v>
      </c>
      <c r="N33" t="s">
        <v>1053</v>
      </c>
      <c r="O33" t="s">
        <v>1054</v>
      </c>
      <c r="P33" t="s">
        <v>2523</v>
      </c>
      <c r="Q33" s="2">
        <f t="shared" si="2"/>
        <v>0.5</v>
      </c>
      <c r="R33" s="2">
        <f t="shared" si="3"/>
        <v>0.75</v>
      </c>
      <c r="S33" s="2">
        <f t="shared" si="4"/>
        <v>0.6</v>
      </c>
      <c r="T33">
        <f t="shared" si="1"/>
        <v>1</v>
      </c>
    </row>
    <row r="34" spans="1:20">
      <c r="A34" s="1" t="s">
        <v>44</v>
      </c>
      <c r="B34">
        <v>5</v>
      </c>
      <c r="C34">
        <v>5</v>
      </c>
      <c r="D34">
        <v>15</v>
      </c>
      <c r="E34" t="s">
        <v>373</v>
      </c>
      <c r="F34" t="s">
        <v>2167</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52</v>
      </c>
      <c r="E35" t="s">
        <v>376</v>
      </c>
      <c r="F35" t="s">
        <v>2171</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82</v>
      </c>
      <c r="E36" t="s">
        <v>382</v>
      </c>
      <c r="F36" t="s">
        <v>2174</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78</v>
      </c>
      <c r="E38" t="s">
        <v>389</v>
      </c>
      <c r="F38" t="s">
        <v>2177</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47</v>
      </c>
      <c r="E39" t="s">
        <v>393</v>
      </c>
      <c r="F39" t="s">
        <v>2180</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46</v>
      </c>
      <c r="E40" t="s">
        <v>393</v>
      </c>
      <c r="F40" t="s">
        <v>2183</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62</v>
      </c>
      <c r="E41" t="s">
        <v>398</v>
      </c>
      <c r="F41" t="s">
        <v>2524</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40</v>
      </c>
      <c r="E42" t="s">
        <v>402</v>
      </c>
      <c r="F42" t="s">
        <v>2189</v>
      </c>
      <c r="G42">
        <v>2</v>
      </c>
      <c r="H42">
        <v>3</v>
      </c>
      <c r="I42" t="s">
        <v>404</v>
      </c>
      <c r="J42" t="s">
        <v>2525</v>
      </c>
      <c r="K42">
        <v>0</v>
      </c>
      <c r="L42">
        <v>2</v>
      </c>
      <c r="M42">
        <v>3</v>
      </c>
      <c r="N42" t="s">
        <v>232</v>
      </c>
      <c r="O42" t="s">
        <v>404</v>
      </c>
      <c r="P42" t="s">
        <v>2525</v>
      </c>
      <c r="Q42" s="2">
        <f t="shared" si="2"/>
        <v>0</v>
      </c>
      <c r="R42" s="2">
        <f t="shared" si="3"/>
        <v>0</v>
      </c>
      <c r="S42" s="2">
        <f t="shared" si="4"/>
        <v>0</v>
      </c>
      <c r="T42">
        <f t="shared" si="1"/>
        <v>1</v>
      </c>
    </row>
    <row r="43" spans="1:20">
      <c r="A43" s="1" t="s">
        <v>53</v>
      </c>
      <c r="B43">
        <v>28</v>
      </c>
      <c r="C43">
        <v>28</v>
      </c>
      <c r="D43">
        <v>50</v>
      </c>
      <c r="E43" t="s">
        <v>406</v>
      </c>
      <c r="F43" t="s">
        <v>2526</v>
      </c>
      <c r="G43">
        <v>2</v>
      </c>
      <c r="H43">
        <v>0</v>
      </c>
      <c r="I43" t="s">
        <v>408</v>
      </c>
      <c r="J43" t="s">
        <v>232</v>
      </c>
      <c r="K43">
        <v>0</v>
      </c>
      <c r="L43">
        <v>2</v>
      </c>
      <c r="M43">
        <v>0</v>
      </c>
      <c r="N43" t="s">
        <v>232</v>
      </c>
      <c r="O43" t="s">
        <v>408</v>
      </c>
      <c r="P43" t="s">
        <v>232</v>
      </c>
      <c r="Q43" s="2">
        <f t="shared" si="2"/>
        <v>0</v>
      </c>
      <c r="R43" s="2">
        <f t="shared" si="3"/>
        <v>0</v>
      </c>
      <c r="S43" s="2">
        <f t="shared" si="4"/>
        <v>0</v>
      </c>
      <c r="T43">
        <f t="shared" si="1"/>
        <v>0</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51</v>
      </c>
      <c r="E45" t="s">
        <v>414</v>
      </c>
      <c r="F45" t="s">
        <v>2197</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65</v>
      </c>
      <c r="E46" t="s">
        <v>419</v>
      </c>
      <c r="F46" t="s">
        <v>2200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58</v>
      </c>
      <c r="E47" t="s">
        <v>423</v>
      </c>
      <c r="F47" t="s">
        <v>2203</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101</v>
      </c>
      <c r="E48" t="s">
        <v>425</v>
      </c>
      <c r="F48" t="s">
        <v>2206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54</v>
      </c>
      <c r="E49" t="s">
        <v>429</v>
      </c>
      <c r="F49" t="s">
        <v>2209</v>
      </c>
      <c r="G49">
        <v>1</v>
      </c>
      <c r="H49">
        <v>2</v>
      </c>
      <c r="I49" t="s">
        <v>421</v>
      </c>
      <c r="J49" t="s">
        <v>2527</v>
      </c>
      <c r="K49">
        <v>1</v>
      </c>
      <c r="L49">
        <v>0</v>
      </c>
      <c r="M49">
        <v>1</v>
      </c>
      <c r="N49" t="s">
        <v>432</v>
      </c>
      <c r="O49" t="s">
        <v>232</v>
      </c>
      <c r="P49" t="s">
        <v>2528</v>
      </c>
      <c r="Q49" s="2">
        <f t="shared" si="2"/>
        <v>1</v>
      </c>
      <c r="R49" s="2">
        <f t="shared" si="3"/>
        <v>0.5</v>
      </c>
      <c r="S49" s="2">
        <f t="shared" si="4"/>
        <v>0.66666666666666663</v>
      </c>
      <c r="T49">
        <f t="shared" si="1"/>
        <v>1</v>
      </c>
    </row>
    <row r="50" spans="1:20">
      <c r="A50" s="1" t="s">
        <v>60</v>
      </c>
      <c r="B50">
        <v>40</v>
      </c>
      <c r="C50">
        <v>40</v>
      </c>
      <c r="D50">
        <v>58</v>
      </c>
      <c r="E50" t="s">
        <v>434</v>
      </c>
      <c r="F50" t="s">
        <v>2212</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24</v>
      </c>
      <c r="E51" t="s">
        <v>440</v>
      </c>
      <c r="F51" t="s">
        <v>2215</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33</v>
      </c>
      <c r="E52" t="s">
        <v>440</v>
      </c>
      <c r="F52" t="s">
        <v>2529</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29</v>
      </c>
      <c r="E54" t="s">
        <v>448</v>
      </c>
      <c r="F54" t="s">
        <v>2221</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57</v>
      </c>
      <c r="E55" t="s">
        <v>450</v>
      </c>
      <c r="F55" t="s">
        <v>2530</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60</v>
      </c>
      <c r="E56" t="s">
        <v>454</v>
      </c>
      <c r="F56" t="s">
        <v>2531</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48</v>
      </c>
      <c r="E57" t="s">
        <v>459</v>
      </c>
      <c r="F57" t="s">
        <v>2230</v>
      </c>
      <c r="G57">
        <v>2</v>
      </c>
      <c r="H57">
        <v>3</v>
      </c>
      <c r="I57" t="s">
        <v>461</v>
      </c>
      <c r="J57" t="s">
        <v>2532</v>
      </c>
      <c r="K57">
        <v>2</v>
      </c>
      <c r="L57">
        <v>0</v>
      </c>
      <c r="M57">
        <v>1</v>
      </c>
      <c r="N57" t="s">
        <v>461</v>
      </c>
      <c r="O57" t="s">
        <v>232</v>
      </c>
      <c r="P57" t="s">
        <v>2533</v>
      </c>
      <c r="Q57" s="2">
        <f t="shared" si="2"/>
        <v>1</v>
      </c>
      <c r="R57" s="2">
        <f t="shared" si="3"/>
        <v>0.66666666666666663</v>
      </c>
      <c r="S57" s="2">
        <f t="shared" si="4"/>
        <v>0.8</v>
      </c>
      <c r="T57">
        <f t="shared" si="1"/>
        <v>1</v>
      </c>
    </row>
    <row r="58" spans="1:20">
      <c r="A58" s="1" t="s">
        <v>68</v>
      </c>
      <c r="B58">
        <v>27</v>
      </c>
      <c r="C58">
        <v>27</v>
      </c>
      <c r="D58">
        <v>53</v>
      </c>
      <c r="E58" t="s">
        <v>463</v>
      </c>
      <c r="F58" t="s">
        <v>2233</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2236</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127</v>
      </c>
      <c r="E60" t="s">
        <v>471</v>
      </c>
      <c r="F60" t="s">
        <v>2239</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96</v>
      </c>
      <c r="E61" t="s">
        <v>475</v>
      </c>
      <c r="F61" t="s">
        <v>2242</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20</v>
      </c>
      <c r="E62" t="s">
        <v>479</v>
      </c>
      <c r="F62" t="s">
        <v>2245</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2</v>
      </c>
      <c r="I63" t="s">
        <v>400</v>
      </c>
      <c r="J63" t="s">
        <v>2534</v>
      </c>
      <c r="K63">
        <v>1</v>
      </c>
      <c r="L63">
        <v>0</v>
      </c>
      <c r="M63">
        <v>1</v>
      </c>
      <c r="N63" t="s">
        <v>400</v>
      </c>
      <c r="O63" t="s">
        <v>232</v>
      </c>
      <c r="P63" t="s">
        <v>400</v>
      </c>
      <c r="Q63" s="2">
        <f t="shared" si="2"/>
        <v>1</v>
      </c>
      <c r="R63" s="2">
        <f t="shared" si="3"/>
        <v>0.5</v>
      </c>
      <c r="S63" s="2">
        <f t="shared" si="4"/>
        <v>0.66666666666666663</v>
      </c>
      <c r="T63">
        <f t="shared" si="1"/>
        <v>1</v>
      </c>
    </row>
    <row r="64" spans="1:20">
      <c r="A64" s="1" t="s">
        <v>74</v>
      </c>
      <c r="B64">
        <v>42</v>
      </c>
      <c r="C64">
        <v>42</v>
      </c>
      <c r="D64">
        <v>55</v>
      </c>
      <c r="E64" t="s">
        <v>485</v>
      </c>
      <c r="F64" t="s">
        <v>2250</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111</v>
      </c>
      <c r="E65" t="s">
        <v>489</v>
      </c>
      <c r="F65" t="s">
        <v>2253</v>
      </c>
      <c r="G65">
        <v>1</v>
      </c>
      <c r="H65">
        <v>1</v>
      </c>
      <c r="I65" t="s">
        <v>491</v>
      </c>
      <c r="J65" t="s">
        <v>2535</v>
      </c>
      <c r="K65">
        <v>0</v>
      </c>
      <c r="L65">
        <v>1</v>
      </c>
      <c r="M65">
        <v>1</v>
      </c>
      <c r="N65" t="s">
        <v>232</v>
      </c>
      <c r="O65" t="s">
        <v>491</v>
      </c>
      <c r="P65" t="s">
        <v>2535</v>
      </c>
      <c r="Q65" s="2">
        <f t="shared" si="2"/>
        <v>0</v>
      </c>
      <c r="R65" s="2">
        <f t="shared" si="3"/>
        <v>0</v>
      </c>
      <c r="S65" s="2">
        <f t="shared" si="4"/>
        <v>0</v>
      </c>
      <c r="T65">
        <f t="shared" si="1"/>
        <v>1</v>
      </c>
    </row>
    <row r="66" spans="1:20">
      <c r="A66" s="1" t="s">
        <v>76</v>
      </c>
      <c r="B66">
        <v>15</v>
      </c>
      <c r="C66">
        <v>15</v>
      </c>
      <c r="D66">
        <v>40</v>
      </c>
      <c r="E66" t="s">
        <v>493</v>
      </c>
      <c r="F66" t="s">
        <v>2256</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92</v>
      </c>
      <c r="E67" t="s">
        <v>499</v>
      </c>
      <c r="F67" t="s">
        <v>2259</v>
      </c>
      <c r="G67">
        <v>7</v>
      </c>
      <c r="H67">
        <v>7</v>
      </c>
      <c r="I67" t="s">
        <v>501</v>
      </c>
      <c r="J67" t="s">
        <v>2536</v>
      </c>
      <c r="K67">
        <v>6</v>
      </c>
      <c r="L67">
        <v>1</v>
      </c>
      <c r="M67">
        <v>1</v>
      </c>
      <c r="N67" t="s">
        <v>968</v>
      </c>
      <c r="O67" t="s">
        <v>969</v>
      </c>
      <c r="P67" t="s">
        <v>2537</v>
      </c>
      <c r="Q67" s="2">
        <f t="shared" si="2"/>
        <v>0.8571428571428571</v>
      </c>
      <c r="R67" s="2">
        <f t="shared" si="3"/>
        <v>0.8571428571428571</v>
      </c>
      <c r="S67" s="2">
        <f t="shared" si="4"/>
        <v>0.8571428571428571</v>
      </c>
      <c r="T67">
        <f t="shared" si="1"/>
        <v>1</v>
      </c>
    </row>
    <row r="68" spans="1:20">
      <c r="A68" s="1" t="s">
        <v>78</v>
      </c>
      <c r="B68">
        <v>21</v>
      </c>
      <c r="C68">
        <v>21</v>
      </c>
      <c r="D68">
        <v>49</v>
      </c>
      <c r="E68" t="s">
        <v>503</v>
      </c>
      <c r="F68" t="s">
        <v>2263</v>
      </c>
      <c r="G68">
        <v>2</v>
      </c>
      <c r="H68">
        <v>3</v>
      </c>
      <c r="I68" t="s">
        <v>505</v>
      </c>
      <c r="J68" t="s">
        <v>2538</v>
      </c>
      <c r="K68">
        <v>0</v>
      </c>
      <c r="L68">
        <v>2</v>
      </c>
      <c r="M68">
        <v>3</v>
      </c>
      <c r="N68" t="s">
        <v>232</v>
      </c>
      <c r="O68" t="s">
        <v>505</v>
      </c>
      <c r="P68" t="s">
        <v>2538</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102</v>
      </c>
      <c r="E70" t="s">
        <v>511</v>
      </c>
      <c r="F70" t="s">
        <v>2267</v>
      </c>
      <c r="G70">
        <v>2</v>
      </c>
      <c r="H70">
        <v>0</v>
      </c>
      <c r="I70" t="s">
        <v>239</v>
      </c>
      <c r="J70" t="s">
        <v>232</v>
      </c>
      <c r="K70">
        <v>0</v>
      </c>
      <c r="L70">
        <v>2</v>
      </c>
      <c r="M70">
        <v>0</v>
      </c>
      <c r="N70" t="s">
        <v>232</v>
      </c>
      <c r="O70" t="s">
        <v>239</v>
      </c>
      <c r="P70" t="s">
        <v>232</v>
      </c>
      <c r="Q70" s="2">
        <f t="shared" si="6"/>
        <v>0</v>
      </c>
      <c r="R70" s="2">
        <f t="shared" si="7"/>
        <v>0</v>
      </c>
      <c r="S70" s="2">
        <f t="shared" si="8"/>
        <v>0</v>
      </c>
      <c r="T70">
        <f t="shared" si="5"/>
        <v>0</v>
      </c>
    </row>
    <row r="71" spans="1:20">
      <c r="A71" s="1" t="s">
        <v>81</v>
      </c>
      <c r="B71">
        <v>19</v>
      </c>
      <c r="C71">
        <v>19</v>
      </c>
      <c r="D71">
        <v>71</v>
      </c>
      <c r="E71" t="s">
        <v>516</v>
      </c>
      <c r="F71" t="s">
        <v>2539</v>
      </c>
      <c r="G71">
        <v>3</v>
      </c>
      <c r="H71">
        <v>4</v>
      </c>
      <c r="I71" t="s">
        <v>518</v>
      </c>
      <c r="J71" t="s">
        <v>2540</v>
      </c>
      <c r="K71">
        <v>3</v>
      </c>
      <c r="L71">
        <v>0</v>
      </c>
      <c r="M71">
        <v>1</v>
      </c>
      <c r="N71" t="s">
        <v>518</v>
      </c>
      <c r="O71" t="s">
        <v>232</v>
      </c>
      <c r="P71" t="s">
        <v>2541</v>
      </c>
      <c r="Q71" s="2">
        <f t="shared" si="6"/>
        <v>1</v>
      </c>
      <c r="R71" s="2">
        <f t="shared" si="7"/>
        <v>0.75</v>
      </c>
      <c r="S71" s="2">
        <f t="shared" si="8"/>
        <v>0.8571428571428571</v>
      </c>
      <c r="T71">
        <f t="shared" si="5"/>
        <v>1</v>
      </c>
    </row>
    <row r="72" spans="1:20">
      <c r="A72" s="1" t="s">
        <v>82</v>
      </c>
      <c r="B72">
        <v>53</v>
      </c>
      <c r="C72">
        <v>53</v>
      </c>
      <c r="D72">
        <v>121</v>
      </c>
      <c r="E72" t="s">
        <v>520</v>
      </c>
      <c r="F72" t="s">
        <v>2273</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93</v>
      </c>
      <c r="E73" t="s">
        <v>524</v>
      </c>
      <c r="F73" t="s">
        <v>2276</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99</v>
      </c>
      <c r="E74" t="s">
        <v>529</v>
      </c>
      <c r="F74" t="s">
        <v>2277</v>
      </c>
      <c r="G74">
        <v>3</v>
      </c>
      <c r="H74">
        <v>2</v>
      </c>
      <c r="I74" t="s">
        <v>531</v>
      </c>
      <c r="J74" t="s">
        <v>2542</v>
      </c>
      <c r="K74">
        <v>1</v>
      </c>
      <c r="L74">
        <v>2</v>
      </c>
      <c r="M74">
        <v>1</v>
      </c>
      <c r="N74" t="s">
        <v>533</v>
      </c>
      <c r="O74" t="s">
        <v>978</v>
      </c>
      <c r="P74" t="s">
        <v>306</v>
      </c>
      <c r="Q74" s="2">
        <f t="shared" si="6"/>
        <v>0.33333333333333331</v>
      </c>
      <c r="R74" s="2">
        <f t="shared" si="7"/>
        <v>0.5</v>
      </c>
      <c r="S74" s="2">
        <f t="shared" si="8"/>
        <v>0.4</v>
      </c>
      <c r="T74">
        <f t="shared" si="5"/>
        <v>1</v>
      </c>
    </row>
    <row r="75" spans="1:20">
      <c r="A75" s="1" t="s">
        <v>85</v>
      </c>
      <c r="B75">
        <v>21</v>
      </c>
      <c r="C75">
        <v>21</v>
      </c>
      <c r="D75">
        <v>59</v>
      </c>
      <c r="E75" t="s">
        <v>535</v>
      </c>
      <c r="F75" t="s">
        <v>2280</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61</v>
      </c>
      <c r="E76" t="s">
        <v>539</v>
      </c>
      <c r="F76" t="s">
        <v>2283</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19</v>
      </c>
      <c r="E77" t="s">
        <v>543</v>
      </c>
      <c r="F77" t="s">
        <v>2286</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19</v>
      </c>
      <c r="E78" t="s">
        <v>547</v>
      </c>
      <c r="F78" t="s">
        <v>2289</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70</v>
      </c>
      <c r="E79" t="s">
        <v>550</v>
      </c>
      <c r="F79" t="s">
        <v>2292</v>
      </c>
      <c r="G79">
        <v>2</v>
      </c>
      <c r="H79">
        <v>1</v>
      </c>
      <c r="I79" t="s">
        <v>552</v>
      </c>
      <c r="J79" t="s">
        <v>980</v>
      </c>
      <c r="K79">
        <v>1</v>
      </c>
      <c r="L79">
        <v>1</v>
      </c>
      <c r="M79">
        <v>0</v>
      </c>
      <c r="N79" t="s">
        <v>980</v>
      </c>
      <c r="O79" t="s">
        <v>981</v>
      </c>
      <c r="P79" t="s">
        <v>232</v>
      </c>
      <c r="Q79" s="2">
        <f t="shared" si="6"/>
        <v>0.5</v>
      </c>
      <c r="R79" s="2">
        <f t="shared" si="7"/>
        <v>1</v>
      </c>
      <c r="S79" s="2">
        <f t="shared" si="8"/>
        <v>0.66666666666666663</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79</v>
      </c>
      <c r="E81" t="s">
        <v>557</v>
      </c>
      <c r="F81" t="s">
        <v>2296</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73</v>
      </c>
      <c r="E82" t="s">
        <v>562</v>
      </c>
      <c r="F82" t="s">
        <v>2299</v>
      </c>
      <c r="G82">
        <v>4</v>
      </c>
      <c r="H82">
        <v>8</v>
      </c>
      <c r="I82" t="s">
        <v>564</v>
      </c>
      <c r="J82" t="s">
        <v>2543</v>
      </c>
      <c r="K82">
        <v>4</v>
      </c>
      <c r="L82">
        <v>0</v>
      </c>
      <c r="M82">
        <v>4</v>
      </c>
      <c r="N82" t="s">
        <v>564</v>
      </c>
      <c r="O82" t="s">
        <v>232</v>
      </c>
      <c r="P82" t="s">
        <v>2544</v>
      </c>
      <c r="Q82" s="2">
        <f t="shared" si="6"/>
        <v>1</v>
      </c>
      <c r="R82" s="2">
        <f t="shared" si="7"/>
        <v>0.5</v>
      </c>
      <c r="S82" s="2">
        <f t="shared" si="8"/>
        <v>0.66666666666666663</v>
      </c>
      <c r="T82">
        <f t="shared" si="5"/>
        <v>1</v>
      </c>
    </row>
    <row r="83" spans="1:20">
      <c r="A83" s="1" t="s">
        <v>93</v>
      </c>
      <c r="B83">
        <v>8</v>
      </c>
      <c r="C83">
        <v>8</v>
      </c>
      <c r="D83">
        <v>63</v>
      </c>
      <c r="E83" t="s">
        <v>566</v>
      </c>
      <c r="F83" t="s">
        <v>2302</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79</v>
      </c>
      <c r="E84" t="s">
        <v>570</v>
      </c>
      <c r="F84" t="s">
        <v>2305</v>
      </c>
      <c r="G84">
        <v>3</v>
      </c>
      <c r="H84">
        <v>3</v>
      </c>
      <c r="I84" t="s">
        <v>572</v>
      </c>
      <c r="J84" t="s">
        <v>572</v>
      </c>
      <c r="K84">
        <v>3</v>
      </c>
      <c r="L84">
        <v>0</v>
      </c>
      <c r="M84">
        <v>0</v>
      </c>
      <c r="N84" t="s">
        <v>572</v>
      </c>
      <c r="O84" t="s">
        <v>232</v>
      </c>
      <c r="P84" t="s">
        <v>232</v>
      </c>
      <c r="Q84" s="2">
        <f t="shared" si="6"/>
        <v>1</v>
      </c>
      <c r="R84" s="2">
        <f t="shared" si="7"/>
        <v>1</v>
      </c>
      <c r="S84" s="2">
        <f t="shared" si="8"/>
        <v>1</v>
      </c>
      <c r="T84">
        <f t="shared" si="5"/>
        <v>1</v>
      </c>
    </row>
    <row r="85" spans="1:20">
      <c r="A85" s="1" t="s">
        <v>95</v>
      </c>
      <c r="B85">
        <v>20</v>
      </c>
      <c r="C85">
        <v>20</v>
      </c>
      <c r="D85">
        <v>103</v>
      </c>
      <c r="E85" t="s">
        <v>574</v>
      </c>
      <c r="F85" t="s">
        <v>2308</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2</v>
      </c>
      <c r="I86" t="s">
        <v>579</v>
      </c>
      <c r="J86" t="s">
        <v>2069</v>
      </c>
      <c r="K86">
        <v>1</v>
      </c>
      <c r="L86">
        <v>1</v>
      </c>
      <c r="M86">
        <v>1</v>
      </c>
      <c r="N86" t="s">
        <v>581</v>
      </c>
      <c r="O86" t="s">
        <v>582</v>
      </c>
      <c r="P86" t="s">
        <v>2545</v>
      </c>
      <c r="Q86" s="2">
        <f t="shared" si="6"/>
        <v>0.5</v>
      </c>
      <c r="R86" s="2">
        <f t="shared" si="7"/>
        <v>0.5</v>
      </c>
      <c r="S86" s="2">
        <f t="shared" si="8"/>
        <v>0.5</v>
      </c>
      <c r="T86">
        <f t="shared" si="5"/>
        <v>1</v>
      </c>
    </row>
    <row r="87" spans="1:20">
      <c r="A87" s="1" t="s">
        <v>97</v>
      </c>
      <c r="B87">
        <v>17</v>
      </c>
      <c r="C87">
        <v>17</v>
      </c>
      <c r="D87">
        <v>90</v>
      </c>
      <c r="E87" t="s">
        <v>583</v>
      </c>
      <c r="F87" t="s">
        <v>1110</v>
      </c>
      <c r="G87">
        <v>1</v>
      </c>
      <c r="H87">
        <v>1</v>
      </c>
      <c r="I87" t="s">
        <v>313</v>
      </c>
      <c r="J87" t="s">
        <v>313</v>
      </c>
      <c r="K87">
        <v>1</v>
      </c>
      <c r="L87">
        <v>0</v>
      </c>
      <c r="M87">
        <v>0</v>
      </c>
      <c r="N87" t="s">
        <v>313</v>
      </c>
      <c r="O87" t="s">
        <v>232</v>
      </c>
      <c r="P87" t="s">
        <v>232</v>
      </c>
      <c r="Q87" s="2">
        <f t="shared" si="6"/>
        <v>1</v>
      </c>
      <c r="R87" s="2">
        <f t="shared" si="7"/>
        <v>1</v>
      </c>
      <c r="S87" s="2">
        <f t="shared" si="8"/>
        <v>1</v>
      </c>
      <c r="T87">
        <f t="shared" si="5"/>
        <v>1</v>
      </c>
    </row>
    <row r="88" spans="1:20">
      <c r="A88" s="1" t="s">
        <v>98</v>
      </c>
      <c r="B88">
        <v>25</v>
      </c>
      <c r="C88">
        <v>25</v>
      </c>
      <c r="D88">
        <v>73</v>
      </c>
      <c r="E88" t="s">
        <v>586</v>
      </c>
      <c r="F88" t="s">
        <v>2315</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65</v>
      </c>
      <c r="E89" t="s">
        <v>590</v>
      </c>
      <c r="F89" t="s">
        <v>2318</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91</v>
      </c>
      <c r="E90" t="s">
        <v>597</v>
      </c>
      <c r="F90" t="s">
        <v>2546</v>
      </c>
      <c r="G90">
        <v>1</v>
      </c>
      <c r="H90">
        <v>1</v>
      </c>
      <c r="I90" t="s">
        <v>599</v>
      </c>
      <c r="J90" t="s">
        <v>2547</v>
      </c>
      <c r="K90">
        <v>0</v>
      </c>
      <c r="L90">
        <v>1</v>
      </c>
      <c r="M90">
        <v>1</v>
      </c>
      <c r="N90" t="s">
        <v>232</v>
      </c>
      <c r="O90" t="s">
        <v>599</v>
      </c>
      <c r="P90" t="s">
        <v>2547</v>
      </c>
      <c r="Q90" s="2">
        <f t="shared" si="6"/>
        <v>0</v>
      </c>
      <c r="R90" s="2">
        <f t="shared" si="7"/>
        <v>0</v>
      </c>
      <c r="S90" s="2">
        <f t="shared" si="8"/>
        <v>0</v>
      </c>
      <c r="T90">
        <f t="shared" si="5"/>
        <v>1</v>
      </c>
    </row>
    <row r="91" spans="1:20">
      <c r="A91" s="1" t="s">
        <v>101</v>
      </c>
      <c r="B91">
        <v>25</v>
      </c>
      <c r="C91">
        <v>25</v>
      </c>
      <c r="D91">
        <v>56</v>
      </c>
      <c r="E91" t="s">
        <v>601</v>
      </c>
      <c r="F91" t="s">
        <v>2324</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3</v>
      </c>
      <c r="I92" t="s">
        <v>610</v>
      </c>
      <c r="J92" t="s">
        <v>994</v>
      </c>
      <c r="K92">
        <v>3</v>
      </c>
      <c r="L92">
        <v>2</v>
      </c>
      <c r="M92">
        <v>0</v>
      </c>
      <c r="N92" t="s">
        <v>994</v>
      </c>
      <c r="O92" t="s">
        <v>995</v>
      </c>
      <c r="P92" t="s">
        <v>232</v>
      </c>
      <c r="Q92" s="2">
        <f t="shared" si="6"/>
        <v>0.6</v>
      </c>
      <c r="R92" s="2">
        <f t="shared" si="7"/>
        <v>1</v>
      </c>
      <c r="S92" s="2">
        <f t="shared" si="8"/>
        <v>0.74999999999999989</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17</v>
      </c>
      <c r="E94" t="s">
        <v>615</v>
      </c>
      <c r="F94" t="s">
        <v>2329</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91</v>
      </c>
      <c r="E95" t="s">
        <v>619</v>
      </c>
      <c r="F95" t="s">
        <v>2548</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149</v>
      </c>
      <c r="E97" t="s">
        <v>626</v>
      </c>
      <c r="F97" t="s">
        <v>2336</v>
      </c>
      <c r="G97">
        <v>3</v>
      </c>
      <c r="H97">
        <v>2</v>
      </c>
      <c r="I97" t="s">
        <v>628</v>
      </c>
      <c r="J97" t="s">
        <v>2549</v>
      </c>
      <c r="K97">
        <v>1</v>
      </c>
      <c r="L97">
        <v>2</v>
      </c>
      <c r="M97">
        <v>1</v>
      </c>
      <c r="N97" t="s">
        <v>1128</v>
      </c>
      <c r="O97" t="s">
        <v>1129</v>
      </c>
      <c r="P97" t="s">
        <v>2550</v>
      </c>
      <c r="Q97" s="2">
        <f t="shared" si="6"/>
        <v>0.33333333333333331</v>
      </c>
      <c r="R97" s="2">
        <f t="shared" si="7"/>
        <v>0.5</v>
      </c>
      <c r="S97" s="2">
        <f t="shared" si="8"/>
        <v>0.4</v>
      </c>
      <c r="T97">
        <f t="shared" si="5"/>
        <v>1</v>
      </c>
    </row>
    <row r="98" spans="1:20">
      <c r="A98" s="1" t="s">
        <v>108</v>
      </c>
      <c r="B98">
        <v>21</v>
      </c>
      <c r="C98">
        <v>21</v>
      </c>
      <c r="D98">
        <v>126</v>
      </c>
      <c r="E98" t="s">
        <v>632</v>
      </c>
      <c r="F98" t="s">
        <v>2340</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79</v>
      </c>
      <c r="E99" t="s">
        <v>637</v>
      </c>
      <c r="F99" t="s">
        <v>2341</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2</v>
      </c>
      <c r="I100" t="s">
        <v>646</v>
      </c>
      <c r="J100" t="s">
        <v>646</v>
      </c>
      <c r="K100">
        <v>2</v>
      </c>
      <c r="L100">
        <v>0</v>
      </c>
      <c r="M100">
        <v>0</v>
      </c>
      <c r="N100" t="s">
        <v>646</v>
      </c>
      <c r="O100" t="s">
        <v>232</v>
      </c>
      <c r="P100" t="s">
        <v>232</v>
      </c>
      <c r="Q100" s="2">
        <f t="shared" si="6"/>
        <v>1</v>
      </c>
      <c r="R100" s="2">
        <f t="shared" si="7"/>
        <v>1</v>
      </c>
      <c r="S100" s="2">
        <f t="shared" si="8"/>
        <v>1</v>
      </c>
      <c r="T100">
        <f t="shared" si="5"/>
        <v>1</v>
      </c>
    </row>
    <row r="101" spans="1:20">
      <c r="A101" s="1" t="s">
        <v>111</v>
      </c>
      <c r="B101">
        <v>22</v>
      </c>
      <c r="C101">
        <v>22</v>
      </c>
      <c r="D101">
        <v>98</v>
      </c>
      <c r="E101" t="s">
        <v>648</v>
      </c>
      <c r="F101" t="s">
        <v>2347</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63</v>
      </c>
      <c r="E102" t="s">
        <v>653</v>
      </c>
      <c r="F102" t="s">
        <v>2350</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51</v>
      </c>
      <c r="E104" t="s">
        <v>658</v>
      </c>
      <c r="F104" t="s">
        <v>2353</v>
      </c>
      <c r="G104">
        <v>0</v>
      </c>
      <c r="H104">
        <v>2</v>
      </c>
      <c r="I104" t="s">
        <v>232</v>
      </c>
      <c r="J104" t="s">
        <v>2551</v>
      </c>
      <c r="K104">
        <v>0</v>
      </c>
      <c r="L104">
        <v>0</v>
      </c>
      <c r="M104">
        <v>2</v>
      </c>
      <c r="N104" t="s">
        <v>232</v>
      </c>
      <c r="O104" t="s">
        <v>232</v>
      </c>
      <c r="P104" t="s">
        <v>2551</v>
      </c>
      <c r="Q104" s="2">
        <f t="shared" si="6"/>
        <v>0</v>
      </c>
      <c r="R104" s="2">
        <f t="shared" si="7"/>
        <v>0</v>
      </c>
      <c r="S104" s="2">
        <f t="shared" si="8"/>
        <v>0</v>
      </c>
      <c r="T104">
        <f t="shared" si="5"/>
        <v>0</v>
      </c>
    </row>
    <row r="105" spans="1:20">
      <c r="A105" s="1" t="s">
        <v>115</v>
      </c>
      <c r="B105">
        <v>4</v>
      </c>
      <c r="C105">
        <v>4</v>
      </c>
      <c r="D105">
        <v>33</v>
      </c>
      <c r="E105" t="s">
        <v>661</v>
      </c>
      <c r="F105" t="s">
        <v>2355</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25</v>
      </c>
      <c r="E106" t="s">
        <v>664</v>
      </c>
      <c r="F106" t="s">
        <v>2357</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81</v>
      </c>
      <c r="E108" t="s">
        <v>669</v>
      </c>
      <c r="F108" t="s">
        <v>2359</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95</v>
      </c>
      <c r="E109" t="s">
        <v>672</v>
      </c>
      <c r="F109" t="s">
        <v>2360</v>
      </c>
      <c r="G109">
        <v>0</v>
      </c>
      <c r="H109">
        <v>0</v>
      </c>
      <c r="I109" t="s">
        <v>232</v>
      </c>
      <c r="J109" t="s">
        <v>232</v>
      </c>
      <c r="K109">
        <v>0</v>
      </c>
      <c r="L109">
        <v>0</v>
      </c>
      <c r="M109">
        <v>0</v>
      </c>
      <c r="N109" t="s">
        <v>232</v>
      </c>
      <c r="O109" t="s">
        <v>232</v>
      </c>
      <c r="P109" t="s">
        <v>232</v>
      </c>
      <c r="Q109" s="2">
        <f t="shared" si="6"/>
        <v>0</v>
      </c>
      <c r="R109" s="2">
        <f t="shared" si="7"/>
        <v>0</v>
      </c>
      <c r="S109" s="2">
        <f t="shared" si="8"/>
        <v>0</v>
      </c>
      <c r="T109">
        <f t="shared" si="5"/>
        <v>1</v>
      </c>
    </row>
    <row r="110" spans="1:20">
      <c r="A110" s="1" t="s">
        <v>120</v>
      </c>
      <c r="B110">
        <v>29</v>
      </c>
      <c r="C110">
        <v>29</v>
      </c>
      <c r="D110">
        <v>93</v>
      </c>
      <c r="E110" t="s">
        <v>675</v>
      </c>
      <c r="F110" t="s">
        <v>2362</v>
      </c>
      <c r="G110">
        <v>0</v>
      </c>
      <c r="H110">
        <v>0</v>
      </c>
      <c r="I110" t="s">
        <v>232</v>
      </c>
      <c r="J110" t="s">
        <v>232</v>
      </c>
      <c r="K110">
        <v>0</v>
      </c>
      <c r="L110">
        <v>0</v>
      </c>
      <c r="M110">
        <v>0</v>
      </c>
      <c r="N110" t="s">
        <v>232</v>
      </c>
      <c r="O110" t="s">
        <v>232</v>
      </c>
      <c r="P110" t="s">
        <v>232</v>
      </c>
      <c r="Q110" s="2">
        <f t="shared" si="6"/>
        <v>0</v>
      </c>
      <c r="R110" s="2">
        <f t="shared" si="7"/>
        <v>0</v>
      </c>
      <c r="S110" s="2">
        <f t="shared" si="8"/>
        <v>0</v>
      </c>
      <c r="T110">
        <f t="shared" si="5"/>
        <v>1</v>
      </c>
    </row>
    <row r="111" spans="1:20">
      <c r="A111" s="1" t="s">
        <v>121</v>
      </c>
      <c r="B111">
        <v>16</v>
      </c>
      <c r="C111">
        <v>16</v>
      </c>
      <c r="D111">
        <v>33</v>
      </c>
      <c r="E111" t="s">
        <v>678</v>
      </c>
      <c r="F111" t="s">
        <v>2364</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2366</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108</v>
      </c>
      <c r="E115" t="s">
        <v>689</v>
      </c>
      <c r="F115" t="s">
        <v>2367</v>
      </c>
      <c r="G115">
        <v>0</v>
      </c>
      <c r="H115">
        <v>0</v>
      </c>
      <c r="I115" t="s">
        <v>232</v>
      </c>
      <c r="J115" t="s">
        <v>232</v>
      </c>
      <c r="K115">
        <v>0</v>
      </c>
      <c r="L115">
        <v>0</v>
      </c>
      <c r="M115">
        <v>0</v>
      </c>
      <c r="N115" t="s">
        <v>232</v>
      </c>
      <c r="O115" t="s">
        <v>232</v>
      </c>
      <c r="P115" t="s">
        <v>232</v>
      </c>
      <c r="Q115" s="2">
        <f t="shared" si="6"/>
        <v>0</v>
      </c>
      <c r="R115" s="2">
        <f t="shared" si="7"/>
        <v>0</v>
      </c>
      <c r="S115" s="2">
        <f t="shared" si="8"/>
        <v>0</v>
      </c>
      <c r="T115">
        <f t="shared" si="5"/>
        <v>1</v>
      </c>
    </row>
    <row r="116" spans="1:20">
      <c r="A116" s="1" t="s">
        <v>126</v>
      </c>
      <c r="B116">
        <v>29</v>
      </c>
      <c r="C116">
        <v>29</v>
      </c>
      <c r="D116">
        <v>37</v>
      </c>
      <c r="E116" t="s">
        <v>692</v>
      </c>
      <c r="F116" t="s">
        <v>2369</v>
      </c>
      <c r="G116">
        <v>0</v>
      </c>
      <c r="H116">
        <v>1</v>
      </c>
      <c r="I116" t="s">
        <v>232</v>
      </c>
      <c r="J116" t="s">
        <v>2552</v>
      </c>
      <c r="K116">
        <v>0</v>
      </c>
      <c r="L116">
        <v>0</v>
      </c>
      <c r="M116">
        <v>1</v>
      </c>
      <c r="N116" t="s">
        <v>232</v>
      </c>
      <c r="O116" t="s">
        <v>232</v>
      </c>
      <c r="P116" t="s">
        <v>2552</v>
      </c>
      <c r="Q116" s="2">
        <f t="shared" si="6"/>
        <v>0</v>
      </c>
      <c r="R116" s="2">
        <f t="shared" si="7"/>
        <v>0</v>
      </c>
      <c r="S116" s="2">
        <f t="shared" si="8"/>
        <v>0</v>
      </c>
      <c r="T116">
        <f t="shared" si="5"/>
        <v>0</v>
      </c>
    </row>
    <row r="117" spans="1:20">
      <c r="A117" s="1" t="s">
        <v>127</v>
      </c>
      <c r="B117">
        <v>11</v>
      </c>
      <c r="C117">
        <v>11</v>
      </c>
      <c r="D117">
        <v>79</v>
      </c>
      <c r="E117" t="s">
        <v>695</v>
      </c>
      <c r="F117" t="s">
        <v>2371</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59</v>
      </c>
      <c r="E118" t="s">
        <v>698</v>
      </c>
      <c r="F118" t="s">
        <v>2373</v>
      </c>
      <c r="G118">
        <v>0</v>
      </c>
      <c r="H118">
        <v>0</v>
      </c>
      <c r="I118" t="s">
        <v>232</v>
      </c>
      <c r="J118" t="s">
        <v>232</v>
      </c>
      <c r="K118">
        <v>0</v>
      </c>
      <c r="L118">
        <v>0</v>
      </c>
      <c r="M118">
        <v>0</v>
      </c>
      <c r="N118" t="s">
        <v>232</v>
      </c>
      <c r="O118" t="s">
        <v>232</v>
      </c>
      <c r="P118" t="s">
        <v>232</v>
      </c>
      <c r="Q118" s="2">
        <f t="shared" si="6"/>
        <v>0</v>
      </c>
      <c r="R118" s="2">
        <f t="shared" si="7"/>
        <v>0</v>
      </c>
      <c r="S118" s="2">
        <f t="shared" si="8"/>
        <v>0</v>
      </c>
      <c r="T118">
        <f t="shared" si="5"/>
        <v>1</v>
      </c>
    </row>
    <row r="119" spans="1:20">
      <c r="A119" s="1" t="s">
        <v>129</v>
      </c>
      <c r="B119">
        <v>25</v>
      </c>
      <c r="C119">
        <v>25</v>
      </c>
      <c r="D119">
        <v>155</v>
      </c>
      <c r="E119" t="s">
        <v>698</v>
      </c>
      <c r="F119" t="s">
        <v>2375</v>
      </c>
      <c r="G119">
        <v>0</v>
      </c>
      <c r="H119">
        <v>1</v>
      </c>
      <c r="I119" t="s">
        <v>232</v>
      </c>
      <c r="J119" t="s">
        <v>2553</v>
      </c>
      <c r="K119">
        <v>0</v>
      </c>
      <c r="L119">
        <v>0</v>
      </c>
      <c r="M119">
        <v>1</v>
      </c>
      <c r="N119" t="s">
        <v>232</v>
      </c>
      <c r="O119" t="s">
        <v>232</v>
      </c>
      <c r="P119" t="s">
        <v>2553</v>
      </c>
      <c r="Q119" s="2">
        <f t="shared" si="6"/>
        <v>0</v>
      </c>
      <c r="R119" s="2">
        <f t="shared" si="7"/>
        <v>0</v>
      </c>
      <c r="S119" s="2">
        <f t="shared" si="8"/>
        <v>0</v>
      </c>
      <c r="T119">
        <f t="shared" si="5"/>
        <v>0</v>
      </c>
    </row>
    <row r="120" spans="1:20">
      <c r="A120" s="1" t="s">
        <v>130</v>
      </c>
      <c r="B120">
        <v>6</v>
      </c>
      <c r="C120">
        <v>6</v>
      </c>
      <c r="D120">
        <v>166</v>
      </c>
      <c r="E120" t="s">
        <v>703</v>
      </c>
      <c r="F120" t="s">
        <v>2377</v>
      </c>
      <c r="G120">
        <v>0</v>
      </c>
      <c r="H120">
        <v>0</v>
      </c>
      <c r="I120" t="s">
        <v>232</v>
      </c>
      <c r="J120" t="s">
        <v>232</v>
      </c>
      <c r="K120">
        <v>0</v>
      </c>
      <c r="L120">
        <v>0</v>
      </c>
      <c r="M120">
        <v>0</v>
      </c>
      <c r="N120" t="s">
        <v>232</v>
      </c>
      <c r="O120" t="s">
        <v>232</v>
      </c>
      <c r="P120" t="s">
        <v>232</v>
      </c>
      <c r="Q120" s="2">
        <f t="shared" si="6"/>
        <v>0</v>
      </c>
      <c r="R120" s="2">
        <f t="shared" si="7"/>
        <v>0</v>
      </c>
      <c r="S120" s="2">
        <f t="shared" si="8"/>
        <v>0</v>
      </c>
      <c r="T120">
        <f t="shared" si="5"/>
        <v>1</v>
      </c>
    </row>
    <row r="121" spans="1:20">
      <c r="A121" s="1" t="s">
        <v>131</v>
      </c>
      <c r="B121">
        <v>20</v>
      </c>
      <c r="C121">
        <v>20</v>
      </c>
      <c r="D121">
        <v>138</v>
      </c>
      <c r="E121" t="s">
        <v>706</v>
      </c>
      <c r="F121" t="s">
        <v>2379</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77</v>
      </c>
      <c r="E122" t="s">
        <v>709</v>
      </c>
      <c r="F122" t="s">
        <v>2381</v>
      </c>
      <c r="G122">
        <v>0</v>
      </c>
      <c r="H122">
        <v>0</v>
      </c>
      <c r="I122" t="s">
        <v>232</v>
      </c>
      <c r="J122" t="s">
        <v>232</v>
      </c>
      <c r="K122">
        <v>0</v>
      </c>
      <c r="L122">
        <v>0</v>
      </c>
      <c r="M122">
        <v>0</v>
      </c>
      <c r="N122" t="s">
        <v>232</v>
      </c>
      <c r="O122" t="s">
        <v>232</v>
      </c>
      <c r="P122" t="s">
        <v>232</v>
      </c>
      <c r="Q122" s="2">
        <f t="shared" si="6"/>
        <v>0</v>
      </c>
      <c r="R122" s="2">
        <f t="shared" si="7"/>
        <v>0</v>
      </c>
      <c r="S122" s="2">
        <f t="shared" si="8"/>
        <v>0</v>
      </c>
      <c r="T122">
        <f t="shared" si="5"/>
        <v>1</v>
      </c>
    </row>
    <row r="123" spans="1:20">
      <c r="A123" s="1" t="s">
        <v>133</v>
      </c>
      <c r="B123">
        <v>14</v>
      </c>
      <c r="C123">
        <v>14</v>
      </c>
      <c r="D123">
        <v>98</v>
      </c>
      <c r="E123" t="s">
        <v>712</v>
      </c>
      <c r="F123" t="s">
        <v>2383</v>
      </c>
      <c r="G123">
        <v>0</v>
      </c>
      <c r="H123">
        <v>0</v>
      </c>
      <c r="I123" t="s">
        <v>232</v>
      </c>
      <c r="J123" t="s">
        <v>232</v>
      </c>
      <c r="K123">
        <v>0</v>
      </c>
      <c r="L123">
        <v>0</v>
      </c>
      <c r="M123">
        <v>0</v>
      </c>
      <c r="N123" t="s">
        <v>232</v>
      </c>
      <c r="O123" t="s">
        <v>232</v>
      </c>
      <c r="P123" t="s">
        <v>232</v>
      </c>
      <c r="Q123" s="2">
        <f t="shared" si="6"/>
        <v>0</v>
      </c>
      <c r="R123" s="2">
        <f t="shared" si="7"/>
        <v>0</v>
      </c>
      <c r="S123" s="2">
        <f t="shared" si="8"/>
        <v>0</v>
      </c>
      <c r="T123">
        <f t="shared" si="5"/>
        <v>1</v>
      </c>
    </row>
    <row r="124" spans="1:20">
      <c r="A124" s="1" t="s">
        <v>134</v>
      </c>
      <c r="B124">
        <v>24</v>
      </c>
      <c r="C124">
        <v>24</v>
      </c>
      <c r="D124">
        <v>26</v>
      </c>
      <c r="E124" t="s">
        <v>715</v>
      </c>
      <c r="F124" t="s">
        <v>2385</v>
      </c>
      <c r="G124">
        <v>0</v>
      </c>
      <c r="H124">
        <v>0</v>
      </c>
      <c r="I124" t="s">
        <v>232</v>
      </c>
      <c r="J124" t="s">
        <v>232</v>
      </c>
      <c r="K124">
        <v>0</v>
      </c>
      <c r="L124">
        <v>0</v>
      </c>
      <c r="M124">
        <v>0</v>
      </c>
      <c r="N124" t="s">
        <v>232</v>
      </c>
      <c r="O124" t="s">
        <v>232</v>
      </c>
      <c r="P124" t="s">
        <v>232</v>
      </c>
      <c r="Q124" s="2">
        <f t="shared" si="6"/>
        <v>0</v>
      </c>
      <c r="R124" s="2">
        <f t="shared" si="7"/>
        <v>0</v>
      </c>
      <c r="S124" s="2">
        <f t="shared" si="8"/>
        <v>0</v>
      </c>
      <c r="T124">
        <f t="shared" si="5"/>
        <v>1</v>
      </c>
    </row>
    <row r="125" spans="1:20">
      <c r="A125" s="1" t="s">
        <v>135</v>
      </c>
      <c r="B125">
        <v>24</v>
      </c>
      <c r="C125">
        <v>24</v>
      </c>
      <c r="D125">
        <v>81</v>
      </c>
      <c r="E125" t="s">
        <v>715</v>
      </c>
      <c r="F125" t="s">
        <v>2387</v>
      </c>
      <c r="G125">
        <v>0</v>
      </c>
      <c r="H125">
        <v>0</v>
      </c>
      <c r="I125" t="s">
        <v>232</v>
      </c>
      <c r="J125" t="s">
        <v>232</v>
      </c>
      <c r="K125">
        <v>0</v>
      </c>
      <c r="L125">
        <v>0</v>
      </c>
      <c r="M125">
        <v>0</v>
      </c>
      <c r="N125" t="s">
        <v>232</v>
      </c>
      <c r="O125" t="s">
        <v>232</v>
      </c>
      <c r="P125" t="s">
        <v>232</v>
      </c>
      <c r="Q125" s="2">
        <f t="shared" si="6"/>
        <v>0</v>
      </c>
      <c r="R125" s="2">
        <f t="shared" si="7"/>
        <v>0</v>
      </c>
      <c r="S125" s="2">
        <f t="shared" si="8"/>
        <v>0</v>
      </c>
      <c r="T125">
        <f t="shared" si="5"/>
        <v>1</v>
      </c>
    </row>
    <row r="126" spans="1:20">
      <c r="A126" s="1" t="s">
        <v>136</v>
      </c>
      <c r="B126">
        <v>9</v>
      </c>
      <c r="C126">
        <v>9</v>
      </c>
      <c r="D126">
        <v>6</v>
      </c>
      <c r="E126" t="s">
        <v>720</v>
      </c>
      <c r="F126" t="s">
        <v>2389</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33</v>
      </c>
      <c r="E127" t="s">
        <v>720</v>
      </c>
      <c r="F127" t="s">
        <v>2391</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52</v>
      </c>
      <c r="E128" t="s">
        <v>720</v>
      </c>
      <c r="F128" t="s">
        <v>2393</v>
      </c>
      <c r="G128">
        <v>0</v>
      </c>
      <c r="H128">
        <v>1</v>
      </c>
      <c r="I128" t="s">
        <v>232</v>
      </c>
      <c r="J128" t="s">
        <v>1097</v>
      </c>
      <c r="K128">
        <v>0</v>
      </c>
      <c r="L128">
        <v>0</v>
      </c>
      <c r="M128">
        <v>1</v>
      </c>
      <c r="N128" t="s">
        <v>232</v>
      </c>
      <c r="O128" t="s">
        <v>232</v>
      </c>
      <c r="P128" t="s">
        <v>1097</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2395</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0</v>
      </c>
      <c r="I132" t="s">
        <v>232</v>
      </c>
      <c r="J132" t="s">
        <v>232</v>
      </c>
      <c r="K132">
        <v>0</v>
      </c>
      <c r="L132">
        <v>0</v>
      </c>
      <c r="M132">
        <v>0</v>
      </c>
      <c r="N132" t="s">
        <v>232</v>
      </c>
      <c r="O132" t="s">
        <v>232</v>
      </c>
      <c r="P132" t="s">
        <v>232</v>
      </c>
      <c r="Q132" s="2">
        <f t="shared" si="6"/>
        <v>0</v>
      </c>
      <c r="R132" s="2">
        <f t="shared" si="7"/>
        <v>0</v>
      </c>
      <c r="S132" s="2">
        <f t="shared" si="8"/>
        <v>0</v>
      </c>
      <c r="T132">
        <f t="shared" ref="T132:T195" si="9">IF(OR(AND(G132&gt;0,H132&gt;0),G132+H132=0),1,0)</f>
        <v>1</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3</v>
      </c>
      <c r="I134" t="s">
        <v>232</v>
      </c>
      <c r="J134" t="s">
        <v>2554</v>
      </c>
      <c r="K134">
        <v>0</v>
      </c>
      <c r="L134">
        <v>0</v>
      </c>
      <c r="M134">
        <v>3</v>
      </c>
      <c r="N134" t="s">
        <v>232</v>
      </c>
      <c r="O134" t="s">
        <v>232</v>
      </c>
      <c r="P134" t="s">
        <v>2554</v>
      </c>
      <c r="Q134" s="2">
        <f t="shared" si="10"/>
        <v>0</v>
      </c>
      <c r="R134" s="2">
        <f t="shared" si="11"/>
        <v>0</v>
      </c>
      <c r="S134" s="2">
        <f t="shared" si="12"/>
        <v>0</v>
      </c>
      <c r="T134">
        <f t="shared" si="9"/>
        <v>0</v>
      </c>
    </row>
    <row r="135" spans="1:20">
      <c r="A135" s="1" t="s">
        <v>145</v>
      </c>
      <c r="B135">
        <v>4</v>
      </c>
      <c r="C135">
        <v>4</v>
      </c>
      <c r="D135">
        <v>30</v>
      </c>
      <c r="E135" t="s">
        <v>740</v>
      </c>
      <c r="F135" t="s">
        <v>2399</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101</v>
      </c>
      <c r="E137" t="s">
        <v>745</v>
      </c>
      <c r="F137" t="s">
        <v>2401</v>
      </c>
      <c r="G137">
        <v>0</v>
      </c>
      <c r="H137">
        <v>0</v>
      </c>
      <c r="I137" t="s">
        <v>232</v>
      </c>
      <c r="J137" t="s">
        <v>232</v>
      </c>
      <c r="K137">
        <v>0</v>
      </c>
      <c r="L137">
        <v>0</v>
      </c>
      <c r="M137">
        <v>0</v>
      </c>
      <c r="N137" t="s">
        <v>232</v>
      </c>
      <c r="O137" t="s">
        <v>232</v>
      </c>
      <c r="P137" t="s">
        <v>232</v>
      </c>
      <c r="Q137" s="2">
        <f t="shared" si="10"/>
        <v>0</v>
      </c>
      <c r="R137" s="2">
        <f t="shared" si="11"/>
        <v>0</v>
      </c>
      <c r="S137" s="2">
        <f t="shared" si="12"/>
        <v>0</v>
      </c>
      <c r="T137">
        <f t="shared" si="9"/>
        <v>1</v>
      </c>
    </row>
    <row r="138" spans="1:20">
      <c r="A138" s="1" t="s">
        <v>148</v>
      </c>
      <c r="B138">
        <v>14</v>
      </c>
      <c r="C138">
        <v>14</v>
      </c>
      <c r="D138">
        <v>47</v>
      </c>
      <c r="E138" t="s">
        <v>748</v>
      </c>
      <c r="F138" t="s">
        <v>749</v>
      </c>
      <c r="G138">
        <v>0</v>
      </c>
      <c r="H138">
        <v>0</v>
      </c>
      <c r="I138" t="s">
        <v>232</v>
      </c>
      <c r="J138" t="s">
        <v>232</v>
      </c>
      <c r="K138">
        <v>0</v>
      </c>
      <c r="L138">
        <v>0</v>
      </c>
      <c r="M138">
        <v>0</v>
      </c>
      <c r="N138" t="s">
        <v>232</v>
      </c>
      <c r="O138" t="s">
        <v>232</v>
      </c>
      <c r="P138" t="s">
        <v>232</v>
      </c>
      <c r="Q138" s="2">
        <f t="shared" si="10"/>
        <v>0</v>
      </c>
      <c r="R138" s="2">
        <f t="shared" si="11"/>
        <v>0</v>
      </c>
      <c r="S138" s="2">
        <f t="shared" si="12"/>
        <v>0</v>
      </c>
      <c r="T138">
        <f t="shared" si="9"/>
        <v>1</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118</v>
      </c>
      <c r="E140" t="s">
        <v>753</v>
      </c>
      <c r="F140" t="s">
        <v>2404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2406</v>
      </c>
      <c r="G141">
        <v>0</v>
      </c>
      <c r="H141">
        <v>0</v>
      </c>
      <c r="I141" t="s">
        <v>232</v>
      </c>
      <c r="J141" t="s">
        <v>232</v>
      </c>
      <c r="K141">
        <v>0</v>
      </c>
      <c r="L141">
        <v>0</v>
      </c>
      <c r="M141">
        <v>0</v>
      </c>
      <c r="N141" t="s">
        <v>232</v>
      </c>
      <c r="O141" t="s">
        <v>232</v>
      </c>
      <c r="P141" t="s">
        <v>232</v>
      </c>
      <c r="Q141" s="2">
        <f t="shared" si="10"/>
        <v>0</v>
      </c>
      <c r="R141" s="2">
        <f t="shared" si="11"/>
        <v>0</v>
      </c>
      <c r="S141" s="2">
        <f t="shared" si="12"/>
        <v>0</v>
      </c>
      <c r="T141">
        <f t="shared" si="9"/>
        <v>1</v>
      </c>
    </row>
    <row r="142" spans="1:20">
      <c r="A142" s="1" t="s">
        <v>152</v>
      </c>
      <c r="B142">
        <v>5</v>
      </c>
      <c r="C142">
        <v>5</v>
      </c>
      <c r="D142">
        <v>32</v>
      </c>
      <c r="E142" t="s">
        <v>755</v>
      </c>
      <c r="F142" t="s">
        <v>2408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53</v>
      </c>
      <c r="E143" t="s">
        <v>759</v>
      </c>
      <c r="F143" t="s">
        <v>2410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2555</v>
      </c>
      <c r="G146">
        <v>0</v>
      </c>
      <c r="H146">
        <v>0</v>
      </c>
      <c r="I146" t="s">
        <v>232</v>
      </c>
      <c r="J146" t="s">
        <v>232</v>
      </c>
      <c r="K146">
        <v>0</v>
      </c>
      <c r="L146">
        <v>0</v>
      </c>
      <c r="M146">
        <v>0</v>
      </c>
      <c r="N146" t="s">
        <v>232</v>
      </c>
      <c r="O146" t="s">
        <v>232</v>
      </c>
      <c r="P146" t="s">
        <v>232</v>
      </c>
      <c r="Q146" s="2">
        <f t="shared" si="10"/>
        <v>0</v>
      </c>
      <c r="R146" s="2">
        <f t="shared" si="11"/>
        <v>0</v>
      </c>
      <c r="S146" s="2">
        <f t="shared" si="12"/>
        <v>0</v>
      </c>
      <c r="T146">
        <f t="shared" si="9"/>
        <v>1</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10"/>
        <v>0</v>
      </c>
      <c r="R147" s="2">
        <f t="shared" si="11"/>
        <v>0</v>
      </c>
      <c r="S147" s="2">
        <f t="shared" si="12"/>
        <v>0</v>
      </c>
      <c r="T147">
        <f t="shared" si="9"/>
        <v>1</v>
      </c>
    </row>
    <row r="148" spans="1:20">
      <c r="A148" s="1" t="s">
        <v>158</v>
      </c>
      <c r="B148">
        <v>8</v>
      </c>
      <c r="C148">
        <v>8</v>
      </c>
      <c r="D148">
        <v>57</v>
      </c>
      <c r="E148" t="s">
        <v>772</v>
      </c>
      <c r="F148" t="s">
        <v>2415</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47</v>
      </c>
      <c r="E150" t="s">
        <v>775</v>
      </c>
      <c r="F150" t="s">
        <v>2417</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32</v>
      </c>
      <c r="E151" t="s">
        <v>778</v>
      </c>
      <c r="F151" t="s">
        <v>2419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34</v>
      </c>
      <c r="E152" t="s">
        <v>780</v>
      </c>
      <c r="F152" t="s">
        <v>2556</v>
      </c>
      <c r="G152">
        <v>0</v>
      </c>
      <c r="H152">
        <v>0</v>
      </c>
      <c r="I152" t="s">
        <v>232</v>
      </c>
      <c r="J152" t="s">
        <v>232</v>
      </c>
      <c r="K152">
        <v>0</v>
      </c>
      <c r="L152">
        <v>0</v>
      </c>
      <c r="M152">
        <v>0</v>
      </c>
      <c r="N152" t="s">
        <v>232</v>
      </c>
      <c r="O152" t="s">
        <v>232</v>
      </c>
      <c r="P152" t="s">
        <v>232</v>
      </c>
      <c r="Q152" s="2">
        <f t="shared" si="10"/>
        <v>0</v>
      </c>
      <c r="R152" s="2">
        <f t="shared" si="11"/>
        <v>0</v>
      </c>
      <c r="S152" s="2">
        <f t="shared" si="12"/>
        <v>0</v>
      </c>
      <c r="T152">
        <f t="shared" si="9"/>
        <v>1</v>
      </c>
    </row>
    <row r="153" spans="1:20">
      <c r="A153" s="1" t="s">
        <v>163</v>
      </c>
      <c r="B153">
        <v>15</v>
      </c>
      <c r="C153">
        <v>15</v>
      </c>
      <c r="D153">
        <v>29</v>
      </c>
      <c r="E153" t="s">
        <v>780</v>
      </c>
      <c r="F153" t="s">
        <v>2423</v>
      </c>
      <c r="G153">
        <v>0</v>
      </c>
      <c r="H153">
        <v>0</v>
      </c>
      <c r="I153" t="s">
        <v>232</v>
      </c>
      <c r="J153" t="s">
        <v>232</v>
      </c>
      <c r="K153">
        <v>0</v>
      </c>
      <c r="L153">
        <v>0</v>
      </c>
      <c r="M153">
        <v>0</v>
      </c>
      <c r="N153" t="s">
        <v>232</v>
      </c>
      <c r="O153" t="s">
        <v>232</v>
      </c>
      <c r="P153" t="s">
        <v>232</v>
      </c>
      <c r="Q153" s="2">
        <f t="shared" si="10"/>
        <v>0</v>
      </c>
      <c r="R153" s="2">
        <f t="shared" si="11"/>
        <v>0</v>
      </c>
      <c r="S153" s="2">
        <f t="shared" si="12"/>
        <v>0</v>
      </c>
      <c r="T153">
        <f t="shared" si="9"/>
        <v>1</v>
      </c>
    </row>
    <row r="154" spans="1:20">
      <c r="A154" s="1" t="s">
        <v>164</v>
      </c>
      <c r="B154">
        <v>19</v>
      </c>
      <c r="C154">
        <v>19</v>
      </c>
      <c r="D154">
        <v>102</v>
      </c>
      <c r="E154" t="s">
        <v>784</v>
      </c>
      <c r="F154" t="s">
        <v>785</v>
      </c>
      <c r="G154">
        <v>0</v>
      </c>
      <c r="H154">
        <v>0</v>
      </c>
      <c r="I154" t="s">
        <v>232</v>
      </c>
      <c r="J154" t="s">
        <v>232</v>
      </c>
      <c r="K154">
        <v>0</v>
      </c>
      <c r="L154">
        <v>0</v>
      </c>
      <c r="M154">
        <v>0</v>
      </c>
      <c r="N154" t="s">
        <v>232</v>
      </c>
      <c r="O154" t="s">
        <v>232</v>
      </c>
      <c r="P154" t="s">
        <v>232</v>
      </c>
      <c r="Q154" s="2">
        <f t="shared" si="10"/>
        <v>0</v>
      </c>
      <c r="R154" s="2">
        <f t="shared" si="11"/>
        <v>0</v>
      </c>
      <c r="S154" s="2">
        <f t="shared" si="12"/>
        <v>0</v>
      </c>
      <c r="T154">
        <f t="shared" si="9"/>
        <v>1</v>
      </c>
    </row>
    <row r="155" spans="1:20">
      <c r="A155" s="1" t="s">
        <v>165</v>
      </c>
      <c r="B155">
        <v>9</v>
      </c>
      <c r="C155">
        <v>9</v>
      </c>
      <c r="D155">
        <v>40</v>
      </c>
      <c r="E155" t="s">
        <v>787</v>
      </c>
      <c r="F155" t="s">
        <v>2426</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61</v>
      </c>
      <c r="E156" t="s">
        <v>789</v>
      </c>
      <c r="F156" t="s">
        <v>2428</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62</v>
      </c>
      <c r="E157" t="s">
        <v>791</v>
      </c>
      <c r="F157" t="s">
        <v>2430</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70</v>
      </c>
      <c r="E158" t="s">
        <v>793</v>
      </c>
      <c r="F158" t="s">
        <v>2557</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61</v>
      </c>
      <c r="E160" t="s">
        <v>798</v>
      </c>
      <c r="F160" t="s">
        <v>2434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84</v>
      </c>
      <c r="E161" t="s">
        <v>801</v>
      </c>
      <c r="F161" t="s">
        <v>2436</v>
      </c>
      <c r="G161">
        <v>0</v>
      </c>
      <c r="H161">
        <v>0</v>
      </c>
      <c r="I161" t="s">
        <v>232</v>
      </c>
      <c r="J161" t="s">
        <v>232</v>
      </c>
      <c r="K161">
        <v>0</v>
      </c>
      <c r="L161">
        <v>0</v>
      </c>
      <c r="M161">
        <v>0</v>
      </c>
      <c r="N161" t="s">
        <v>232</v>
      </c>
      <c r="O161" t="s">
        <v>232</v>
      </c>
      <c r="P161" t="s">
        <v>232</v>
      </c>
      <c r="Q161" s="2">
        <f t="shared" si="10"/>
        <v>0</v>
      </c>
      <c r="R161" s="2">
        <f t="shared" si="11"/>
        <v>0</v>
      </c>
      <c r="S161" s="2">
        <f t="shared" si="12"/>
        <v>0</v>
      </c>
      <c r="T161">
        <f t="shared" si="9"/>
        <v>1</v>
      </c>
    </row>
    <row r="162" spans="1:20">
      <c r="A162" s="1" t="s">
        <v>172</v>
      </c>
      <c r="B162">
        <v>14</v>
      </c>
      <c r="C162">
        <v>14</v>
      </c>
      <c r="D162">
        <v>24</v>
      </c>
      <c r="E162" t="s">
        <v>804</v>
      </c>
      <c r="F162" t="s">
        <v>2558</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2440</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30</v>
      </c>
      <c r="E164" t="s">
        <v>807</v>
      </c>
      <c r="F164" t="s">
        <v>2442</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46</v>
      </c>
      <c r="E165" t="s">
        <v>810</v>
      </c>
      <c r="F165" t="s">
        <v>2444</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68</v>
      </c>
      <c r="E166" t="s">
        <v>813</v>
      </c>
      <c r="F166" t="s">
        <v>2446</v>
      </c>
      <c r="G166">
        <v>0</v>
      </c>
      <c r="H166">
        <v>0</v>
      </c>
      <c r="I166" t="s">
        <v>232</v>
      </c>
      <c r="J166" t="s">
        <v>232</v>
      </c>
      <c r="K166">
        <v>0</v>
      </c>
      <c r="L166">
        <v>0</v>
      </c>
      <c r="M166">
        <v>0</v>
      </c>
      <c r="N166" t="s">
        <v>232</v>
      </c>
      <c r="O166" t="s">
        <v>232</v>
      </c>
      <c r="P166" t="s">
        <v>232</v>
      </c>
      <c r="Q166" s="2">
        <f t="shared" si="10"/>
        <v>0</v>
      </c>
      <c r="R166" s="2">
        <f t="shared" si="11"/>
        <v>0</v>
      </c>
      <c r="S166" s="2">
        <f t="shared" si="12"/>
        <v>0</v>
      </c>
      <c r="T166">
        <f t="shared" si="9"/>
        <v>1</v>
      </c>
    </row>
    <row r="167" spans="1:20">
      <c r="A167" s="1" t="s">
        <v>177</v>
      </c>
      <c r="B167">
        <v>4</v>
      </c>
      <c r="C167">
        <v>1</v>
      </c>
      <c r="D167">
        <v>9</v>
      </c>
      <c r="E167" t="s">
        <v>816</v>
      </c>
      <c r="F167" t="s">
        <v>2448</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19</v>
      </c>
      <c r="E168" t="s">
        <v>818</v>
      </c>
      <c r="F168" t="s">
        <v>2450</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34</v>
      </c>
      <c r="E170" t="s">
        <v>822</v>
      </c>
      <c r="F170" t="s">
        <v>2452</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67</v>
      </c>
      <c r="E171" t="s">
        <v>825</v>
      </c>
      <c r="F171" t="s">
        <v>2454</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13</v>
      </c>
      <c r="E172" t="s">
        <v>828</v>
      </c>
      <c r="F172" t="s">
        <v>2456</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49</v>
      </c>
      <c r="E173" t="s">
        <v>830</v>
      </c>
      <c r="F173" t="s">
        <v>2458</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48</v>
      </c>
      <c r="E174" t="s">
        <v>833</v>
      </c>
      <c r="F174" t="s">
        <v>2460</v>
      </c>
      <c r="G174">
        <v>0</v>
      </c>
      <c r="H174">
        <v>0</v>
      </c>
      <c r="I174" t="s">
        <v>232</v>
      </c>
      <c r="J174" t="s">
        <v>232</v>
      </c>
      <c r="K174">
        <v>0</v>
      </c>
      <c r="L174">
        <v>0</v>
      </c>
      <c r="M174">
        <v>0</v>
      </c>
      <c r="N174" t="s">
        <v>232</v>
      </c>
      <c r="O174" t="s">
        <v>232</v>
      </c>
      <c r="P174" t="s">
        <v>232</v>
      </c>
      <c r="Q174" s="2">
        <f t="shared" si="10"/>
        <v>0</v>
      </c>
      <c r="R174" s="2">
        <f t="shared" si="11"/>
        <v>0</v>
      </c>
      <c r="S174" s="2">
        <f t="shared" si="12"/>
        <v>0</v>
      </c>
      <c r="T174">
        <f t="shared" si="9"/>
        <v>1</v>
      </c>
    </row>
    <row r="175" spans="1:20">
      <c r="A175" s="1" t="s">
        <v>185</v>
      </c>
      <c r="B175">
        <v>15</v>
      </c>
      <c r="C175">
        <v>15</v>
      </c>
      <c r="D175">
        <v>32</v>
      </c>
      <c r="E175" t="s">
        <v>836</v>
      </c>
      <c r="F175" t="s">
        <v>2462</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42</v>
      </c>
      <c r="E176" t="s">
        <v>838</v>
      </c>
      <c r="F176" t="s">
        <v>2464</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0</v>
      </c>
      <c r="I177" t="s">
        <v>232</v>
      </c>
      <c r="J177" t="s">
        <v>232</v>
      </c>
      <c r="K177">
        <v>0</v>
      </c>
      <c r="L177">
        <v>0</v>
      </c>
      <c r="M177">
        <v>0</v>
      </c>
      <c r="N177" t="s">
        <v>232</v>
      </c>
      <c r="O177" t="s">
        <v>232</v>
      </c>
      <c r="P177" t="s">
        <v>232</v>
      </c>
      <c r="Q177" s="2">
        <f t="shared" si="10"/>
        <v>0</v>
      </c>
      <c r="R177" s="2">
        <f t="shared" si="11"/>
        <v>0</v>
      </c>
      <c r="S177" s="2">
        <f t="shared" si="12"/>
        <v>0</v>
      </c>
      <c r="T177">
        <f t="shared" si="9"/>
        <v>1</v>
      </c>
    </row>
    <row r="178" spans="1:20">
      <c r="A178" s="1" t="s">
        <v>188</v>
      </c>
      <c r="B178">
        <v>17</v>
      </c>
      <c r="C178">
        <v>17</v>
      </c>
      <c r="D178">
        <v>92</v>
      </c>
      <c r="E178" t="s">
        <v>844</v>
      </c>
      <c r="F178" t="s">
        <v>2467</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71</v>
      </c>
      <c r="E179" t="s">
        <v>658</v>
      </c>
      <c r="F179" t="s">
        <v>2469</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132</v>
      </c>
      <c r="E180" t="s">
        <v>849</v>
      </c>
      <c r="F180" t="s">
        <v>2559</v>
      </c>
      <c r="G180">
        <v>0</v>
      </c>
      <c r="H180">
        <v>0</v>
      </c>
      <c r="I180" t="s">
        <v>232</v>
      </c>
      <c r="J180" t="s">
        <v>232</v>
      </c>
      <c r="K180">
        <v>0</v>
      </c>
      <c r="L180">
        <v>0</v>
      </c>
      <c r="M180">
        <v>0</v>
      </c>
      <c r="N180" t="s">
        <v>232</v>
      </c>
      <c r="O180" t="s">
        <v>232</v>
      </c>
      <c r="P180" t="s">
        <v>232</v>
      </c>
      <c r="Q180" s="2">
        <f t="shared" si="10"/>
        <v>0</v>
      </c>
      <c r="R180" s="2">
        <f t="shared" si="11"/>
        <v>0</v>
      </c>
      <c r="S180" s="2">
        <f t="shared" si="12"/>
        <v>0</v>
      </c>
      <c r="T180">
        <f t="shared" si="9"/>
        <v>1</v>
      </c>
    </row>
    <row r="181" spans="1:20">
      <c r="A181" s="1" t="s">
        <v>191</v>
      </c>
      <c r="B181">
        <v>6</v>
      </c>
      <c r="C181">
        <v>6</v>
      </c>
      <c r="D181">
        <v>200</v>
      </c>
      <c r="E181" t="s">
        <v>851</v>
      </c>
      <c r="F181" t="s">
        <v>2473</v>
      </c>
      <c r="G181">
        <v>0</v>
      </c>
      <c r="H181">
        <v>1</v>
      </c>
      <c r="I181" t="s">
        <v>232</v>
      </c>
      <c r="J181" t="s">
        <v>2560</v>
      </c>
      <c r="K181">
        <v>0</v>
      </c>
      <c r="L181">
        <v>0</v>
      </c>
      <c r="M181">
        <v>1</v>
      </c>
      <c r="N181" t="s">
        <v>232</v>
      </c>
      <c r="O181" t="s">
        <v>232</v>
      </c>
      <c r="P181" t="s">
        <v>2560</v>
      </c>
      <c r="Q181" s="2">
        <f t="shared" si="10"/>
        <v>0</v>
      </c>
      <c r="R181" s="2">
        <f t="shared" si="11"/>
        <v>0</v>
      </c>
      <c r="S181" s="2">
        <f t="shared" si="12"/>
        <v>0</v>
      </c>
      <c r="T181">
        <f t="shared" si="9"/>
        <v>0</v>
      </c>
    </row>
    <row r="182" spans="1:20">
      <c r="A182" s="1" t="s">
        <v>192</v>
      </c>
      <c r="B182">
        <v>8</v>
      </c>
      <c r="C182">
        <v>8</v>
      </c>
      <c r="D182">
        <v>46</v>
      </c>
      <c r="E182" t="s">
        <v>854</v>
      </c>
      <c r="F182" t="s">
        <v>2475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28</v>
      </c>
      <c r="E183" t="s">
        <v>856</v>
      </c>
      <c r="F183" t="s">
        <v>2477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2479</v>
      </c>
      <c r="G185">
        <v>0</v>
      </c>
      <c r="H185">
        <v>0</v>
      </c>
      <c r="I185" t="s">
        <v>232</v>
      </c>
      <c r="J185" t="s">
        <v>232</v>
      </c>
      <c r="K185">
        <v>0</v>
      </c>
      <c r="L185">
        <v>0</v>
      </c>
      <c r="M185">
        <v>0</v>
      </c>
      <c r="N185" t="s">
        <v>232</v>
      </c>
      <c r="O185" t="s">
        <v>232</v>
      </c>
      <c r="P185" t="s">
        <v>232</v>
      </c>
      <c r="Q185" s="2">
        <f t="shared" si="10"/>
        <v>0</v>
      </c>
      <c r="R185" s="2">
        <f t="shared" si="11"/>
        <v>0</v>
      </c>
      <c r="S185" s="2">
        <f t="shared" si="12"/>
        <v>0</v>
      </c>
      <c r="T185">
        <f t="shared" si="9"/>
        <v>1</v>
      </c>
    </row>
    <row r="186" spans="1:20">
      <c r="A186" s="1" t="s">
        <v>196</v>
      </c>
      <c r="B186">
        <v>10</v>
      </c>
      <c r="C186">
        <v>10</v>
      </c>
      <c r="D186">
        <v>42</v>
      </c>
      <c r="E186" t="s">
        <v>862</v>
      </c>
      <c r="F186" t="s">
        <v>2561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75</v>
      </c>
      <c r="E187" t="s">
        <v>864</v>
      </c>
      <c r="F187" t="s">
        <v>2562</v>
      </c>
      <c r="G187">
        <v>0</v>
      </c>
      <c r="H187">
        <v>0</v>
      </c>
      <c r="I187" t="s">
        <v>232</v>
      </c>
      <c r="J187" t="s">
        <v>232</v>
      </c>
      <c r="K187">
        <v>0</v>
      </c>
      <c r="L187">
        <v>0</v>
      </c>
      <c r="M187">
        <v>0</v>
      </c>
      <c r="N187" t="s">
        <v>232</v>
      </c>
      <c r="O187" t="s">
        <v>232</v>
      </c>
      <c r="P187" t="s">
        <v>232</v>
      </c>
      <c r="Q187" s="2">
        <f t="shared" si="10"/>
        <v>0</v>
      </c>
      <c r="R187" s="2">
        <f t="shared" si="11"/>
        <v>0</v>
      </c>
      <c r="S187" s="2">
        <f t="shared" si="12"/>
        <v>0</v>
      </c>
      <c r="T187">
        <f t="shared" si="9"/>
        <v>1</v>
      </c>
    </row>
    <row r="188" spans="1:20">
      <c r="A188" s="1" t="s">
        <v>198</v>
      </c>
      <c r="B188">
        <v>4</v>
      </c>
      <c r="C188">
        <v>4</v>
      </c>
      <c r="D188">
        <v>35</v>
      </c>
      <c r="E188" t="s">
        <v>867</v>
      </c>
      <c r="F188" t="s">
        <v>2485</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116</v>
      </c>
      <c r="E189" t="s">
        <v>869</v>
      </c>
      <c r="F189" t="s">
        <v>2563</v>
      </c>
      <c r="G189">
        <v>0</v>
      </c>
      <c r="H189">
        <v>1</v>
      </c>
      <c r="I189" t="s">
        <v>232</v>
      </c>
      <c r="J189" t="s">
        <v>2564</v>
      </c>
      <c r="K189">
        <v>0</v>
      </c>
      <c r="L189">
        <v>0</v>
      </c>
      <c r="M189">
        <v>1</v>
      </c>
      <c r="N189" t="s">
        <v>232</v>
      </c>
      <c r="O189" t="s">
        <v>232</v>
      </c>
      <c r="P189" t="s">
        <v>2564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54</v>
      </c>
      <c r="E191" t="s">
        <v>872</v>
      </c>
      <c r="F191" t="s">
        <v>2565</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54</v>
      </c>
      <c r="E192" t="s">
        <v>876</v>
      </c>
      <c r="F192" t="s">
        <v>2491</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43</v>
      </c>
      <c r="E193" t="s">
        <v>879</v>
      </c>
      <c r="F193" t="s">
        <v>2493</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2495</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43</v>
      </c>
      <c r="E195" t="s">
        <v>884</v>
      </c>
      <c r="F195" t="s">
        <v>2497</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0</v>
      </c>
      <c r="I196" t="s">
        <v>232</v>
      </c>
      <c r="J196" t="s">
        <v>232</v>
      </c>
      <c r="K196">
        <v>0</v>
      </c>
      <c r="L196">
        <v>0</v>
      </c>
      <c r="M196">
        <v>0</v>
      </c>
      <c r="N196" t="s">
        <v>232</v>
      </c>
      <c r="O196" t="s">
        <v>232</v>
      </c>
      <c r="P196" t="s">
        <v>232</v>
      </c>
      <c r="Q196" s="2">
        <f t="shared" si="10"/>
        <v>0</v>
      </c>
      <c r="R196" s="2">
        <f t="shared" si="11"/>
        <v>0</v>
      </c>
      <c r="S196" s="2">
        <f t="shared" si="12"/>
        <v>0</v>
      </c>
      <c r="T196">
        <f t="shared" ref="T196:T202" si="13">IF(OR(AND(G196&gt;0,H196&gt;0),G196+H196=0),1,0)</f>
        <v>1</v>
      </c>
    </row>
    <row r="197" spans="1:20">
      <c r="A197" s="1" t="s">
        <v>207</v>
      </c>
      <c r="B197">
        <v>18</v>
      </c>
      <c r="C197">
        <v>18</v>
      </c>
      <c r="D197">
        <v>90</v>
      </c>
      <c r="E197" t="s">
        <v>890</v>
      </c>
      <c r="F197" t="s">
        <v>2500</v>
      </c>
      <c r="G197">
        <v>0</v>
      </c>
      <c r="H197">
        <v>0</v>
      </c>
      <c r="I197" t="s">
        <v>232</v>
      </c>
      <c r="J197" t="s">
        <v>232</v>
      </c>
      <c r="K197">
        <v>0</v>
      </c>
      <c r="L197">
        <v>0</v>
      </c>
      <c r="M197">
        <v>0</v>
      </c>
      <c r="N197" t="s">
        <v>232</v>
      </c>
      <c r="O197" t="s">
        <v>232</v>
      </c>
      <c r="P197" t="s">
        <v>232</v>
      </c>
      <c r="Q197" s="2">
        <f t="shared" ref="Q197:Q202" si="14">IF(G197,K197/G197,0)</f>
        <v>0</v>
      </c>
      <c r="R197" s="2">
        <f t="shared" ref="R197:R202" si="15">IF(H197,K197/H197,0)</f>
        <v>0</v>
      </c>
      <c r="S197" s="2">
        <f t="shared" ref="S197:S202" si="16">IF((Q197+R197),2*(Q197*R197)/(Q197+R197),0)</f>
        <v>0</v>
      </c>
      <c r="T197">
        <f t="shared" si="13"/>
        <v>1</v>
      </c>
    </row>
    <row r="198" spans="1:20">
      <c r="A198" s="1" t="s">
        <v>208</v>
      </c>
      <c r="B198">
        <v>11</v>
      </c>
      <c r="C198">
        <v>11</v>
      </c>
      <c r="D198">
        <v>75</v>
      </c>
      <c r="E198" t="s">
        <v>893</v>
      </c>
      <c r="F198" t="s">
        <v>2502</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0</v>
      </c>
      <c r="I199" t="s">
        <v>232</v>
      </c>
      <c r="J199" t="s">
        <v>232</v>
      </c>
      <c r="K199">
        <v>0</v>
      </c>
      <c r="L199">
        <v>0</v>
      </c>
      <c r="M199">
        <v>0</v>
      </c>
      <c r="N199" t="s">
        <v>232</v>
      </c>
      <c r="O199" t="s">
        <v>232</v>
      </c>
      <c r="P199" t="s">
        <v>232</v>
      </c>
      <c r="Q199" s="2">
        <f t="shared" si="14"/>
        <v>0</v>
      </c>
      <c r="R199" s="2">
        <f t="shared" si="15"/>
        <v>0</v>
      </c>
      <c r="S199" s="2">
        <f t="shared" si="16"/>
        <v>0</v>
      </c>
      <c r="T199">
        <f t="shared" si="13"/>
        <v>1</v>
      </c>
    </row>
    <row r="200" spans="1:20">
      <c r="A200" s="1" t="s">
        <v>210</v>
      </c>
      <c r="B200">
        <v>19</v>
      </c>
      <c r="C200">
        <v>19</v>
      </c>
      <c r="D200">
        <v>55</v>
      </c>
      <c r="E200" t="s">
        <v>899</v>
      </c>
      <c r="F200" t="s">
        <v>2505</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0</v>
      </c>
      <c r="I201" t="s">
        <v>232</v>
      </c>
      <c r="J201" t="s">
        <v>232</v>
      </c>
      <c r="K201">
        <v>0</v>
      </c>
      <c r="L201">
        <v>0</v>
      </c>
      <c r="M201">
        <v>0</v>
      </c>
      <c r="N201" t="s">
        <v>232</v>
      </c>
      <c r="O201" t="s">
        <v>232</v>
      </c>
      <c r="P201" t="s">
        <v>232</v>
      </c>
      <c r="Q201" s="2">
        <f t="shared" si="14"/>
        <v>0</v>
      </c>
      <c r="R201" s="2">
        <f t="shared" si="15"/>
        <v>0</v>
      </c>
      <c r="S201" s="2">
        <f t="shared" si="16"/>
        <v>0</v>
      </c>
      <c r="T201">
        <f t="shared" si="13"/>
        <v>1</v>
      </c>
    </row>
    <row r="202" spans="1:20">
      <c r="A202" s="1" t="s">
        <v>212</v>
      </c>
      <c r="B202">
        <v>20</v>
      </c>
      <c r="C202">
        <v>20</v>
      </c>
      <c r="D202">
        <v>60</v>
      </c>
      <c r="E202" t="s">
        <v>905</v>
      </c>
      <c r="F202" t="s">
        <v>2507</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NEW</vt:lpstr>
      <vt:lpstr>Sheet8</vt:lpstr>
      <vt:lpstr>NEW(kopy</vt:lpstr>
      <vt:lpstr>Sheet7</vt:lpstr>
      <vt:lpstr>25 wout overlap</vt:lpstr>
      <vt:lpstr>Sheet3</vt:lpstr>
      <vt:lpstr>1 wout overlap</vt:lpstr>
      <vt:lpstr>yes</vt:lpstr>
      <vt:lpstr>Sheet5</vt:lpstr>
      <vt:lpstr>Sheet1 (2)</vt:lpstr>
      <vt:lpstr>25</vt:lpstr>
      <vt:lpstr>Sheet2</vt:lpstr>
      <vt:lpstr>Sheet1</vt:lpstr>
      <vt:lpstr>1</vt:lpstr>
      <vt:lpstr>noo</vt:lpstr>
      <vt:lpstr>identical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2023-03-05T15:30:36Z</dcterms:created>
  <dcterms:modified xsi:type="dcterms:W3CDTF">2023-03-12T19:47:16Z</dcterms:modified>
</cp:coreProperties>
</file>