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25" windowWidth="17895" windowHeight="17820"/>
  </bookViews>
  <sheets>
    <sheet name="Общий" sheetId="1" r:id="rId1"/>
    <sheet name="Дорожная карта" sheetId="2" r:id="rId2"/>
    <sheet name="Дополнительные результаты" sheetId="3" r:id="rId3"/>
    <sheet name="Список студентов" sheetId="4" r:id="rId4"/>
    <sheet name="Смета" sheetId="5" r:id="rId5"/>
  </sheets>
  <calcPr calcId="145621"/>
</workbook>
</file>

<file path=xl/calcChain.xml><?xml version="1.0" encoding="utf-8"?>
<calcChain xmlns="http://schemas.openxmlformats.org/spreadsheetml/2006/main">
  <c r="G101" i="5" l="1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M7" i="5"/>
  <c r="M6" i="5"/>
  <c r="M5" i="5"/>
  <c r="M4" i="5"/>
  <c r="M3" i="5"/>
  <c r="M2" i="5"/>
  <c r="B36" i="1"/>
  <c r="B35" i="1"/>
  <c r="B34" i="1"/>
  <c r="O7" i="5"/>
  <c r="O3" i="5"/>
  <c r="M99" i="4"/>
  <c r="N96" i="4"/>
  <c r="M91" i="4"/>
  <c r="N88" i="4"/>
  <c r="M83" i="4"/>
  <c r="N80" i="4"/>
  <c r="M75" i="4"/>
  <c r="N72" i="4"/>
  <c r="M67" i="4"/>
  <c r="N64" i="4"/>
  <c r="M59" i="4"/>
  <c r="N56" i="4"/>
  <c r="M51" i="4"/>
  <c r="N48" i="4"/>
  <c r="M43" i="4"/>
  <c r="N40" i="4"/>
  <c r="M35" i="4"/>
  <c r="N32" i="4"/>
  <c r="M27" i="4"/>
  <c r="N24" i="4"/>
  <c r="M19" i="4"/>
  <c r="N16" i="4"/>
  <c r="M11" i="4"/>
  <c r="N8" i="4"/>
  <c r="M3" i="4"/>
  <c r="O6" i="5"/>
  <c r="N98" i="4"/>
  <c r="M93" i="4"/>
  <c r="N90" i="4"/>
  <c r="M85" i="4"/>
  <c r="N82" i="4"/>
  <c r="M77" i="4"/>
  <c r="N74" i="4"/>
  <c r="M69" i="4"/>
  <c r="N66" i="4"/>
  <c r="M61" i="4"/>
  <c r="N58" i="4"/>
  <c r="M53" i="4"/>
  <c r="N50" i="4"/>
  <c r="M45" i="4"/>
  <c r="N42" i="4"/>
  <c r="M37" i="4"/>
  <c r="N34" i="4"/>
  <c r="M29" i="4"/>
  <c r="N26" i="4"/>
  <c r="M21" i="4"/>
  <c r="N18" i="4"/>
  <c r="M13" i="4"/>
  <c r="N10" i="4"/>
  <c r="M5" i="4"/>
  <c r="N2" i="4"/>
  <c r="M98" i="4"/>
  <c r="N95" i="4"/>
  <c r="M90" i="4"/>
  <c r="N87" i="4"/>
  <c r="M82" i="4"/>
  <c r="N79" i="4"/>
  <c r="M74" i="4"/>
  <c r="N71" i="4"/>
  <c r="M66" i="4"/>
  <c r="N63" i="4"/>
  <c r="M58" i="4"/>
  <c r="N55" i="4"/>
  <c r="M50" i="4"/>
  <c r="N47" i="4"/>
  <c r="M42" i="4"/>
  <c r="N39" i="4"/>
  <c r="M34" i="4"/>
  <c r="N31" i="4"/>
  <c r="M26" i="4"/>
  <c r="N23" i="4"/>
  <c r="M18" i="4"/>
  <c r="N15" i="4"/>
  <c r="M10" i="4"/>
  <c r="N7" i="4"/>
  <c r="M2" i="4"/>
  <c r="M7" i="4"/>
  <c r="O5" i="5"/>
  <c r="N100" i="4"/>
  <c r="M95" i="4"/>
  <c r="N92" i="4"/>
  <c r="M87" i="4"/>
  <c r="N84" i="4"/>
  <c r="M79" i="4"/>
  <c r="N76" i="4"/>
  <c r="M71" i="4"/>
  <c r="N68" i="4"/>
  <c r="M63" i="4"/>
  <c r="N60" i="4"/>
  <c r="M55" i="4"/>
  <c r="N52" i="4"/>
  <c r="M47" i="4"/>
  <c r="N44" i="4"/>
  <c r="M39" i="4"/>
  <c r="N36" i="4"/>
  <c r="M31" i="4"/>
  <c r="N28" i="4"/>
  <c r="M23" i="4"/>
  <c r="N20" i="4"/>
  <c r="M15" i="4"/>
  <c r="N12" i="4"/>
  <c r="N4" i="4"/>
  <c r="M100" i="4"/>
  <c r="N97" i="4"/>
  <c r="M92" i="4"/>
  <c r="N89" i="4"/>
  <c r="M84" i="4"/>
  <c r="N81" i="4"/>
  <c r="M76" i="4"/>
  <c r="N73" i="4"/>
  <c r="M68" i="4"/>
  <c r="N65" i="4"/>
  <c r="M60" i="4"/>
  <c r="N57" i="4"/>
  <c r="M52" i="4"/>
  <c r="O4" i="5"/>
  <c r="M97" i="4"/>
  <c r="N94" i="4"/>
  <c r="M89" i="4"/>
  <c r="N86" i="4"/>
  <c r="M81" i="4"/>
  <c r="N78" i="4"/>
  <c r="M73" i="4"/>
  <c r="N70" i="4"/>
  <c r="M65" i="4"/>
  <c r="N62" i="4"/>
  <c r="M57" i="4"/>
  <c r="N54" i="4"/>
  <c r="M49" i="4"/>
  <c r="N46" i="4"/>
  <c r="M41" i="4"/>
  <c r="N38" i="4"/>
  <c r="M33" i="4"/>
  <c r="N30" i="4"/>
  <c r="M25" i="4"/>
  <c r="N22" i="4"/>
  <c r="M17" i="4"/>
  <c r="N14" i="4"/>
  <c r="M9" i="4"/>
  <c r="N6" i="4"/>
  <c r="N99" i="4"/>
  <c r="M94" i="4"/>
  <c r="N91" i="4"/>
  <c r="M86" i="4"/>
  <c r="N83" i="4"/>
  <c r="M78" i="4"/>
  <c r="N75" i="4"/>
  <c r="M70" i="4"/>
  <c r="N67" i="4"/>
  <c r="M62" i="4"/>
  <c r="N59" i="4"/>
  <c r="M54" i="4"/>
  <c r="N51" i="4"/>
  <c r="M46" i="4"/>
  <c r="N43" i="4"/>
  <c r="M38" i="4"/>
  <c r="N35" i="4"/>
  <c r="M30" i="4"/>
  <c r="N27" i="4"/>
  <c r="M22" i="4"/>
  <c r="N19" i="4"/>
  <c r="M14" i="4"/>
  <c r="N11" i="4"/>
  <c r="M6" i="4"/>
  <c r="N3" i="4"/>
  <c r="M96" i="4"/>
  <c r="N93" i="4"/>
  <c r="M88" i="4"/>
  <c r="N85" i="4"/>
  <c r="M80" i="4"/>
  <c r="N77" i="4"/>
  <c r="M72" i="4"/>
  <c r="N69" i="4"/>
  <c r="M64" i="4"/>
  <c r="N61" i="4"/>
  <c r="M56" i="4"/>
  <c r="N53" i="4"/>
  <c r="M48" i="4"/>
  <c r="N45" i="4"/>
  <c r="M40" i="4"/>
  <c r="N37" i="4"/>
  <c r="M32" i="4"/>
  <c r="N29" i="4"/>
  <c r="M24" i="4"/>
  <c r="N21" i="4"/>
  <c r="M16" i="4"/>
  <c r="N13" i="4"/>
  <c r="N41" i="4"/>
  <c r="M20" i="4"/>
  <c r="N5" i="4"/>
  <c r="M36" i="4"/>
  <c r="M12" i="4"/>
  <c r="M28" i="4"/>
  <c r="M8" i="4"/>
  <c r="M44" i="4"/>
  <c r="N17" i="4"/>
  <c r="M4" i="4"/>
  <c r="N33" i="4"/>
  <c r="N9" i="4"/>
  <c r="N49" i="4"/>
  <c r="N25" i="4"/>
  <c r="O4" i="4" l="1"/>
  <c r="O44" i="4"/>
  <c r="O8" i="4"/>
  <c r="O28" i="4"/>
  <c r="O12" i="4"/>
  <c r="O36" i="4"/>
  <c r="O20" i="4"/>
  <c r="O16" i="4"/>
  <c r="O24" i="4"/>
  <c r="O32" i="4"/>
  <c r="O40" i="4"/>
  <c r="O48" i="4"/>
  <c r="O56" i="4"/>
  <c r="O64" i="4"/>
  <c r="O72" i="4"/>
  <c r="O80" i="4"/>
  <c r="O88" i="4"/>
  <c r="O96" i="4"/>
  <c r="O6" i="4"/>
  <c r="O14" i="4"/>
  <c r="O22" i="4"/>
  <c r="O30" i="4"/>
  <c r="O38" i="4"/>
  <c r="O46" i="4"/>
  <c r="O54" i="4"/>
  <c r="O62" i="4"/>
  <c r="O70" i="4"/>
  <c r="O78" i="4"/>
  <c r="O86" i="4"/>
  <c r="O94" i="4"/>
  <c r="O9" i="4"/>
  <c r="O17" i="4"/>
  <c r="O25" i="4"/>
  <c r="O33" i="4"/>
  <c r="O41" i="4"/>
  <c r="O49" i="4"/>
  <c r="O57" i="4"/>
  <c r="O65" i="4"/>
  <c r="O73" i="4"/>
  <c r="O81" i="4"/>
  <c r="O89" i="4"/>
  <c r="O97" i="4"/>
  <c r="O52" i="4"/>
  <c r="O60" i="4"/>
  <c r="O68" i="4"/>
  <c r="O76" i="4"/>
  <c r="O84" i="4"/>
  <c r="O92" i="4"/>
  <c r="O100" i="4"/>
  <c r="O15" i="4"/>
  <c r="O23" i="4"/>
  <c r="O31" i="4"/>
  <c r="O39" i="4"/>
  <c r="O47" i="4"/>
  <c r="O55" i="4"/>
  <c r="O63" i="4"/>
  <c r="O71" i="4"/>
  <c r="O79" i="4"/>
  <c r="O87" i="4"/>
  <c r="O95" i="4"/>
  <c r="O7" i="4"/>
  <c r="O2" i="4"/>
  <c r="O10" i="4"/>
  <c r="O18" i="4"/>
  <c r="O26" i="4"/>
  <c r="O34" i="4"/>
  <c r="O42" i="4"/>
  <c r="O50" i="4"/>
  <c r="O58" i="4"/>
  <c r="O66" i="4"/>
  <c r="O74" i="4"/>
  <c r="O82" i="4"/>
  <c r="O90" i="4"/>
  <c r="O98" i="4"/>
  <c r="O5" i="4"/>
  <c r="O13" i="4"/>
  <c r="O21" i="4"/>
  <c r="O29" i="4"/>
  <c r="O37" i="4"/>
  <c r="O45" i="4"/>
  <c r="O53" i="4"/>
  <c r="O61" i="4"/>
  <c r="O69" i="4"/>
  <c r="O77" i="4"/>
  <c r="O85" i="4"/>
  <c r="O93" i="4"/>
  <c r="O3" i="4"/>
  <c r="O11" i="4"/>
  <c r="O19" i="4"/>
  <c r="O27" i="4"/>
  <c r="O35" i="4"/>
  <c r="O43" i="4"/>
  <c r="O51" i="4"/>
  <c r="O59" i="4"/>
  <c r="O67" i="4"/>
  <c r="O75" i="4"/>
  <c r="O83" i="4"/>
  <c r="O91" i="4"/>
  <c r="O99" i="4"/>
  <c r="B37" i="1"/>
</calcChain>
</file>

<file path=xl/comments1.xml><?xml version="1.0" encoding="utf-8"?>
<comments xmlns="http://schemas.openxmlformats.org/spreadsheetml/2006/main">
  <authors>
    <author/>
  </authors>
  <commentList>
    <comment ref="A6" authorId="0">
      <text>
        <r>
          <rPr>
            <sz val="10"/>
            <color rgb="FF000000"/>
            <rFont val="Arial"/>
          </rPr>
          <t>Целью проекта не может быть "сделать установку". Цель формируется исходя из решения проблемы</t>
        </r>
      </text>
    </comment>
    <comment ref="A13" authorId="0">
      <text>
        <r>
          <rPr>
            <sz val="10"/>
            <color rgb="FF000000"/>
            <rFont val="Arial"/>
          </rPr>
          <t>К примеру: 
Производительность не ниже 10 кг/час
Энергопотребление ниже 2 кВт</t>
        </r>
      </text>
    </comment>
    <comment ref="A25" authorId="0">
      <text>
        <r>
          <rPr>
            <sz val="10"/>
            <color rgb="FF000000"/>
            <rFont val="Arial"/>
          </rPr>
          <t>ФИО, телефон/email для связи</t>
        </r>
      </text>
    </comment>
    <comment ref="A38" authorId="0">
      <text>
        <r>
          <rPr>
            <sz val="10"/>
            <color rgb="FF000000"/>
            <rFont val="Arial"/>
          </rPr>
          <t>Подписи ставятся после сдачи проекта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1" authorId="0">
      <text>
        <r>
          <rPr>
            <sz val="10"/>
            <color rgb="FF000000"/>
            <rFont val="Arial"/>
          </rPr>
          <t>Прежде чем заполнять этот столбец, заполнице лист Общий</t>
        </r>
      </text>
    </comment>
    <comment ref="J1" authorId="0">
      <text>
        <r>
          <rPr>
            <sz val="10"/>
            <color rgb="FF000000"/>
            <rFont val="Arial"/>
          </rPr>
          <t>Баллы по итогам самооценки студентов. Проводится перед второй аттестацией</t>
        </r>
      </text>
    </comment>
    <comment ref="M1" authorId="0">
      <text>
        <r>
          <rPr>
            <sz val="10"/>
            <color rgb="FF000000"/>
            <rFont val="Arial"/>
          </rPr>
          <t>Баллы за выполненные задачи</t>
        </r>
      </text>
    </comment>
    <comment ref="N1" authorId="0">
      <text>
        <r>
          <rPr>
            <sz val="10"/>
            <color rgb="FF000000"/>
            <rFont val="Arial"/>
          </rPr>
          <t>Максимальное кол-во баллов, который мог получить студент в случае выполнения всех задач записанных на него</t>
        </r>
      </text>
    </comment>
    <comment ref="O1" authorId="0">
      <text>
        <r>
          <rPr>
            <sz val="10"/>
            <color rgb="FF000000"/>
            <rFont val="Arial"/>
          </rPr>
          <t>Баллы с учетом индивидуальных надбавок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" authorId="0">
      <text>
        <r>
          <rPr>
            <sz val="10"/>
            <color rgb="FF000000"/>
            <rFont val="Arial"/>
          </rPr>
          <t>Введите полное наименование товара</t>
        </r>
      </text>
    </comment>
    <comment ref="C1" authorId="0">
      <text>
        <r>
          <rPr>
            <sz val="10"/>
            <color rgb="FF000000"/>
            <rFont val="Arial"/>
          </rPr>
          <t>Введите точную гиперссылку на товар</t>
        </r>
      </text>
    </comment>
    <comment ref="H1" authorId="0">
      <text>
        <r>
          <rPr>
            <sz val="10"/>
            <color rgb="FF000000"/>
            <rFont val="Arial"/>
          </rPr>
          <t>Указывается цифровой код товара по общероссийскому классификатору продукции по видам экономической деятельности. В поисковых системах интернета предельно просто определяется ОКПД-2 товара, достаточно задать в строке поиска текст: "ОКПД-2 + название позиции".</t>
        </r>
      </text>
    </comment>
    <comment ref="I1" authorId="0">
      <text>
        <r>
          <rPr>
            <sz val="10"/>
            <color rgb="FF000000"/>
            <rFont val="Arial"/>
          </rPr>
          <t>Максимально конкретно (от этого зависит, что именно вам будет в итоге приобретено) прописываются характеристики товара (без указания марки товара) в соответствии со следующим форматом: Труба круглая Материал: алюминий Д16Т; Диаметр: 6 мм; Толщина стенки: 1 мм; Длина: от 3000 до 3050 мм.</t>
        </r>
      </text>
    </comment>
    <comment ref="L2" authorId="0">
      <text>
        <r>
          <rPr>
            <sz val="10"/>
            <color rgb="FF000000"/>
            <rFont val="Arial"/>
          </rPr>
          <t>Суммарная стоимость вашего проекта</t>
        </r>
      </text>
    </comment>
    <comment ref="L3" authorId="0">
      <text>
        <r>
          <rPr>
            <sz val="10"/>
            <color rgb="FF000000"/>
            <rFont val="Arial"/>
          </rPr>
          <t>Бюджет предоставляемый ЦПД</t>
        </r>
      </text>
    </comment>
    <comment ref="L4" authorId="0">
      <text>
        <r>
          <rPr>
            <sz val="10"/>
            <color rgb="FF000000"/>
            <rFont val="Arial"/>
          </rPr>
          <t>Бюджет предоставляемый заказчиком</t>
        </r>
      </text>
    </comment>
    <comment ref="L5" authorId="0">
      <text>
        <r>
          <rPr>
            <sz val="10"/>
            <color rgb="FF000000"/>
            <rFont val="Arial"/>
          </rPr>
          <t>Суммарное финансирование кафедр/лабораторий/центров университета</t>
        </r>
      </text>
    </comment>
    <comment ref="L6" authorId="0">
      <text>
        <r>
          <rPr>
            <sz val="10"/>
            <color rgb="FF000000"/>
            <rFont val="Arial"/>
          </rPr>
          <t>Финансирование полученное от партнёров/спонсоров</t>
        </r>
      </text>
    </comment>
    <comment ref="L7" authorId="0">
      <text>
        <r>
          <rPr>
            <sz val="10"/>
            <color rgb="FF000000"/>
            <rFont val="Arial"/>
          </rPr>
          <t>Вложенные личные средства</t>
        </r>
      </text>
    </comment>
  </commentList>
</comments>
</file>

<file path=xl/sharedStrings.xml><?xml version="1.0" encoding="utf-8"?>
<sst xmlns="http://schemas.openxmlformats.org/spreadsheetml/2006/main" count="285" uniqueCount="166">
  <si>
    <t>Название проекта:</t>
  </si>
  <si>
    <t>Развитие молодежной политики</t>
  </si>
  <si>
    <r>
      <t xml:space="preserve">Название подпроекта </t>
    </r>
    <r>
      <rPr>
        <i/>
        <sz val="10"/>
        <rFont val="Arial"/>
      </rPr>
      <t xml:space="preserve">(при наличии) </t>
    </r>
    <r>
      <rPr>
        <sz val="10"/>
        <color rgb="FF000000"/>
        <rFont val="Arial"/>
      </rPr>
      <t>:</t>
    </r>
  </si>
  <si>
    <t>Медиашкола "МЯТА" 2020</t>
  </si>
  <si>
    <t>Заказчик проекта:</t>
  </si>
  <si>
    <t>Мята Медиа</t>
  </si>
  <si>
    <t>Тип проекта</t>
  </si>
  <si>
    <t>Стратегический</t>
  </si>
  <si>
    <t>Проблематика проекта:</t>
  </si>
  <si>
    <t>Малое количество вовлечённых в медийные сферы людей</t>
  </si>
  <si>
    <t>Цель проекта:</t>
  </si>
  <si>
    <t>Начиная с октября 2020 года, провести курс обучения на новые медийные лица Московского Политеха, в обязанности которых будет входить следующие пункты: обозревание мероприятий Московского Политеха (фотоотчёты, видеоматериалы, интервью с участниками),  их реклама и прочее.</t>
  </si>
  <si>
    <r>
      <t xml:space="preserve">Продуктовый результат </t>
    </r>
    <r>
      <rPr>
        <i/>
        <sz val="10"/>
        <rFont val="Arial"/>
      </rPr>
      <t>(например: прототип, макет, приложение, патент и т.п.)</t>
    </r>
    <r>
      <rPr>
        <sz val="10"/>
        <color rgb="FF000000"/>
        <rFont val="Arial"/>
      </rPr>
      <t>:</t>
    </r>
  </si>
  <si>
    <t>Организация "Школа Медиа Мята" на базе университета.</t>
  </si>
  <si>
    <t>Создание рекламных постов о проекте.</t>
  </si>
  <si>
    <t>Проведение уроков с учащимися.</t>
  </si>
  <si>
    <r>
      <t xml:space="preserve">Промежуточный продуктовый результат </t>
    </r>
    <r>
      <rPr>
        <i/>
        <sz val="10"/>
        <rFont val="Arial"/>
      </rPr>
      <t>(на конец первого семестра для годовых проектов)</t>
    </r>
    <r>
      <rPr>
        <sz val="10"/>
        <color rgb="FF000000"/>
        <rFont val="Arial"/>
      </rPr>
      <t>:</t>
    </r>
  </si>
  <si>
    <t>Ежемесячные отчёты о занятиях (в том числе и с информационными постами в течении всего полугодия).</t>
  </si>
  <si>
    <t>Отзывы от обучающихся студентов.</t>
  </si>
  <si>
    <t>Повышение квалификации ведущих проектов.</t>
  </si>
  <si>
    <r>
      <t xml:space="preserve">Критерии достижения результата </t>
    </r>
    <r>
      <rPr>
        <i/>
        <sz val="10"/>
        <rFont val="Arial"/>
      </rPr>
      <t>(основные характеристики продукта)</t>
    </r>
    <r>
      <rPr>
        <sz val="10"/>
        <color rgb="FF000000"/>
        <rFont val="Arial"/>
      </rPr>
      <t>:</t>
    </r>
  </si>
  <si>
    <t>Выпуск учащихся со специальными сертификатами.</t>
  </si>
  <si>
    <t>Открытие новой медиа организации, в состав которой будет входить наша команда и выпускники.</t>
  </si>
  <si>
    <t>Партнёрство с другими медийными организациями.</t>
  </si>
  <si>
    <r>
      <t xml:space="preserve">Ключевые задачи проекта </t>
    </r>
    <r>
      <rPr>
        <i/>
        <sz val="10"/>
        <rFont val="Arial"/>
      </rPr>
      <t>(уникальные решения, необходимые для достижения результата)</t>
    </r>
    <r>
      <rPr>
        <sz val="10"/>
        <color rgb="FF000000"/>
        <rFont val="Arial"/>
      </rPr>
      <t>:</t>
    </r>
  </si>
  <si>
    <t>Сплочение коллектива и создание творческой медийной организации для освещения новостей Московского Политеха</t>
  </si>
  <si>
    <t>Обучение не только студентов медийным условностям, но и обучение ведущих основам преподавания</t>
  </si>
  <si>
    <t>Новое поколение медийных персон для более удобного распределения обязанностей</t>
  </si>
  <si>
    <t xml:space="preserve">Длительность проекта: </t>
  </si>
  <si>
    <t>2,5 месяца</t>
  </si>
  <si>
    <t>Количество студентов:</t>
  </si>
  <si>
    <t>Тематика проекта:</t>
  </si>
  <si>
    <t>Лидер тематики:</t>
  </si>
  <si>
    <t>Руководитель проекта:</t>
  </si>
  <si>
    <t>Зенькина Анна Кирилловна</t>
  </si>
  <si>
    <t>Кураторы проекта:</t>
  </si>
  <si>
    <t>Никольский Владимир Святославович</t>
  </si>
  <si>
    <t>Стуканова Софья Сергеевна</t>
  </si>
  <si>
    <t>Бюджет проекта, руб</t>
  </si>
  <si>
    <t>Финансирование ЦПД, руб</t>
  </si>
  <si>
    <t>Финансирование внешнее, руб</t>
  </si>
  <si>
    <t>Финансирование заказчика, руб</t>
  </si>
  <si>
    <t>Доля участия заказчика, %</t>
  </si>
  <si>
    <t>Подпись лидера тематики</t>
  </si>
  <si>
    <t>Отставание</t>
  </si>
  <si>
    <t>Опережение</t>
  </si>
  <si>
    <t>пн</t>
  </si>
  <si>
    <t>вт</t>
  </si>
  <si>
    <t>ср</t>
  </si>
  <si>
    <t>чт</t>
  </si>
  <si>
    <t>пт</t>
  </si>
  <si>
    <t>сб</t>
  </si>
  <si>
    <t>вс</t>
  </si>
  <si>
    <t>№</t>
  </si>
  <si>
    <t>Задачи и подзадачи</t>
  </si>
  <si>
    <t>Ответственный студент</t>
  </si>
  <si>
    <t>Исполнитель</t>
  </si>
  <si>
    <t>Стоимость задачи в баллах</t>
  </si>
  <si>
    <t>Начало(план)</t>
  </si>
  <si>
    <t>Окончание(план)</t>
  </si>
  <si>
    <t>Начало(факт)</t>
  </si>
  <si>
    <t>Окончание(факт)</t>
  </si>
  <si>
    <t>Задача выполнена</t>
  </si>
  <si>
    <t>Длительность(план)</t>
  </si>
  <si>
    <t>Длительность (факт)</t>
  </si>
  <si>
    <t>Проведение уроков по подтеме "Фото"</t>
  </si>
  <si>
    <t>Хисамутдинова Элина Ильсуровна</t>
  </si>
  <si>
    <t>Проведение уроков по подтеме "СММ"</t>
  </si>
  <si>
    <t>Проведение уроков по подтеме "Корреспонденденция"</t>
  </si>
  <si>
    <t>Проведение уроков по подтеме "Видео"</t>
  </si>
  <si>
    <t>Проведение уроков по подтеме "Иллюстрация"</t>
  </si>
  <si>
    <t>Фархатов Эльиар</t>
  </si>
  <si>
    <t>Блок Soft-skills</t>
  </si>
  <si>
    <t>разработка выезда</t>
  </si>
  <si>
    <t>реклама в социальных сетях</t>
  </si>
  <si>
    <t>Улитушкин Александр Александрович</t>
  </si>
  <si>
    <t>оформление необходимых документов</t>
  </si>
  <si>
    <t>Сергеев Иван Николаевич</t>
  </si>
  <si>
    <t>Климов Олег Евгеньевич</t>
  </si>
  <si>
    <t>разработка новых проектов после обучения</t>
  </si>
  <si>
    <t>Ягмуров Александр Баймуратович</t>
  </si>
  <si>
    <t>№ события</t>
  </si>
  <si>
    <t>Конкурсы</t>
  </si>
  <si>
    <t>наименование ведомства, программы, лота, конкурса</t>
  </si>
  <si>
    <t>название проекта, регистрационный номер, дата подачи</t>
  </si>
  <si>
    <t>сумма гранта</t>
  </si>
  <si>
    <t>электронная ссылка на документ заявки в папке проекта</t>
  </si>
  <si>
    <t>Статьи</t>
  </si>
  <si>
    <t>уровень статьи</t>
  </si>
  <si>
    <t>год</t>
  </si>
  <si>
    <t>ФИО авторов, через точку с запятой</t>
  </si>
  <si>
    <t>название публикации</t>
  </si>
  <si>
    <t>библиография (название журнала, год, номер (том) выпуска (месяц при наличии), страницы</t>
  </si>
  <si>
    <t>ISSN журнала</t>
  </si>
  <si>
    <t>DOI (при наличии)</t>
  </si>
  <si>
    <t>ссылка на электронную копию статьи в папке проекта</t>
  </si>
  <si>
    <t>Конференции</t>
  </si>
  <si>
    <t>название конференции</t>
  </si>
  <si>
    <t>даты конференции</t>
  </si>
  <si>
    <t>город проведения</t>
  </si>
  <si>
    <t>название доклада</t>
  </si>
  <si>
    <t>ФИО докладчика</t>
  </si>
  <si>
    <t>ссылка на программу конференции в папке проекта</t>
  </si>
  <si>
    <t>Заявки на РИД</t>
  </si>
  <si>
    <t>номер заявки</t>
  </si>
  <si>
    <t>дата подачи заявки</t>
  </si>
  <si>
    <t>название заявки</t>
  </si>
  <si>
    <t>номер охранного документа (при наличии)</t>
  </si>
  <si>
    <t>ФИО патентообладателя</t>
  </si>
  <si>
    <t>ФИО авторов</t>
  </si>
  <si>
    <t>ссылка на электронную копию охранного документа в папке проекта</t>
  </si>
  <si>
    <t>Привлечение спонсоров</t>
  </si>
  <si>
    <t>компания</t>
  </si>
  <si>
    <t>дата обращения</t>
  </si>
  <si>
    <t>ссылка на спонсорский пакет (при наличии)</t>
  </si>
  <si>
    <t>спонсорская помощь</t>
  </si>
  <si>
    <t>Мероприятия по продвижению</t>
  </si>
  <si>
    <t>дата мероприятия</t>
  </si>
  <si>
    <t>названия</t>
  </si>
  <si>
    <t>место проведения</t>
  </si>
  <si>
    <t>ссылка на фото/видео отчёт в папке проекта</t>
  </si>
  <si>
    <t>Прочие мероприятия</t>
  </si>
  <si>
    <t>ФИО</t>
  </si>
  <si>
    <t>Группа</t>
  </si>
  <si>
    <t>Баллы за прошлый семестр</t>
  </si>
  <si>
    <t>Направление подготовки</t>
  </si>
  <si>
    <t>Куратор</t>
  </si>
  <si>
    <t>Роль в проекте</t>
  </si>
  <si>
    <t>Рабочая группа</t>
  </si>
  <si>
    <t>Почта gmail</t>
  </si>
  <si>
    <t>Баллы от студентов</t>
  </si>
  <si>
    <t>Индивидуальная надбавка за особые достижения /n (не больше 10 баллов)</t>
  </si>
  <si>
    <t>Обоснование индивидуальной надбавки</t>
  </si>
  <si>
    <t>Баллы</t>
  </si>
  <si>
    <t>Максимальное возможное кол-во баллов в соответствии с дорожной картой</t>
  </si>
  <si>
    <t>Сумма баллов на проекте</t>
  </si>
  <si>
    <t>191-711</t>
  </si>
  <si>
    <t>Управление качеством</t>
  </si>
  <si>
    <t>Руководитель подгруппы</t>
  </si>
  <si>
    <t>Ведущий</t>
  </si>
  <si>
    <t>zenkina.official@gmail.com</t>
  </si>
  <si>
    <t>191-362</t>
  </si>
  <si>
    <t>Прикладная информатика</t>
  </si>
  <si>
    <t>Медиагруппа</t>
  </si>
  <si>
    <t>aulitushkin@gmail.com</t>
  </si>
  <si>
    <t>Группа монтажа</t>
  </si>
  <si>
    <t>klimov-2001@inbox.ru</t>
  </si>
  <si>
    <t>yagmurov.alex@gmail.com</t>
  </si>
  <si>
    <t>inovovanya@gmail.com</t>
  </si>
  <si>
    <t>Наименование товара</t>
  </si>
  <si>
    <t>Ссылка на товар</t>
  </si>
  <si>
    <t>Кол-во</t>
  </si>
  <si>
    <t>Единица измерения</t>
  </si>
  <si>
    <t>Цена за единицу, руб.</t>
  </si>
  <si>
    <t>Сумма, руб.</t>
  </si>
  <si>
    <t>ОКПД-2</t>
  </si>
  <si>
    <t>Техническое задание</t>
  </si>
  <si>
    <t>Источник финансирования</t>
  </si>
  <si>
    <t>Выдано, кол-во</t>
  </si>
  <si>
    <t>Бюджет проекта</t>
  </si>
  <si>
    <t>рублей</t>
  </si>
  <si>
    <t xml:space="preserve">Финансирование ЦПД </t>
  </si>
  <si>
    <t>Финансирование заказчика</t>
  </si>
  <si>
    <t>Финансирование структурного подразделения Московского Политеха</t>
  </si>
  <si>
    <t>Финансирование партнёра/спонсора</t>
  </si>
  <si>
    <t>Личное финансирование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</si>
</sst>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"/>
  </numFmts>
  <fonts count="12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Roboto"/>
    </font>
    <font>
      <sz val="10"/>
      <name val="Arial"/>
    </font>
    <font>
      <sz val="10"/>
      <name val="Arial"/>
    </font>
    <font>
      <b/>
      <u/>
      <sz val="10"/>
      <color rgb="FF1155CC"/>
      <name val="Arial"/>
    </font>
    <font>
      <sz val="11"/>
      <color theme="1"/>
      <name val="Arial"/>
    </font>
    <font>
      <u/>
      <sz val="10"/>
      <color rgb="FF1155CC"/>
      <name val="Arial"/>
    </font>
    <font>
      <i/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06666"/>
        <bgColor rgb="FFE06666"/>
      </patternFill>
    </fill>
    <fill>
      <patternFill patternType="solid">
        <fgColor rgb="FF57BB8A"/>
        <bgColor rgb="FF57BB8A"/>
      </patternFill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3F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7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10" fontId="2" fillId="2" borderId="1" xfId="0" applyNumberFormat="1" applyFont="1" applyFill="1" applyBorder="1" applyAlignment="1">
      <alignment wrapText="1"/>
    </xf>
    <xf numFmtId="0" fontId="2" fillId="4" borderId="0" xfId="0" applyFont="1" applyFill="1"/>
    <xf numFmtId="0" fontId="2" fillId="5" borderId="0" xfId="0" applyFont="1" applyFill="1" applyAlignment="1"/>
    <xf numFmtId="0" fontId="2" fillId="6" borderId="0" xfId="0" applyFont="1" applyFill="1" applyAlignment="1"/>
    <xf numFmtId="0" fontId="2" fillId="4" borderId="0" xfId="0" applyFont="1" applyFill="1" applyAlignment="1"/>
    <xf numFmtId="164" fontId="2" fillId="4" borderId="0" xfId="0" applyNumberFormat="1" applyFont="1" applyFill="1" applyAlignment="1">
      <alignment textRotation="90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7" borderId="0" xfId="0" applyFont="1" applyFill="1"/>
    <xf numFmtId="0" fontId="2" fillId="3" borderId="0" xfId="0" applyFont="1" applyFill="1"/>
    <xf numFmtId="0" fontId="6" fillId="7" borderId="0" xfId="0" applyFont="1" applyFill="1"/>
    <xf numFmtId="0" fontId="7" fillId="0" borderId="0" xfId="0" applyFont="1" applyAlignment="1"/>
    <xf numFmtId="0" fontId="6" fillId="8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9" borderId="0" xfId="0" applyFont="1" applyFill="1" applyAlignment="1"/>
    <xf numFmtId="0" fontId="2" fillId="9" borderId="0" xfId="0" applyFont="1" applyFill="1" applyAlignment="1"/>
    <xf numFmtId="0" fontId="2" fillId="0" borderId="0" xfId="0" applyFont="1" applyAlignment="1"/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2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2" fillId="2" borderId="0" xfId="0" applyFont="1" applyFill="1" applyAlignment="1">
      <alignment wrapText="1"/>
    </xf>
    <xf numFmtId="0" fontId="2" fillId="2" borderId="1" xfId="0" applyFont="1" applyFill="1" applyBorder="1" applyAlignment="1"/>
    <xf numFmtId="4" fontId="2" fillId="0" borderId="0" xfId="0" applyNumberFormat="1" applyFont="1" applyAlignment="1">
      <alignment horizontal="right"/>
    </xf>
    <xf numFmtId="4" fontId="9" fillId="0" borderId="1" xfId="0" applyNumberFormat="1" applyFont="1" applyBorder="1" applyAlignment="1">
      <alignment horizontal="right"/>
    </xf>
    <xf numFmtId="0" fontId="3" fillId="2" borderId="0" xfId="0" applyFont="1" applyFill="1" applyAlignment="1">
      <alignment wrapText="1"/>
    </xf>
    <xf numFmtId="4" fontId="2" fillId="0" borderId="0" xfId="0" applyNumberFormat="1" applyFont="1" applyAlignment="1"/>
    <xf numFmtId="4" fontId="2" fillId="8" borderId="0" xfId="0" applyNumberFormat="1" applyFont="1" applyFill="1" applyAlignment="1">
      <alignment horizontal="right"/>
    </xf>
    <xf numFmtId="0" fontId="10" fillId="0" borderId="0" xfId="0" applyFont="1" applyAlignment="1"/>
    <xf numFmtId="0" fontId="1" fillId="2" borderId="2" xfId="0" applyFont="1" applyFill="1" applyBorder="1" applyAlignment="1">
      <alignment wrapText="1"/>
    </xf>
    <xf numFmtId="0" fontId="6" fillId="0" borderId="3" xfId="0" applyFont="1" applyBorder="1"/>
    <xf numFmtId="0" fontId="6" fillId="0" borderId="4" xfId="0" applyFont="1" applyBorder="1"/>
    <xf numFmtId="0" fontId="2" fillId="0" borderId="2" xfId="0" applyFont="1" applyBorder="1" applyAlignment="1">
      <alignment wrapText="1"/>
    </xf>
    <xf numFmtId="0" fontId="0" fillId="10" borderId="0" xfId="0" applyFont="1" applyFill="1" applyAlignment="1"/>
    <xf numFmtId="0" fontId="1" fillId="11" borderId="0" xfId="0" applyFont="1" applyFill="1" applyAlignment="1">
      <alignment horizontal="right" wrapText="1"/>
    </xf>
    <xf numFmtId="0" fontId="0" fillId="10" borderId="0" xfId="0" applyFont="1" applyFill="1" applyAlignment="1"/>
    <xf numFmtId="0" fontId="8" fillId="11" borderId="0" xfId="0" applyFont="1" applyFill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B46"/>
  <sheetViews>
    <sheetView tabSelected="1" workbookViewId="0">
      <selection activeCell="B46" sqref="B46"/>
    </sheetView>
  </sheetViews>
  <sheetFormatPr defaultColWidth="14.42578125" defaultRowHeight="15.75" customHeight="1"/>
  <cols>
    <col min="1" max="1" width="41.28515625" customWidth="1"/>
    <col min="2" max="2" width="45.5703125" customWidth="1"/>
  </cols>
  <sheetData>
    <row r="1" spans="1:2" ht="12.75">
      <c r="A1" s="1" t="s">
        <v>0</v>
      </c>
      <c r="B1" s="2" t="s">
        <v>1</v>
      </c>
    </row>
    <row r="2" spans="1:2" ht="34.5" customHeight="1">
      <c r="A2" s="1" t="s">
        <v>2</v>
      </c>
      <c r="B2" s="3" t="s">
        <v>3</v>
      </c>
    </row>
    <row r="3" spans="1:2" ht="12.75">
      <c r="A3" s="1" t="s">
        <v>4</v>
      </c>
      <c r="B3" s="3" t="s">
        <v>5</v>
      </c>
    </row>
    <row r="4" spans="1:2" ht="12.75">
      <c r="A4" s="1" t="s">
        <v>6</v>
      </c>
      <c r="B4" s="2" t="s">
        <v>7</v>
      </c>
    </row>
    <row r="5" spans="1:2" ht="25.5">
      <c r="A5" s="1" t="s">
        <v>8</v>
      </c>
      <c r="B5" s="4" t="s">
        <v>9</v>
      </c>
    </row>
    <row r="6" spans="1:2" ht="89.25">
      <c r="A6" s="5" t="s">
        <v>10</v>
      </c>
      <c r="B6" s="6" t="s">
        <v>11</v>
      </c>
    </row>
    <row r="7" spans="1:2" ht="25.5">
      <c r="A7" s="45" t="s">
        <v>12</v>
      </c>
      <c r="B7" s="3" t="s">
        <v>13</v>
      </c>
    </row>
    <row r="8" spans="1:2" ht="12.75">
      <c r="A8" s="46"/>
      <c r="B8" s="3" t="s">
        <v>14</v>
      </c>
    </row>
    <row r="9" spans="1:2" ht="12.75">
      <c r="A9" s="47"/>
      <c r="B9" s="3" t="s">
        <v>15</v>
      </c>
    </row>
    <row r="10" spans="1:2" ht="38.25">
      <c r="A10" s="45" t="s">
        <v>16</v>
      </c>
      <c r="B10" s="3" t="s">
        <v>17</v>
      </c>
    </row>
    <row r="11" spans="1:2" ht="12.75">
      <c r="A11" s="46"/>
      <c r="B11" s="3" t="s">
        <v>18</v>
      </c>
    </row>
    <row r="12" spans="1:2" ht="12.75">
      <c r="A12" s="47"/>
      <c r="B12" s="3" t="s">
        <v>19</v>
      </c>
    </row>
    <row r="13" spans="1:2" ht="25.5">
      <c r="A13" s="45" t="s">
        <v>20</v>
      </c>
      <c r="B13" s="3" t="s">
        <v>21</v>
      </c>
    </row>
    <row r="14" spans="1:2" ht="38.25">
      <c r="A14" s="46"/>
      <c r="B14" s="3" t="s">
        <v>22</v>
      </c>
    </row>
    <row r="15" spans="1:2" ht="12.75">
      <c r="A15" s="46"/>
      <c r="B15" s="48" t="s">
        <v>23</v>
      </c>
    </row>
    <row r="16" spans="1:2" ht="12.75">
      <c r="A16" s="47"/>
      <c r="B16" s="47"/>
    </row>
    <row r="17" spans="1:2" ht="38.25">
      <c r="A17" s="45" t="s">
        <v>24</v>
      </c>
      <c r="B17" s="3" t="s">
        <v>25</v>
      </c>
    </row>
    <row r="18" spans="1:2" ht="38.25">
      <c r="A18" s="46"/>
      <c r="B18" s="3" t="s">
        <v>26</v>
      </c>
    </row>
    <row r="19" spans="1:2" ht="25.5">
      <c r="A19" s="47"/>
      <c r="B19" s="3" t="s">
        <v>27</v>
      </c>
    </row>
    <row r="20" spans="1:2" ht="12.75">
      <c r="A20" s="1" t="s">
        <v>28</v>
      </c>
      <c r="B20" s="3" t="s">
        <v>29</v>
      </c>
    </row>
    <row r="21" spans="1:2" ht="12.75">
      <c r="A21" s="1" t="s">
        <v>30</v>
      </c>
      <c r="B21" s="7">
        <v>7</v>
      </c>
    </row>
    <row r="22" spans="1:2" ht="12.75">
      <c r="A22" s="1" t="s">
        <v>31</v>
      </c>
      <c r="B22" s="8"/>
    </row>
    <row r="23" spans="1:2" ht="12.75">
      <c r="A23" s="1" t="s">
        <v>32</v>
      </c>
      <c r="B23" s="8"/>
    </row>
    <row r="24" spans="1:2" ht="12.75">
      <c r="A24" s="1" t="s">
        <v>33</v>
      </c>
      <c r="B24" s="9" t="s">
        <v>34</v>
      </c>
    </row>
    <row r="25" spans="1:2" ht="12.75">
      <c r="A25" s="45" t="s">
        <v>35</v>
      </c>
      <c r="B25" s="10" t="s">
        <v>36</v>
      </c>
    </row>
    <row r="26" spans="1:2" ht="12.75">
      <c r="A26" s="46"/>
      <c r="B26" s="10" t="s">
        <v>37</v>
      </c>
    </row>
    <row r="27" spans="1:2" ht="12.75">
      <c r="A27" s="46"/>
      <c r="B27" s="2"/>
    </row>
    <row r="28" spans="1:2" ht="12.75">
      <c r="A28" s="46"/>
      <c r="B28" s="2"/>
    </row>
    <row r="29" spans="1:2" ht="12.75">
      <c r="A29" s="46"/>
      <c r="B29" s="2"/>
    </row>
    <row r="30" spans="1:2" ht="12.75">
      <c r="A30" s="46"/>
      <c r="B30" s="2"/>
    </row>
    <row r="31" spans="1:2" ht="12.75">
      <c r="A31" s="46"/>
      <c r="B31" s="2"/>
    </row>
    <row r="32" spans="1:2" ht="12.75">
      <c r="A32" s="46"/>
      <c r="B32" s="2"/>
    </row>
    <row r="33" spans="1:2" ht="12.75">
      <c r="A33" s="47"/>
      <c r="B33" s="2"/>
    </row>
    <row r="34" spans="1:2" ht="12.75">
      <c r="A34" s="1" t="s">
        <v>38</v>
      </c>
      <c r="B34" s="11" t="e">
        <f t="shared" ref="B34:B36" si="0">#REF!</f>
        <v>#REF!</v>
      </c>
    </row>
    <row r="35" spans="1:2" ht="12.75">
      <c r="A35" s="1" t="s">
        <v>39</v>
      </c>
      <c r="B35" s="11" t="e">
        <f t="shared" si="0"/>
        <v>#REF!</v>
      </c>
    </row>
    <row r="36" spans="1:2" ht="12.75">
      <c r="A36" s="1" t="s">
        <v>40</v>
      </c>
      <c r="B36" s="11" t="e">
        <f t="shared" si="0"/>
        <v>#REF!</v>
      </c>
    </row>
    <row r="37" spans="1:2" ht="12.75">
      <c r="A37" s="1" t="s">
        <v>41</v>
      </c>
      <c r="B37" s="12" t="str">
        <f>IFERROR(B36/B34,"")</f>
        <v/>
      </c>
    </row>
    <row r="38" spans="1:2" ht="12.75">
      <c r="A38" s="1" t="s">
        <v>42</v>
      </c>
      <c r="B38" s="11"/>
    </row>
    <row r="39" spans="1:2" ht="12.75">
      <c r="A39" s="1" t="s">
        <v>43</v>
      </c>
      <c r="B39" s="11"/>
    </row>
    <row r="41" spans="1:2" ht="15.75" customHeight="1">
      <c r="A41" s="49"/>
      <c r="B41" s="49"/>
    </row>
    <row r="42" spans="1:2" ht="12.75">
      <c r="A42" s="50"/>
      <c r="B42" s="51"/>
    </row>
    <row r="43" spans="1:2" ht="15.75" customHeight="1">
      <c r="A43" s="51"/>
      <c r="B43" s="51"/>
    </row>
    <row r="44" spans="1:2" ht="12.75">
      <c r="A44" s="52"/>
      <c r="B44" s="51"/>
    </row>
    <row r="45" spans="1:2" ht="12.75">
      <c r="A45" s="52"/>
      <c r="B45" s="51"/>
    </row>
    <row r="46" spans="1:2" ht="15.75" customHeight="1">
      <c r="A46" s="49"/>
      <c r="B46" s="49"/>
    </row>
  </sheetData>
  <mergeCells count="9">
    <mergeCell ref="A44:B44"/>
    <mergeCell ref="A45:B45"/>
    <mergeCell ref="A7:A9"/>
    <mergeCell ref="A10:A12"/>
    <mergeCell ref="A13:A16"/>
    <mergeCell ref="B15:B16"/>
    <mergeCell ref="A17:A19"/>
    <mergeCell ref="A25:A33"/>
    <mergeCell ref="A42:B4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S1000"/>
  <sheetViews>
    <sheetView workbookViewId="0"/>
  </sheetViews>
  <sheetFormatPr defaultColWidth="14.42578125" defaultRowHeight="15.75" customHeight="1"/>
  <cols>
    <col min="2" max="2" width="50" customWidth="1"/>
    <col min="3" max="3" width="35" customWidth="1"/>
    <col min="4" max="4" width="25.85546875" customWidth="1"/>
    <col min="5" max="5" width="25.7109375" customWidth="1"/>
    <col min="6" max="6" width="13.28515625" customWidth="1"/>
    <col min="7" max="7" width="16.28515625" customWidth="1"/>
    <col min="8" max="8" width="13.42578125" customWidth="1"/>
    <col min="9" max="9" width="16.42578125" customWidth="1"/>
    <col min="10" max="10" width="17.85546875" customWidth="1"/>
    <col min="11" max="11" width="19" customWidth="1"/>
    <col min="12" max="12" width="19.5703125" customWidth="1"/>
    <col min="13" max="90" width="3.42578125" customWidth="1"/>
  </cols>
  <sheetData>
    <row r="1" spans="1:97">
      <c r="A1" s="13"/>
      <c r="B1" s="13"/>
      <c r="C1" s="13"/>
      <c r="D1" s="13"/>
      <c r="E1" s="13"/>
      <c r="F1" s="13"/>
      <c r="G1" s="13"/>
      <c r="H1" s="14" t="s">
        <v>44</v>
      </c>
      <c r="I1" s="15" t="s">
        <v>45</v>
      </c>
      <c r="J1" s="13"/>
      <c r="K1" s="13"/>
      <c r="L1" s="13"/>
      <c r="M1" s="16" t="s">
        <v>46</v>
      </c>
      <c r="N1" s="16" t="s">
        <v>47</v>
      </c>
      <c r="O1" s="16" t="s">
        <v>48</v>
      </c>
      <c r="P1" s="16" t="s">
        <v>49</v>
      </c>
      <c r="Q1" s="16" t="s">
        <v>50</v>
      </c>
      <c r="R1" s="16" t="s">
        <v>51</v>
      </c>
      <c r="S1" s="16" t="s">
        <v>52</v>
      </c>
      <c r="T1" s="16" t="s">
        <v>46</v>
      </c>
      <c r="U1" s="16" t="s">
        <v>47</v>
      </c>
      <c r="V1" s="16" t="s">
        <v>48</v>
      </c>
      <c r="W1" s="16" t="s">
        <v>49</v>
      </c>
      <c r="X1" s="16" t="s">
        <v>50</v>
      </c>
      <c r="Y1" s="16" t="s">
        <v>51</v>
      </c>
      <c r="Z1" s="16" t="s">
        <v>52</v>
      </c>
      <c r="AA1" s="16" t="s">
        <v>46</v>
      </c>
      <c r="AB1" s="16" t="s">
        <v>47</v>
      </c>
      <c r="AC1" s="16" t="s">
        <v>48</v>
      </c>
      <c r="AD1" s="16" t="s">
        <v>49</v>
      </c>
      <c r="AE1" s="16" t="s">
        <v>50</v>
      </c>
      <c r="AF1" s="16" t="s">
        <v>51</v>
      </c>
      <c r="AG1" s="16" t="s">
        <v>52</v>
      </c>
      <c r="AH1" s="16" t="s">
        <v>46</v>
      </c>
      <c r="AI1" s="16" t="s">
        <v>47</v>
      </c>
      <c r="AJ1" s="16" t="s">
        <v>48</v>
      </c>
      <c r="AK1" s="16" t="s">
        <v>49</v>
      </c>
      <c r="AL1" s="16" t="s">
        <v>50</v>
      </c>
      <c r="AM1" s="16" t="s">
        <v>51</v>
      </c>
      <c r="AN1" s="16" t="s">
        <v>52</v>
      </c>
      <c r="AO1" s="16" t="s">
        <v>46</v>
      </c>
      <c r="AP1" s="16" t="s">
        <v>47</v>
      </c>
      <c r="AQ1" s="16" t="s">
        <v>48</v>
      </c>
      <c r="AR1" s="16" t="s">
        <v>49</v>
      </c>
      <c r="AS1" s="16" t="s">
        <v>50</v>
      </c>
      <c r="AT1" s="16" t="s">
        <v>51</v>
      </c>
      <c r="AU1" s="16" t="s">
        <v>52</v>
      </c>
      <c r="AV1" s="16" t="s">
        <v>46</v>
      </c>
      <c r="AW1" s="16" t="s">
        <v>47</v>
      </c>
      <c r="AX1" s="16" t="s">
        <v>48</v>
      </c>
      <c r="AY1" s="16" t="s">
        <v>49</v>
      </c>
      <c r="AZ1" s="16" t="s">
        <v>50</v>
      </c>
      <c r="BA1" s="16" t="s">
        <v>51</v>
      </c>
      <c r="BB1" s="16" t="s">
        <v>52</v>
      </c>
      <c r="BC1" s="16" t="s">
        <v>46</v>
      </c>
      <c r="BD1" s="16" t="s">
        <v>47</v>
      </c>
      <c r="BE1" s="16" t="s">
        <v>48</v>
      </c>
      <c r="BF1" s="16" t="s">
        <v>49</v>
      </c>
      <c r="BG1" s="16" t="s">
        <v>50</v>
      </c>
      <c r="BH1" s="16" t="s">
        <v>51</v>
      </c>
      <c r="BI1" s="16" t="s">
        <v>52</v>
      </c>
      <c r="BJ1" s="16" t="s">
        <v>46</v>
      </c>
      <c r="BK1" s="16" t="s">
        <v>47</v>
      </c>
      <c r="BL1" s="16" t="s">
        <v>48</v>
      </c>
      <c r="BM1" s="16" t="s">
        <v>49</v>
      </c>
      <c r="BN1" s="16" t="s">
        <v>50</v>
      </c>
      <c r="BO1" s="16" t="s">
        <v>51</v>
      </c>
      <c r="BP1" s="16" t="s">
        <v>52</v>
      </c>
      <c r="BQ1" s="16" t="s">
        <v>46</v>
      </c>
      <c r="BR1" s="16" t="s">
        <v>47</v>
      </c>
      <c r="BS1" s="16" t="s">
        <v>48</v>
      </c>
      <c r="BT1" s="16" t="s">
        <v>49</v>
      </c>
      <c r="BU1" s="16" t="s">
        <v>50</v>
      </c>
      <c r="BV1" s="16" t="s">
        <v>51</v>
      </c>
      <c r="BW1" s="16" t="s">
        <v>52</v>
      </c>
      <c r="BX1" s="16" t="s">
        <v>46</v>
      </c>
      <c r="BY1" s="16" t="s">
        <v>47</v>
      </c>
      <c r="BZ1" s="16" t="s">
        <v>48</v>
      </c>
      <c r="CA1" s="16" t="s">
        <v>49</v>
      </c>
      <c r="CB1" s="16" t="s">
        <v>50</v>
      </c>
      <c r="CC1" s="16" t="s">
        <v>51</v>
      </c>
      <c r="CD1" s="16" t="s">
        <v>52</v>
      </c>
      <c r="CE1" s="16" t="s">
        <v>46</v>
      </c>
      <c r="CF1" s="16" t="s">
        <v>47</v>
      </c>
      <c r="CG1" s="16" t="s">
        <v>48</v>
      </c>
      <c r="CH1" s="16" t="s">
        <v>49</v>
      </c>
      <c r="CI1" s="16" t="s">
        <v>50</v>
      </c>
      <c r="CJ1" s="16" t="s">
        <v>51</v>
      </c>
      <c r="CK1" s="16" t="s">
        <v>52</v>
      </c>
      <c r="CL1" s="16" t="s">
        <v>46</v>
      </c>
      <c r="CM1" s="13"/>
      <c r="CN1" s="13"/>
      <c r="CO1" s="13"/>
      <c r="CP1" s="13"/>
      <c r="CQ1" s="13"/>
      <c r="CR1" s="13"/>
      <c r="CS1" s="13"/>
    </row>
    <row r="2" spans="1:97">
      <c r="A2" s="16" t="s">
        <v>53</v>
      </c>
      <c r="B2" s="16" t="s">
        <v>54</v>
      </c>
      <c r="C2" s="16" t="s">
        <v>55</v>
      </c>
      <c r="D2" s="16" t="s">
        <v>56</v>
      </c>
      <c r="E2" s="16" t="s">
        <v>57</v>
      </c>
      <c r="F2" s="16" t="s">
        <v>58</v>
      </c>
      <c r="G2" s="16" t="s">
        <v>59</v>
      </c>
      <c r="H2" s="16" t="s">
        <v>60</v>
      </c>
      <c r="I2" s="16" t="s">
        <v>61</v>
      </c>
      <c r="J2" s="16" t="s">
        <v>62</v>
      </c>
      <c r="K2" s="16" t="s">
        <v>63</v>
      </c>
      <c r="L2" s="16" t="s">
        <v>64</v>
      </c>
      <c r="M2" s="17">
        <v>44116</v>
      </c>
      <c r="N2" s="17">
        <v>44117</v>
      </c>
      <c r="O2" s="17">
        <v>44118</v>
      </c>
      <c r="P2" s="17">
        <v>44119</v>
      </c>
      <c r="Q2" s="17">
        <v>44120</v>
      </c>
      <c r="R2" s="17">
        <v>44121</v>
      </c>
      <c r="S2" s="17">
        <v>44122</v>
      </c>
      <c r="T2" s="17">
        <v>44123</v>
      </c>
      <c r="U2" s="17">
        <v>44124</v>
      </c>
      <c r="V2" s="17">
        <v>44125</v>
      </c>
      <c r="W2" s="17">
        <v>44126</v>
      </c>
      <c r="X2" s="17">
        <v>44127</v>
      </c>
      <c r="Y2" s="17">
        <v>44128</v>
      </c>
      <c r="Z2" s="17">
        <v>44129</v>
      </c>
      <c r="AA2" s="17">
        <v>44130</v>
      </c>
      <c r="AB2" s="17">
        <v>44131</v>
      </c>
      <c r="AC2" s="17">
        <v>44132</v>
      </c>
      <c r="AD2" s="17">
        <v>44133</v>
      </c>
      <c r="AE2" s="17">
        <v>44134</v>
      </c>
      <c r="AF2" s="17">
        <v>44135</v>
      </c>
      <c r="AG2" s="17">
        <v>44136</v>
      </c>
      <c r="AH2" s="17">
        <v>44137</v>
      </c>
      <c r="AI2" s="17">
        <v>44138</v>
      </c>
      <c r="AJ2" s="17">
        <v>44139</v>
      </c>
      <c r="AK2" s="17">
        <v>44140</v>
      </c>
      <c r="AL2" s="17">
        <v>44141</v>
      </c>
      <c r="AM2" s="17">
        <v>44142</v>
      </c>
      <c r="AN2" s="17">
        <v>44143</v>
      </c>
      <c r="AO2" s="17">
        <v>44144</v>
      </c>
      <c r="AP2" s="17">
        <v>44145</v>
      </c>
      <c r="AQ2" s="17">
        <v>44146</v>
      </c>
      <c r="AR2" s="17">
        <v>44147</v>
      </c>
      <c r="AS2" s="17">
        <v>44148</v>
      </c>
      <c r="AT2" s="17">
        <v>44149</v>
      </c>
      <c r="AU2" s="17">
        <v>44150</v>
      </c>
      <c r="AV2" s="17">
        <v>44151</v>
      </c>
      <c r="AW2" s="17">
        <v>44152</v>
      </c>
      <c r="AX2" s="17">
        <v>44153</v>
      </c>
      <c r="AY2" s="17">
        <v>44154</v>
      </c>
      <c r="AZ2" s="17">
        <v>44155</v>
      </c>
      <c r="BA2" s="17">
        <v>44156</v>
      </c>
      <c r="BB2" s="17">
        <v>44157</v>
      </c>
      <c r="BC2" s="17">
        <v>44158</v>
      </c>
      <c r="BD2" s="17">
        <v>44159</v>
      </c>
      <c r="BE2" s="17">
        <v>44160</v>
      </c>
      <c r="BF2" s="17">
        <v>44161</v>
      </c>
      <c r="BG2" s="17">
        <v>44162</v>
      </c>
      <c r="BH2" s="17">
        <v>44163</v>
      </c>
      <c r="BI2" s="17">
        <v>44164</v>
      </c>
      <c r="BJ2" s="17">
        <v>44165</v>
      </c>
      <c r="BK2" s="17">
        <v>44166</v>
      </c>
      <c r="BL2" s="17">
        <v>44167</v>
      </c>
      <c r="BM2" s="17">
        <v>44168</v>
      </c>
      <c r="BN2" s="17">
        <v>44169</v>
      </c>
      <c r="BO2" s="17">
        <v>44170</v>
      </c>
      <c r="BP2" s="17">
        <v>44171</v>
      </c>
      <c r="BQ2" s="17">
        <v>44172</v>
      </c>
      <c r="BR2" s="17">
        <v>44173</v>
      </c>
      <c r="BS2" s="17">
        <v>44174</v>
      </c>
      <c r="BT2" s="17">
        <v>44175</v>
      </c>
      <c r="BU2" s="17">
        <v>44176</v>
      </c>
      <c r="BV2" s="17">
        <v>44177</v>
      </c>
      <c r="BW2" s="17">
        <v>44178</v>
      </c>
      <c r="BX2" s="17">
        <v>44179</v>
      </c>
      <c r="BY2" s="17">
        <v>44180</v>
      </c>
      <c r="BZ2" s="17">
        <v>44181</v>
      </c>
      <c r="CA2" s="17">
        <v>44182</v>
      </c>
      <c r="CB2" s="17">
        <v>44183</v>
      </c>
      <c r="CC2" s="17">
        <v>44184</v>
      </c>
      <c r="CD2" s="17">
        <v>44185</v>
      </c>
      <c r="CE2" s="17">
        <v>44186</v>
      </c>
      <c r="CF2" s="17">
        <v>44187</v>
      </c>
      <c r="CG2" s="17">
        <v>44188</v>
      </c>
      <c r="CH2" s="17">
        <v>44189</v>
      </c>
      <c r="CI2" s="17">
        <v>44190</v>
      </c>
      <c r="CJ2" s="17">
        <v>44191</v>
      </c>
      <c r="CK2" s="17">
        <v>44192</v>
      </c>
      <c r="CL2" s="17">
        <v>44193</v>
      </c>
      <c r="CM2" s="17"/>
      <c r="CN2" s="17"/>
      <c r="CO2" s="17"/>
      <c r="CP2" s="17"/>
      <c r="CQ2" s="17"/>
      <c r="CR2" s="17"/>
      <c r="CS2" s="17"/>
    </row>
    <row r="3" spans="1:97">
      <c r="A3" s="18">
        <v>1</v>
      </c>
      <c r="B3" s="18" t="s">
        <v>65</v>
      </c>
      <c r="C3" s="19" t="s">
        <v>66</v>
      </c>
      <c r="D3" s="18" t="s">
        <v>66</v>
      </c>
      <c r="E3" s="20"/>
      <c r="J3" s="20" t="b">
        <v>0</v>
      </c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</row>
    <row r="4" spans="1:97">
      <c r="A4" s="18">
        <v>2</v>
      </c>
      <c r="B4" s="18" t="s">
        <v>67</v>
      </c>
      <c r="C4" s="19" t="s">
        <v>66</v>
      </c>
      <c r="D4" s="18" t="s">
        <v>66</v>
      </c>
      <c r="E4" s="20"/>
      <c r="J4" s="20" t="b">
        <v>0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</row>
    <row r="5" spans="1:97">
      <c r="A5" s="18">
        <v>3</v>
      </c>
      <c r="B5" s="18" t="s">
        <v>68</v>
      </c>
      <c r="C5" s="19" t="s">
        <v>34</v>
      </c>
      <c r="D5" s="18" t="s">
        <v>34</v>
      </c>
      <c r="E5" s="20"/>
      <c r="J5" s="20" t="b">
        <v>0</v>
      </c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</row>
    <row r="6" spans="1:97">
      <c r="A6" s="18">
        <v>4</v>
      </c>
      <c r="B6" s="18" t="s">
        <v>69</v>
      </c>
      <c r="C6" s="19" t="s">
        <v>34</v>
      </c>
      <c r="D6" s="18" t="s">
        <v>34</v>
      </c>
      <c r="E6" s="20"/>
      <c r="J6" s="20" t="b">
        <v>0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</row>
    <row r="7" spans="1:97">
      <c r="A7" s="18">
        <v>5</v>
      </c>
      <c r="B7" s="18" t="s">
        <v>70</v>
      </c>
      <c r="C7" s="19" t="s">
        <v>71</v>
      </c>
      <c r="D7" s="18" t="s">
        <v>71</v>
      </c>
      <c r="E7" s="20"/>
      <c r="J7" s="20" t="b">
        <v>0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</row>
    <row r="8" spans="1:97">
      <c r="A8" s="18">
        <v>6</v>
      </c>
      <c r="B8" s="18" t="s">
        <v>72</v>
      </c>
      <c r="C8" s="19" t="s">
        <v>71</v>
      </c>
      <c r="D8" s="18" t="s">
        <v>71</v>
      </c>
      <c r="E8" s="20"/>
      <c r="J8" s="20" t="b">
        <v>0</v>
      </c>
      <c r="X8" s="22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2"/>
      <c r="BW8" s="22"/>
      <c r="BX8" s="21"/>
      <c r="BY8" s="21"/>
      <c r="BZ8" s="21"/>
      <c r="CA8" s="21"/>
      <c r="CB8" s="21"/>
      <c r="CC8" s="22"/>
      <c r="CD8" s="22"/>
      <c r="CE8" s="22"/>
      <c r="CF8" s="22"/>
      <c r="CG8" s="22"/>
      <c r="CH8" s="22"/>
      <c r="CI8" s="22"/>
      <c r="CJ8" s="22"/>
      <c r="CK8" s="22"/>
      <c r="CL8" s="22"/>
    </row>
    <row r="9" spans="1:97">
      <c r="A9" s="18">
        <v>7</v>
      </c>
      <c r="B9" s="18" t="s">
        <v>73</v>
      </c>
      <c r="C9" s="24" t="s">
        <v>34</v>
      </c>
      <c r="D9" s="18" t="s">
        <v>34</v>
      </c>
      <c r="E9" s="20"/>
      <c r="J9" s="18" t="b">
        <v>0</v>
      </c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</row>
    <row r="10" spans="1:97">
      <c r="A10" s="18">
        <v>8</v>
      </c>
      <c r="B10" s="18" t="s">
        <v>74</v>
      </c>
      <c r="C10" s="19" t="s">
        <v>66</v>
      </c>
      <c r="D10" s="18" t="s">
        <v>75</v>
      </c>
      <c r="E10" s="20"/>
      <c r="J10" s="18" t="b">
        <v>0</v>
      </c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</row>
    <row r="11" spans="1:97">
      <c r="A11" s="18">
        <v>9</v>
      </c>
      <c r="B11" s="18" t="s">
        <v>76</v>
      </c>
      <c r="C11" s="24" t="s">
        <v>77</v>
      </c>
      <c r="D11" s="18" t="s">
        <v>78</v>
      </c>
      <c r="E11" s="20"/>
      <c r="J11" s="20" t="b">
        <v>0</v>
      </c>
      <c r="AM11" s="21"/>
      <c r="AN11" s="21"/>
      <c r="AO11" s="21"/>
      <c r="AP11" s="21"/>
      <c r="AQ11" s="21"/>
      <c r="AR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</row>
    <row r="12" spans="1:97">
      <c r="A12" s="18">
        <v>10</v>
      </c>
      <c r="B12" s="18" t="s">
        <v>79</v>
      </c>
      <c r="C12" s="24" t="s">
        <v>75</v>
      </c>
      <c r="D12" s="18" t="s">
        <v>80</v>
      </c>
      <c r="E12" s="20"/>
      <c r="J12" s="20" t="b">
        <v>0</v>
      </c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</row>
    <row r="13" spans="1:97">
      <c r="C13" s="24"/>
      <c r="D13" s="20"/>
      <c r="E13" s="20"/>
      <c r="J13" s="20" t="b">
        <v>0</v>
      </c>
    </row>
    <row r="14" spans="1:97">
      <c r="C14" s="24"/>
      <c r="D14" s="20"/>
      <c r="E14" s="20"/>
      <c r="J14" s="20" t="b">
        <v>0</v>
      </c>
    </row>
    <row r="15" spans="1:97">
      <c r="D15" s="20"/>
      <c r="E15" s="20"/>
      <c r="J15" s="20" t="b">
        <v>0</v>
      </c>
    </row>
    <row r="16" spans="1:97">
      <c r="D16" s="20"/>
      <c r="E16" s="20"/>
      <c r="J16" s="20" t="b">
        <v>0</v>
      </c>
    </row>
    <row r="17" spans="4:10">
      <c r="D17" s="20"/>
      <c r="E17" s="20"/>
      <c r="J17" s="20" t="b">
        <v>0</v>
      </c>
    </row>
    <row r="18" spans="4:10">
      <c r="D18" s="20"/>
      <c r="E18" s="20"/>
      <c r="J18" s="20" t="b">
        <v>0</v>
      </c>
    </row>
    <row r="19" spans="4:10">
      <c r="D19" s="20"/>
      <c r="E19" s="20"/>
      <c r="J19" s="20" t="b">
        <v>0</v>
      </c>
    </row>
    <row r="20" spans="4:10">
      <c r="D20" s="20"/>
      <c r="E20" s="20"/>
      <c r="J20" s="20" t="b">
        <v>0</v>
      </c>
    </row>
    <row r="21" spans="4:10">
      <c r="D21" s="20"/>
      <c r="E21" s="20"/>
      <c r="J21" s="20" t="b">
        <v>0</v>
      </c>
    </row>
    <row r="22" spans="4:10">
      <c r="D22" s="20"/>
      <c r="E22" s="20"/>
      <c r="J22" s="20" t="b">
        <v>0</v>
      </c>
    </row>
    <row r="23" spans="4:10">
      <c r="D23" s="20"/>
      <c r="E23" s="20"/>
      <c r="J23" s="20" t="b">
        <v>0</v>
      </c>
    </row>
    <row r="24" spans="4:10">
      <c r="D24" s="20"/>
      <c r="E24" s="20"/>
      <c r="J24" s="20" t="b">
        <v>0</v>
      </c>
    </row>
    <row r="25" spans="4:10">
      <c r="D25" s="20"/>
      <c r="E25" s="20"/>
      <c r="J25" s="20" t="b">
        <v>0</v>
      </c>
    </row>
    <row r="26" spans="4:10">
      <c r="D26" s="20"/>
      <c r="E26" s="20"/>
      <c r="J26" s="20" t="b">
        <v>0</v>
      </c>
    </row>
    <row r="27" spans="4:10">
      <c r="D27" s="20"/>
      <c r="E27" s="20"/>
      <c r="J27" s="20" t="b">
        <v>0</v>
      </c>
    </row>
    <row r="28" spans="4:10">
      <c r="D28" s="20"/>
      <c r="E28" s="20"/>
      <c r="J28" s="20" t="b">
        <v>0</v>
      </c>
    </row>
    <row r="29" spans="4:10">
      <c r="D29" s="20"/>
      <c r="E29" s="20"/>
      <c r="J29" s="20" t="b">
        <v>0</v>
      </c>
    </row>
    <row r="30" spans="4:10">
      <c r="D30" s="20"/>
      <c r="E30" s="20"/>
      <c r="J30" s="20" t="b">
        <v>0</v>
      </c>
    </row>
    <row r="31" spans="4:10">
      <c r="D31" s="20"/>
      <c r="E31" s="20"/>
      <c r="J31" s="20" t="b">
        <v>0</v>
      </c>
    </row>
    <row r="32" spans="4:10">
      <c r="D32" s="20"/>
      <c r="E32" s="20"/>
      <c r="J32" s="20" t="b">
        <v>0</v>
      </c>
    </row>
    <row r="33" spans="4:10">
      <c r="D33" s="20"/>
      <c r="E33" s="20"/>
      <c r="J33" s="20" t="b">
        <v>0</v>
      </c>
    </row>
    <row r="34" spans="4:10">
      <c r="D34" s="20"/>
      <c r="E34" s="20"/>
      <c r="J34" s="20" t="b">
        <v>0</v>
      </c>
    </row>
    <row r="35" spans="4:10">
      <c r="D35" s="20"/>
      <c r="E35" s="20"/>
      <c r="J35" s="20" t="b">
        <v>0</v>
      </c>
    </row>
    <row r="36" spans="4:10">
      <c r="D36" s="20"/>
      <c r="E36" s="20"/>
      <c r="J36" s="20" t="b">
        <v>0</v>
      </c>
    </row>
    <row r="37" spans="4:10">
      <c r="D37" s="20"/>
      <c r="E37" s="20"/>
      <c r="J37" s="20" t="b">
        <v>0</v>
      </c>
    </row>
    <row r="38" spans="4:10">
      <c r="D38" s="20"/>
      <c r="E38" s="20"/>
      <c r="J38" s="20" t="b">
        <v>0</v>
      </c>
    </row>
    <row r="39" spans="4:10">
      <c r="D39" s="20"/>
      <c r="E39" s="20"/>
      <c r="J39" s="20" t="b">
        <v>0</v>
      </c>
    </row>
    <row r="40" spans="4:10">
      <c r="D40" s="20"/>
      <c r="E40" s="20"/>
      <c r="J40" s="20" t="b">
        <v>0</v>
      </c>
    </row>
    <row r="41" spans="4:10">
      <c r="D41" s="20"/>
      <c r="E41" s="20"/>
      <c r="J41" s="20" t="b">
        <v>0</v>
      </c>
    </row>
    <row r="42" spans="4:10">
      <c r="D42" s="20"/>
      <c r="E42" s="20"/>
      <c r="J42" s="20" t="b">
        <v>0</v>
      </c>
    </row>
    <row r="43" spans="4:10">
      <c r="D43" s="20"/>
      <c r="E43" s="20"/>
      <c r="J43" s="20" t="b">
        <v>0</v>
      </c>
    </row>
    <row r="44" spans="4:10">
      <c r="D44" s="20"/>
      <c r="E44" s="20"/>
      <c r="J44" s="20" t="b">
        <v>0</v>
      </c>
    </row>
    <row r="45" spans="4:10">
      <c r="D45" s="20"/>
      <c r="E45" s="20"/>
      <c r="J45" s="20" t="b">
        <v>0</v>
      </c>
    </row>
    <row r="46" spans="4:10">
      <c r="D46" s="20"/>
      <c r="E46" s="20"/>
      <c r="J46" s="20" t="b">
        <v>0</v>
      </c>
    </row>
    <row r="47" spans="4:10">
      <c r="D47" s="20"/>
      <c r="E47" s="20"/>
      <c r="J47" s="20" t="b">
        <v>0</v>
      </c>
    </row>
    <row r="48" spans="4:10">
      <c r="D48" s="20"/>
      <c r="E48" s="20"/>
      <c r="J48" s="20" t="b">
        <v>0</v>
      </c>
    </row>
    <row r="49" spans="4:10">
      <c r="D49" s="20"/>
      <c r="E49" s="20"/>
      <c r="J49" s="20" t="b">
        <v>0</v>
      </c>
    </row>
    <row r="50" spans="4:10">
      <c r="D50" s="20"/>
      <c r="E50" s="20"/>
      <c r="J50" s="20" t="b">
        <v>0</v>
      </c>
    </row>
    <row r="51" spans="4:10">
      <c r="D51" s="20"/>
      <c r="E51" s="20"/>
      <c r="J51" s="20" t="b">
        <v>0</v>
      </c>
    </row>
    <row r="52" spans="4:10">
      <c r="J52" s="20" t="b">
        <v>0</v>
      </c>
    </row>
    <row r="53" spans="4:10">
      <c r="J53" s="20" t="b">
        <v>0</v>
      </c>
    </row>
    <row r="54" spans="4:10">
      <c r="J54" s="20" t="b">
        <v>0</v>
      </c>
    </row>
    <row r="55" spans="4:10">
      <c r="J55" s="20" t="b">
        <v>0</v>
      </c>
    </row>
    <row r="56" spans="4:10">
      <c r="J56" s="20" t="b">
        <v>0</v>
      </c>
    </row>
    <row r="57" spans="4:10">
      <c r="J57" s="20" t="b">
        <v>0</v>
      </c>
    </row>
    <row r="58" spans="4:10">
      <c r="J58" s="20" t="b">
        <v>0</v>
      </c>
    </row>
    <row r="59" spans="4:10">
      <c r="J59" s="20" t="b">
        <v>0</v>
      </c>
    </row>
    <row r="60" spans="4:10">
      <c r="J60" s="20" t="b">
        <v>0</v>
      </c>
    </row>
    <row r="61" spans="4:10">
      <c r="J61" s="20" t="b">
        <v>0</v>
      </c>
    </row>
    <row r="62" spans="4:10">
      <c r="J62" s="20" t="b">
        <v>0</v>
      </c>
    </row>
    <row r="63" spans="4:10">
      <c r="J63" s="20" t="b">
        <v>0</v>
      </c>
    </row>
    <row r="64" spans="4:10">
      <c r="J64" s="20" t="b">
        <v>0</v>
      </c>
    </row>
    <row r="65" spans="10:10">
      <c r="J65" s="20" t="b">
        <v>0</v>
      </c>
    </row>
    <row r="66" spans="10:10">
      <c r="J66" s="20" t="b">
        <v>0</v>
      </c>
    </row>
    <row r="67" spans="10:10">
      <c r="J67" s="20" t="b">
        <v>0</v>
      </c>
    </row>
    <row r="68" spans="10:10">
      <c r="J68" s="20" t="b">
        <v>0</v>
      </c>
    </row>
    <row r="69" spans="10:10">
      <c r="J69" s="20" t="b">
        <v>0</v>
      </c>
    </row>
    <row r="70" spans="10:10">
      <c r="J70" s="20" t="b">
        <v>0</v>
      </c>
    </row>
    <row r="71" spans="10:10">
      <c r="J71" s="20" t="b">
        <v>0</v>
      </c>
    </row>
    <row r="72" spans="10:10">
      <c r="J72" s="20" t="b">
        <v>0</v>
      </c>
    </row>
    <row r="73" spans="10:10">
      <c r="J73" s="20" t="b">
        <v>0</v>
      </c>
    </row>
    <row r="74" spans="10:10">
      <c r="J74" s="20" t="b">
        <v>0</v>
      </c>
    </row>
    <row r="75" spans="10:10">
      <c r="J75" s="20" t="b">
        <v>0</v>
      </c>
    </row>
    <row r="76" spans="10:10">
      <c r="J76" s="20" t="b">
        <v>0</v>
      </c>
    </row>
    <row r="77" spans="10:10">
      <c r="J77" s="20" t="b">
        <v>0</v>
      </c>
    </row>
    <row r="78" spans="10:10">
      <c r="J78" s="20" t="b">
        <v>0</v>
      </c>
    </row>
    <row r="79" spans="10:10">
      <c r="J79" s="20" t="b">
        <v>0</v>
      </c>
    </row>
    <row r="80" spans="10:10">
      <c r="J80" s="20" t="b">
        <v>0</v>
      </c>
    </row>
    <row r="81" spans="10:10">
      <c r="J81" s="20" t="b">
        <v>0</v>
      </c>
    </row>
    <row r="82" spans="10:10">
      <c r="J82" s="20" t="b">
        <v>0</v>
      </c>
    </row>
    <row r="83" spans="10:10">
      <c r="J83" s="20" t="b">
        <v>0</v>
      </c>
    </row>
    <row r="84" spans="10:10">
      <c r="J84" s="20" t="b">
        <v>0</v>
      </c>
    </row>
    <row r="85" spans="10:10">
      <c r="J85" s="20" t="b">
        <v>0</v>
      </c>
    </row>
    <row r="86" spans="10:10">
      <c r="J86" s="20" t="b">
        <v>0</v>
      </c>
    </row>
    <row r="87" spans="10:10">
      <c r="J87" s="20" t="b">
        <v>0</v>
      </c>
    </row>
    <row r="88" spans="10:10">
      <c r="J88" s="20" t="b">
        <v>0</v>
      </c>
    </row>
    <row r="89" spans="10:10">
      <c r="J89" s="20" t="b">
        <v>0</v>
      </c>
    </row>
    <row r="90" spans="10:10">
      <c r="J90" s="20" t="b">
        <v>0</v>
      </c>
    </row>
    <row r="91" spans="10:10">
      <c r="J91" s="20" t="b">
        <v>0</v>
      </c>
    </row>
    <row r="92" spans="10:10">
      <c r="J92" s="20" t="b">
        <v>0</v>
      </c>
    </row>
    <row r="93" spans="10:10">
      <c r="J93" s="20" t="b">
        <v>0</v>
      </c>
    </row>
    <row r="94" spans="10:10">
      <c r="J94" s="20" t="b">
        <v>0</v>
      </c>
    </row>
    <row r="95" spans="10:10">
      <c r="J95" s="20" t="b">
        <v>0</v>
      </c>
    </row>
    <row r="96" spans="10:10">
      <c r="J96" s="20" t="b">
        <v>0</v>
      </c>
    </row>
    <row r="97" spans="10:10">
      <c r="J97" s="20" t="b">
        <v>0</v>
      </c>
    </row>
    <row r="98" spans="10:10">
      <c r="J98" s="20" t="b">
        <v>0</v>
      </c>
    </row>
    <row r="99" spans="10:10">
      <c r="J99" s="20" t="b">
        <v>0</v>
      </c>
    </row>
    <row r="100" spans="10:10">
      <c r="J100" s="20" t="b">
        <v>0</v>
      </c>
    </row>
    <row r="101" spans="10:10">
      <c r="J101" s="20" t="b">
        <v>0</v>
      </c>
    </row>
    <row r="102" spans="10:10">
      <c r="J102" s="20" t="b">
        <v>0</v>
      </c>
    </row>
    <row r="103" spans="10:10">
      <c r="J103" s="20" t="b">
        <v>0</v>
      </c>
    </row>
    <row r="104" spans="10:10">
      <c r="J104" s="20" t="b">
        <v>0</v>
      </c>
    </row>
    <row r="105" spans="10:10">
      <c r="J105" s="20" t="b">
        <v>0</v>
      </c>
    </row>
    <row r="106" spans="10:10">
      <c r="J106" s="20" t="b">
        <v>0</v>
      </c>
    </row>
    <row r="107" spans="10:10">
      <c r="J107" s="20" t="b">
        <v>0</v>
      </c>
    </row>
    <row r="108" spans="10:10">
      <c r="J108" s="20" t="b">
        <v>0</v>
      </c>
    </row>
    <row r="109" spans="10:10">
      <c r="J109" s="20" t="b">
        <v>0</v>
      </c>
    </row>
    <row r="110" spans="10:10">
      <c r="J110" s="20" t="b">
        <v>0</v>
      </c>
    </row>
    <row r="111" spans="10:10">
      <c r="J111" s="20" t="b">
        <v>0</v>
      </c>
    </row>
    <row r="112" spans="10:10">
      <c r="J112" s="20" t="b">
        <v>0</v>
      </c>
    </row>
    <row r="113" spans="10:10">
      <c r="J113" s="20" t="b">
        <v>0</v>
      </c>
    </row>
    <row r="114" spans="10:10">
      <c r="J114" s="20" t="b">
        <v>0</v>
      </c>
    </row>
    <row r="115" spans="10:10">
      <c r="J115" s="20" t="b">
        <v>0</v>
      </c>
    </row>
    <row r="116" spans="10:10">
      <c r="J116" s="20" t="b">
        <v>0</v>
      </c>
    </row>
    <row r="117" spans="10:10">
      <c r="J117" s="20" t="b">
        <v>0</v>
      </c>
    </row>
    <row r="118" spans="10:10">
      <c r="J118" s="20" t="b">
        <v>0</v>
      </c>
    </row>
    <row r="119" spans="10:10">
      <c r="J119" s="20" t="b">
        <v>0</v>
      </c>
    </row>
    <row r="120" spans="10:10">
      <c r="J120" s="20" t="b">
        <v>0</v>
      </c>
    </row>
    <row r="121" spans="10:10">
      <c r="J121" s="20" t="b">
        <v>0</v>
      </c>
    </row>
    <row r="122" spans="10:10">
      <c r="J122" s="20" t="b">
        <v>0</v>
      </c>
    </row>
    <row r="123" spans="10:10">
      <c r="J123" s="20" t="b">
        <v>0</v>
      </c>
    </row>
    <row r="124" spans="10:10">
      <c r="J124" s="20" t="b">
        <v>0</v>
      </c>
    </row>
    <row r="125" spans="10:10">
      <c r="J125" s="20" t="b">
        <v>0</v>
      </c>
    </row>
    <row r="126" spans="10:10">
      <c r="J126" s="20" t="b">
        <v>0</v>
      </c>
    </row>
    <row r="127" spans="10:10">
      <c r="J127" s="20" t="b">
        <v>0</v>
      </c>
    </row>
    <row r="128" spans="10:10">
      <c r="J128" s="20" t="b">
        <v>0</v>
      </c>
    </row>
    <row r="129" spans="10:10">
      <c r="J129" s="20" t="b">
        <v>0</v>
      </c>
    </row>
    <row r="130" spans="10:10">
      <c r="J130" s="20" t="b">
        <v>0</v>
      </c>
    </row>
    <row r="131" spans="10:10">
      <c r="J131" s="20" t="b">
        <v>0</v>
      </c>
    </row>
    <row r="132" spans="10:10">
      <c r="J132" s="20" t="b">
        <v>0</v>
      </c>
    </row>
    <row r="133" spans="10:10">
      <c r="J133" s="20" t="b">
        <v>0</v>
      </c>
    </row>
    <row r="134" spans="10:10">
      <c r="J134" s="20" t="b">
        <v>0</v>
      </c>
    </row>
    <row r="135" spans="10:10">
      <c r="J135" s="20" t="b">
        <v>0</v>
      </c>
    </row>
    <row r="136" spans="10:10">
      <c r="J136" s="20" t="b">
        <v>0</v>
      </c>
    </row>
    <row r="137" spans="10:10">
      <c r="J137" s="20" t="b">
        <v>0</v>
      </c>
    </row>
    <row r="138" spans="10:10">
      <c r="J138" s="20" t="b">
        <v>0</v>
      </c>
    </row>
    <row r="139" spans="10:10">
      <c r="J139" s="20" t="b">
        <v>0</v>
      </c>
    </row>
    <row r="140" spans="10:10">
      <c r="J140" s="20" t="b">
        <v>0</v>
      </c>
    </row>
    <row r="141" spans="10:10">
      <c r="J141" s="20" t="b">
        <v>0</v>
      </c>
    </row>
    <row r="142" spans="10:10">
      <c r="J142" s="20" t="b">
        <v>0</v>
      </c>
    </row>
    <row r="143" spans="10:10">
      <c r="J143" s="20" t="b">
        <v>0</v>
      </c>
    </row>
    <row r="144" spans="10:10">
      <c r="J144" s="20" t="b">
        <v>0</v>
      </c>
    </row>
    <row r="145" spans="10:10">
      <c r="J145" s="20" t="b">
        <v>0</v>
      </c>
    </row>
    <row r="146" spans="10:10">
      <c r="J146" s="20" t="b">
        <v>0</v>
      </c>
    </row>
    <row r="147" spans="10:10">
      <c r="J147" s="20" t="b">
        <v>0</v>
      </c>
    </row>
    <row r="148" spans="10:10">
      <c r="J148" s="20" t="b">
        <v>0</v>
      </c>
    </row>
    <row r="149" spans="10:10">
      <c r="J149" s="20" t="b">
        <v>0</v>
      </c>
    </row>
    <row r="150" spans="10:10">
      <c r="J150" s="20" t="b">
        <v>0</v>
      </c>
    </row>
    <row r="151" spans="10:10">
      <c r="J151" s="20" t="b">
        <v>0</v>
      </c>
    </row>
    <row r="152" spans="10:10">
      <c r="J152" s="20" t="b">
        <v>0</v>
      </c>
    </row>
    <row r="153" spans="10:10">
      <c r="J153" s="20" t="b">
        <v>0</v>
      </c>
    </row>
    <row r="154" spans="10:10">
      <c r="J154" s="20" t="b">
        <v>0</v>
      </c>
    </row>
    <row r="155" spans="10:10">
      <c r="J155" s="20" t="b">
        <v>0</v>
      </c>
    </row>
    <row r="156" spans="10:10">
      <c r="J156" s="20" t="b">
        <v>0</v>
      </c>
    </row>
    <row r="157" spans="10:10">
      <c r="J157" s="20" t="b">
        <v>0</v>
      </c>
    </row>
    <row r="158" spans="10:10">
      <c r="J158" s="20" t="b">
        <v>0</v>
      </c>
    </row>
    <row r="159" spans="10:10">
      <c r="J159" s="20" t="b">
        <v>0</v>
      </c>
    </row>
    <row r="160" spans="10:10">
      <c r="J160" s="20" t="b">
        <v>0</v>
      </c>
    </row>
    <row r="161" spans="10:10">
      <c r="J161" s="20" t="b">
        <v>0</v>
      </c>
    </row>
    <row r="162" spans="10:10">
      <c r="J162" s="20" t="b">
        <v>0</v>
      </c>
    </row>
    <row r="163" spans="10:10">
      <c r="J163" s="20" t="b">
        <v>0</v>
      </c>
    </row>
    <row r="164" spans="10:10">
      <c r="J164" s="20" t="b">
        <v>0</v>
      </c>
    </row>
    <row r="165" spans="10:10">
      <c r="J165" s="20" t="b">
        <v>0</v>
      </c>
    </row>
    <row r="166" spans="10:10">
      <c r="J166" s="20" t="b">
        <v>0</v>
      </c>
    </row>
    <row r="167" spans="10:10">
      <c r="J167" s="20" t="b">
        <v>0</v>
      </c>
    </row>
    <row r="168" spans="10:10">
      <c r="J168" s="20" t="b">
        <v>0</v>
      </c>
    </row>
    <row r="169" spans="10:10">
      <c r="J169" s="20" t="b">
        <v>0</v>
      </c>
    </row>
    <row r="170" spans="10:10">
      <c r="J170" s="20" t="b">
        <v>0</v>
      </c>
    </row>
    <row r="171" spans="10:10">
      <c r="J171" s="20" t="b">
        <v>0</v>
      </c>
    </row>
    <row r="172" spans="10:10">
      <c r="J172" s="20" t="b">
        <v>0</v>
      </c>
    </row>
    <row r="173" spans="10:10">
      <c r="J173" s="20" t="b">
        <v>0</v>
      </c>
    </row>
    <row r="174" spans="10:10">
      <c r="J174" s="20" t="b">
        <v>0</v>
      </c>
    </row>
    <row r="175" spans="10:10">
      <c r="J175" s="20" t="b">
        <v>0</v>
      </c>
    </row>
    <row r="176" spans="10:10">
      <c r="J176" s="20" t="b">
        <v>0</v>
      </c>
    </row>
    <row r="177" spans="10:10">
      <c r="J177" s="20" t="b">
        <v>0</v>
      </c>
    </row>
    <row r="178" spans="10:10">
      <c r="J178" s="20" t="b">
        <v>0</v>
      </c>
    </row>
    <row r="179" spans="10:10">
      <c r="J179" s="20" t="b">
        <v>0</v>
      </c>
    </row>
    <row r="180" spans="10:10">
      <c r="J180" s="20" t="b">
        <v>0</v>
      </c>
    </row>
    <row r="181" spans="10:10">
      <c r="J181" s="20" t="b">
        <v>0</v>
      </c>
    </row>
    <row r="182" spans="10:10">
      <c r="J182" s="20" t="b">
        <v>0</v>
      </c>
    </row>
    <row r="183" spans="10:10">
      <c r="J183" s="20" t="b">
        <v>0</v>
      </c>
    </row>
    <row r="184" spans="10:10">
      <c r="J184" s="20" t="b">
        <v>0</v>
      </c>
    </row>
    <row r="185" spans="10:10">
      <c r="J185" s="20" t="b">
        <v>0</v>
      </c>
    </row>
    <row r="186" spans="10:10">
      <c r="J186" s="20" t="b">
        <v>0</v>
      </c>
    </row>
    <row r="187" spans="10:10">
      <c r="J187" s="20" t="b">
        <v>0</v>
      </c>
    </row>
    <row r="188" spans="10:10">
      <c r="J188" s="20" t="b">
        <v>0</v>
      </c>
    </row>
    <row r="189" spans="10:10">
      <c r="J189" s="20" t="b">
        <v>0</v>
      </c>
    </row>
    <row r="190" spans="10:10">
      <c r="J190" s="20" t="b">
        <v>0</v>
      </c>
    </row>
    <row r="191" spans="10:10">
      <c r="J191" s="20" t="b">
        <v>0</v>
      </c>
    </row>
    <row r="192" spans="10:10">
      <c r="J192" s="20" t="b">
        <v>0</v>
      </c>
    </row>
    <row r="193" spans="10:10">
      <c r="J193" s="20" t="b">
        <v>0</v>
      </c>
    </row>
    <row r="194" spans="10:10">
      <c r="J194" s="20" t="b">
        <v>0</v>
      </c>
    </row>
    <row r="195" spans="10:10">
      <c r="J195" s="20" t="b">
        <v>0</v>
      </c>
    </row>
    <row r="196" spans="10:10">
      <c r="J196" s="20" t="b">
        <v>0</v>
      </c>
    </row>
    <row r="197" spans="10:10">
      <c r="J197" s="20" t="b">
        <v>0</v>
      </c>
    </row>
    <row r="198" spans="10:10">
      <c r="J198" s="20" t="b">
        <v>0</v>
      </c>
    </row>
    <row r="199" spans="10:10">
      <c r="J199" s="20" t="b">
        <v>0</v>
      </c>
    </row>
    <row r="200" spans="10:10">
      <c r="J200" s="20" t="b">
        <v>0</v>
      </c>
    </row>
    <row r="201" spans="10:10">
      <c r="J201" s="20" t="b">
        <v>0</v>
      </c>
    </row>
    <row r="202" spans="10:10">
      <c r="J202" s="20" t="b">
        <v>0</v>
      </c>
    </row>
    <row r="203" spans="10:10">
      <c r="J203" s="20" t="b">
        <v>0</v>
      </c>
    </row>
    <row r="204" spans="10:10">
      <c r="J204" s="20" t="b">
        <v>0</v>
      </c>
    </row>
    <row r="205" spans="10:10">
      <c r="J205" s="20" t="b">
        <v>0</v>
      </c>
    </row>
    <row r="206" spans="10:10">
      <c r="J206" s="20" t="b">
        <v>0</v>
      </c>
    </row>
    <row r="207" spans="10:10">
      <c r="J207" s="20" t="b">
        <v>0</v>
      </c>
    </row>
    <row r="208" spans="10:10">
      <c r="J208" s="20" t="b">
        <v>0</v>
      </c>
    </row>
    <row r="209" spans="10:10">
      <c r="J209" s="20" t="b">
        <v>0</v>
      </c>
    </row>
    <row r="210" spans="10:10">
      <c r="J210" s="20" t="b">
        <v>0</v>
      </c>
    </row>
    <row r="211" spans="10:10">
      <c r="J211" s="20" t="b">
        <v>0</v>
      </c>
    </row>
    <row r="212" spans="10:10">
      <c r="J212" s="20" t="b">
        <v>0</v>
      </c>
    </row>
    <row r="213" spans="10:10">
      <c r="J213" s="20" t="b">
        <v>0</v>
      </c>
    </row>
    <row r="214" spans="10:10">
      <c r="J214" s="20" t="b">
        <v>0</v>
      </c>
    </row>
    <row r="215" spans="10:10">
      <c r="J215" s="20" t="b">
        <v>0</v>
      </c>
    </row>
    <row r="216" spans="10:10">
      <c r="J216" s="20" t="b">
        <v>0</v>
      </c>
    </row>
    <row r="217" spans="10:10">
      <c r="J217" s="20" t="b">
        <v>0</v>
      </c>
    </row>
    <row r="218" spans="10:10">
      <c r="J218" s="20" t="b">
        <v>0</v>
      </c>
    </row>
    <row r="219" spans="10:10">
      <c r="J219" s="20" t="b">
        <v>0</v>
      </c>
    </row>
    <row r="220" spans="10:10">
      <c r="J220" s="20" t="b">
        <v>0</v>
      </c>
    </row>
    <row r="221" spans="10:10">
      <c r="J221" s="20" t="b">
        <v>0</v>
      </c>
    </row>
    <row r="222" spans="10:10">
      <c r="J222" s="20" t="b">
        <v>0</v>
      </c>
    </row>
    <row r="223" spans="10:10">
      <c r="J223" s="20" t="b">
        <v>0</v>
      </c>
    </row>
    <row r="224" spans="10:10">
      <c r="J224" s="20" t="b">
        <v>0</v>
      </c>
    </row>
    <row r="225" spans="10:10">
      <c r="J225" s="20" t="b">
        <v>0</v>
      </c>
    </row>
    <row r="226" spans="10:10">
      <c r="J226" s="20" t="b">
        <v>0</v>
      </c>
    </row>
    <row r="227" spans="10:10">
      <c r="J227" s="20" t="b">
        <v>0</v>
      </c>
    </row>
    <row r="228" spans="10:10">
      <c r="J228" s="20" t="b">
        <v>0</v>
      </c>
    </row>
    <row r="229" spans="10:10">
      <c r="J229" s="20" t="b">
        <v>0</v>
      </c>
    </row>
    <row r="230" spans="10:10">
      <c r="J230" s="20" t="b">
        <v>0</v>
      </c>
    </row>
    <row r="231" spans="10:10">
      <c r="J231" s="20" t="b">
        <v>0</v>
      </c>
    </row>
    <row r="232" spans="10:10">
      <c r="J232" s="20" t="b">
        <v>0</v>
      </c>
    </row>
    <row r="233" spans="10:10">
      <c r="J233" s="20" t="b">
        <v>0</v>
      </c>
    </row>
    <row r="234" spans="10:10">
      <c r="J234" s="20" t="b">
        <v>0</v>
      </c>
    </row>
    <row r="235" spans="10:10">
      <c r="J235" s="20" t="b">
        <v>0</v>
      </c>
    </row>
    <row r="236" spans="10:10">
      <c r="J236" s="20" t="b">
        <v>0</v>
      </c>
    </row>
    <row r="237" spans="10:10">
      <c r="J237" s="20" t="b">
        <v>0</v>
      </c>
    </row>
    <row r="238" spans="10:10">
      <c r="J238" s="20" t="b">
        <v>0</v>
      </c>
    </row>
    <row r="239" spans="10:10">
      <c r="J239" s="20" t="b">
        <v>0</v>
      </c>
    </row>
    <row r="240" spans="10:10">
      <c r="J240" s="20" t="b">
        <v>0</v>
      </c>
    </row>
    <row r="241" spans="10:10">
      <c r="J241" s="20" t="b">
        <v>0</v>
      </c>
    </row>
    <row r="242" spans="10:10">
      <c r="J242" s="20" t="b">
        <v>0</v>
      </c>
    </row>
    <row r="243" spans="10:10">
      <c r="J243" s="20" t="b">
        <v>0</v>
      </c>
    </row>
    <row r="244" spans="10:10">
      <c r="J244" s="20" t="b">
        <v>0</v>
      </c>
    </row>
    <row r="245" spans="10:10">
      <c r="J245" s="20" t="b">
        <v>0</v>
      </c>
    </row>
    <row r="246" spans="10:10">
      <c r="J246" s="20" t="b">
        <v>0</v>
      </c>
    </row>
    <row r="247" spans="10:10">
      <c r="J247" s="20" t="b">
        <v>0</v>
      </c>
    </row>
    <row r="248" spans="10:10">
      <c r="J248" s="20" t="b">
        <v>0</v>
      </c>
    </row>
    <row r="249" spans="10:10">
      <c r="J249" s="20" t="b">
        <v>0</v>
      </c>
    </row>
    <row r="250" spans="10:10">
      <c r="J250" s="20" t="b">
        <v>0</v>
      </c>
    </row>
    <row r="251" spans="10:10">
      <c r="J251" s="20" t="b">
        <v>0</v>
      </c>
    </row>
    <row r="252" spans="10:10">
      <c r="J252" s="20" t="b">
        <v>0</v>
      </c>
    </row>
    <row r="253" spans="10:10">
      <c r="J253" s="20" t="b">
        <v>0</v>
      </c>
    </row>
    <row r="254" spans="10:10">
      <c r="J254" s="20" t="b">
        <v>0</v>
      </c>
    </row>
    <row r="255" spans="10:10">
      <c r="J255" s="20" t="b">
        <v>0</v>
      </c>
    </row>
    <row r="256" spans="10:10">
      <c r="J256" s="20" t="b">
        <v>0</v>
      </c>
    </row>
    <row r="257" spans="10:10">
      <c r="J257" s="20" t="b">
        <v>0</v>
      </c>
    </row>
    <row r="258" spans="10:10">
      <c r="J258" s="20" t="b">
        <v>0</v>
      </c>
    </row>
    <row r="259" spans="10:10">
      <c r="J259" s="20" t="b">
        <v>0</v>
      </c>
    </row>
    <row r="260" spans="10:10">
      <c r="J260" s="20" t="b">
        <v>0</v>
      </c>
    </row>
    <row r="261" spans="10:10">
      <c r="J261" s="20" t="b">
        <v>0</v>
      </c>
    </row>
    <row r="262" spans="10:10">
      <c r="J262" s="20" t="b">
        <v>0</v>
      </c>
    </row>
    <row r="263" spans="10:10">
      <c r="J263" s="20" t="b">
        <v>0</v>
      </c>
    </row>
    <row r="264" spans="10:10">
      <c r="J264" s="20" t="b">
        <v>0</v>
      </c>
    </row>
    <row r="265" spans="10:10">
      <c r="J265" s="20" t="b">
        <v>0</v>
      </c>
    </row>
    <row r="266" spans="10:10">
      <c r="J266" s="20" t="b">
        <v>0</v>
      </c>
    </row>
    <row r="267" spans="10:10">
      <c r="J267" s="20" t="b">
        <v>0</v>
      </c>
    </row>
    <row r="268" spans="10:10">
      <c r="J268" s="20" t="b">
        <v>0</v>
      </c>
    </row>
    <row r="269" spans="10:10">
      <c r="J269" s="20" t="b">
        <v>0</v>
      </c>
    </row>
    <row r="270" spans="10:10">
      <c r="J270" s="20" t="b">
        <v>0</v>
      </c>
    </row>
    <row r="271" spans="10:10">
      <c r="J271" s="20" t="b">
        <v>0</v>
      </c>
    </row>
    <row r="272" spans="10:10">
      <c r="J272" s="20" t="b">
        <v>0</v>
      </c>
    </row>
    <row r="273" spans="10:10">
      <c r="J273" s="20" t="b">
        <v>0</v>
      </c>
    </row>
    <row r="274" spans="10:10">
      <c r="J274" s="20" t="b">
        <v>0</v>
      </c>
    </row>
    <row r="275" spans="10:10">
      <c r="J275" s="20" t="b">
        <v>0</v>
      </c>
    </row>
    <row r="276" spans="10:10">
      <c r="J276" s="20" t="b">
        <v>0</v>
      </c>
    </row>
    <row r="277" spans="10:10">
      <c r="J277" s="20" t="b">
        <v>0</v>
      </c>
    </row>
    <row r="278" spans="10:10">
      <c r="J278" s="20" t="b">
        <v>0</v>
      </c>
    </row>
    <row r="279" spans="10:10">
      <c r="J279" s="20" t="b">
        <v>0</v>
      </c>
    </row>
    <row r="280" spans="10:10">
      <c r="J280" s="20" t="b">
        <v>0</v>
      </c>
    </row>
    <row r="281" spans="10:10">
      <c r="J281" s="20" t="b">
        <v>0</v>
      </c>
    </row>
    <row r="282" spans="10:10">
      <c r="J282" s="20" t="b">
        <v>0</v>
      </c>
    </row>
    <row r="283" spans="10:10">
      <c r="J283" s="20" t="b">
        <v>0</v>
      </c>
    </row>
    <row r="284" spans="10:10">
      <c r="J284" s="20" t="b">
        <v>0</v>
      </c>
    </row>
    <row r="285" spans="10:10">
      <c r="J285" s="20" t="b">
        <v>0</v>
      </c>
    </row>
    <row r="286" spans="10:10">
      <c r="J286" s="20" t="b">
        <v>0</v>
      </c>
    </row>
    <row r="287" spans="10:10">
      <c r="J287" s="20" t="b">
        <v>0</v>
      </c>
    </row>
    <row r="288" spans="10:10">
      <c r="J288" s="20" t="b">
        <v>0</v>
      </c>
    </row>
    <row r="289" spans="10:10">
      <c r="J289" s="20" t="b">
        <v>0</v>
      </c>
    </row>
    <row r="290" spans="10:10">
      <c r="J290" s="20" t="b">
        <v>0</v>
      </c>
    </row>
    <row r="291" spans="10:10">
      <c r="J291" s="20" t="b">
        <v>0</v>
      </c>
    </row>
    <row r="292" spans="10:10">
      <c r="J292" s="20" t="b">
        <v>0</v>
      </c>
    </row>
    <row r="293" spans="10:10">
      <c r="J293" s="20" t="b">
        <v>0</v>
      </c>
    </row>
    <row r="294" spans="10:10">
      <c r="J294" s="20" t="b">
        <v>0</v>
      </c>
    </row>
    <row r="295" spans="10:10">
      <c r="J295" s="20" t="b">
        <v>0</v>
      </c>
    </row>
    <row r="296" spans="10:10">
      <c r="J296" s="20" t="b">
        <v>0</v>
      </c>
    </row>
    <row r="297" spans="10:10">
      <c r="J297" s="20" t="b">
        <v>0</v>
      </c>
    </row>
    <row r="298" spans="10:10">
      <c r="J298" s="20" t="b">
        <v>0</v>
      </c>
    </row>
    <row r="299" spans="10:10">
      <c r="J299" s="20" t="b">
        <v>0</v>
      </c>
    </row>
    <row r="300" spans="10:10">
      <c r="J300" s="20" t="b">
        <v>0</v>
      </c>
    </row>
    <row r="301" spans="10:10">
      <c r="J301" s="20" t="b">
        <v>0</v>
      </c>
    </row>
    <row r="302" spans="10:10">
      <c r="J302" s="20" t="b">
        <v>0</v>
      </c>
    </row>
    <row r="303" spans="10:10">
      <c r="J303" s="20" t="b">
        <v>0</v>
      </c>
    </row>
    <row r="304" spans="10:10">
      <c r="J304" s="20" t="b">
        <v>0</v>
      </c>
    </row>
    <row r="305" spans="10:10">
      <c r="J305" s="20" t="b">
        <v>0</v>
      </c>
    </row>
    <row r="306" spans="10:10">
      <c r="J306" s="20" t="b">
        <v>0</v>
      </c>
    </row>
    <row r="307" spans="10:10">
      <c r="J307" s="20" t="b">
        <v>0</v>
      </c>
    </row>
    <row r="308" spans="10:10">
      <c r="J308" s="20" t="b">
        <v>0</v>
      </c>
    </row>
    <row r="309" spans="10:10">
      <c r="J309" s="20" t="b">
        <v>0</v>
      </c>
    </row>
    <row r="310" spans="10:10">
      <c r="J310" s="20" t="b">
        <v>0</v>
      </c>
    </row>
    <row r="311" spans="10:10">
      <c r="J311" s="20" t="b">
        <v>0</v>
      </c>
    </row>
    <row r="312" spans="10:10">
      <c r="J312" s="20" t="b">
        <v>0</v>
      </c>
    </row>
    <row r="313" spans="10:10">
      <c r="J313" s="20" t="b">
        <v>0</v>
      </c>
    </row>
    <row r="314" spans="10:10">
      <c r="J314" s="20" t="b">
        <v>0</v>
      </c>
    </row>
    <row r="315" spans="10:10">
      <c r="J315" s="20" t="b">
        <v>0</v>
      </c>
    </row>
    <row r="316" spans="10:10">
      <c r="J316" s="20" t="b">
        <v>0</v>
      </c>
    </row>
    <row r="317" spans="10:10">
      <c r="J317" s="20" t="b">
        <v>0</v>
      </c>
    </row>
    <row r="318" spans="10:10">
      <c r="J318" s="20" t="b">
        <v>0</v>
      </c>
    </row>
    <row r="319" spans="10:10">
      <c r="J319" s="20" t="b">
        <v>0</v>
      </c>
    </row>
    <row r="320" spans="10:10">
      <c r="J320" s="20" t="b">
        <v>0</v>
      </c>
    </row>
    <row r="321" spans="10:10">
      <c r="J321" s="20" t="b">
        <v>0</v>
      </c>
    </row>
    <row r="322" spans="10:10">
      <c r="J322" s="20" t="b">
        <v>0</v>
      </c>
    </row>
    <row r="323" spans="10:10">
      <c r="J323" s="20" t="b">
        <v>0</v>
      </c>
    </row>
    <row r="324" spans="10:10">
      <c r="J324" s="20" t="b">
        <v>0</v>
      </c>
    </row>
    <row r="325" spans="10:10">
      <c r="J325" s="20" t="b">
        <v>0</v>
      </c>
    </row>
    <row r="326" spans="10:10">
      <c r="J326" s="20" t="b">
        <v>0</v>
      </c>
    </row>
    <row r="327" spans="10:10">
      <c r="J327" s="20" t="b">
        <v>0</v>
      </c>
    </row>
    <row r="328" spans="10:10">
      <c r="J328" s="20" t="b">
        <v>0</v>
      </c>
    </row>
    <row r="329" spans="10:10">
      <c r="J329" s="20" t="b">
        <v>0</v>
      </c>
    </row>
    <row r="330" spans="10:10">
      <c r="J330" s="20" t="b">
        <v>0</v>
      </c>
    </row>
    <row r="331" spans="10:10">
      <c r="J331" s="20" t="b">
        <v>0</v>
      </c>
    </row>
    <row r="332" spans="10:10">
      <c r="J332" s="20" t="b">
        <v>0</v>
      </c>
    </row>
    <row r="333" spans="10:10">
      <c r="J333" s="20" t="b">
        <v>0</v>
      </c>
    </row>
    <row r="334" spans="10:10">
      <c r="J334" s="20" t="b">
        <v>0</v>
      </c>
    </row>
    <row r="335" spans="10:10">
      <c r="J335" s="20" t="b">
        <v>0</v>
      </c>
    </row>
    <row r="336" spans="10:10">
      <c r="J336" s="20" t="b">
        <v>0</v>
      </c>
    </row>
    <row r="337" spans="10:10">
      <c r="J337" s="20" t="b">
        <v>0</v>
      </c>
    </row>
    <row r="338" spans="10:10">
      <c r="J338" s="20" t="b">
        <v>0</v>
      </c>
    </row>
    <row r="339" spans="10:10">
      <c r="J339" s="20" t="b">
        <v>0</v>
      </c>
    </row>
    <row r="340" spans="10:10">
      <c r="J340" s="20" t="b">
        <v>0</v>
      </c>
    </row>
    <row r="341" spans="10:10">
      <c r="J341" s="20" t="b">
        <v>0</v>
      </c>
    </row>
    <row r="342" spans="10:10">
      <c r="J342" s="20" t="b">
        <v>0</v>
      </c>
    </row>
    <row r="343" spans="10:10">
      <c r="J343" s="20" t="b">
        <v>0</v>
      </c>
    </row>
    <row r="344" spans="10:10">
      <c r="J344" s="20" t="b">
        <v>0</v>
      </c>
    </row>
    <row r="345" spans="10:10">
      <c r="J345" s="20" t="b">
        <v>0</v>
      </c>
    </row>
    <row r="346" spans="10:10">
      <c r="J346" s="20" t="b">
        <v>0</v>
      </c>
    </row>
    <row r="347" spans="10:10">
      <c r="J347" s="20" t="b">
        <v>0</v>
      </c>
    </row>
    <row r="348" spans="10:10">
      <c r="J348" s="20" t="b">
        <v>0</v>
      </c>
    </row>
    <row r="349" spans="10:10">
      <c r="J349" s="20" t="b">
        <v>0</v>
      </c>
    </row>
    <row r="350" spans="10:10">
      <c r="J350" s="20" t="b">
        <v>0</v>
      </c>
    </row>
    <row r="351" spans="10:10">
      <c r="J351" s="20" t="b">
        <v>0</v>
      </c>
    </row>
    <row r="352" spans="10:10">
      <c r="J352" s="20" t="b">
        <v>0</v>
      </c>
    </row>
    <row r="353" spans="10:10">
      <c r="J353" s="20" t="b">
        <v>0</v>
      </c>
    </row>
    <row r="354" spans="10:10">
      <c r="J354" s="20" t="b">
        <v>0</v>
      </c>
    </row>
    <row r="355" spans="10:10">
      <c r="J355" s="20" t="b">
        <v>0</v>
      </c>
    </row>
    <row r="356" spans="10:10">
      <c r="J356" s="20" t="b">
        <v>0</v>
      </c>
    </row>
    <row r="357" spans="10:10">
      <c r="J357" s="20" t="b">
        <v>0</v>
      </c>
    </row>
    <row r="358" spans="10:10">
      <c r="J358" s="20" t="b">
        <v>0</v>
      </c>
    </row>
    <row r="359" spans="10:10">
      <c r="J359" s="20" t="b">
        <v>0</v>
      </c>
    </row>
    <row r="360" spans="10:10">
      <c r="J360" s="20" t="b">
        <v>0</v>
      </c>
    </row>
    <row r="361" spans="10:10">
      <c r="J361" s="20" t="b">
        <v>0</v>
      </c>
    </row>
    <row r="362" spans="10:10">
      <c r="J362" s="20" t="b">
        <v>0</v>
      </c>
    </row>
    <row r="363" spans="10:10">
      <c r="J363" s="20" t="b">
        <v>0</v>
      </c>
    </row>
    <row r="364" spans="10:10">
      <c r="J364" s="20" t="b">
        <v>0</v>
      </c>
    </row>
    <row r="365" spans="10:10">
      <c r="J365" s="20" t="b">
        <v>0</v>
      </c>
    </row>
    <row r="366" spans="10:10">
      <c r="J366" s="20" t="b">
        <v>0</v>
      </c>
    </row>
    <row r="367" spans="10:10">
      <c r="J367" s="20" t="b">
        <v>0</v>
      </c>
    </row>
    <row r="368" spans="10:10">
      <c r="J368" s="20" t="b">
        <v>0</v>
      </c>
    </row>
    <row r="369" spans="10:10">
      <c r="J369" s="20" t="b">
        <v>0</v>
      </c>
    </row>
    <row r="370" spans="10:10">
      <c r="J370" s="20" t="b">
        <v>0</v>
      </c>
    </row>
    <row r="371" spans="10:10">
      <c r="J371" s="20" t="b">
        <v>0</v>
      </c>
    </row>
    <row r="372" spans="10:10">
      <c r="J372" s="20" t="b">
        <v>0</v>
      </c>
    </row>
    <row r="373" spans="10:10">
      <c r="J373" s="20" t="b">
        <v>0</v>
      </c>
    </row>
    <row r="374" spans="10:10">
      <c r="J374" s="20" t="b">
        <v>0</v>
      </c>
    </row>
    <row r="375" spans="10:10">
      <c r="J375" s="20" t="b">
        <v>0</v>
      </c>
    </row>
    <row r="376" spans="10:10">
      <c r="J376" s="20" t="b">
        <v>0</v>
      </c>
    </row>
    <row r="377" spans="10:10">
      <c r="J377" s="20" t="b">
        <v>0</v>
      </c>
    </row>
    <row r="378" spans="10:10">
      <c r="J378" s="20" t="b">
        <v>0</v>
      </c>
    </row>
    <row r="379" spans="10:10">
      <c r="J379" s="20" t="b">
        <v>0</v>
      </c>
    </row>
    <row r="380" spans="10:10">
      <c r="J380" s="20" t="b">
        <v>0</v>
      </c>
    </row>
    <row r="381" spans="10:10">
      <c r="J381" s="20" t="b">
        <v>0</v>
      </c>
    </row>
    <row r="382" spans="10:10">
      <c r="J382" s="20" t="b">
        <v>0</v>
      </c>
    </row>
    <row r="383" spans="10:10">
      <c r="J383" s="20" t="b">
        <v>0</v>
      </c>
    </row>
    <row r="384" spans="10:10">
      <c r="J384" s="20" t="b">
        <v>0</v>
      </c>
    </row>
    <row r="385" spans="10:10">
      <c r="J385" s="20" t="b">
        <v>0</v>
      </c>
    </row>
    <row r="386" spans="10:10">
      <c r="J386" s="20" t="b">
        <v>0</v>
      </c>
    </row>
    <row r="387" spans="10:10">
      <c r="J387" s="20" t="b">
        <v>0</v>
      </c>
    </row>
    <row r="388" spans="10:10">
      <c r="J388" s="20" t="b">
        <v>0</v>
      </c>
    </row>
    <row r="389" spans="10:10">
      <c r="J389" s="20" t="b">
        <v>0</v>
      </c>
    </row>
    <row r="390" spans="10:10">
      <c r="J390" s="20" t="b">
        <v>0</v>
      </c>
    </row>
    <row r="391" spans="10:10">
      <c r="J391" s="20" t="b">
        <v>0</v>
      </c>
    </row>
    <row r="392" spans="10:10">
      <c r="J392" s="20" t="b">
        <v>0</v>
      </c>
    </row>
    <row r="393" spans="10:10">
      <c r="J393" s="20" t="b">
        <v>0</v>
      </c>
    </row>
    <row r="394" spans="10:10">
      <c r="J394" s="20" t="b">
        <v>0</v>
      </c>
    </row>
    <row r="395" spans="10:10">
      <c r="J395" s="20" t="b">
        <v>0</v>
      </c>
    </row>
    <row r="396" spans="10:10">
      <c r="J396" s="20" t="b">
        <v>0</v>
      </c>
    </row>
    <row r="397" spans="10:10">
      <c r="J397" s="20" t="b">
        <v>0</v>
      </c>
    </row>
    <row r="398" spans="10:10">
      <c r="J398" s="20" t="b">
        <v>0</v>
      </c>
    </row>
    <row r="399" spans="10:10">
      <c r="J399" s="20" t="b">
        <v>0</v>
      </c>
    </row>
    <row r="400" spans="10:10">
      <c r="J400" s="20" t="b">
        <v>0</v>
      </c>
    </row>
    <row r="401" spans="10:10">
      <c r="J401" s="20" t="b">
        <v>0</v>
      </c>
    </row>
    <row r="402" spans="10:10">
      <c r="J402" s="20" t="b">
        <v>0</v>
      </c>
    </row>
    <row r="403" spans="10:10">
      <c r="J403" s="20" t="b">
        <v>0</v>
      </c>
    </row>
    <row r="404" spans="10:10">
      <c r="J404" s="20" t="b">
        <v>0</v>
      </c>
    </row>
    <row r="405" spans="10:10">
      <c r="J405" s="20" t="b">
        <v>0</v>
      </c>
    </row>
    <row r="406" spans="10:10">
      <c r="J406" s="20" t="b">
        <v>0</v>
      </c>
    </row>
    <row r="407" spans="10:10">
      <c r="J407" s="20" t="b">
        <v>0</v>
      </c>
    </row>
    <row r="408" spans="10:10">
      <c r="J408" s="20" t="b">
        <v>0</v>
      </c>
    </row>
    <row r="409" spans="10:10">
      <c r="J409" s="20" t="b">
        <v>0</v>
      </c>
    </row>
    <row r="410" spans="10:10">
      <c r="J410" s="20" t="b">
        <v>0</v>
      </c>
    </row>
    <row r="411" spans="10:10">
      <c r="J411" s="20" t="b">
        <v>0</v>
      </c>
    </row>
    <row r="412" spans="10:10">
      <c r="J412" s="20" t="b">
        <v>0</v>
      </c>
    </row>
    <row r="413" spans="10:10">
      <c r="J413" s="20" t="b">
        <v>0</v>
      </c>
    </row>
    <row r="414" spans="10:10">
      <c r="J414" s="20" t="b">
        <v>0</v>
      </c>
    </row>
    <row r="415" spans="10:10">
      <c r="J415" s="20" t="b">
        <v>0</v>
      </c>
    </row>
    <row r="416" spans="10:10">
      <c r="J416" s="20" t="b">
        <v>0</v>
      </c>
    </row>
    <row r="417" spans="10:10">
      <c r="J417" s="20" t="b">
        <v>0</v>
      </c>
    </row>
    <row r="418" spans="10:10">
      <c r="J418" s="20" t="b">
        <v>0</v>
      </c>
    </row>
    <row r="419" spans="10:10">
      <c r="J419" s="20" t="b">
        <v>0</v>
      </c>
    </row>
    <row r="420" spans="10:10">
      <c r="J420" s="20" t="b">
        <v>0</v>
      </c>
    </row>
    <row r="421" spans="10:10">
      <c r="J421" s="20" t="b">
        <v>0</v>
      </c>
    </row>
    <row r="422" spans="10:10">
      <c r="J422" s="20" t="b">
        <v>0</v>
      </c>
    </row>
    <row r="423" spans="10:10">
      <c r="J423" s="20" t="b">
        <v>0</v>
      </c>
    </row>
    <row r="424" spans="10:10">
      <c r="J424" s="20" t="b">
        <v>0</v>
      </c>
    </row>
    <row r="425" spans="10:10">
      <c r="J425" s="20" t="b">
        <v>0</v>
      </c>
    </row>
    <row r="426" spans="10:10">
      <c r="J426" s="20" t="b">
        <v>0</v>
      </c>
    </row>
    <row r="427" spans="10:10">
      <c r="J427" s="20" t="b">
        <v>0</v>
      </c>
    </row>
    <row r="428" spans="10:10">
      <c r="J428" s="20" t="b">
        <v>0</v>
      </c>
    </row>
    <row r="429" spans="10:10">
      <c r="J429" s="20" t="b">
        <v>0</v>
      </c>
    </row>
    <row r="430" spans="10:10">
      <c r="J430" s="20" t="b">
        <v>0</v>
      </c>
    </row>
    <row r="431" spans="10:10">
      <c r="J431" s="20" t="b">
        <v>0</v>
      </c>
    </row>
    <row r="432" spans="10:10">
      <c r="J432" s="20" t="b">
        <v>0</v>
      </c>
    </row>
    <row r="433" spans="10:10">
      <c r="J433" s="20" t="b">
        <v>0</v>
      </c>
    </row>
    <row r="434" spans="10:10">
      <c r="J434" s="20" t="b">
        <v>0</v>
      </c>
    </row>
    <row r="435" spans="10:10">
      <c r="J435" s="20" t="b">
        <v>0</v>
      </c>
    </row>
    <row r="436" spans="10:10">
      <c r="J436" s="20" t="b">
        <v>0</v>
      </c>
    </row>
    <row r="437" spans="10:10">
      <c r="J437" s="20" t="b">
        <v>0</v>
      </c>
    </row>
    <row r="438" spans="10:10">
      <c r="J438" s="20" t="b">
        <v>0</v>
      </c>
    </row>
    <row r="439" spans="10:10">
      <c r="J439" s="20" t="b">
        <v>0</v>
      </c>
    </row>
    <row r="440" spans="10:10">
      <c r="J440" s="20" t="b">
        <v>0</v>
      </c>
    </row>
    <row r="441" spans="10:10">
      <c r="J441" s="20" t="b">
        <v>0</v>
      </c>
    </row>
    <row r="442" spans="10:10">
      <c r="J442" s="20" t="b">
        <v>0</v>
      </c>
    </row>
    <row r="443" spans="10:10">
      <c r="J443" s="20" t="b">
        <v>0</v>
      </c>
    </row>
    <row r="444" spans="10:10">
      <c r="J444" s="20" t="b">
        <v>0</v>
      </c>
    </row>
    <row r="445" spans="10:10">
      <c r="J445" s="20" t="b">
        <v>0</v>
      </c>
    </row>
    <row r="446" spans="10:10">
      <c r="J446" s="20" t="b">
        <v>0</v>
      </c>
    </row>
    <row r="447" spans="10:10">
      <c r="J447" s="20" t="b">
        <v>0</v>
      </c>
    </row>
    <row r="448" spans="10:10">
      <c r="J448" s="20" t="b">
        <v>0</v>
      </c>
    </row>
    <row r="449" spans="10:10">
      <c r="J449" s="20" t="b">
        <v>0</v>
      </c>
    </row>
    <row r="450" spans="10:10">
      <c r="J450" s="20" t="b">
        <v>0</v>
      </c>
    </row>
    <row r="451" spans="10:10">
      <c r="J451" s="20" t="b">
        <v>0</v>
      </c>
    </row>
    <row r="452" spans="10:10">
      <c r="J452" s="20" t="b">
        <v>0</v>
      </c>
    </row>
    <row r="453" spans="10:10">
      <c r="J453" s="20" t="b">
        <v>0</v>
      </c>
    </row>
    <row r="454" spans="10:10">
      <c r="J454" s="20" t="b">
        <v>0</v>
      </c>
    </row>
    <row r="455" spans="10:10">
      <c r="J455" s="20" t="b">
        <v>0</v>
      </c>
    </row>
    <row r="456" spans="10:10">
      <c r="J456" s="20" t="b">
        <v>0</v>
      </c>
    </row>
    <row r="457" spans="10:10">
      <c r="J457" s="20" t="b">
        <v>0</v>
      </c>
    </row>
    <row r="458" spans="10:10">
      <c r="J458" s="20" t="b">
        <v>0</v>
      </c>
    </row>
    <row r="459" spans="10:10">
      <c r="J459" s="20" t="b">
        <v>0</v>
      </c>
    </row>
    <row r="460" spans="10:10">
      <c r="J460" s="20" t="b">
        <v>0</v>
      </c>
    </row>
    <row r="461" spans="10:10">
      <c r="J461" s="20" t="b">
        <v>0</v>
      </c>
    </row>
    <row r="462" spans="10:10">
      <c r="J462" s="20" t="b">
        <v>0</v>
      </c>
    </row>
    <row r="463" spans="10:10">
      <c r="J463" s="20" t="b">
        <v>0</v>
      </c>
    </row>
    <row r="464" spans="10:10">
      <c r="J464" s="20" t="b">
        <v>0</v>
      </c>
    </row>
    <row r="465" spans="10:10">
      <c r="J465" s="20" t="b">
        <v>0</v>
      </c>
    </row>
    <row r="466" spans="10:10">
      <c r="J466" s="20" t="b">
        <v>0</v>
      </c>
    </row>
    <row r="467" spans="10:10">
      <c r="J467" s="20" t="b">
        <v>0</v>
      </c>
    </row>
    <row r="468" spans="10:10">
      <c r="J468" s="20" t="b">
        <v>0</v>
      </c>
    </row>
    <row r="469" spans="10:10">
      <c r="J469" s="20" t="b">
        <v>0</v>
      </c>
    </row>
    <row r="470" spans="10:10">
      <c r="J470" s="20" t="b">
        <v>0</v>
      </c>
    </row>
    <row r="471" spans="10:10">
      <c r="J471" s="20" t="b">
        <v>0</v>
      </c>
    </row>
    <row r="472" spans="10:10">
      <c r="J472" s="20" t="b">
        <v>0</v>
      </c>
    </row>
    <row r="473" spans="10:10">
      <c r="J473" s="20" t="b">
        <v>0</v>
      </c>
    </row>
    <row r="474" spans="10:10">
      <c r="J474" s="20" t="b">
        <v>0</v>
      </c>
    </row>
    <row r="475" spans="10:10">
      <c r="J475" s="20" t="b">
        <v>0</v>
      </c>
    </row>
    <row r="476" spans="10:10">
      <c r="J476" s="20" t="b">
        <v>0</v>
      </c>
    </row>
    <row r="477" spans="10:10">
      <c r="J477" s="20" t="b">
        <v>0</v>
      </c>
    </row>
    <row r="478" spans="10:10">
      <c r="J478" s="20" t="b">
        <v>0</v>
      </c>
    </row>
    <row r="479" spans="10:10">
      <c r="J479" s="20" t="b">
        <v>0</v>
      </c>
    </row>
    <row r="480" spans="10:10">
      <c r="J480" s="20" t="b">
        <v>0</v>
      </c>
    </row>
    <row r="481" spans="10:10">
      <c r="J481" s="20" t="b">
        <v>0</v>
      </c>
    </row>
    <row r="482" spans="10:10">
      <c r="J482" s="20" t="b">
        <v>0</v>
      </c>
    </row>
    <row r="483" spans="10:10">
      <c r="J483" s="20" t="b">
        <v>0</v>
      </c>
    </row>
    <row r="484" spans="10:10">
      <c r="J484" s="20" t="b">
        <v>0</v>
      </c>
    </row>
    <row r="485" spans="10:10">
      <c r="J485" s="20" t="b">
        <v>0</v>
      </c>
    </row>
    <row r="486" spans="10:10">
      <c r="J486" s="20" t="b">
        <v>0</v>
      </c>
    </row>
    <row r="487" spans="10:10">
      <c r="J487" s="20" t="b">
        <v>0</v>
      </c>
    </row>
    <row r="488" spans="10:10">
      <c r="J488" s="20" t="b">
        <v>0</v>
      </c>
    </row>
    <row r="489" spans="10:10">
      <c r="J489" s="20" t="b">
        <v>0</v>
      </c>
    </row>
    <row r="490" spans="10:10">
      <c r="J490" s="20" t="b">
        <v>0</v>
      </c>
    </row>
    <row r="491" spans="10:10">
      <c r="J491" s="20" t="b">
        <v>0</v>
      </c>
    </row>
    <row r="492" spans="10:10">
      <c r="J492" s="20" t="b">
        <v>0</v>
      </c>
    </row>
    <row r="493" spans="10:10">
      <c r="J493" s="20" t="b">
        <v>0</v>
      </c>
    </row>
    <row r="494" spans="10:10">
      <c r="J494" s="20" t="b">
        <v>0</v>
      </c>
    </row>
    <row r="495" spans="10:10">
      <c r="J495" s="20" t="b">
        <v>0</v>
      </c>
    </row>
    <row r="496" spans="10:10">
      <c r="J496" s="20" t="b">
        <v>0</v>
      </c>
    </row>
    <row r="497" spans="10:10">
      <c r="J497" s="20" t="b">
        <v>0</v>
      </c>
    </row>
    <row r="498" spans="10:10">
      <c r="J498" s="20" t="b">
        <v>0</v>
      </c>
    </row>
    <row r="499" spans="10:10">
      <c r="J499" s="20" t="b">
        <v>0</v>
      </c>
    </row>
    <row r="500" spans="10:10">
      <c r="J500" s="20" t="b">
        <v>0</v>
      </c>
    </row>
    <row r="501" spans="10:10">
      <c r="J501" s="20" t="b">
        <v>0</v>
      </c>
    </row>
    <row r="502" spans="10:10">
      <c r="J502" s="20" t="b">
        <v>0</v>
      </c>
    </row>
    <row r="503" spans="10:10">
      <c r="J503" s="20" t="b">
        <v>0</v>
      </c>
    </row>
    <row r="504" spans="10:10">
      <c r="J504" s="20" t="b">
        <v>0</v>
      </c>
    </row>
    <row r="505" spans="10:10">
      <c r="J505" s="20" t="b">
        <v>0</v>
      </c>
    </row>
    <row r="506" spans="10:10">
      <c r="J506" s="20" t="b">
        <v>0</v>
      </c>
    </row>
    <row r="507" spans="10:10">
      <c r="J507" s="20" t="b">
        <v>0</v>
      </c>
    </row>
    <row r="508" spans="10:10">
      <c r="J508" s="20" t="b">
        <v>0</v>
      </c>
    </row>
    <row r="509" spans="10:10">
      <c r="J509" s="20" t="b">
        <v>0</v>
      </c>
    </row>
    <row r="510" spans="10:10">
      <c r="J510" s="20" t="b">
        <v>0</v>
      </c>
    </row>
    <row r="511" spans="10:10">
      <c r="J511" s="20" t="b">
        <v>0</v>
      </c>
    </row>
    <row r="512" spans="10:10">
      <c r="J512" s="20" t="b">
        <v>0</v>
      </c>
    </row>
    <row r="513" spans="10:10">
      <c r="J513" s="20" t="b">
        <v>0</v>
      </c>
    </row>
    <row r="514" spans="10:10">
      <c r="J514" s="20" t="b">
        <v>0</v>
      </c>
    </row>
    <row r="515" spans="10:10">
      <c r="J515" s="20" t="b">
        <v>0</v>
      </c>
    </row>
    <row r="516" spans="10:10">
      <c r="J516" s="20" t="b">
        <v>0</v>
      </c>
    </row>
    <row r="517" spans="10:10">
      <c r="J517" s="20" t="b">
        <v>0</v>
      </c>
    </row>
    <row r="518" spans="10:10">
      <c r="J518" s="20" t="b">
        <v>0</v>
      </c>
    </row>
    <row r="519" spans="10:10">
      <c r="J519" s="20" t="b">
        <v>0</v>
      </c>
    </row>
    <row r="520" spans="10:10">
      <c r="J520" s="20" t="b">
        <v>0</v>
      </c>
    </row>
    <row r="521" spans="10:10">
      <c r="J521" s="20" t="b">
        <v>0</v>
      </c>
    </row>
    <row r="522" spans="10:10">
      <c r="J522" s="20" t="b">
        <v>0</v>
      </c>
    </row>
    <row r="523" spans="10:10">
      <c r="J523" s="20" t="b">
        <v>0</v>
      </c>
    </row>
    <row r="524" spans="10:10">
      <c r="J524" s="20" t="b">
        <v>0</v>
      </c>
    </row>
    <row r="525" spans="10:10">
      <c r="J525" s="20" t="b">
        <v>0</v>
      </c>
    </row>
    <row r="526" spans="10:10">
      <c r="J526" s="20" t="b">
        <v>0</v>
      </c>
    </row>
    <row r="527" spans="10:10">
      <c r="J527" s="20" t="b">
        <v>0</v>
      </c>
    </row>
    <row r="528" spans="10:10">
      <c r="J528" s="20" t="b">
        <v>0</v>
      </c>
    </row>
    <row r="529" spans="10:10">
      <c r="J529" s="20" t="b">
        <v>0</v>
      </c>
    </row>
    <row r="530" spans="10:10">
      <c r="J530" s="20" t="b">
        <v>0</v>
      </c>
    </row>
    <row r="531" spans="10:10">
      <c r="J531" s="20" t="b">
        <v>0</v>
      </c>
    </row>
    <row r="532" spans="10:10">
      <c r="J532" s="20" t="b">
        <v>0</v>
      </c>
    </row>
    <row r="533" spans="10:10">
      <c r="J533" s="20" t="b">
        <v>0</v>
      </c>
    </row>
    <row r="534" spans="10:10">
      <c r="J534" s="20" t="b">
        <v>0</v>
      </c>
    </row>
    <row r="535" spans="10:10">
      <c r="J535" s="20" t="b">
        <v>0</v>
      </c>
    </row>
    <row r="536" spans="10:10">
      <c r="J536" s="20" t="b">
        <v>0</v>
      </c>
    </row>
    <row r="537" spans="10:10">
      <c r="J537" s="20" t="b">
        <v>0</v>
      </c>
    </row>
    <row r="538" spans="10:10">
      <c r="J538" s="20" t="b">
        <v>0</v>
      </c>
    </row>
    <row r="539" spans="10:10">
      <c r="J539" s="20" t="b">
        <v>0</v>
      </c>
    </row>
    <row r="540" spans="10:10">
      <c r="J540" s="20" t="b">
        <v>0</v>
      </c>
    </row>
    <row r="541" spans="10:10">
      <c r="J541" s="20" t="b">
        <v>0</v>
      </c>
    </row>
    <row r="542" spans="10:10">
      <c r="J542" s="20" t="b">
        <v>0</v>
      </c>
    </row>
    <row r="543" spans="10:10">
      <c r="J543" s="20" t="b">
        <v>0</v>
      </c>
    </row>
    <row r="544" spans="10:10">
      <c r="J544" s="20" t="b">
        <v>0</v>
      </c>
    </row>
    <row r="545" spans="10:10">
      <c r="J545" s="20" t="b">
        <v>0</v>
      </c>
    </row>
    <row r="546" spans="10:10">
      <c r="J546" s="20" t="b">
        <v>0</v>
      </c>
    </row>
    <row r="547" spans="10:10">
      <c r="J547" s="20" t="b">
        <v>0</v>
      </c>
    </row>
    <row r="548" spans="10:10">
      <c r="J548" s="20" t="b">
        <v>0</v>
      </c>
    </row>
    <row r="549" spans="10:10">
      <c r="J549" s="20" t="b">
        <v>0</v>
      </c>
    </row>
    <row r="550" spans="10:10">
      <c r="J550" s="20" t="b">
        <v>0</v>
      </c>
    </row>
    <row r="551" spans="10:10">
      <c r="J551" s="20" t="b">
        <v>0</v>
      </c>
    </row>
    <row r="552" spans="10:10">
      <c r="J552" s="20" t="b">
        <v>0</v>
      </c>
    </row>
    <row r="553" spans="10:10">
      <c r="J553" s="20" t="b">
        <v>0</v>
      </c>
    </row>
    <row r="554" spans="10:10">
      <c r="J554" s="20" t="b">
        <v>0</v>
      </c>
    </row>
    <row r="555" spans="10:10">
      <c r="J555" s="20" t="b">
        <v>0</v>
      </c>
    </row>
    <row r="556" spans="10:10">
      <c r="J556" s="20" t="b">
        <v>0</v>
      </c>
    </row>
    <row r="557" spans="10:10">
      <c r="J557" s="20" t="b">
        <v>0</v>
      </c>
    </row>
    <row r="558" spans="10:10">
      <c r="J558" s="20" t="b">
        <v>0</v>
      </c>
    </row>
    <row r="559" spans="10:10">
      <c r="J559" s="20" t="b">
        <v>0</v>
      </c>
    </row>
    <row r="560" spans="10:10">
      <c r="J560" s="20" t="b">
        <v>0</v>
      </c>
    </row>
    <row r="561" spans="10:10">
      <c r="J561" s="20" t="b">
        <v>0</v>
      </c>
    </row>
    <row r="562" spans="10:10">
      <c r="J562" s="20" t="b">
        <v>0</v>
      </c>
    </row>
    <row r="563" spans="10:10">
      <c r="J563" s="20" t="b">
        <v>0</v>
      </c>
    </row>
    <row r="564" spans="10:10">
      <c r="J564" s="20" t="b">
        <v>0</v>
      </c>
    </row>
    <row r="565" spans="10:10">
      <c r="J565" s="20" t="b">
        <v>0</v>
      </c>
    </row>
    <row r="566" spans="10:10">
      <c r="J566" s="20" t="b">
        <v>0</v>
      </c>
    </row>
    <row r="567" spans="10:10">
      <c r="J567" s="20" t="b">
        <v>0</v>
      </c>
    </row>
    <row r="568" spans="10:10">
      <c r="J568" s="20" t="b">
        <v>0</v>
      </c>
    </row>
    <row r="569" spans="10:10">
      <c r="J569" s="20" t="b">
        <v>0</v>
      </c>
    </row>
    <row r="570" spans="10:10">
      <c r="J570" s="20" t="b">
        <v>0</v>
      </c>
    </row>
    <row r="571" spans="10:10">
      <c r="J571" s="20" t="b">
        <v>0</v>
      </c>
    </row>
    <row r="572" spans="10:10">
      <c r="J572" s="20" t="b">
        <v>0</v>
      </c>
    </row>
    <row r="573" spans="10:10">
      <c r="J573" s="20" t="b">
        <v>0</v>
      </c>
    </row>
    <row r="574" spans="10:10">
      <c r="J574" s="20" t="b">
        <v>0</v>
      </c>
    </row>
    <row r="575" spans="10:10">
      <c r="J575" s="20" t="b">
        <v>0</v>
      </c>
    </row>
    <row r="576" spans="10:10">
      <c r="J576" s="20" t="b">
        <v>0</v>
      </c>
    </row>
    <row r="577" spans="10:10">
      <c r="J577" s="20" t="b">
        <v>0</v>
      </c>
    </row>
    <row r="578" spans="10:10">
      <c r="J578" s="20" t="b">
        <v>0</v>
      </c>
    </row>
    <row r="579" spans="10:10">
      <c r="J579" s="20" t="b">
        <v>0</v>
      </c>
    </row>
    <row r="580" spans="10:10">
      <c r="J580" s="20" t="b">
        <v>0</v>
      </c>
    </row>
    <row r="581" spans="10:10">
      <c r="J581" s="20" t="b">
        <v>0</v>
      </c>
    </row>
    <row r="582" spans="10:10">
      <c r="J582" s="20" t="b">
        <v>0</v>
      </c>
    </row>
    <row r="583" spans="10:10">
      <c r="J583" s="20" t="b">
        <v>0</v>
      </c>
    </row>
    <row r="584" spans="10:10">
      <c r="J584" s="20" t="b">
        <v>0</v>
      </c>
    </row>
    <row r="585" spans="10:10">
      <c r="J585" s="20" t="b">
        <v>0</v>
      </c>
    </row>
    <row r="586" spans="10:10">
      <c r="J586" s="20" t="b">
        <v>0</v>
      </c>
    </row>
    <row r="587" spans="10:10">
      <c r="J587" s="20" t="b">
        <v>0</v>
      </c>
    </row>
    <row r="588" spans="10:10">
      <c r="J588" s="20" t="b">
        <v>0</v>
      </c>
    </row>
    <row r="589" spans="10:10">
      <c r="J589" s="20" t="b">
        <v>0</v>
      </c>
    </row>
    <row r="590" spans="10:10">
      <c r="J590" s="20" t="b">
        <v>0</v>
      </c>
    </row>
    <row r="591" spans="10:10">
      <c r="J591" s="20" t="b">
        <v>0</v>
      </c>
    </row>
    <row r="592" spans="10:10">
      <c r="J592" s="20" t="b">
        <v>0</v>
      </c>
    </row>
    <row r="593" spans="10:10">
      <c r="J593" s="20" t="b">
        <v>0</v>
      </c>
    </row>
    <row r="594" spans="10:10">
      <c r="J594" s="20" t="b">
        <v>0</v>
      </c>
    </row>
    <row r="595" spans="10:10">
      <c r="J595" s="20" t="b">
        <v>0</v>
      </c>
    </row>
    <row r="596" spans="10:10">
      <c r="J596" s="20" t="b">
        <v>0</v>
      </c>
    </row>
    <row r="597" spans="10:10">
      <c r="J597" s="20" t="b">
        <v>0</v>
      </c>
    </row>
    <row r="598" spans="10:10">
      <c r="J598" s="20" t="b">
        <v>0</v>
      </c>
    </row>
    <row r="599" spans="10:10">
      <c r="J599" s="20" t="b">
        <v>0</v>
      </c>
    </row>
    <row r="600" spans="10:10">
      <c r="J600" s="20" t="b">
        <v>0</v>
      </c>
    </row>
    <row r="601" spans="10:10">
      <c r="J601" s="20" t="b">
        <v>0</v>
      </c>
    </row>
    <row r="602" spans="10:10">
      <c r="J602" s="20" t="b">
        <v>0</v>
      </c>
    </row>
    <row r="603" spans="10:10">
      <c r="J603" s="20" t="b">
        <v>0</v>
      </c>
    </row>
    <row r="604" spans="10:10">
      <c r="J604" s="20" t="b">
        <v>0</v>
      </c>
    </row>
    <row r="605" spans="10:10">
      <c r="J605" s="20" t="b">
        <v>0</v>
      </c>
    </row>
    <row r="606" spans="10:10">
      <c r="J606" s="20" t="b">
        <v>0</v>
      </c>
    </row>
    <row r="607" spans="10:10">
      <c r="J607" s="20" t="b">
        <v>0</v>
      </c>
    </row>
    <row r="608" spans="10:10">
      <c r="J608" s="20" t="b">
        <v>0</v>
      </c>
    </row>
    <row r="609" spans="10:10">
      <c r="J609" s="20" t="b">
        <v>0</v>
      </c>
    </row>
    <row r="610" spans="10:10">
      <c r="J610" s="20" t="b">
        <v>0</v>
      </c>
    </row>
    <row r="611" spans="10:10">
      <c r="J611" s="20" t="b">
        <v>0</v>
      </c>
    </row>
    <row r="612" spans="10:10">
      <c r="J612" s="20" t="b">
        <v>0</v>
      </c>
    </row>
    <row r="613" spans="10:10">
      <c r="J613" s="20" t="b">
        <v>0</v>
      </c>
    </row>
    <row r="614" spans="10:10">
      <c r="J614" s="20" t="b">
        <v>0</v>
      </c>
    </row>
    <row r="615" spans="10:10">
      <c r="J615" s="20" t="b">
        <v>0</v>
      </c>
    </row>
    <row r="616" spans="10:10">
      <c r="J616" s="20" t="b">
        <v>0</v>
      </c>
    </row>
    <row r="617" spans="10:10">
      <c r="J617" s="20" t="b">
        <v>0</v>
      </c>
    </row>
    <row r="618" spans="10:10">
      <c r="J618" s="20" t="b">
        <v>0</v>
      </c>
    </row>
    <row r="619" spans="10:10">
      <c r="J619" s="20" t="b">
        <v>0</v>
      </c>
    </row>
    <row r="620" spans="10:10">
      <c r="J620" s="20" t="b">
        <v>0</v>
      </c>
    </row>
    <row r="621" spans="10:10">
      <c r="J621" s="20" t="b">
        <v>0</v>
      </c>
    </row>
    <row r="622" spans="10:10">
      <c r="J622" s="20" t="b">
        <v>0</v>
      </c>
    </row>
    <row r="623" spans="10:10">
      <c r="J623" s="20" t="b">
        <v>0</v>
      </c>
    </row>
    <row r="624" spans="10:10">
      <c r="J624" s="20" t="b">
        <v>0</v>
      </c>
    </row>
    <row r="625" spans="10:10">
      <c r="J625" s="20" t="b">
        <v>0</v>
      </c>
    </row>
    <row r="626" spans="10:10">
      <c r="J626" s="20" t="b">
        <v>0</v>
      </c>
    </row>
    <row r="627" spans="10:10">
      <c r="J627" s="20" t="b">
        <v>0</v>
      </c>
    </row>
    <row r="628" spans="10:10">
      <c r="J628" s="20" t="b">
        <v>0</v>
      </c>
    </row>
    <row r="629" spans="10:10">
      <c r="J629" s="20" t="b">
        <v>0</v>
      </c>
    </row>
    <row r="630" spans="10:10">
      <c r="J630" s="20" t="b">
        <v>0</v>
      </c>
    </row>
    <row r="631" spans="10:10">
      <c r="J631" s="20" t="b">
        <v>0</v>
      </c>
    </row>
    <row r="632" spans="10:10">
      <c r="J632" s="20" t="b">
        <v>0</v>
      </c>
    </row>
    <row r="633" spans="10:10">
      <c r="J633" s="20" t="b">
        <v>0</v>
      </c>
    </row>
    <row r="634" spans="10:10">
      <c r="J634" s="20" t="b">
        <v>0</v>
      </c>
    </row>
    <row r="635" spans="10:10">
      <c r="J635" s="20" t="b">
        <v>0</v>
      </c>
    </row>
    <row r="636" spans="10:10">
      <c r="J636" s="20" t="b">
        <v>0</v>
      </c>
    </row>
    <row r="637" spans="10:10">
      <c r="J637" s="20" t="b">
        <v>0</v>
      </c>
    </row>
    <row r="638" spans="10:10">
      <c r="J638" s="20" t="b">
        <v>0</v>
      </c>
    </row>
    <row r="639" spans="10:10">
      <c r="J639" s="20" t="b">
        <v>0</v>
      </c>
    </row>
    <row r="640" spans="10:10">
      <c r="J640" s="20" t="b">
        <v>0</v>
      </c>
    </row>
    <row r="641" spans="10:10">
      <c r="J641" s="20" t="b">
        <v>0</v>
      </c>
    </row>
    <row r="642" spans="10:10">
      <c r="J642" s="20" t="b">
        <v>0</v>
      </c>
    </row>
    <row r="643" spans="10:10">
      <c r="J643" s="20" t="b">
        <v>0</v>
      </c>
    </row>
    <row r="644" spans="10:10">
      <c r="J644" s="20" t="b">
        <v>0</v>
      </c>
    </row>
    <row r="645" spans="10:10">
      <c r="J645" s="20" t="b">
        <v>0</v>
      </c>
    </row>
    <row r="646" spans="10:10">
      <c r="J646" s="20" t="b">
        <v>0</v>
      </c>
    </row>
    <row r="647" spans="10:10">
      <c r="J647" s="20" t="b">
        <v>0</v>
      </c>
    </row>
    <row r="648" spans="10:10">
      <c r="J648" s="20" t="b">
        <v>0</v>
      </c>
    </row>
    <row r="649" spans="10:10">
      <c r="J649" s="20" t="b">
        <v>0</v>
      </c>
    </row>
    <row r="650" spans="10:10">
      <c r="J650" s="20" t="b">
        <v>0</v>
      </c>
    </row>
    <row r="651" spans="10:10">
      <c r="J651" s="20" t="b">
        <v>0</v>
      </c>
    </row>
    <row r="652" spans="10:10">
      <c r="J652" s="20" t="b">
        <v>0</v>
      </c>
    </row>
    <row r="653" spans="10:10">
      <c r="J653" s="20" t="b">
        <v>0</v>
      </c>
    </row>
    <row r="654" spans="10:10">
      <c r="J654" s="20" t="b">
        <v>0</v>
      </c>
    </row>
    <row r="655" spans="10:10">
      <c r="J655" s="20" t="b">
        <v>0</v>
      </c>
    </row>
    <row r="656" spans="10:10">
      <c r="J656" s="20" t="b">
        <v>0</v>
      </c>
    </row>
    <row r="657" spans="10:10">
      <c r="J657" s="20" t="b">
        <v>0</v>
      </c>
    </row>
    <row r="658" spans="10:10">
      <c r="J658" s="20" t="b">
        <v>0</v>
      </c>
    </row>
    <row r="659" spans="10:10">
      <c r="J659" s="20" t="b">
        <v>0</v>
      </c>
    </row>
    <row r="660" spans="10:10">
      <c r="J660" s="20" t="b">
        <v>0</v>
      </c>
    </row>
    <row r="661" spans="10:10">
      <c r="J661" s="20" t="b">
        <v>0</v>
      </c>
    </row>
    <row r="662" spans="10:10">
      <c r="J662" s="20" t="b">
        <v>0</v>
      </c>
    </row>
    <row r="663" spans="10:10">
      <c r="J663" s="20" t="b">
        <v>0</v>
      </c>
    </row>
    <row r="664" spans="10:10">
      <c r="J664" s="20" t="b">
        <v>0</v>
      </c>
    </row>
    <row r="665" spans="10:10">
      <c r="J665" s="20" t="b">
        <v>0</v>
      </c>
    </row>
    <row r="666" spans="10:10">
      <c r="J666" s="20" t="b">
        <v>0</v>
      </c>
    </row>
    <row r="667" spans="10:10">
      <c r="J667" s="20" t="b">
        <v>0</v>
      </c>
    </row>
    <row r="668" spans="10:10">
      <c r="J668" s="20" t="b">
        <v>0</v>
      </c>
    </row>
    <row r="669" spans="10:10">
      <c r="J669" s="20" t="b">
        <v>0</v>
      </c>
    </row>
    <row r="670" spans="10:10">
      <c r="J670" s="20" t="b">
        <v>0</v>
      </c>
    </row>
    <row r="671" spans="10:10">
      <c r="J671" s="20" t="b">
        <v>0</v>
      </c>
    </row>
    <row r="672" spans="10:10">
      <c r="J672" s="20" t="b">
        <v>0</v>
      </c>
    </row>
    <row r="673" spans="10:10">
      <c r="J673" s="20" t="b">
        <v>0</v>
      </c>
    </row>
    <row r="674" spans="10:10">
      <c r="J674" s="20" t="b">
        <v>0</v>
      </c>
    </row>
    <row r="675" spans="10:10">
      <c r="J675" s="20" t="b">
        <v>0</v>
      </c>
    </row>
    <row r="676" spans="10:10">
      <c r="J676" s="20" t="b">
        <v>0</v>
      </c>
    </row>
    <row r="677" spans="10:10">
      <c r="J677" s="20" t="b">
        <v>0</v>
      </c>
    </row>
    <row r="678" spans="10:10">
      <c r="J678" s="20" t="b">
        <v>0</v>
      </c>
    </row>
    <row r="679" spans="10:10">
      <c r="J679" s="20" t="b">
        <v>0</v>
      </c>
    </row>
    <row r="680" spans="10:10">
      <c r="J680" s="20" t="b">
        <v>0</v>
      </c>
    </row>
    <row r="681" spans="10:10">
      <c r="J681" s="20" t="b">
        <v>0</v>
      </c>
    </row>
    <row r="682" spans="10:10">
      <c r="J682" s="20" t="b">
        <v>0</v>
      </c>
    </row>
    <row r="683" spans="10:10">
      <c r="J683" s="20" t="b">
        <v>0</v>
      </c>
    </row>
    <row r="684" spans="10:10">
      <c r="J684" s="20" t="b">
        <v>0</v>
      </c>
    </row>
    <row r="685" spans="10:10">
      <c r="J685" s="20" t="b">
        <v>0</v>
      </c>
    </row>
    <row r="686" spans="10:10">
      <c r="J686" s="20" t="b">
        <v>0</v>
      </c>
    </row>
    <row r="687" spans="10:10">
      <c r="J687" s="20" t="b">
        <v>0</v>
      </c>
    </row>
    <row r="688" spans="10:10">
      <c r="J688" s="20" t="b">
        <v>0</v>
      </c>
    </row>
    <row r="689" spans="10:10">
      <c r="J689" s="20" t="b">
        <v>0</v>
      </c>
    </row>
    <row r="690" spans="10:10">
      <c r="J690" s="20" t="b">
        <v>0</v>
      </c>
    </row>
    <row r="691" spans="10:10">
      <c r="J691" s="20" t="b">
        <v>0</v>
      </c>
    </row>
    <row r="692" spans="10:10">
      <c r="J692" s="20" t="b">
        <v>0</v>
      </c>
    </row>
    <row r="693" spans="10:10">
      <c r="J693" s="20" t="b">
        <v>0</v>
      </c>
    </row>
    <row r="694" spans="10:10">
      <c r="J694" s="20" t="b">
        <v>0</v>
      </c>
    </row>
    <row r="695" spans="10:10">
      <c r="J695" s="20" t="b">
        <v>0</v>
      </c>
    </row>
    <row r="696" spans="10:10">
      <c r="J696" s="20" t="b">
        <v>0</v>
      </c>
    </row>
    <row r="697" spans="10:10">
      <c r="J697" s="20" t="b">
        <v>0</v>
      </c>
    </row>
    <row r="698" spans="10:10">
      <c r="J698" s="20" t="b">
        <v>0</v>
      </c>
    </row>
    <row r="699" spans="10:10">
      <c r="J699" s="20" t="b">
        <v>0</v>
      </c>
    </row>
    <row r="700" spans="10:10">
      <c r="J700" s="20" t="b">
        <v>0</v>
      </c>
    </row>
    <row r="701" spans="10:10">
      <c r="J701" s="20" t="b">
        <v>0</v>
      </c>
    </row>
    <row r="702" spans="10:10">
      <c r="J702" s="20" t="b">
        <v>0</v>
      </c>
    </row>
    <row r="703" spans="10:10">
      <c r="J703" s="20" t="b">
        <v>0</v>
      </c>
    </row>
    <row r="704" spans="10:10">
      <c r="J704" s="20" t="b">
        <v>0</v>
      </c>
    </row>
    <row r="705" spans="10:10">
      <c r="J705" s="20" t="b">
        <v>0</v>
      </c>
    </row>
    <row r="706" spans="10:10">
      <c r="J706" s="20" t="b">
        <v>0</v>
      </c>
    </row>
    <row r="707" spans="10:10">
      <c r="J707" s="20" t="b">
        <v>0</v>
      </c>
    </row>
    <row r="708" spans="10:10">
      <c r="J708" s="20" t="b">
        <v>0</v>
      </c>
    </row>
    <row r="709" spans="10:10">
      <c r="J709" s="20" t="b">
        <v>0</v>
      </c>
    </row>
    <row r="710" spans="10:10">
      <c r="J710" s="20" t="b">
        <v>0</v>
      </c>
    </row>
    <row r="711" spans="10:10">
      <c r="J711" s="20" t="b">
        <v>0</v>
      </c>
    </row>
    <row r="712" spans="10:10">
      <c r="J712" s="20" t="b">
        <v>0</v>
      </c>
    </row>
    <row r="713" spans="10:10">
      <c r="J713" s="20" t="b">
        <v>0</v>
      </c>
    </row>
    <row r="714" spans="10:10">
      <c r="J714" s="20" t="b">
        <v>0</v>
      </c>
    </row>
    <row r="715" spans="10:10">
      <c r="J715" s="20" t="b">
        <v>0</v>
      </c>
    </row>
    <row r="716" spans="10:10">
      <c r="J716" s="20" t="b">
        <v>0</v>
      </c>
    </row>
    <row r="717" spans="10:10">
      <c r="J717" s="20" t="b">
        <v>0</v>
      </c>
    </row>
    <row r="718" spans="10:10">
      <c r="J718" s="20" t="b">
        <v>0</v>
      </c>
    </row>
    <row r="719" spans="10:10">
      <c r="J719" s="20" t="b">
        <v>0</v>
      </c>
    </row>
    <row r="720" spans="10:10">
      <c r="J720" s="20" t="b">
        <v>0</v>
      </c>
    </row>
    <row r="721" spans="10:10">
      <c r="J721" s="20" t="b">
        <v>0</v>
      </c>
    </row>
    <row r="722" spans="10:10">
      <c r="J722" s="20" t="b">
        <v>0</v>
      </c>
    </row>
    <row r="723" spans="10:10">
      <c r="J723" s="20" t="b">
        <v>0</v>
      </c>
    </row>
    <row r="724" spans="10:10">
      <c r="J724" s="20" t="b">
        <v>0</v>
      </c>
    </row>
    <row r="725" spans="10:10">
      <c r="J725" s="20" t="b">
        <v>0</v>
      </c>
    </row>
    <row r="726" spans="10:10">
      <c r="J726" s="20" t="b">
        <v>0</v>
      </c>
    </row>
    <row r="727" spans="10:10">
      <c r="J727" s="20" t="b">
        <v>0</v>
      </c>
    </row>
    <row r="728" spans="10:10">
      <c r="J728" s="20" t="b">
        <v>0</v>
      </c>
    </row>
    <row r="729" spans="10:10">
      <c r="J729" s="20" t="b">
        <v>0</v>
      </c>
    </row>
    <row r="730" spans="10:10">
      <c r="J730" s="20" t="b">
        <v>0</v>
      </c>
    </row>
    <row r="731" spans="10:10">
      <c r="J731" s="20" t="b">
        <v>0</v>
      </c>
    </row>
    <row r="732" spans="10:10">
      <c r="J732" s="20" t="b">
        <v>0</v>
      </c>
    </row>
    <row r="733" spans="10:10">
      <c r="J733" s="20" t="b">
        <v>0</v>
      </c>
    </row>
    <row r="734" spans="10:10">
      <c r="J734" s="20" t="b">
        <v>0</v>
      </c>
    </row>
    <row r="735" spans="10:10">
      <c r="J735" s="20" t="b">
        <v>0</v>
      </c>
    </row>
    <row r="736" spans="10:10">
      <c r="J736" s="20" t="b">
        <v>0</v>
      </c>
    </row>
    <row r="737" spans="10:10">
      <c r="J737" s="20" t="b">
        <v>0</v>
      </c>
    </row>
    <row r="738" spans="10:10">
      <c r="J738" s="20" t="b">
        <v>0</v>
      </c>
    </row>
    <row r="739" spans="10:10">
      <c r="J739" s="20" t="b">
        <v>0</v>
      </c>
    </row>
    <row r="740" spans="10:10">
      <c r="J740" s="20" t="b">
        <v>0</v>
      </c>
    </row>
    <row r="741" spans="10:10">
      <c r="J741" s="20" t="b">
        <v>0</v>
      </c>
    </row>
    <row r="742" spans="10:10">
      <c r="J742" s="20" t="b">
        <v>0</v>
      </c>
    </row>
    <row r="743" spans="10:10">
      <c r="J743" s="20" t="b">
        <v>0</v>
      </c>
    </row>
    <row r="744" spans="10:10">
      <c r="J744" s="20" t="b">
        <v>0</v>
      </c>
    </row>
    <row r="745" spans="10:10">
      <c r="J745" s="20" t="b">
        <v>0</v>
      </c>
    </row>
    <row r="746" spans="10:10">
      <c r="J746" s="20" t="b">
        <v>0</v>
      </c>
    </row>
    <row r="747" spans="10:10">
      <c r="J747" s="20" t="b">
        <v>0</v>
      </c>
    </row>
    <row r="748" spans="10:10">
      <c r="J748" s="20" t="b">
        <v>0</v>
      </c>
    </row>
    <row r="749" spans="10:10">
      <c r="J749" s="20" t="b">
        <v>0</v>
      </c>
    </row>
    <row r="750" spans="10:10">
      <c r="J750" s="20" t="b">
        <v>0</v>
      </c>
    </row>
    <row r="751" spans="10:10">
      <c r="J751" s="20" t="b">
        <v>0</v>
      </c>
    </row>
    <row r="752" spans="10:10">
      <c r="J752" s="20" t="b">
        <v>0</v>
      </c>
    </row>
    <row r="753" spans="10:10">
      <c r="J753" s="20" t="b">
        <v>0</v>
      </c>
    </row>
    <row r="754" spans="10:10">
      <c r="J754" s="20" t="b">
        <v>0</v>
      </c>
    </row>
    <row r="755" spans="10:10">
      <c r="J755" s="20" t="b">
        <v>0</v>
      </c>
    </row>
    <row r="756" spans="10:10">
      <c r="J756" s="20" t="b">
        <v>0</v>
      </c>
    </row>
    <row r="757" spans="10:10">
      <c r="J757" s="20" t="b">
        <v>0</v>
      </c>
    </row>
    <row r="758" spans="10:10">
      <c r="J758" s="20" t="b">
        <v>0</v>
      </c>
    </row>
    <row r="759" spans="10:10">
      <c r="J759" s="20" t="b">
        <v>0</v>
      </c>
    </row>
    <row r="760" spans="10:10">
      <c r="J760" s="20" t="b">
        <v>0</v>
      </c>
    </row>
    <row r="761" spans="10:10">
      <c r="J761" s="20" t="b">
        <v>0</v>
      </c>
    </row>
    <row r="762" spans="10:10">
      <c r="J762" s="20" t="b">
        <v>0</v>
      </c>
    </row>
    <row r="763" spans="10:10">
      <c r="J763" s="20" t="b">
        <v>0</v>
      </c>
    </row>
    <row r="764" spans="10:10">
      <c r="J764" s="20" t="b">
        <v>0</v>
      </c>
    </row>
    <row r="765" spans="10:10">
      <c r="J765" s="20" t="b">
        <v>0</v>
      </c>
    </row>
    <row r="766" spans="10:10">
      <c r="J766" s="20" t="b">
        <v>0</v>
      </c>
    </row>
    <row r="767" spans="10:10">
      <c r="J767" s="20" t="b">
        <v>0</v>
      </c>
    </row>
    <row r="768" spans="10:10">
      <c r="J768" s="20" t="b">
        <v>0</v>
      </c>
    </row>
    <row r="769" spans="10:10">
      <c r="J769" s="20" t="b">
        <v>0</v>
      </c>
    </row>
    <row r="770" spans="10:10">
      <c r="J770" s="20" t="b">
        <v>0</v>
      </c>
    </row>
    <row r="771" spans="10:10">
      <c r="J771" s="20" t="b">
        <v>0</v>
      </c>
    </row>
    <row r="772" spans="10:10">
      <c r="J772" s="20" t="b">
        <v>0</v>
      </c>
    </row>
    <row r="773" spans="10:10">
      <c r="J773" s="20" t="b">
        <v>0</v>
      </c>
    </row>
    <row r="774" spans="10:10">
      <c r="J774" s="20" t="b">
        <v>0</v>
      </c>
    </row>
    <row r="775" spans="10:10">
      <c r="J775" s="20" t="b">
        <v>0</v>
      </c>
    </row>
    <row r="776" spans="10:10">
      <c r="J776" s="20" t="b">
        <v>0</v>
      </c>
    </row>
    <row r="777" spans="10:10">
      <c r="J777" s="20" t="b">
        <v>0</v>
      </c>
    </row>
    <row r="778" spans="10:10">
      <c r="J778" s="20" t="b">
        <v>0</v>
      </c>
    </row>
    <row r="779" spans="10:10">
      <c r="J779" s="20" t="b">
        <v>0</v>
      </c>
    </row>
    <row r="780" spans="10:10">
      <c r="J780" s="20" t="b">
        <v>0</v>
      </c>
    </row>
    <row r="781" spans="10:10">
      <c r="J781" s="20" t="b">
        <v>0</v>
      </c>
    </row>
    <row r="782" spans="10:10">
      <c r="J782" s="20" t="b">
        <v>0</v>
      </c>
    </row>
    <row r="783" spans="10:10">
      <c r="J783" s="20" t="b">
        <v>0</v>
      </c>
    </row>
    <row r="784" spans="10:10">
      <c r="J784" s="20" t="b">
        <v>0</v>
      </c>
    </row>
    <row r="785" spans="10:10">
      <c r="J785" s="20" t="b">
        <v>0</v>
      </c>
    </row>
    <row r="786" spans="10:10">
      <c r="J786" s="20" t="b">
        <v>0</v>
      </c>
    </row>
    <row r="787" spans="10:10">
      <c r="J787" s="20" t="b">
        <v>0</v>
      </c>
    </row>
    <row r="788" spans="10:10">
      <c r="J788" s="20" t="b">
        <v>0</v>
      </c>
    </row>
    <row r="789" spans="10:10">
      <c r="J789" s="20" t="b">
        <v>0</v>
      </c>
    </row>
    <row r="790" spans="10:10">
      <c r="J790" s="20" t="b">
        <v>0</v>
      </c>
    </row>
    <row r="791" spans="10:10">
      <c r="J791" s="20" t="b">
        <v>0</v>
      </c>
    </row>
    <row r="792" spans="10:10">
      <c r="J792" s="20" t="b">
        <v>0</v>
      </c>
    </row>
    <row r="793" spans="10:10">
      <c r="J793" s="20" t="b">
        <v>0</v>
      </c>
    </row>
    <row r="794" spans="10:10">
      <c r="J794" s="20" t="b">
        <v>0</v>
      </c>
    </row>
    <row r="795" spans="10:10">
      <c r="J795" s="20" t="b">
        <v>0</v>
      </c>
    </row>
    <row r="796" spans="10:10">
      <c r="J796" s="20" t="b">
        <v>0</v>
      </c>
    </row>
    <row r="797" spans="10:10">
      <c r="J797" s="20" t="b">
        <v>0</v>
      </c>
    </row>
    <row r="798" spans="10:10">
      <c r="J798" s="20" t="b">
        <v>0</v>
      </c>
    </row>
    <row r="799" spans="10:10">
      <c r="J799" s="20" t="b">
        <v>0</v>
      </c>
    </row>
    <row r="800" spans="10:10">
      <c r="J800" s="20" t="b">
        <v>0</v>
      </c>
    </row>
    <row r="801" spans="10:10">
      <c r="J801" s="20" t="b">
        <v>0</v>
      </c>
    </row>
    <row r="802" spans="10:10">
      <c r="J802" s="20" t="b">
        <v>0</v>
      </c>
    </row>
    <row r="803" spans="10:10">
      <c r="J803" s="20" t="b">
        <v>0</v>
      </c>
    </row>
    <row r="804" spans="10:10">
      <c r="J804" s="20" t="b">
        <v>0</v>
      </c>
    </row>
    <row r="805" spans="10:10">
      <c r="J805" s="20" t="b">
        <v>0</v>
      </c>
    </row>
    <row r="806" spans="10:10">
      <c r="J806" s="20" t="b">
        <v>0</v>
      </c>
    </row>
    <row r="807" spans="10:10">
      <c r="J807" s="20" t="b">
        <v>0</v>
      </c>
    </row>
    <row r="808" spans="10:10">
      <c r="J808" s="20" t="b">
        <v>0</v>
      </c>
    </row>
    <row r="809" spans="10:10">
      <c r="J809" s="20" t="b">
        <v>0</v>
      </c>
    </row>
    <row r="810" spans="10:10">
      <c r="J810" s="20" t="b">
        <v>0</v>
      </c>
    </row>
    <row r="811" spans="10:10">
      <c r="J811" s="20" t="b">
        <v>0</v>
      </c>
    </row>
    <row r="812" spans="10:10">
      <c r="J812" s="20" t="b">
        <v>0</v>
      </c>
    </row>
    <row r="813" spans="10:10">
      <c r="J813" s="20" t="b">
        <v>0</v>
      </c>
    </row>
    <row r="814" spans="10:10">
      <c r="J814" s="20" t="b">
        <v>0</v>
      </c>
    </row>
    <row r="815" spans="10:10">
      <c r="J815" s="20" t="b">
        <v>0</v>
      </c>
    </row>
    <row r="816" spans="10:10">
      <c r="J816" s="20" t="b">
        <v>0</v>
      </c>
    </row>
    <row r="817" spans="10:10">
      <c r="J817" s="20" t="b">
        <v>0</v>
      </c>
    </row>
    <row r="818" spans="10:10">
      <c r="J818" s="20" t="b">
        <v>0</v>
      </c>
    </row>
    <row r="819" spans="10:10">
      <c r="J819" s="20" t="b">
        <v>0</v>
      </c>
    </row>
    <row r="820" spans="10:10">
      <c r="J820" s="20" t="b">
        <v>0</v>
      </c>
    </row>
    <row r="821" spans="10:10">
      <c r="J821" s="20" t="b">
        <v>0</v>
      </c>
    </row>
    <row r="822" spans="10:10">
      <c r="J822" s="20" t="b">
        <v>0</v>
      </c>
    </row>
    <row r="823" spans="10:10">
      <c r="J823" s="20" t="b">
        <v>0</v>
      </c>
    </row>
    <row r="824" spans="10:10">
      <c r="J824" s="20" t="b">
        <v>0</v>
      </c>
    </row>
    <row r="825" spans="10:10">
      <c r="J825" s="20" t="b">
        <v>0</v>
      </c>
    </row>
    <row r="826" spans="10:10">
      <c r="J826" s="20" t="b">
        <v>0</v>
      </c>
    </row>
    <row r="827" spans="10:10">
      <c r="J827" s="20" t="b">
        <v>0</v>
      </c>
    </row>
    <row r="828" spans="10:10">
      <c r="J828" s="20" t="b">
        <v>0</v>
      </c>
    </row>
    <row r="829" spans="10:10">
      <c r="J829" s="20" t="b">
        <v>0</v>
      </c>
    </row>
    <row r="830" spans="10:10">
      <c r="J830" s="20" t="b">
        <v>0</v>
      </c>
    </row>
    <row r="831" spans="10:10">
      <c r="J831" s="20" t="b">
        <v>0</v>
      </c>
    </row>
    <row r="832" spans="10:10">
      <c r="J832" s="20" t="b">
        <v>0</v>
      </c>
    </row>
    <row r="833" spans="10:10">
      <c r="J833" s="20" t="b">
        <v>0</v>
      </c>
    </row>
    <row r="834" spans="10:10">
      <c r="J834" s="20" t="b">
        <v>0</v>
      </c>
    </row>
    <row r="835" spans="10:10">
      <c r="J835" s="20" t="b">
        <v>0</v>
      </c>
    </row>
    <row r="836" spans="10:10">
      <c r="J836" s="20" t="b">
        <v>0</v>
      </c>
    </row>
    <row r="837" spans="10:10">
      <c r="J837" s="20" t="b">
        <v>0</v>
      </c>
    </row>
    <row r="838" spans="10:10">
      <c r="J838" s="20" t="b">
        <v>0</v>
      </c>
    </row>
    <row r="839" spans="10:10">
      <c r="J839" s="20" t="b">
        <v>0</v>
      </c>
    </row>
    <row r="840" spans="10:10">
      <c r="J840" s="20" t="b">
        <v>0</v>
      </c>
    </row>
    <row r="841" spans="10:10">
      <c r="J841" s="20" t="b">
        <v>0</v>
      </c>
    </row>
    <row r="842" spans="10:10">
      <c r="J842" s="20" t="b">
        <v>0</v>
      </c>
    </row>
    <row r="843" spans="10:10">
      <c r="J843" s="20" t="b">
        <v>0</v>
      </c>
    </row>
    <row r="844" spans="10:10">
      <c r="J844" s="20" t="b">
        <v>0</v>
      </c>
    </row>
    <row r="845" spans="10:10">
      <c r="J845" s="20" t="b">
        <v>0</v>
      </c>
    </row>
    <row r="846" spans="10:10">
      <c r="J846" s="20" t="b">
        <v>0</v>
      </c>
    </row>
    <row r="847" spans="10:10">
      <c r="J847" s="20" t="b">
        <v>0</v>
      </c>
    </row>
    <row r="848" spans="10:10">
      <c r="J848" s="20" t="b">
        <v>0</v>
      </c>
    </row>
    <row r="849" spans="10:10">
      <c r="J849" s="20" t="b">
        <v>0</v>
      </c>
    </row>
    <row r="850" spans="10:10">
      <c r="J850" s="20" t="b">
        <v>0</v>
      </c>
    </row>
    <row r="851" spans="10:10">
      <c r="J851" s="20" t="b">
        <v>0</v>
      </c>
    </row>
    <row r="852" spans="10:10">
      <c r="J852" s="20" t="b">
        <v>0</v>
      </c>
    </row>
    <row r="853" spans="10:10">
      <c r="J853" s="20" t="b">
        <v>0</v>
      </c>
    </row>
    <row r="854" spans="10:10">
      <c r="J854" s="20" t="b">
        <v>0</v>
      </c>
    </row>
    <row r="855" spans="10:10">
      <c r="J855" s="20" t="b">
        <v>0</v>
      </c>
    </row>
    <row r="856" spans="10:10">
      <c r="J856" s="20" t="b">
        <v>0</v>
      </c>
    </row>
    <row r="857" spans="10:10">
      <c r="J857" s="20" t="b">
        <v>0</v>
      </c>
    </row>
    <row r="858" spans="10:10">
      <c r="J858" s="20" t="b">
        <v>0</v>
      </c>
    </row>
    <row r="859" spans="10:10">
      <c r="J859" s="20" t="b">
        <v>0</v>
      </c>
    </row>
    <row r="860" spans="10:10">
      <c r="J860" s="20" t="b">
        <v>0</v>
      </c>
    </row>
    <row r="861" spans="10:10">
      <c r="J861" s="20" t="b">
        <v>0</v>
      </c>
    </row>
    <row r="862" spans="10:10">
      <c r="J862" s="20" t="b">
        <v>0</v>
      </c>
    </row>
    <row r="863" spans="10:10">
      <c r="J863" s="20" t="b">
        <v>0</v>
      </c>
    </row>
    <row r="864" spans="10:10">
      <c r="J864" s="20" t="b">
        <v>0</v>
      </c>
    </row>
    <row r="865" spans="10:10">
      <c r="J865" s="20" t="b">
        <v>0</v>
      </c>
    </row>
    <row r="866" spans="10:10">
      <c r="J866" s="20" t="b">
        <v>0</v>
      </c>
    </row>
    <row r="867" spans="10:10">
      <c r="J867" s="20" t="b">
        <v>0</v>
      </c>
    </row>
    <row r="868" spans="10:10">
      <c r="J868" s="20" t="b">
        <v>0</v>
      </c>
    </row>
    <row r="869" spans="10:10">
      <c r="J869" s="20" t="b">
        <v>0</v>
      </c>
    </row>
    <row r="870" spans="10:10">
      <c r="J870" s="20" t="b">
        <v>0</v>
      </c>
    </row>
    <row r="871" spans="10:10">
      <c r="J871" s="20" t="b">
        <v>0</v>
      </c>
    </row>
    <row r="872" spans="10:10">
      <c r="J872" s="20" t="b">
        <v>0</v>
      </c>
    </row>
    <row r="873" spans="10:10">
      <c r="J873" s="20" t="b">
        <v>0</v>
      </c>
    </row>
    <row r="874" spans="10:10">
      <c r="J874" s="20" t="b">
        <v>0</v>
      </c>
    </row>
    <row r="875" spans="10:10">
      <c r="J875" s="20" t="b">
        <v>0</v>
      </c>
    </row>
    <row r="876" spans="10:10">
      <c r="J876" s="20" t="b">
        <v>0</v>
      </c>
    </row>
    <row r="877" spans="10:10">
      <c r="J877" s="20" t="b">
        <v>0</v>
      </c>
    </row>
    <row r="878" spans="10:10">
      <c r="J878" s="20" t="b">
        <v>0</v>
      </c>
    </row>
    <row r="879" spans="10:10">
      <c r="J879" s="20" t="b">
        <v>0</v>
      </c>
    </row>
    <row r="880" spans="10:10">
      <c r="J880" s="20" t="b">
        <v>0</v>
      </c>
    </row>
    <row r="881" spans="10:10">
      <c r="J881" s="20" t="b">
        <v>0</v>
      </c>
    </row>
    <row r="882" spans="10:10">
      <c r="J882" s="20" t="b">
        <v>0</v>
      </c>
    </row>
    <row r="883" spans="10:10">
      <c r="J883" s="20" t="b">
        <v>0</v>
      </c>
    </row>
    <row r="884" spans="10:10">
      <c r="J884" s="20" t="b">
        <v>0</v>
      </c>
    </row>
    <row r="885" spans="10:10">
      <c r="J885" s="20" t="b">
        <v>0</v>
      </c>
    </row>
    <row r="886" spans="10:10">
      <c r="J886" s="20" t="b">
        <v>0</v>
      </c>
    </row>
    <row r="887" spans="10:10">
      <c r="J887" s="20" t="b">
        <v>0</v>
      </c>
    </row>
    <row r="888" spans="10:10">
      <c r="J888" s="20" t="b">
        <v>0</v>
      </c>
    </row>
    <row r="889" spans="10:10">
      <c r="J889" s="20" t="b">
        <v>0</v>
      </c>
    </row>
    <row r="890" spans="10:10">
      <c r="J890" s="20" t="b">
        <v>0</v>
      </c>
    </row>
    <row r="891" spans="10:10">
      <c r="J891" s="20" t="b">
        <v>0</v>
      </c>
    </row>
    <row r="892" spans="10:10">
      <c r="J892" s="20" t="b">
        <v>0</v>
      </c>
    </row>
    <row r="893" spans="10:10">
      <c r="J893" s="20" t="b">
        <v>0</v>
      </c>
    </row>
    <row r="894" spans="10:10">
      <c r="J894" s="20" t="b">
        <v>0</v>
      </c>
    </row>
    <row r="895" spans="10:10">
      <c r="J895" s="20" t="b">
        <v>0</v>
      </c>
    </row>
    <row r="896" spans="10:10">
      <c r="J896" s="20" t="b">
        <v>0</v>
      </c>
    </row>
    <row r="897" spans="10:10">
      <c r="J897" s="20" t="b">
        <v>0</v>
      </c>
    </row>
    <row r="898" spans="10:10">
      <c r="J898" s="20" t="b">
        <v>0</v>
      </c>
    </row>
    <row r="899" spans="10:10">
      <c r="J899" s="20" t="b">
        <v>0</v>
      </c>
    </row>
    <row r="900" spans="10:10">
      <c r="J900" s="20" t="b">
        <v>0</v>
      </c>
    </row>
    <row r="901" spans="10:10">
      <c r="J901" s="20" t="b">
        <v>0</v>
      </c>
    </row>
    <row r="902" spans="10:10">
      <c r="J902" s="20" t="b">
        <v>0</v>
      </c>
    </row>
    <row r="903" spans="10:10">
      <c r="J903" s="20" t="b">
        <v>0</v>
      </c>
    </row>
    <row r="904" spans="10:10">
      <c r="J904" s="20" t="b">
        <v>0</v>
      </c>
    </row>
    <row r="905" spans="10:10">
      <c r="J905" s="20" t="b">
        <v>0</v>
      </c>
    </row>
    <row r="906" spans="10:10">
      <c r="J906" s="20" t="b">
        <v>0</v>
      </c>
    </row>
    <row r="907" spans="10:10">
      <c r="J907" s="20" t="b">
        <v>0</v>
      </c>
    </row>
    <row r="908" spans="10:10">
      <c r="J908" s="20" t="b">
        <v>0</v>
      </c>
    </row>
    <row r="909" spans="10:10">
      <c r="J909" s="20" t="b">
        <v>0</v>
      </c>
    </row>
    <row r="910" spans="10:10">
      <c r="J910" s="20" t="b">
        <v>0</v>
      </c>
    </row>
    <row r="911" spans="10:10">
      <c r="J911" s="20" t="b">
        <v>0</v>
      </c>
    </row>
    <row r="912" spans="10:10">
      <c r="J912" s="20" t="b">
        <v>0</v>
      </c>
    </row>
    <row r="913" spans="10:10">
      <c r="J913" s="20" t="b">
        <v>0</v>
      </c>
    </row>
    <row r="914" spans="10:10">
      <c r="J914" s="20" t="b">
        <v>0</v>
      </c>
    </row>
    <row r="915" spans="10:10">
      <c r="J915" s="20" t="b">
        <v>0</v>
      </c>
    </row>
    <row r="916" spans="10:10">
      <c r="J916" s="20" t="b">
        <v>0</v>
      </c>
    </row>
    <row r="917" spans="10:10">
      <c r="J917" s="20" t="b">
        <v>0</v>
      </c>
    </row>
    <row r="918" spans="10:10">
      <c r="J918" s="20" t="b">
        <v>0</v>
      </c>
    </row>
    <row r="919" spans="10:10">
      <c r="J919" s="20" t="b">
        <v>0</v>
      </c>
    </row>
    <row r="920" spans="10:10">
      <c r="J920" s="20" t="b">
        <v>0</v>
      </c>
    </row>
    <row r="921" spans="10:10">
      <c r="J921" s="20" t="b">
        <v>0</v>
      </c>
    </row>
    <row r="922" spans="10:10">
      <c r="J922" s="20" t="b">
        <v>0</v>
      </c>
    </row>
    <row r="923" spans="10:10">
      <c r="J923" s="20" t="b">
        <v>0</v>
      </c>
    </row>
    <row r="924" spans="10:10">
      <c r="J924" s="20" t="b">
        <v>0</v>
      </c>
    </row>
    <row r="925" spans="10:10">
      <c r="J925" s="20" t="b">
        <v>0</v>
      </c>
    </row>
    <row r="926" spans="10:10">
      <c r="J926" s="20" t="b">
        <v>0</v>
      </c>
    </row>
    <row r="927" spans="10:10">
      <c r="J927" s="20" t="b">
        <v>0</v>
      </c>
    </row>
    <row r="928" spans="10:10">
      <c r="J928" s="20" t="b">
        <v>0</v>
      </c>
    </row>
    <row r="929" spans="10:10">
      <c r="J929" s="20" t="b">
        <v>0</v>
      </c>
    </row>
    <row r="930" spans="10:10">
      <c r="J930" s="20" t="b">
        <v>0</v>
      </c>
    </row>
    <row r="931" spans="10:10">
      <c r="J931" s="20" t="b">
        <v>0</v>
      </c>
    </row>
    <row r="932" spans="10:10">
      <c r="J932" s="20" t="b">
        <v>0</v>
      </c>
    </row>
    <row r="933" spans="10:10">
      <c r="J933" s="20" t="b">
        <v>0</v>
      </c>
    </row>
    <row r="934" spans="10:10">
      <c r="J934" s="20" t="b">
        <v>0</v>
      </c>
    </row>
    <row r="935" spans="10:10">
      <c r="J935" s="20" t="b">
        <v>0</v>
      </c>
    </row>
    <row r="936" spans="10:10">
      <c r="J936" s="20" t="b">
        <v>0</v>
      </c>
    </row>
    <row r="937" spans="10:10">
      <c r="J937" s="20" t="b">
        <v>0</v>
      </c>
    </row>
    <row r="938" spans="10:10">
      <c r="J938" s="20" t="b">
        <v>0</v>
      </c>
    </row>
    <row r="939" spans="10:10">
      <c r="J939" s="20" t="b">
        <v>0</v>
      </c>
    </row>
    <row r="940" spans="10:10">
      <c r="J940" s="20" t="b">
        <v>0</v>
      </c>
    </row>
    <row r="941" spans="10:10">
      <c r="J941" s="20" t="b">
        <v>0</v>
      </c>
    </row>
    <row r="942" spans="10:10">
      <c r="J942" s="20" t="b">
        <v>0</v>
      </c>
    </row>
    <row r="943" spans="10:10">
      <c r="J943" s="20" t="b">
        <v>0</v>
      </c>
    </row>
    <row r="944" spans="10:10">
      <c r="J944" s="20" t="b">
        <v>0</v>
      </c>
    </row>
    <row r="945" spans="10:10">
      <c r="J945" s="20" t="b">
        <v>0</v>
      </c>
    </row>
    <row r="946" spans="10:10">
      <c r="J946" s="20" t="b">
        <v>0</v>
      </c>
    </row>
    <row r="947" spans="10:10">
      <c r="J947" s="20" t="b">
        <v>0</v>
      </c>
    </row>
    <row r="948" spans="10:10">
      <c r="J948" s="20" t="b">
        <v>0</v>
      </c>
    </row>
    <row r="949" spans="10:10">
      <c r="J949" s="20" t="b">
        <v>0</v>
      </c>
    </row>
    <row r="950" spans="10:10">
      <c r="J950" s="20" t="b">
        <v>0</v>
      </c>
    </row>
    <row r="951" spans="10:10">
      <c r="J951" s="20" t="b">
        <v>0</v>
      </c>
    </row>
    <row r="952" spans="10:10">
      <c r="J952" s="20" t="b">
        <v>0</v>
      </c>
    </row>
    <row r="953" spans="10:10">
      <c r="J953" s="20" t="b">
        <v>0</v>
      </c>
    </row>
    <row r="954" spans="10:10">
      <c r="J954" s="20" t="b">
        <v>0</v>
      </c>
    </row>
    <row r="955" spans="10:10">
      <c r="J955" s="20" t="b">
        <v>0</v>
      </c>
    </row>
    <row r="956" spans="10:10">
      <c r="J956" s="20" t="b">
        <v>0</v>
      </c>
    </row>
    <row r="957" spans="10:10">
      <c r="J957" s="20" t="b">
        <v>0</v>
      </c>
    </row>
    <row r="958" spans="10:10">
      <c r="J958" s="20" t="b">
        <v>0</v>
      </c>
    </row>
    <row r="959" spans="10:10">
      <c r="J959" s="20" t="b">
        <v>0</v>
      </c>
    </row>
    <row r="960" spans="10:10">
      <c r="J960" s="20" t="b">
        <v>0</v>
      </c>
    </row>
    <row r="961" spans="10:10">
      <c r="J961" s="20" t="b">
        <v>0</v>
      </c>
    </row>
    <row r="962" spans="10:10">
      <c r="J962" s="20" t="b">
        <v>0</v>
      </c>
    </row>
    <row r="963" spans="10:10">
      <c r="J963" s="20" t="b">
        <v>0</v>
      </c>
    </row>
    <row r="964" spans="10:10">
      <c r="J964" s="20" t="b">
        <v>0</v>
      </c>
    </row>
    <row r="965" spans="10:10">
      <c r="J965" s="20" t="b">
        <v>0</v>
      </c>
    </row>
    <row r="966" spans="10:10">
      <c r="J966" s="20" t="b">
        <v>0</v>
      </c>
    </row>
    <row r="967" spans="10:10">
      <c r="J967" s="20" t="b">
        <v>0</v>
      </c>
    </row>
    <row r="968" spans="10:10">
      <c r="J968" s="20" t="b">
        <v>0</v>
      </c>
    </row>
    <row r="969" spans="10:10">
      <c r="J969" s="20" t="b">
        <v>0</v>
      </c>
    </row>
    <row r="970" spans="10:10">
      <c r="J970" s="20" t="b">
        <v>0</v>
      </c>
    </row>
    <row r="971" spans="10:10">
      <c r="J971" s="20" t="b">
        <v>0</v>
      </c>
    </row>
    <row r="972" spans="10:10">
      <c r="J972" s="20" t="b">
        <v>0</v>
      </c>
    </row>
    <row r="973" spans="10:10">
      <c r="J973" s="20" t="b">
        <v>0</v>
      </c>
    </row>
    <row r="974" spans="10:10">
      <c r="J974" s="20" t="b">
        <v>0</v>
      </c>
    </row>
    <row r="975" spans="10:10">
      <c r="J975" s="20" t="b">
        <v>0</v>
      </c>
    </row>
    <row r="976" spans="10:10">
      <c r="J976" s="20" t="b">
        <v>0</v>
      </c>
    </row>
    <row r="977" spans="10:10">
      <c r="J977" s="20" t="b">
        <v>0</v>
      </c>
    </row>
    <row r="978" spans="10:10">
      <c r="J978" s="20" t="b">
        <v>0</v>
      </c>
    </row>
    <row r="979" spans="10:10">
      <c r="J979" s="20" t="b">
        <v>0</v>
      </c>
    </row>
    <row r="980" spans="10:10">
      <c r="J980" s="20" t="b">
        <v>0</v>
      </c>
    </row>
    <row r="981" spans="10:10">
      <c r="J981" s="20" t="b">
        <v>0</v>
      </c>
    </row>
    <row r="982" spans="10:10">
      <c r="J982" s="20" t="b">
        <v>0</v>
      </c>
    </row>
    <row r="983" spans="10:10">
      <c r="J983" s="20" t="b">
        <v>0</v>
      </c>
    </row>
    <row r="984" spans="10:10">
      <c r="J984" s="20" t="b">
        <v>0</v>
      </c>
    </row>
    <row r="985" spans="10:10">
      <c r="J985" s="20" t="b">
        <v>0</v>
      </c>
    </row>
    <row r="986" spans="10:10">
      <c r="J986" s="20" t="b">
        <v>0</v>
      </c>
    </row>
    <row r="987" spans="10:10">
      <c r="J987" s="20" t="b">
        <v>0</v>
      </c>
    </row>
    <row r="988" spans="10:10">
      <c r="J988" s="20" t="b">
        <v>0</v>
      </c>
    </row>
    <row r="989" spans="10:10">
      <c r="J989" s="20" t="b">
        <v>0</v>
      </c>
    </row>
    <row r="990" spans="10:10">
      <c r="J990" s="20" t="b">
        <v>0</v>
      </c>
    </row>
    <row r="991" spans="10:10">
      <c r="J991" s="20" t="b">
        <v>0</v>
      </c>
    </row>
    <row r="992" spans="10:10">
      <c r="J992" s="20" t="b">
        <v>0</v>
      </c>
    </row>
    <row r="993" spans="10:10">
      <c r="J993" s="20" t="b">
        <v>0</v>
      </c>
    </row>
    <row r="994" spans="10:10">
      <c r="J994" s="20" t="b">
        <v>0</v>
      </c>
    </row>
    <row r="995" spans="10:10">
      <c r="J995" s="20" t="b">
        <v>0</v>
      </c>
    </row>
    <row r="996" spans="10:10">
      <c r="J996" s="20" t="b">
        <v>0</v>
      </c>
    </row>
    <row r="997" spans="10:10">
      <c r="J997" s="20" t="b">
        <v>0</v>
      </c>
    </row>
    <row r="998" spans="10:10">
      <c r="J998" s="20" t="b">
        <v>0</v>
      </c>
    </row>
    <row r="999" spans="10:10">
      <c r="J999" s="20" t="b">
        <v>0</v>
      </c>
    </row>
    <row r="1000" spans="10:10">
      <c r="J1000" s="20" t="b">
        <v>0</v>
      </c>
    </row>
  </sheetData>
  <dataValidations count="1">
    <dataValidation type="list" allowBlank="1" showErrorMessage="1" sqref="E3:E51">
      <formula1>"1,2,3,4,5,6,7,8,9,10"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'Список студентов'!$B$2:$B$100</xm:f>
          </x14:formula1>
          <xm:sqref>D3:D51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52"/>
  <sheetViews>
    <sheetView workbookViewId="0"/>
  </sheetViews>
  <sheetFormatPr defaultColWidth="14.42578125" defaultRowHeight="15.75" customHeight="1"/>
  <cols>
    <col min="1" max="1" width="51.85546875" customWidth="1"/>
    <col min="2" max="2" width="27.42578125" customWidth="1"/>
    <col min="3" max="4" width="26.7109375" customWidth="1"/>
    <col min="5" max="5" width="27.140625" customWidth="1"/>
    <col min="6" max="6" width="25.28515625" customWidth="1"/>
    <col min="7" max="7" width="27.5703125" customWidth="1"/>
    <col min="8" max="8" width="26.42578125" customWidth="1"/>
    <col min="9" max="9" width="26.85546875" customWidth="1"/>
    <col min="10" max="10" width="25.5703125" customWidth="1"/>
    <col min="11" max="11" width="24.85546875" customWidth="1"/>
  </cols>
  <sheetData>
    <row r="1" spans="1:11">
      <c r="A1" s="26" t="s">
        <v>81</v>
      </c>
      <c r="B1" s="27">
        <v>1</v>
      </c>
      <c r="C1" s="27">
        <v>2</v>
      </c>
      <c r="D1" s="27">
        <v>3</v>
      </c>
      <c r="E1" s="27">
        <v>4</v>
      </c>
      <c r="F1" s="27">
        <v>5</v>
      </c>
      <c r="G1" s="27">
        <v>6</v>
      </c>
      <c r="H1" s="27">
        <v>7</v>
      </c>
      <c r="I1" s="27">
        <v>8</v>
      </c>
      <c r="J1" s="27">
        <v>9</v>
      </c>
      <c r="K1" s="27">
        <v>10</v>
      </c>
    </row>
    <row r="2" spans="1:11">
      <c r="A2" s="28" t="s">
        <v>82</v>
      </c>
      <c r="B2" s="29"/>
      <c r="C2" s="29"/>
      <c r="D2" s="29"/>
      <c r="E2" s="29"/>
      <c r="F2" s="29"/>
      <c r="G2" s="29"/>
      <c r="H2" s="29"/>
      <c r="I2" s="29"/>
      <c r="J2" s="29"/>
      <c r="K2" s="29"/>
    </row>
    <row r="3" spans="1:11">
      <c r="A3" s="30" t="s">
        <v>83</v>
      </c>
      <c r="B3" s="30"/>
      <c r="C3" s="30"/>
      <c r="D3" s="30"/>
      <c r="E3" s="30"/>
      <c r="F3" s="30"/>
      <c r="G3" s="30"/>
      <c r="H3" s="30"/>
      <c r="I3" s="30"/>
      <c r="J3" s="30"/>
      <c r="K3" s="30"/>
    </row>
    <row r="4" spans="1:11">
      <c r="A4" s="30" t="s">
        <v>84</v>
      </c>
      <c r="B4" s="30"/>
      <c r="C4" s="30"/>
      <c r="D4" s="30"/>
      <c r="E4" s="30"/>
      <c r="F4" s="30"/>
      <c r="G4" s="30"/>
      <c r="H4" s="30"/>
      <c r="I4" s="30"/>
      <c r="J4" s="30"/>
      <c r="K4" s="30"/>
    </row>
    <row r="5" spans="1:11">
      <c r="A5" s="30" t="s">
        <v>85</v>
      </c>
      <c r="B5" s="30"/>
      <c r="C5" s="30"/>
      <c r="D5" s="30"/>
      <c r="E5" s="30"/>
      <c r="F5" s="30"/>
      <c r="G5" s="30"/>
      <c r="H5" s="30"/>
      <c r="I5" s="30"/>
      <c r="J5" s="30"/>
      <c r="K5" s="30"/>
    </row>
    <row r="6" spans="1:11">
      <c r="A6" s="30" t="s">
        <v>86</v>
      </c>
      <c r="B6" s="30"/>
      <c r="C6" s="30"/>
      <c r="D6" s="30"/>
      <c r="E6" s="30"/>
      <c r="F6" s="30"/>
      <c r="G6" s="30"/>
      <c r="H6" s="30"/>
      <c r="I6" s="30"/>
      <c r="J6" s="30"/>
      <c r="K6" s="30"/>
    </row>
    <row r="7" spans="1:1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</row>
    <row r="8" spans="1:11">
      <c r="A8" s="28" t="s">
        <v>87</v>
      </c>
      <c r="B8" s="29"/>
      <c r="C8" s="29"/>
      <c r="D8" s="29"/>
      <c r="E8" s="29"/>
      <c r="F8" s="29"/>
      <c r="G8" s="29"/>
      <c r="H8" s="29"/>
      <c r="I8" s="29"/>
      <c r="J8" s="29"/>
      <c r="K8" s="29"/>
    </row>
    <row r="9" spans="1:11">
      <c r="A9" s="30" t="s">
        <v>88</v>
      </c>
      <c r="B9" s="30"/>
      <c r="C9" s="30"/>
      <c r="D9" s="30"/>
      <c r="E9" s="30"/>
      <c r="F9" s="30"/>
      <c r="G9" s="30"/>
      <c r="H9" s="30"/>
      <c r="I9" s="30"/>
      <c r="J9" s="30"/>
      <c r="K9" s="30"/>
    </row>
    <row r="10" spans="1:11">
      <c r="A10" s="30" t="s">
        <v>89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</row>
    <row r="11" spans="1:11">
      <c r="A11" s="30" t="s">
        <v>90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</row>
    <row r="12" spans="1:11">
      <c r="A12" s="30" t="s">
        <v>91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</row>
    <row r="13" spans="1:11">
      <c r="A13" s="31" t="s">
        <v>92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</row>
    <row r="14" spans="1:11">
      <c r="A14" s="30" t="s">
        <v>93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</row>
    <row r="15" spans="1:11">
      <c r="A15" s="30" t="s">
        <v>94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</row>
    <row r="16" spans="1:11">
      <c r="A16" s="30" t="s">
        <v>95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28" t="s">
        <v>96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</row>
    <row r="19" spans="1:11">
      <c r="A19" s="30" t="s">
        <v>97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>
      <c r="A20" s="30" t="s">
        <v>98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 t="s">
        <v>99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30" t="s">
        <v>100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>
      <c r="A23" s="30" t="s">
        <v>101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>
      <c r="A24" s="30" t="s">
        <v>102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28" t="s">
        <v>103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</row>
    <row r="27" spans="1:11">
      <c r="A27" s="30" t="s">
        <v>104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 t="s">
        <v>105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 t="s">
        <v>106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>
      <c r="A30" s="30" t="s">
        <v>107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>
      <c r="A31" s="30" t="s">
        <v>108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 t="s">
        <v>109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>
      <c r="A33" s="31" t="s">
        <v>110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>
      <c r="A35" s="28" t="s">
        <v>111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</row>
    <row r="36" spans="1:11">
      <c r="A36" s="30" t="s">
        <v>112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 t="s">
        <v>113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 t="s">
        <v>114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 t="s">
        <v>115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28" t="s">
        <v>116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</row>
    <row r="42" spans="1:11">
      <c r="A42" s="30" t="s">
        <v>117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 t="s">
        <v>118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 t="s">
        <v>119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30" t="s">
        <v>120</v>
      </c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>
      <c r="A47" s="28" t="s">
        <v>121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  <row r="52" spans="1:1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O100"/>
  <sheetViews>
    <sheetView workbookViewId="0"/>
  </sheetViews>
  <sheetFormatPr defaultColWidth="14.42578125" defaultRowHeight="15.75" customHeight="1"/>
  <cols>
    <col min="1" max="1" width="3.28515625" customWidth="1"/>
    <col min="2" max="2" width="35" customWidth="1"/>
    <col min="5" max="5" width="24.42578125" customWidth="1"/>
    <col min="7" max="7" width="23.28515625" customWidth="1"/>
    <col min="8" max="8" width="20.140625" customWidth="1"/>
    <col min="9" max="9" width="24" customWidth="1"/>
    <col min="11" max="11" width="23.85546875" customWidth="1"/>
    <col min="12" max="12" width="19" customWidth="1"/>
    <col min="13" max="13" width="13" customWidth="1"/>
    <col min="14" max="14" width="24.28515625" customWidth="1"/>
    <col min="15" max="15" width="15.28515625" customWidth="1"/>
  </cols>
  <sheetData>
    <row r="1" spans="1:15" ht="55.5" customHeight="1">
      <c r="A1" s="32" t="s">
        <v>53</v>
      </c>
      <c r="B1" s="32" t="s">
        <v>122</v>
      </c>
      <c r="C1" s="32" t="s">
        <v>123</v>
      </c>
      <c r="D1" s="32" t="s">
        <v>124</v>
      </c>
      <c r="E1" s="32" t="s">
        <v>125</v>
      </c>
      <c r="F1" s="32" t="s">
        <v>126</v>
      </c>
      <c r="G1" s="32" t="s">
        <v>127</v>
      </c>
      <c r="H1" s="32" t="s">
        <v>128</v>
      </c>
      <c r="I1" s="32" t="s">
        <v>129</v>
      </c>
      <c r="J1" s="32" t="s">
        <v>130</v>
      </c>
      <c r="K1" s="32" t="s">
        <v>131</v>
      </c>
      <c r="L1" s="32" t="s">
        <v>132</v>
      </c>
      <c r="M1" s="32" t="s">
        <v>133</v>
      </c>
      <c r="N1" s="32" t="s">
        <v>134</v>
      </c>
      <c r="O1" s="32" t="s">
        <v>135</v>
      </c>
    </row>
    <row r="2" spans="1:15" ht="12.75">
      <c r="A2" s="20">
        <v>1</v>
      </c>
      <c r="B2" s="19" t="s">
        <v>34</v>
      </c>
      <c r="C2" s="19" t="s">
        <v>136</v>
      </c>
      <c r="D2" s="19">
        <v>75</v>
      </c>
      <c r="E2" s="19" t="s">
        <v>137</v>
      </c>
      <c r="F2" s="20"/>
      <c r="G2" s="20" t="s">
        <v>138</v>
      </c>
      <c r="H2" s="18" t="s">
        <v>139</v>
      </c>
      <c r="I2" s="18" t="s">
        <v>140</v>
      </c>
      <c r="J2" s="22"/>
      <c r="K2" s="22"/>
      <c r="L2" s="22"/>
      <c r="M2" s="33" t="str">
        <f ca="1">IFERROR(__xludf.DUMMYFUNCTION("IFERROR(SUM(FILTER('Дорожная карта'!E:E,'Дорожная карта'!D:D=B2,'Дорожная карта'!J:J=TRUE,YEAR('Дорожная карта'!F:F)=2020)),)"),"")</f>
        <v/>
      </c>
      <c r="N2" s="33" t="str">
        <f ca="1">IFERROR(__xludf.DUMMYFUNCTION("IFERROR(SUM(FILTER('Дорожная карта'!E:E,'Дорожная карта'!D:D=B2,YEAR('Дорожная карта'!F:F)=2020)),)"),"")</f>
        <v/>
      </c>
      <c r="O2" s="33" t="e">
        <f t="shared" ref="O2:O100" ca="1" si="0">IF(M2&lt;&gt;0,J2+K2+M2,)</f>
        <v>#VALUE!</v>
      </c>
    </row>
    <row r="3" spans="1:15" ht="12.75">
      <c r="A3" s="20">
        <v>2</v>
      </c>
      <c r="B3" s="19" t="s">
        <v>66</v>
      </c>
      <c r="C3" s="19" t="s">
        <v>136</v>
      </c>
      <c r="D3" s="19">
        <v>75</v>
      </c>
      <c r="E3" s="19" t="s">
        <v>137</v>
      </c>
      <c r="F3" s="20"/>
      <c r="G3" s="20" t="s">
        <v>56</v>
      </c>
      <c r="H3" s="18" t="s">
        <v>139</v>
      </c>
      <c r="I3" s="20"/>
      <c r="J3" s="22"/>
      <c r="K3" s="22"/>
      <c r="L3" s="22"/>
      <c r="M3" s="33" t="str">
        <f ca="1">IFERROR(__xludf.DUMMYFUNCTION("IFERROR(SUM(FILTER('Дорожная карта'!E:E,'Дорожная карта'!D:D=B3,'Дорожная карта'!J:J=TRUE,YEAR('Дорожная карта'!F:F)=2020)),)"),"")</f>
        <v/>
      </c>
      <c r="N3" s="33" t="str">
        <f ca="1">IFERROR(__xludf.DUMMYFUNCTION("IFERROR(SUM(FILTER('Дорожная карта'!E:E,'Дорожная карта'!D:D=B3,YEAR('Дорожная карта'!F:F)=2020)),)"),"")</f>
        <v/>
      </c>
      <c r="O3" s="33" t="e">
        <f t="shared" ca="1" si="0"/>
        <v>#VALUE!</v>
      </c>
    </row>
    <row r="4" spans="1:15" ht="12.75">
      <c r="A4" s="30">
        <v>3</v>
      </c>
      <c r="B4" s="19" t="s">
        <v>75</v>
      </c>
      <c r="C4" s="19" t="s">
        <v>141</v>
      </c>
      <c r="D4" s="34">
        <v>61</v>
      </c>
      <c r="E4" s="19" t="s">
        <v>142</v>
      </c>
      <c r="F4" s="30"/>
      <c r="G4" s="19" t="s">
        <v>138</v>
      </c>
      <c r="H4" s="30" t="s">
        <v>143</v>
      </c>
      <c r="I4" s="19" t="s">
        <v>144</v>
      </c>
      <c r="J4" s="22"/>
      <c r="K4" s="22"/>
      <c r="L4" s="22"/>
      <c r="M4" s="33" t="str">
        <f ca="1">IFERROR(__xludf.DUMMYFUNCTION("IFERROR(SUM(FILTER('Дорожная карта'!E:E,'Дорожная карта'!D:D=B4,'Дорожная карта'!J:J=TRUE,YEAR('Дорожная карта'!F:F)=2020)),)"),"")</f>
        <v/>
      </c>
      <c r="N4" s="33" t="str">
        <f ca="1">IFERROR(__xludf.DUMMYFUNCTION("IFERROR(SUM(FILTER('Дорожная карта'!E:E,'Дорожная карта'!D:D=B4,YEAR('Дорожная карта'!F:F)=2020)),)"),"")</f>
        <v/>
      </c>
      <c r="O4" s="33" t="e">
        <f t="shared" ca="1" si="0"/>
        <v>#VALUE!</v>
      </c>
    </row>
    <row r="5" spans="1:15" ht="12.75">
      <c r="A5" s="30">
        <v>4</v>
      </c>
      <c r="B5" s="19" t="s">
        <v>78</v>
      </c>
      <c r="C5" s="19" t="s">
        <v>141</v>
      </c>
      <c r="D5" s="34">
        <v>61</v>
      </c>
      <c r="E5" s="19" t="s">
        <v>142</v>
      </c>
      <c r="F5" s="30"/>
      <c r="G5" s="30" t="s">
        <v>56</v>
      </c>
      <c r="H5" s="19" t="s">
        <v>145</v>
      </c>
      <c r="I5" s="19" t="s">
        <v>146</v>
      </c>
      <c r="J5" s="22"/>
      <c r="K5" s="22"/>
      <c r="L5" s="22"/>
      <c r="M5" s="33" t="str">
        <f ca="1">IFERROR(__xludf.DUMMYFUNCTION("IFERROR(SUM(FILTER('Дорожная карта'!E:E,'Дорожная карта'!D:D=B5,'Дорожная карта'!J:J=TRUE,YEAR('Дорожная карта'!F:F)=2020)),)"),"")</f>
        <v/>
      </c>
      <c r="N5" s="33" t="str">
        <f ca="1">IFERROR(__xludf.DUMMYFUNCTION("IFERROR(SUM(FILTER('Дорожная карта'!E:E,'Дорожная карта'!D:D=B5,YEAR('Дорожная карта'!F:F)=2020)),)"),"")</f>
        <v/>
      </c>
      <c r="O5" s="33" t="e">
        <f t="shared" ca="1" si="0"/>
        <v>#VALUE!</v>
      </c>
    </row>
    <row r="6" spans="1:15" ht="12.75">
      <c r="A6" s="30">
        <v>5</v>
      </c>
      <c r="B6" s="19" t="s">
        <v>80</v>
      </c>
      <c r="C6" s="19" t="s">
        <v>141</v>
      </c>
      <c r="D6" s="34">
        <v>61</v>
      </c>
      <c r="E6" s="19" t="s">
        <v>142</v>
      </c>
      <c r="F6" s="30"/>
      <c r="G6" s="30" t="s">
        <v>56</v>
      </c>
      <c r="H6" s="30" t="s">
        <v>143</v>
      </c>
      <c r="I6" s="19" t="s">
        <v>147</v>
      </c>
      <c r="J6" s="22"/>
      <c r="K6" s="22"/>
      <c r="L6" s="22"/>
      <c r="M6" s="33" t="str">
        <f ca="1">IFERROR(__xludf.DUMMYFUNCTION("IFERROR(SUM(FILTER('Дорожная карта'!E:E,'Дорожная карта'!D:D=B6,'Дорожная карта'!J:J=TRUE,YEAR('Дорожная карта'!F:F)=2020)),)"),"")</f>
        <v/>
      </c>
      <c r="N6" s="33" t="str">
        <f ca="1">IFERROR(__xludf.DUMMYFUNCTION("IFERROR(SUM(FILTER('Дорожная карта'!E:E,'Дорожная карта'!D:D=B6,YEAR('Дорожная карта'!F:F)=2020)),)"),"")</f>
        <v/>
      </c>
      <c r="O6" s="33" t="e">
        <f t="shared" ca="1" si="0"/>
        <v>#VALUE!</v>
      </c>
    </row>
    <row r="7" spans="1:15" ht="12.75">
      <c r="A7" s="30">
        <v>6</v>
      </c>
      <c r="B7" s="19" t="s">
        <v>77</v>
      </c>
      <c r="C7" s="19" t="s">
        <v>141</v>
      </c>
      <c r="D7" s="34">
        <v>61</v>
      </c>
      <c r="E7" s="19" t="s">
        <v>142</v>
      </c>
      <c r="F7" s="30"/>
      <c r="G7" s="30" t="s">
        <v>56</v>
      </c>
      <c r="H7" s="19" t="s">
        <v>145</v>
      </c>
      <c r="I7" s="19" t="s">
        <v>148</v>
      </c>
      <c r="J7" s="22"/>
      <c r="K7" s="22"/>
      <c r="L7" s="22"/>
      <c r="M7" s="33" t="str">
        <f ca="1">IFERROR(__xludf.DUMMYFUNCTION("IFERROR(SUM(FILTER('Дорожная карта'!E:E,'Дорожная карта'!D:D=B7,'Дорожная карта'!J:J=TRUE,YEAR('Дорожная карта'!F:F)=2020)),)"),"")</f>
        <v/>
      </c>
      <c r="N7" s="33" t="str">
        <f ca="1">IFERROR(__xludf.DUMMYFUNCTION("IFERROR(SUM(FILTER('Дорожная карта'!E:E,'Дорожная карта'!D:D=B7,YEAR('Дорожная карта'!F:F)=2020)),)"),"")</f>
        <v/>
      </c>
      <c r="O7" s="33" t="e">
        <f t="shared" ca="1" si="0"/>
        <v>#VALUE!</v>
      </c>
    </row>
    <row r="8" spans="1:15" ht="12.75">
      <c r="A8" s="30">
        <v>7</v>
      </c>
      <c r="B8" s="19" t="s">
        <v>71</v>
      </c>
      <c r="C8" s="19" t="s">
        <v>136</v>
      </c>
      <c r="D8" s="19">
        <v>75</v>
      </c>
      <c r="E8" s="19" t="s">
        <v>137</v>
      </c>
      <c r="F8" s="30"/>
      <c r="G8" s="19" t="s">
        <v>56</v>
      </c>
      <c r="H8" s="19" t="s">
        <v>139</v>
      </c>
      <c r="I8" s="30"/>
      <c r="J8" s="22"/>
      <c r="K8" s="22"/>
      <c r="L8" s="22"/>
      <c r="M8" s="33" t="str">
        <f ca="1">IFERROR(__xludf.DUMMYFUNCTION("IFERROR(SUM(FILTER('Дорожная карта'!E:E,'Дорожная карта'!D:D=B8,'Дорожная карта'!J:J=TRUE,YEAR('Дорожная карта'!F:F)=2020)),)"),"")</f>
        <v/>
      </c>
      <c r="N8" s="33" t="str">
        <f ca="1">IFERROR(__xludf.DUMMYFUNCTION("IFERROR(SUM(FILTER('Дорожная карта'!E:E,'Дорожная карта'!D:D=B8,YEAR('Дорожная карта'!F:F)=2020)),)"),"")</f>
        <v/>
      </c>
      <c r="O8" s="33" t="e">
        <f t="shared" ca="1" si="0"/>
        <v>#VALUE!</v>
      </c>
    </row>
    <row r="9" spans="1:15" ht="12.75">
      <c r="A9" s="30"/>
      <c r="B9" s="30"/>
      <c r="C9" s="30"/>
      <c r="D9" s="35"/>
      <c r="E9" s="30"/>
      <c r="F9" s="30"/>
      <c r="G9" s="30"/>
      <c r="H9" s="20"/>
      <c r="I9" s="30"/>
      <c r="J9" s="22"/>
      <c r="K9" s="22"/>
      <c r="L9" s="22"/>
      <c r="M9" s="33" t="str">
        <f ca="1">IFERROR(__xludf.DUMMYFUNCTION("IFERROR(SUM(FILTER('Дорожная карта'!E:E,'Дорожная карта'!D:D=B9,'Дорожная карта'!J:J=TRUE,YEAR('Дорожная карта'!F:F)=2020)),)"),"")</f>
        <v/>
      </c>
      <c r="N9" s="33" t="str">
        <f ca="1">IFERROR(__xludf.DUMMYFUNCTION("IFERROR(SUM(FILTER('Дорожная карта'!E:E,'Дорожная карта'!D:D=B9,YEAR('Дорожная карта'!F:F)=2020)),)"),"")</f>
        <v/>
      </c>
      <c r="O9" s="33" t="e">
        <f t="shared" ca="1" si="0"/>
        <v>#VALUE!</v>
      </c>
    </row>
    <row r="10" spans="1:15" ht="12.75">
      <c r="A10" s="30"/>
      <c r="B10" s="30"/>
      <c r="C10" s="30"/>
      <c r="D10" s="35"/>
      <c r="E10" s="30"/>
      <c r="F10" s="30"/>
      <c r="G10" s="30"/>
      <c r="H10" s="30"/>
      <c r="I10" s="30"/>
      <c r="J10" s="22"/>
      <c r="K10" s="22"/>
      <c r="L10" s="22"/>
      <c r="M10" s="33" t="str">
        <f ca="1">IFERROR(__xludf.DUMMYFUNCTION("IFERROR(SUM(FILTER('Дорожная карта'!E:E,'Дорожная карта'!D:D=B10,'Дорожная карта'!J:J=TRUE,YEAR('Дорожная карта'!F:F)=2020)),)"),"")</f>
        <v/>
      </c>
      <c r="N10" s="33" t="str">
        <f ca="1">IFERROR(__xludf.DUMMYFUNCTION("IFERROR(SUM(FILTER('Дорожная карта'!E:E,'Дорожная карта'!D:D=B10,YEAR('Дорожная карта'!F:F)=2020)),)"),"")</f>
        <v/>
      </c>
      <c r="O10" s="33" t="e">
        <f t="shared" ca="1" si="0"/>
        <v>#VALUE!</v>
      </c>
    </row>
    <row r="11" spans="1:15" ht="12.75">
      <c r="A11" s="30"/>
      <c r="B11" s="30"/>
      <c r="C11" s="30"/>
      <c r="D11" s="30"/>
      <c r="E11" s="30"/>
      <c r="F11" s="30"/>
      <c r="G11" s="30"/>
      <c r="H11" s="30"/>
      <c r="I11" s="30"/>
      <c r="J11" s="22"/>
      <c r="K11" s="22"/>
      <c r="L11" s="22"/>
      <c r="M11" s="33" t="str">
        <f ca="1">IFERROR(__xludf.DUMMYFUNCTION("IFERROR(SUM(FILTER('Дорожная карта'!E:E,'Дорожная карта'!D:D=B11,'Дорожная карта'!J:J=TRUE,YEAR('Дорожная карта'!F:F)=2020)),)"),"")</f>
        <v/>
      </c>
      <c r="N11" s="33" t="str">
        <f ca="1">IFERROR(__xludf.DUMMYFUNCTION("IFERROR(SUM(FILTER('Дорожная карта'!E:E,'Дорожная карта'!D:D=B11,YEAR('Дорожная карта'!F:F)=2020)),)"),"")</f>
        <v/>
      </c>
      <c r="O11" s="33" t="e">
        <f t="shared" ca="1" si="0"/>
        <v>#VALUE!</v>
      </c>
    </row>
    <row r="12" spans="1:15" ht="12.75">
      <c r="A12" s="30"/>
      <c r="B12" s="30"/>
      <c r="C12" s="30"/>
      <c r="D12" s="30"/>
      <c r="E12" s="30"/>
      <c r="F12" s="30"/>
      <c r="G12" s="30"/>
      <c r="H12" s="30"/>
      <c r="I12" s="30"/>
      <c r="J12" s="22"/>
      <c r="K12" s="22"/>
      <c r="L12" s="22"/>
      <c r="M12" s="33" t="str">
        <f ca="1">IFERROR(__xludf.DUMMYFUNCTION("IFERROR(SUM(FILTER('Дорожная карта'!E:E,'Дорожная карта'!D:D=B12,'Дорожная карта'!J:J=TRUE,YEAR('Дорожная карта'!F:F)=2020)),)"),"")</f>
        <v/>
      </c>
      <c r="N12" s="33" t="str">
        <f ca="1">IFERROR(__xludf.DUMMYFUNCTION("IFERROR(SUM(FILTER('Дорожная карта'!E:E,'Дорожная карта'!D:D=B12,YEAR('Дорожная карта'!F:F)=2020)),)"),"")</f>
        <v/>
      </c>
      <c r="O12" s="33" t="e">
        <f t="shared" ca="1" si="0"/>
        <v>#VALUE!</v>
      </c>
    </row>
    <row r="13" spans="1:15" ht="12.75">
      <c r="A13" s="30"/>
      <c r="B13" s="30"/>
      <c r="C13" s="30"/>
      <c r="D13" s="30"/>
      <c r="E13" s="30"/>
      <c r="F13" s="30"/>
      <c r="G13" s="30"/>
      <c r="H13" s="30"/>
      <c r="I13" s="30"/>
      <c r="J13" s="22"/>
      <c r="K13" s="22"/>
      <c r="L13" s="22"/>
      <c r="M13" s="33" t="str">
        <f ca="1">IFERROR(__xludf.DUMMYFUNCTION("IFERROR(SUM(FILTER('Дорожная карта'!E:E,'Дорожная карта'!D:D=B13,'Дорожная карта'!J:J=TRUE,YEAR('Дорожная карта'!F:F)=2020)),)"),"")</f>
        <v/>
      </c>
      <c r="N13" s="33" t="str">
        <f ca="1">IFERROR(__xludf.DUMMYFUNCTION("IFERROR(SUM(FILTER('Дорожная карта'!E:E,'Дорожная карта'!D:D=B13,YEAR('Дорожная карта'!F:F)=2020)),)"),"")</f>
        <v/>
      </c>
      <c r="O13" s="33" t="e">
        <f t="shared" ca="1" si="0"/>
        <v>#VALUE!</v>
      </c>
    </row>
    <row r="14" spans="1:15" ht="12.75">
      <c r="A14" s="30"/>
      <c r="B14" s="30"/>
      <c r="C14" s="30"/>
      <c r="D14" s="30"/>
      <c r="E14" s="30"/>
      <c r="F14" s="30"/>
      <c r="G14" s="30"/>
      <c r="H14" s="30"/>
      <c r="I14" s="30"/>
      <c r="J14" s="22"/>
      <c r="K14" s="22"/>
      <c r="L14" s="22"/>
      <c r="M14" s="33" t="str">
        <f ca="1">IFERROR(__xludf.DUMMYFUNCTION("IFERROR(SUM(FILTER('Дорожная карта'!E:E,'Дорожная карта'!D:D=B14,'Дорожная карта'!J:J=TRUE,YEAR('Дорожная карта'!F:F)=2020)),)"),"")</f>
        <v/>
      </c>
      <c r="N14" s="33" t="str">
        <f ca="1">IFERROR(__xludf.DUMMYFUNCTION("IFERROR(SUM(FILTER('Дорожная карта'!E:E,'Дорожная карта'!D:D=B14,YEAR('Дорожная карта'!F:F)=2020)),)"),"")</f>
        <v/>
      </c>
      <c r="O14" s="33" t="e">
        <f t="shared" ca="1" si="0"/>
        <v>#VALUE!</v>
      </c>
    </row>
    <row r="15" spans="1:15" ht="12.75">
      <c r="A15" s="30"/>
      <c r="B15" s="30"/>
      <c r="C15" s="30"/>
      <c r="D15" s="30"/>
      <c r="E15" s="30"/>
      <c r="F15" s="30"/>
      <c r="G15" s="30"/>
      <c r="H15" s="30"/>
      <c r="I15" s="30"/>
      <c r="J15" s="22"/>
      <c r="K15" s="22"/>
      <c r="L15" s="22"/>
      <c r="M15" s="33" t="str">
        <f ca="1">IFERROR(__xludf.DUMMYFUNCTION("IFERROR(SUM(FILTER('Дорожная карта'!E:E,'Дорожная карта'!D:D=B15,'Дорожная карта'!J:J=TRUE,YEAR('Дорожная карта'!F:F)=2020)),)"),"")</f>
        <v/>
      </c>
      <c r="N15" s="33" t="str">
        <f ca="1">IFERROR(__xludf.DUMMYFUNCTION("IFERROR(SUM(FILTER('Дорожная карта'!E:E,'Дорожная карта'!D:D=B15,YEAR('Дорожная карта'!F:F)=2020)),)"),"")</f>
        <v/>
      </c>
      <c r="O15" s="33" t="e">
        <f t="shared" ca="1" si="0"/>
        <v>#VALUE!</v>
      </c>
    </row>
    <row r="16" spans="1:15" ht="12.75">
      <c r="A16" s="30"/>
      <c r="B16" s="30"/>
      <c r="C16" s="30"/>
      <c r="D16" s="30"/>
      <c r="E16" s="30"/>
      <c r="F16" s="30"/>
      <c r="G16" s="30"/>
      <c r="H16" s="30"/>
      <c r="I16" s="30"/>
      <c r="J16" s="22"/>
      <c r="K16" s="22"/>
      <c r="L16" s="22"/>
      <c r="M16" s="33" t="str">
        <f ca="1">IFERROR(__xludf.DUMMYFUNCTION("IFERROR(SUM(FILTER('Дорожная карта'!E:E,'Дорожная карта'!D:D=B16,'Дорожная карта'!J:J=TRUE,YEAR('Дорожная карта'!F:F)=2020)),)"),"")</f>
        <v/>
      </c>
      <c r="N16" s="33" t="str">
        <f ca="1">IFERROR(__xludf.DUMMYFUNCTION("IFERROR(SUM(FILTER('Дорожная карта'!E:E,'Дорожная карта'!D:D=B16,YEAR('Дорожная карта'!F:F)=2020)),)"),"")</f>
        <v/>
      </c>
      <c r="O16" s="33" t="e">
        <f t="shared" ca="1" si="0"/>
        <v>#VALUE!</v>
      </c>
    </row>
    <row r="17" spans="1:15" ht="12.75">
      <c r="A17" s="30"/>
      <c r="B17" s="30"/>
      <c r="C17" s="30"/>
      <c r="D17" s="30"/>
      <c r="E17" s="30"/>
      <c r="F17" s="30"/>
      <c r="G17" s="30"/>
      <c r="H17" s="30"/>
      <c r="I17" s="30"/>
      <c r="J17" s="22"/>
      <c r="K17" s="22"/>
      <c r="L17" s="22"/>
      <c r="M17" s="33" t="str">
        <f ca="1">IFERROR(__xludf.DUMMYFUNCTION("IFERROR(SUM(FILTER('Дорожная карта'!E:E,'Дорожная карта'!D:D=B17,'Дорожная карта'!J:J=TRUE,YEAR('Дорожная карта'!F:F)=2020)),)"),"")</f>
        <v/>
      </c>
      <c r="N17" s="33" t="str">
        <f ca="1">IFERROR(__xludf.DUMMYFUNCTION("IFERROR(SUM(FILTER('Дорожная карта'!E:E,'Дорожная карта'!D:D=B17,YEAR('Дорожная карта'!F:F)=2020)),)"),"")</f>
        <v/>
      </c>
      <c r="O17" s="33" t="e">
        <f t="shared" ca="1" si="0"/>
        <v>#VALUE!</v>
      </c>
    </row>
    <row r="18" spans="1:15" ht="12.75">
      <c r="A18" s="30"/>
      <c r="B18" s="30"/>
      <c r="C18" s="30"/>
      <c r="D18" s="30"/>
      <c r="E18" s="30"/>
      <c r="F18" s="30"/>
      <c r="G18" s="30"/>
      <c r="H18" s="30"/>
      <c r="I18" s="30"/>
      <c r="J18" s="22"/>
      <c r="K18" s="22"/>
      <c r="L18" s="22"/>
      <c r="M18" s="33" t="str">
        <f ca="1">IFERROR(__xludf.DUMMYFUNCTION("IFERROR(SUM(FILTER('Дорожная карта'!E:E,'Дорожная карта'!D:D=B18,'Дорожная карта'!J:J=TRUE,YEAR('Дорожная карта'!F:F)=2020)),)"),"")</f>
        <v/>
      </c>
      <c r="N18" s="33" t="str">
        <f ca="1">IFERROR(__xludf.DUMMYFUNCTION("IFERROR(SUM(FILTER('Дорожная карта'!E:E,'Дорожная карта'!D:D=B18,YEAR('Дорожная карта'!F:F)=2020)),)"),"")</f>
        <v/>
      </c>
      <c r="O18" s="33" t="e">
        <f t="shared" ca="1" si="0"/>
        <v>#VALUE!</v>
      </c>
    </row>
    <row r="19" spans="1:15" ht="12.75">
      <c r="A19" s="30"/>
      <c r="B19" s="30"/>
      <c r="C19" s="30"/>
      <c r="D19" s="30"/>
      <c r="E19" s="30"/>
      <c r="F19" s="30"/>
      <c r="G19" s="30"/>
      <c r="H19" s="30"/>
      <c r="I19" s="30"/>
      <c r="J19" s="22"/>
      <c r="K19" s="22"/>
      <c r="L19" s="22"/>
      <c r="M19" s="33" t="str">
        <f ca="1">IFERROR(__xludf.DUMMYFUNCTION("IFERROR(SUM(FILTER('Дорожная карта'!E:E,'Дорожная карта'!D:D=B19,'Дорожная карта'!J:J=TRUE,YEAR('Дорожная карта'!F:F)=2020)),)"),"")</f>
        <v/>
      </c>
      <c r="N19" s="33" t="str">
        <f ca="1">IFERROR(__xludf.DUMMYFUNCTION("IFERROR(SUM(FILTER('Дорожная карта'!E:E,'Дорожная карта'!D:D=B19,YEAR('Дорожная карта'!F:F)=2020)),)"),"")</f>
        <v/>
      </c>
      <c r="O19" s="33" t="e">
        <f t="shared" ca="1" si="0"/>
        <v>#VALUE!</v>
      </c>
    </row>
    <row r="20" spans="1:15" ht="12.75">
      <c r="A20" s="30"/>
      <c r="B20" s="30"/>
      <c r="C20" s="30"/>
      <c r="D20" s="30"/>
      <c r="E20" s="30"/>
      <c r="F20" s="30"/>
      <c r="G20" s="30"/>
      <c r="H20" s="30"/>
      <c r="I20" s="30"/>
      <c r="J20" s="22"/>
      <c r="K20" s="22"/>
      <c r="L20" s="22"/>
      <c r="M20" s="33" t="str">
        <f ca="1">IFERROR(__xludf.DUMMYFUNCTION("IFERROR(SUM(FILTER('Дорожная карта'!E:E,'Дорожная карта'!D:D=B20,'Дорожная карта'!J:J=TRUE,YEAR('Дорожная карта'!F:F)=2020)),)"),"")</f>
        <v/>
      </c>
      <c r="N20" s="33" t="str">
        <f ca="1">IFERROR(__xludf.DUMMYFUNCTION("IFERROR(SUM(FILTER('Дорожная карта'!E:E,'Дорожная карта'!D:D=B20,YEAR('Дорожная карта'!F:F)=2020)),)"),"")</f>
        <v/>
      </c>
      <c r="O20" s="33" t="e">
        <f t="shared" ca="1" si="0"/>
        <v>#VALUE!</v>
      </c>
    </row>
    <row r="21" spans="1:15" ht="12.75">
      <c r="A21" s="30"/>
      <c r="B21" s="30"/>
      <c r="C21" s="30"/>
      <c r="D21" s="30"/>
      <c r="E21" s="30"/>
      <c r="F21" s="30"/>
      <c r="G21" s="30"/>
      <c r="H21" s="30"/>
      <c r="I21" s="30"/>
      <c r="J21" s="22"/>
      <c r="K21" s="22"/>
      <c r="L21" s="22"/>
      <c r="M21" s="33" t="str">
        <f ca="1">IFERROR(__xludf.DUMMYFUNCTION("IFERROR(SUM(FILTER('Дорожная карта'!E:E,'Дорожная карта'!D:D=B21,'Дорожная карта'!J:J=TRUE,YEAR('Дорожная карта'!F:F)=2020)),)"),"")</f>
        <v/>
      </c>
      <c r="N21" s="33" t="str">
        <f ca="1">IFERROR(__xludf.DUMMYFUNCTION("IFERROR(SUM(FILTER('Дорожная карта'!E:E,'Дорожная карта'!D:D=B21,YEAR('Дорожная карта'!F:F)=2020)),)"),"")</f>
        <v/>
      </c>
      <c r="O21" s="33" t="e">
        <f t="shared" ca="1" si="0"/>
        <v>#VALUE!</v>
      </c>
    </row>
    <row r="22" spans="1:15" ht="12.75">
      <c r="A22" s="30"/>
      <c r="B22" s="30"/>
      <c r="C22" s="30"/>
      <c r="D22" s="30"/>
      <c r="E22" s="30"/>
      <c r="F22" s="30"/>
      <c r="G22" s="30"/>
      <c r="H22" s="30"/>
      <c r="I22" s="30"/>
      <c r="J22" s="22"/>
      <c r="K22" s="22"/>
      <c r="L22" s="22"/>
      <c r="M22" s="33" t="str">
        <f ca="1">IFERROR(__xludf.DUMMYFUNCTION("IFERROR(SUM(FILTER('Дорожная карта'!E:E,'Дорожная карта'!D:D=B22,'Дорожная карта'!J:J=TRUE,YEAR('Дорожная карта'!F:F)=2020)),)"),"")</f>
        <v/>
      </c>
      <c r="N22" s="33" t="str">
        <f ca="1">IFERROR(__xludf.DUMMYFUNCTION("IFERROR(SUM(FILTER('Дорожная карта'!E:E,'Дорожная карта'!D:D=B22,YEAR('Дорожная карта'!F:F)=2020)),)"),"")</f>
        <v/>
      </c>
      <c r="O22" s="33" t="e">
        <f t="shared" ca="1" si="0"/>
        <v>#VALUE!</v>
      </c>
    </row>
    <row r="23" spans="1:15" ht="12.75">
      <c r="A23" s="30"/>
      <c r="B23" s="30"/>
      <c r="C23" s="30"/>
      <c r="D23" s="30"/>
      <c r="E23" s="30"/>
      <c r="F23" s="30"/>
      <c r="G23" s="30"/>
      <c r="H23" s="30"/>
      <c r="I23" s="30"/>
      <c r="J23" s="22"/>
      <c r="K23" s="22"/>
      <c r="L23" s="22"/>
      <c r="M23" s="33" t="str">
        <f ca="1">IFERROR(__xludf.DUMMYFUNCTION("IFERROR(SUM(FILTER('Дорожная карта'!E:E,'Дорожная карта'!D:D=B23,'Дорожная карта'!J:J=TRUE,YEAR('Дорожная карта'!F:F)=2020)),)"),"")</f>
        <v/>
      </c>
      <c r="N23" s="33" t="str">
        <f ca="1">IFERROR(__xludf.DUMMYFUNCTION("IFERROR(SUM(FILTER('Дорожная карта'!E:E,'Дорожная карта'!D:D=B23,YEAR('Дорожная карта'!F:F)=2020)),)"),"")</f>
        <v/>
      </c>
      <c r="O23" s="33" t="e">
        <f t="shared" ca="1" si="0"/>
        <v>#VALUE!</v>
      </c>
    </row>
    <row r="24" spans="1:15" ht="12.75">
      <c r="A24" s="30"/>
      <c r="B24" s="30"/>
      <c r="C24" s="30"/>
      <c r="D24" s="30"/>
      <c r="E24" s="30"/>
      <c r="F24" s="30"/>
      <c r="G24" s="30"/>
      <c r="H24" s="30"/>
      <c r="I24" s="30"/>
      <c r="J24" s="22"/>
      <c r="K24" s="22"/>
      <c r="L24" s="22"/>
      <c r="M24" s="33" t="str">
        <f ca="1">IFERROR(__xludf.DUMMYFUNCTION("IFERROR(SUM(FILTER('Дорожная карта'!E:E,'Дорожная карта'!D:D=B24,'Дорожная карта'!J:J=TRUE,YEAR('Дорожная карта'!F:F)=2020)),)"),"")</f>
        <v/>
      </c>
      <c r="N24" s="33" t="str">
        <f ca="1">IFERROR(__xludf.DUMMYFUNCTION("IFERROR(SUM(FILTER('Дорожная карта'!E:E,'Дорожная карта'!D:D=B24,YEAR('Дорожная карта'!F:F)=2020)),)"),"")</f>
        <v/>
      </c>
      <c r="O24" s="33" t="e">
        <f t="shared" ca="1" si="0"/>
        <v>#VALUE!</v>
      </c>
    </row>
    <row r="25" spans="1:15" ht="12.75">
      <c r="A25" s="30"/>
      <c r="B25" s="30"/>
      <c r="C25" s="30"/>
      <c r="D25" s="30"/>
      <c r="E25" s="30"/>
      <c r="F25" s="30"/>
      <c r="G25" s="30"/>
      <c r="H25" s="30"/>
      <c r="I25" s="30"/>
      <c r="J25" s="22"/>
      <c r="K25" s="22"/>
      <c r="L25" s="22"/>
      <c r="M25" s="33" t="str">
        <f ca="1">IFERROR(__xludf.DUMMYFUNCTION("IFERROR(SUM(FILTER('Дорожная карта'!E:E,'Дорожная карта'!D:D=B25,'Дорожная карта'!J:J=TRUE,YEAR('Дорожная карта'!F:F)=2020)),)"),"")</f>
        <v/>
      </c>
      <c r="N25" s="33" t="str">
        <f ca="1">IFERROR(__xludf.DUMMYFUNCTION("IFERROR(SUM(FILTER('Дорожная карта'!E:E,'Дорожная карта'!D:D=B25,YEAR('Дорожная карта'!F:F)=2020)),)"),"")</f>
        <v/>
      </c>
      <c r="O25" s="33" t="e">
        <f t="shared" ca="1" si="0"/>
        <v>#VALUE!</v>
      </c>
    </row>
    <row r="26" spans="1:15" ht="12.75">
      <c r="A26" s="30"/>
      <c r="B26" s="30"/>
      <c r="C26" s="30"/>
      <c r="D26" s="30"/>
      <c r="E26" s="30"/>
      <c r="F26" s="30"/>
      <c r="G26" s="30"/>
      <c r="H26" s="30"/>
      <c r="I26" s="30"/>
      <c r="J26" s="22"/>
      <c r="K26" s="22"/>
      <c r="L26" s="22"/>
      <c r="M26" s="33" t="str">
        <f ca="1">IFERROR(__xludf.DUMMYFUNCTION("IFERROR(SUM(FILTER('Дорожная карта'!E:E,'Дорожная карта'!D:D=B26,'Дорожная карта'!J:J=TRUE,YEAR('Дорожная карта'!F:F)=2020)),)"),"")</f>
        <v/>
      </c>
      <c r="N26" s="33" t="str">
        <f ca="1">IFERROR(__xludf.DUMMYFUNCTION("IFERROR(SUM(FILTER('Дорожная карта'!E:E,'Дорожная карта'!D:D=B26,YEAR('Дорожная карта'!F:F)=2020)),)"),"")</f>
        <v/>
      </c>
      <c r="O26" s="33" t="e">
        <f t="shared" ca="1" si="0"/>
        <v>#VALUE!</v>
      </c>
    </row>
    <row r="27" spans="1:15" ht="12.75">
      <c r="A27" s="30"/>
      <c r="B27" s="30"/>
      <c r="C27" s="30"/>
      <c r="D27" s="30"/>
      <c r="E27" s="30"/>
      <c r="F27" s="30"/>
      <c r="G27" s="30"/>
      <c r="H27" s="30"/>
      <c r="I27" s="30"/>
      <c r="J27" s="22"/>
      <c r="K27" s="22"/>
      <c r="L27" s="22"/>
      <c r="M27" s="33" t="str">
        <f ca="1">IFERROR(__xludf.DUMMYFUNCTION("IFERROR(SUM(FILTER('Дорожная карта'!E:E,'Дорожная карта'!D:D=B27,'Дорожная карта'!J:J=TRUE,YEAR('Дорожная карта'!F:F)=2020)),)"),"")</f>
        <v/>
      </c>
      <c r="N27" s="33" t="str">
        <f ca="1">IFERROR(__xludf.DUMMYFUNCTION("IFERROR(SUM(FILTER('Дорожная карта'!E:E,'Дорожная карта'!D:D=B27,YEAR('Дорожная карта'!F:F)=2020)),)"),"")</f>
        <v/>
      </c>
      <c r="O27" s="33" t="e">
        <f t="shared" ca="1" si="0"/>
        <v>#VALUE!</v>
      </c>
    </row>
    <row r="28" spans="1:15" ht="12.75">
      <c r="A28" s="20"/>
      <c r="B28" s="30"/>
      <c r="C28" s="36"/>
      <c r="D28" s="30"/>
      <c r="E28" s="36"/>
      <c r="F28" s="20"/>
      <c r="G28" s="20"/>
      <c r="H28" s="20"/>
      <c r="I28" s="20"/>
      <c r="J28" s="22"/>
      <c r="K28" s="22"/>
      <c r="L28" s="22"/>
      <c r="M28" s="33" t="str">
        <f ca="1">IFERROR(__xludf.DUMMYFUNCTION("IFERROR(SUM(FILTER('Дорожная карта'!E:E,'Дорожная карта'!D:D=B28,'Дорожная карта'!J:J=TRUE,YEAR('Дорожная карта'!F:F)=2020)),)"),"")</f>
        <v/>
      </c>
      <c r="N28" s="33" t="str">
        <f ca="1">IFERROR(__xludf.DUMMYFUNCTION("IFERROR(SUM(FILTER('Дорожная карта'!E:E,'Дорожная карта'!D:D=B28,YEAR('Дорожная карта'!F:F)=2020)),)"),"")</f>
        <v/>
      </c>
      <c r="O28" s="33" t="e">
        <f t="shared" ca="1" si="0"/>
        <v>#VALUE!</v>
      </c>
    </row>
    <row r="29" spans="1:15" ht="12.75">
      <c r="A29" s="20"/>
      <c r="B29" s="30"/>
      <c r="C29" s="30"/>
      <c r="D29" s="30"/>
      <c r="E29" s="30"/>
      <c r="F29" s="20"/>
      <c r="G29" s="20"/>
      <c r="H29" s="20"/>
      <c r="I29" s="20"/>
      <c r="J29" s="22"/>
      <c r="K29" s="22"/>
      <c r="L29" s="22"/>
      <c r="M29" s="33" t="str">
        <f ca="1">IFERROR(__xludf.DUMMYFUNCTION("IFERROR(SUM(FILTER('Дорожная карта'!E:E,'Дорожная карта'!D:D=B29,'Дорожная карта'!J:J=TRUE,YEAR('Дорожная карта'!F:F)=2020)),)"),"")</f>
        <v/>
      </c>
      <c r="N29" s="33" t="str">
        <f ca="1">IFERROR(__xludf.DUMMYFUNCTION("IFERROR(SUM(FILTER('Дорожная карта'!E:E,'Дорожная карта'!D:D=B29,YEAR('Дорожная карта'!F:F)=2020)),)"),"")</f>
        <v/>
      </c>
      <c r="O29" s="33" t="e">
        <f t="shared" ca="1" si="0"/>
        <v>#VALUE!</v>
      </c>
    </row>
    <row r="30" spans="1:15" ht="12.75">
      <c r="A30" s="20"/>
      <c r="B30" s="30"/>
      <c r="C30" s="30"/>
      <c r="D30" s="30"/>
      <c r="E30" s="30"/>
      <c r="F30" s="20"/>
      <c r="G30" s="20"/>
      <c r="H30" s="20"/>
      <c r="I30" s="20"/>
      <c r="J30" s="22"/>
      <c r="K30" s="22"/>
      <c r="L30" s="22"/>
      <c r="M30" s="33" t="str">
        <f ca="1">IFERROR(__xludf.DUMMYFUNCTION("IFERROR(SUM(FILTER('Дорожная карта'!E:E,'Дорожная карта'!D:D=B30,'Дорожная карта'!J:J=TRUE,YEAR('Дорожная карта'!F:F)=2020)),)"),"")</f>
        <v/>
      </c>
      <c r="N30" s="33" t="str">
        <f ca="1">IFERROR(__xludf.DUMMYFUNCTION("IFERROR(SUM(FILTER('Дорожная карта'!E:E,'Дорожная карта'!D:D=B30,YEAR('Дорожная карта'!F:F)=2020)),)"),"")</f>
        <v/>
      </c>
      <c r="O30" s="33" t="e">
        <f t="shared" ca="1" si="0"/>
        <v>#VALUE!</v>
      </c>
    </row>
    <row r="31" spans="1:15" ht="12.75">
      <c r="A31" s="20"/>
      <c r="B31" s="30"/>
      <c r="C31" s="30"/>
      <c r="D31" s="30"/>
      <c r="E31" s="30"/>
      <c r="F31" s="20"/>
      <c r="G31" s="20"/>
      <c r="H31" s="20"/>
      <c r="I31" s="20"/>
      <c r="J31" s="22"/>
      <c r="K31" s="22"/>
      <c r="L31" s="22"/>
      <c r="M31" s="33" t="str">
        <f ca="1">IFERROR(__xludf.DUMMYFUNCTION("IFERROR(SUM(FILTER('Дорожная карта'!E:E,'Дорожная карта'!D:D=B31,'Дорожная карта'!J:J=TRUE,YEAR('Дорожная карта'!F:F)=2020)),)"),"")</f>
        <v/>
      </c>
      <c r="N31" s="33" t="str">
        <f ca="1">IFERROR(__xludf.DUMMYFUNCTION("IFERROR(SUM(FILTER('Дорожная карта'!E:E,'Дорожная карта'!D:D=B31,YEAR('Дорожная карта'!F:F)=2020)),)"),"")</f>
        <v/>
      </c>
      <c r="O31" s="33" t="e">
        <f t="shared" ca="1" si="0"/>
        <v>#VALUE!</v>
      </c>
    </row>
    <row r="32" spans="1:15" ht="12.75">
      <c r="A32" s="20"/>
      <c r="B32" s="30"/>
      <c r="C32" s="30"/>
      <c r="D32" s="30"/>
      <c r="E32" s="30"/>
      <c r="F32" s="20"/>
      <c r="G32" s="20"/>
      <c r="H32" s="20"/>
      <c r="I32" s="20"/>
      <c r="J32" s="22"/>
      <c r="K32" s="22"/>
      <c r="L32" s="22"/>
      <c r="M32" s="33" t="str">
        <f ca="1">IFERROR(__xludf.DUMMYFUNCTION("IFERROR(SUM(FILTER('Дорожная карта'!E:E,'Дорожная карта'!D:D=B32,'Дорожная карта'!J:J=TRUE,YEAR('Дорожная карта'!F:F)=2020)),)"),"")</f>
        <v/>
      </c>
      <c r="N32" s="33" t="str">
        <f ca="1">IFERROR(__xludf.DUMMYFUNCTION("IFERROR(SUM(FILTER('Дорожная карта'!E:E,'Дорожная карта'!D:D=B32,YEAR('Дорожная карта'!F:F)=2020)),)"),"")</f>
        <v/>
      </c>
      <c r="O32" s="33" t="e">
        <f t="shared" ca="1" si="0"/>
        <v>#VALUE!</v>
      </c>
    </row>
    <row r="33" spans="1:15" ht="12.75">
      <c r="A33" s="20"/>
      <c r="B33" s="30"/>
      <c r="C33" s="30"/>
      <c r="D33" s="30"/>
      <c r="E33" s="30"/>
      <c r="F33" s="20"/>
      <c r="G33" s="20"/>
      <c r="H33" s="20"/>
      <c r="I33" s="20"/>
      <c r="J33" s="22"/>
      <c r="K33" s="22"/>
      <c r="L33" s="22"/>
      <c r="M33" s="33" t="str">
        <f ca="1">IFERROR(__xludf.DUMMYFUNCTION("IFERROR(SUM(FILTER('Дорожная карта'!E:E,'Дорожная карта'!D:D=B33,'Дорожная карта'!J:J=TRUE,YEAR('Дорожная карта'!F:F)=2020)),)"),"")</f>
        <v/>
      </c>
      <c r="N33" s="33" t="str">
        <f ca="1">IFERROR(__xludf.DUMMYFUNCTION("IFERROR(SUM(FILTER('Дорожная карта'!E:E,'Дорожная карта'!D:D=B33,YEAR('Дорожная карта'!F:F)=2020)),)"),"")</f>
        <v/>
      </c>
      <c r="O33" s="33" t="e">
        <f t="shared" ca="1" si="0"/>
        <v>#VALUE!</v>
      </c>
    </row>
    <row r="34" spans="1:15" ht="12.75">
      <c r="A34" s="20"/>
      <c r="B34" s="30"/>
      <c r="C34" s="30"/>
      <c r="D34" s="30"/>
      <c r="E34" s="30"/>
      <c r="F34" s="20"/>
      <c r="G34" s="20"/>
      <c r="H34" s="20"/>
      <c r="I34" s="20"/>
      <c r="J34" s="22"/>
      <c r="K34" s="22"/>
      <c r="L34" s="22"/>
      <c r="M34" s="33" t="str">
        <f ca="1">IFERROR(__xludf.DUMMYFUNCTION("IFERROR(SUM(FILTER('Дорожная карта'!E:E,'Дорожная карта'!D:D=B34,'Дорожная карта'!J:J=TRUE,YEAR('Дорожная карта'!F:F)=2020)),)"),"")</f>
        <v/>
      </c>
      <c r="N34" s="33" t="str">
        <f ca="1">IFERROR(__xludf.DUMMYFUNCTION("IFERROR(SUM(FILTER('Дорожная карта'!E:E,'Дорожная карта'!D:D=B34,YEAR('Дорожная карта'!F:F)=2020)),)"),"")</f>
        <v/>
      </c>
      <c r="O34" s="33" t="e">
        <f t="shared" ca="1" si="0"/>
        <v>#VALUE!</v>
      </c>
    </row>
    <row r="35" spans="1:15" ht="12.75">
      <c r="A35" s="20"/>
      <c r="B35" s="30"/>
      <c r="C35" s="30"/>
      <c r="D35" s="30"/>
      <c r="E35" s="30"/>
      <c r="F35" s="20"/>
      <c r="G35" s="20"/>
      <c r="H35" s="20"/>
      <c r="I35" s="20"/>
      <c r="J35" s="22"/>
      <c r="K35" s="22"/>
      <c r="L35" s="22"/>
      <c r="M35" s="33" t="str">
        <f ca="1">IFERROR(__xludf.DUMMYFUNCTION("IFERROR(SUM(FILTER('Дорожная карта'!E:E,'Дорожная карта'!D:D=B35,'Дорожная карта'!J:J=TRUE,YEAR('Дорожная карта'!F:F)=2020)),)"),"")</f>
        <v/>
      </c>
      <c r="N35" s="33" t="str">
        <f ca="1">IFERROR(__xludf.DUMMYFUNCTION("IFERROR(SUM(FILTER('Дорожная карта'!E:E,'Дорожная карта'!D:D=B35,YEAR('Дорожная карта'!F:F)=2020)),)"),"")</f>
        <v/>
      </c>
      <c r="O35" s="33" t="e">
        <f t="shared" ca="1" si="0"/>
        <v>#VALUE!</v>
      </c>
    </row>
    <row r="36" spans="1:15" ht="12.75">
      <c r="A36" s="20"/>
      <c r="B36" s="30"/>
      <c r="C36" s="30"/>
      <c r="D36" s="30"/>
      <c r="E36" s="30"/>
      <c r="F36" s="20"/>
      <c r="G36" s="20"/>
      <c r="H36" s="20"/>
      <c r="I36" s="20"/>
      <c r="J36" s="22"/>
      <c r="K36" s="22"/>
      <c r="L36" s="22"/>
      <c r="M36" s="33" t="str">
        <f ca="1">IFERROR(__xludf.DUMMYFUNCTION("IFERROR(SUM(FILTER('Дорожная карта'!E:E,'Дорожная карта'!D:D=B36,'Дорожная карта'!J:J=TRUE,YEAR('Дорожная карта'!F:F)=2020)),)"),"")</f>
        <v/>
      </c>
      <c r="N36" s="33" t="str">
        <f ca="1">IFERROR(__xludf.DUMMYFUNCTION("IFERROR(SUM(FILTER('Дорожная карта'!E:E,'Дорожная карта'!D:D=B36,YEAR('Дорожная карта'!F:F)=2020)),)"),"")</f>
        <v/>
      </c>
      <c r="O36" s="33" t="e">
        <f t="shared" ca="1" si="0"/>
        <v>#VALUE!</v>
      </c>
    </row>
    <row r="37" spans="1:15" ht="12.75">
      <c r="A37" s="20"/>
      <c r="B37" s="30"/>
      <c r="C37" s="30"/>
      <c r="D37" s="30"/>
      <c r="E37" s="30"/>
      <c r="F37" s="20"/>
      <c r="G37" s="20"/>
      <c r="H37" s="20"/>
      <c r="I37" s="20"/>
      <c r="J37" s="22"/>
      <c r="K37" s="22"/>
      <c r="L37" s="22"/>
      <c r="M37" s="33" t="str">
        <f ca="1">IFERROR(__xludf.DUMMYFUNCTION("IFERROR(SUM(FILTER('Дорожная карта'!E:E,'Дорожная карта'!D:D=B37,'Дорожная карта'!J:J=TRUE,YEAR('Дорожная карта'!F:F)=2020)),)"),"")</f>
        <v/>
      </c>
      <c r="N37" s="33" t="str">
        <f ca="1">IFERROR(__xludf.DUMMYFUNCTION("IFERROR(SUM(FILTER('Дорожная карта'!E:E,'Дорожная карта'!D:D=B37,YEAR('Дорожная карта'!F:F)=2020)),)"),"")</f>
        <v/>
      </c>
      <c r="O37" s="33" t="e">
        <f t="shared" ca="1" si="0"/>
        <v>#VALUE!</v>
      </c>
    </row>
    <row r="38" spans="1:15" ht="12.75">
      <c r="A38" s="20"/>
      <c r="B38" s="30"/>
      <c r="C38" s="30"/>
      <c r="D38" s="30"/>
      <c r="E38" s="30"/>
      <c r="F38" s="20"/>
      <c r="G38" s="20"/>
      <c r="H38" s="20"/>
      <c r="I38" s="20"/>
      <c r="J38" s="22"/>
      <c r="K38" s="22"/>
      <c r="L38" s="22"/>
      <c r="M38" s="33" t="str">
        <f ca="1">IFERROR(__xludf.DUMMYFUNCTION("IFERROR(SUM(FILTER('Дорожная карта'!E:E,'Дорожная карта'!D:D=B38,'Дорожная карта'!J:J=TRUE,YEAR('Дорожная карта'!F:F)=2020)),)"),"")</f>
        <v/>
      </c>
      <c r="N38" s="33" t="str">
        <f ca="1">IFERROR(__xludf.DUMMYFUNCTION("IFERROR(SUM(FILTER('Дорожная карта'!E:E,'Дорожная карта'!D:D=B38,YEAR('Дорожная карта'!F:F)=2020)),)"),"")</f>
        <v/>
      </c>
      <c r="O38" s="33" t="e">
        <f t="shared" ca="1" si="0"/>
        <v>#VALUE!</v>
      </c>
    </row>
    <row r="39" spans="1:15" ht="12.75">
      <c r="A39" s="20"/>
      <c r="B39" s="30"/>
      <c r="C39" s="30"/>
      <c r="D39" s="30"/>
      <c r="E39" s="30"/>
      <c r="F39" s="20"/>
      <c r="G39" s="20"/>
      <c r="H39" s="20"/>
      <c r="I39" s="20"/>
      <c r="J39" s="22"/>
      <c r="K39" s="22"/>
      <c r="L39" s="22"/>
      <c r="M39" s="33" t="str">
        <f ca="1">IFERROR(__xludf.DUMMYFUNCTION("IFERROR(SUM(FILTER('Дорожная карта'!E:E,'Дорожная карта'!D:D=B39,'Дорожная карта'!J:J=TRUE,YEAR('Дорожная карта'!F:F)=2020)),)"),"")</f>
        <v/>
      </c>
      <c r="N39" s="33" t="str">
        <f ca="1">IFERROR(__xludf.DUMMYFUNCTION("IFERROR(SUM(FILTER('Дорожная карта'!E:E,'Дорожная карта'!D:D=B39,YEAR('Дорожная карта'!F:F)=2020)),)"),"")</f>
        <v/>
      </c>
      <c r="O39" s="33" t="e">
        <f t="shared" ca="1" si="0"/>
        <v>#VALUE!</v>
      </c>
    </row>
    <row r="40" spans="1:15" ht="12.75">
      <c r="A40" s="20"/>
      <c r="B40" s="30"/>
      <c r="C40" s="30"/>
      <c r="D40" s="30"/>
      <c r="E40" s="30"/>
      <c r="F40" s="20"/>
      <c r="G40" s="20"/>
      <c r="H40" s="20"/>
      <c r="I40" s="20"/>
      <c r="J40" s="22"/>
      <c r="K40" s="22"/>
      <c r="L40" s="22"/>
      <c r="M40" s="33" t="str">
        <f ca="1">IFERROR(__xludf.DUMMYFUNCTION("IFERROR(SUM(FILTER('Дорожная карта'!E:E,'Дорожная карта'!D:D=B40,'Дорожная карта'!J:J=TRUE,YEAR('Дорожная карта'!F:F)=2020)),)"),"")</f>
        <v/>
      </c>
      <c r="N40" s="33" t="str">
        <f ca="1">IFERROR(__xludf.DUMMYFUNCTION("IFERROR(SUM(FILTER('Дорожная карта'!E:E,'Дорожная карта'!D:D=B40,YEAR('Дорожная карта'!F:F)=2020)),)"),"")</f>
        <v/>
      </c>
      <c r="O40" s="33" t="e">
        <f t="shared" ca="1" si="0"/>
        <v>#VALUE!</v>
      </c>
    </row>
    <row r="41" spans="1:15" ht="12.75">
      <c r="A41" s="20"/>
      <c r="B41" s="30"/>
      <c r="C41" s="30"/>
      <c r="D41" s="30"/>
      <c r="E41" s="30"/>
      <c r="F41" s="20"/>
      <c r="G41" s="20"/>
      <c r="H41" s="20"/>
      <c r="I41" s="20"/>
      <c r="J41" s="22"/>
      <c r="K41" s="22"/>
      <c r="L41" s="22"/>
      <c r="M41" s="33" t="str">
        <f ca="1">IFERROR(__xludf.DUMMYFUNCTION("IFERROR(SUM(FILTER('Дорожная карта'!E:E,'Дорожная карта'!D:D=B41,'Дорожная карта'!J:J=TRUE,YEAR('Дорожная карта'!F:F)=2020)),)"),"")</f>
        <v/>
      </c>
      <c r="N41" s="33" t="str">
        <f ca="1">IFERROR(__xludf.DUMMYFUNCTION("IFERROR(SUM(FILTER('Дорожная карта'!E:E,'Дорожная карта'!D:D=B41,YEAR('Дорожная карта'!F:F)=2020)),)"),"")</f>
        <v/>
      </c>
      <c r="O41" s="33" t="e">
        <f t="shared" ca="1" si="0"/>
        <v>#VALUE!</v>
      </c>
    </row>
    <row r="42" spans="1:15" ht="12.75">
      <c r="A42" s="20"/>
      <c r="B42" s="30"/>
      <c r="C42" s="30"/>
      <c r="D42" s="30"/>
      <c r="E42" s="30"/>
      <c r="F42" s="20"/>
      <c r="G42" s="20"/>
      <c r="H42" s="20"/>
      <c r="I42" s="20"/>
      <c r="J42" s="22"/>
      <c r="K42" s="22"/>
      <c r="L42" s="22"/>
      <c r="M42" s="33" t="str">
        <f ca="1">IFERROR(__xludf.DUMMYFUNCTION("IFERROR(SUM(FILTER('Дорожная карта'!E:E,'Дорожная карта'!D:D=B42,'Дорожная карта'!J:J=TRUE,YEAR('Дорожная карта'!F:F)=2020)),)"),"")</f>
        <v/>
      </c>
      <c r="N42" s="33" t="str">
        <f ca="1">IFERROR(__xludf.DUMMYFUNCTION("IFERROR(SUM(FILTER('Дорожная карта'!E:E,'Дорожная карта'!D:D=B42,YEAR('Дорожная карта'!F:F)=2020)),)"),"")</f>
        <v/>
      </c>
      <c r="O42" s="33" t="e">
        <f t="shared" ca="1" si="0"/>
        <v>#VALUE!</v>
      </c>
    </row>
    <row r="43" spans="1:15" ht="12.75">
      <c r="A43" s="20"/>
      <c r="B43" s="30"/>
      <c r="C43" s="30"/>
      <c r="D43" s="30"/>
      <c r="E43" s="30"/>
      <c r="F43" s="20"/>
      <c r="G43" s="20"/>
      <c r="H43" s="20"/>
      <c r="I43" s="20"/>
      <c r="J43" s="22"/>
      <c r="K43" s="22"/>
      <c r="L43" s="22"/>
      <c r="M43" s="33" t="str">
        <f ca="1">IFERROR(__xludf.DUMMYFUNCTION("IFERROR(SUM(FILTER('Дорожная карта'!E:E,'Дорожная карта'!D:D=B43,'Дорожная карта'!J:J=TRUE,YEAR('Дорожная карта'!F:F)=2020)),)"),"")</f>
        <v/>
      </c>
      <c r="N43" s="33" t="str">
        <f ca="1">IFERROR(__xludf.DUMMYFUNCTION("IFERROR(SUM(FILTER('Дорожная карта'!E:E,'Дорожная карта'!D:D=B43,YEAR('Дорожная карта'!F:F)=2020)),)"),"")</f>
        <v/>
      </c>
      <c r="O43" s="33" t="e">
        <f t="shared" ca="1" si="0"/>
        <v>#VALUE!</v>
      </c>
    </row>
    <row r="44" spans="1:15" ht="12.75">
      <c r="A44" s="20"/>
      <c r="B44" s="30"/>
      <c r="C44" s="30"/>
      <c r="D44" s="30"/>
      <c r="E44" s="30"/>
      <c r="F44" s="20"/>
      <c r="G44" s="20"/>
      <c r="H44" s="20"/>
      <c r="I44" s="20"/>
      <c r="J44" s="22"/>
      <c r="K44" s="22"/>
      <c r="L44" s="22"/>
      <c r="M44" s="33" t="str">
        <f ca="1">IFERROR(__xludf.DUMMYFUNCTION("IFERROR(SUM(FILTER('Дорожная карта'!E:E,'Дорожная карта'!D:D=B44,'Дорожная карта'!J:J=TRUE,YEAR('Дорожная карта'!F:F)=2020)),)"),"")</f>
        <v/>
      </c>
      <c r="N44" s="33" t="str">
        <f ca="1">IFERROR(__xludf.DUMMYFUNCTION("IFERROR(SUM(FILTER('Дорожная карта'!E:E,'Дорожная карта'!D:D=B44,YEAR('Дорожная карта'!F:F)=2020)),)"),"")</f>
        <v/>
      </c>
      <c r="O44" s="33" t="e">
        <f t="shared" ca="1" si="0"/>
        <v>#VALUE!</v>
      </c>
    </row>
    <row r="45" spans="1:15" ht="12.75">
      <c r="A45" s="20"/>
      <c r="B45" s="30"/>
      <c r="C45" s="30"/>
      <c r="D45" s="30"/>
      <c r="E45" s="30"/>
      <c r="F45" s="20"/>
      <c r="G45" s="20"/>
      <c r="H45" s="20"/>
      <c r="I45" s="20"/>
      <c r="J45" s="22"/>
      <c r="K45" s="22"/>
      <c r="L45" s="22"/>
      <c r="M45" s="33" t="str">
        <f ca="1">IFERROR(__xludf.DUMMYFUNCTION("IFERROR(SUM(FILTER('Дорожная карта'!E:E,'Дорожная карта'!D:D=B45,'Дорожная карта'!J:J=TRUE,YEAR('Дорожная карта'!F:F)=2020)),)"),"")</f>
        <v/>
      </c>
      <c r="N45" s="33" t="str">
        <f ca="1">IFERROR(__xludf.DUMMYFUNCTION("IFERROR(SUM(FILTER('Дорожная карта'!E:E,'Дорожная карта'!D:D=B45,YEAR('Дорожная карта'!F:F)=2020)),)"),"")</f>
        <v/>
      </c>
      <c r="O45" s="33" t="e">
        <f t="shared" ca="1" si="0"/>
        <v>#VALUE!</v>
      </c>
    </row>
    <row r="46" spans="1:15" ht="12.75">
      <c r="A46" s="20"/>
      <c r="B46" s="30"/>
      <c r="C46" s="30"/>
      <c r="D46" s="30"/>
      <c r="E46" s="30"/>
      <c r="F46" s="20"/>
      <c r="G46" s="20"/>
      <c r="H46" s="20"/>
      <c r="I46" s="20"/>
      <c r="J46" s="22"/>
      <c r="K46" s="22"/>
      <c r="L46" s="22"/>
      <c r="M46" s="33" t="str">
        <f ca="1">IFERROR(__xludf.DUMMYFUNCTION("IFERROR(SUM(FILTER('Дорожная карта'!E:E,'Дорожная карта'!D:D=B46,'Дорожная карта'!J:J=TRUE,YEAR('Дорожная карта'!F:F)=2020)),)"),"")</f>
        <v/>
      </c>
      <c r="N46" s="33" t="str">
        <f ca="1">IFERROR(__xludf.DUMMYFUNCTION("IFERROR(SUM(FILTER('Дорожная карта'!E:E,'Дорожная карта'!D:D=B46,YEAR('Дорожная карта'!F:F)=2020)),)"),"")</f>
        <v/>
      </c>
      <c r="O46" s="33" t="e">
        <f t="shared" ca="1" si="0"/>
        <v>#VALUE!</v>
      </c>
    </row>
    <row r="47" spans="1:15" ht="12.75">
      <c r="A47" s="20"/>
      <c r="B47" s="30"/>
      <c r="C47" s="30"/>
      <c r="D47" s="30"/>
      <c r="E47" s="30"/>
      <c r="F47" s="20"/>
      <c r="G47" s="20"/>
      <c r="H47" s="20"/>
      <c r="I47" s="20"/>
      <c r="J47" s="22"/>
      <c r="K47" s="22"/>
      <c r="L47" s="22"/>
      <c r="M47" s="33" t="str">
        <f ca="1">IFERROR(__xludf.DUMMYFUNCTION("IFERROR(SUM(FILTER('Дорожная карта'!E:E,'Дорожная карта'!D:D=B47,'Дорожная карта'!J:J=TRUE,YEAR('Дорожная карта'!F:F)=2020)),)"),"")</f>
        <v/>
      </c>
      <c r="N47" s="33" t="str">
        <f ca="1">IFERROR(__xludf.DUMMYFUNCTION("IFERROR(SUM(FILTER('Дорожная карта'!E:E,'Дорожная карта'!D:D=B47,YEAR('Дорожная карта'!F:F)=2020)),)"),"")</f>
        <v/>
      </c>
      <c r="O47" s="33" t="e">
        <f t="shared" ca="1" si="0"/>
        <v>#VALUE!</v>
      </c>
    </row>
    <row r="48" spans="1:15" ht="12.75">
      <c r="A48" s="20"/>
      <c r="B48" s="30"/>
      <c r="C48" s="30"/>
      <c r="D48" s="30"/>
      <c r="E48" s="30"/>
      <c r="F48" s="20"/>
      <c r="G48" s="20"/>
      <c r="H48" s="20"/>
      <c r="I48" s="20"/>
      <c r="J48" s="22"/>
      <c r="K48" s="22"/>
      <c r="L48" s="22"/>
      <c r="M48" s="33" t="str">
        <f ca="1">IFERROR(__xludf.DUMMYFUNCTION("IFERROR(SUM(FILTER('Дорожная карта'!E:E,'Дорожная карта'!D:D=B48,'Дорожная карта'!J:J=TRUE,YEAR('Дорожная карта'!F:F)=2020)),)"),"")</f>
        <v/>
      </c>
      <c r="N48" s="33" t="str">
        <f ca="1">IFERROR(__xludf.DUMMYFUNCTION("IFERROR(SUM(FILTER('Дорожная карта'!E:E,'Дорожная карта'!D:D=B48,YEAR('Дорожная карта'!F:F)=2020)),)"),"")</f>
        <v/>
      </c>
      <c r="O48" s="33" t="e">
        <f t="shared" ca="1" si="0"/>
        <v>#VALUE!</v>
      </c>
    </row>
    <row r="49" spans="1:15" ht="12.75">
      <c r="A49" s="20"/>
      <c r="B49" s="30"/>
      <c r="C49" s="30"/>
      <c r="D49" s="30"/>
      <c r="E49" s="30"/>
      <c r="F49" s="20"/>
      <c r="G49" s="20"/>
      <c r="H49" s="20"/>
      <c r="I49" s="20"/>
      <c r="J49" s="22"/>
      <c r="K49" s="22"/>
      <c r="L49" s="22"/>
      <c r="M49" s="33" t="str">
        <f ca="1">IFERROR(__xludf.DUMMYFUNCTION("IFERROR(SUM(FILTER('Дорожная карта'!E:E,'Дорожная карта'!D:D=B49,'Дорожная карта'!J:J=TRUE,YEAR('Дорожная карта'!F:F)=2020)),)"),"")</f>
        <v/>
      </c>
      <c r="N49" s="33" t="str">
        <f ca="1">IFERROR(__xludf.DUMMYFUNCTION("IFERROR(SUM(FILTER('Дорожная карта'!E:E,'Дорожная карта'!D:D=B49,YEAR('Дорожная карта'!F:F)=2020)),)"),"")</f>
        <v/>
      </c>
      <c r="O49" s="33" t="e">
        <f t="shared" ca="1" si="0"/>
        <v>#VALUE!</v>
      </c>
    </row>
    <row r="50" spans="1:15" ht="12.75">
      <c r="A50" s="20"/>
      <c r="B50" s="30"/>
      <c r="C50" s="30"/>
      <c r="D50" s="30"/>
      <c r="E50" s="30"/>
      <c r="F50" s="20"/>
      <c r="G50" s="20"/>
      <c r="H50" s="20"/>
      <c r="I50" s="20"/>
      <c r="J50" s="22"/>
      <c r="K50" s="22"/>
      <c r="L50" s="22"/>
      <c r="M50" s="33" t="str">
        <f ca="1">IFERROR(__xludf.DUMMYFUNCTION("IFERROR(SUM(FILTER('Дорожная карта'!E:E,'Дорожная карта'!D:D=B50,'Дорожная карта'!J:J=TRUE,YEAR('Дорожная карта'!F:F)=2020)),)"),"")</f>
        <v/>
      </c>
      <c r="N50" s="33" t="str">
        <f ca="1">IFERROR(__xludf.DUMMYFUNCTION("IFERROR(SUM(FILTER('Дорожная карта'!E:E,'Дорожная карта'!D:D=B50,YEAR('Дорожная карта'!F:F)=2020)),)"),"")</f>
        <v/>
      </c>
      <c r="O50" s="33" t="e">
        <f t="shared" ca="1" si="0"/>
        <v>#VALUE!</v>
      </c>
    </row>
    <row r="51" spans="1:15" ht="12.75">
      <c r="A51" s="20"/>
      <c r="B51" s="30"/>
      <c r="C51" s="30"/>
      <c r="D51" s="30"/>
      <c r="E51" s="30"/>
      <c r="F51" s="20"/>
      <c r="G51" s="20"/>
      <c r="H51" s="20"/>
      <c r="I51" s="20"/>
      <c r="J51" s="22"/>
      <c r="K51" s="22"/>
      <c r="L51" s="22"/>
      <c r="M51" s="33" t="str">
        <f ca="1">IFERROR(__xludf.DUMMYFUNCTION("IFERROR(SUM(FILTER('Дорожная карта'!E:E,'Дорожная карта'!D:D=B51,'Дорожная карта'!J:J=TRUE,YEAR('Дорожная карта'!F:F)=2020)),)"),"")</f>
        <v/>
      </c>
      <c r="N51" s="33" t="str">
        <f ca="1">IFERROR(__xludf.DUMMYFUNCTION("IFERROR(SUM(FILTER('Дорожная карта'!E:E,'Дорожная карта'!D:D=B51,YEAR('Дорожная карта'!F:F)=2020)),)"),"")</f>
        <v/>
      </c>
      <c r="O51" s="33" t="e">
        <f t="shared" ca="1" si="0"/>
        <v>#VALUE!</v>
      </c>
    </row>
    <row r="52" spans="1:15" ht="12.75">
      <c r="A52" s="20"/>
      <c r="B52" s="30"/>
      <c r="C52" s="30"/>
      <c r="D52" s="30"/>
      <c r="E52" s="30"/>
      <c r="F52" s="20"/>
      <c r="G52" s="20"/>
      <c r="H52" s="20"/>
      <c r="I52" s="20"/>
      <c r="J52" s="22"/>
      <c r="K52" s="22"/>
      <c r="L52" s="22"/>
      <c r="M52" s="33" t="str">
        <f ca="1">IFERROR(__xludf.DUMMYFUNCTION("IFERROR(SUM(FILTER('Дорожная карта'!E:E,'Дорожная карта'!D:D=B52,'Дорожная карта'!J:J=TRUE,YEAR('Дорожная карта'!F:F)=2020)),)"),"")</f>
        <v/>
      </c>
      <c r="N52" s="33" t="str">
        <f ca="1">IFERROR(__xludf.DUMMYFUNCTION("IFERROR(SUM(FILTER('Дорожная карта'!E:E,'Дорожная карта'!D:D=B52,YEAR('Дорожная карта'!F:F)=2020)),)"),"")</f>
        <v/>
      </c>
      <c r="O52" s="33" t="e">
        <f t="shared" ca="1" si="0"/>
        <v>#VALUE!</v>
      </c>
    </row>
    <row r="53" spans="1:15" ht="12.75">
      <c r="A53" s="20"/>
      <c r="B53" s="30"/>
      <c r="C53" s="30"/>
      <c r="D53" s="30"/>
      <c r="E53" s="30"/>
      <c r="F53" s="20"/>
      <c r="G53" s="20"/>
      <c r="H53" s="20"/>
      <c r="I53" s="20"/>
      <c r="J53" s="22"/>
      <c r="K53" s="22"/>
      <c r="L53" s="22"/>
      <c r="M53" s="33" t="str">
        <f ca="1">IFERROR(__xludf.DUMMYFUNCTION("IFERROR(SUM(FILTER('Дорожная карта'!E:E,'Дорожная карта'!D:D=B53,'Дорожная карта'!J:J=TRUE,YEAR('Дорожная карта'!F:F)=2020)),)"),"")</f>
        <v/>
      </c>
      <c r="N53" s="33" t="str">
        <f ca="1">IFERROR(__xludf.DUMMYFUNCTION("IFERROR(SUM(FILTER('Дорожная карта'!E:E,'Дорожная карта'!D:D=B53,YEAR('Дорожная карта'!F:F)=2020)),)"),"")</f>
        <v/>
      </c>
      <c r="O53" s="33" t="e">
        <f t="shared" ca="1" si="0"/>
        <v>#VALUE!</v>
      </c>
    </row>
    <row r="54" spans="1:15" ht="12.75">
      <c r="A54" s="20"/>
      <c r="B54" s="30"/>
      <c r="C54" s="30"/>
      <c r="D54" s="30"/>
      <c r="E54" s="30"/>
      <c r="F54" s="20"/>
      <c r="G54" s="20"/>
      <c r="H54" s="20"/>
      <c r="I54" s="20"/>
      <c r="J54" s="22"/>
      <c r="K54" s="22"/>
      <c r="L54" s="22"/>
      <c r="M54" s="33" t="str">
        <f ca="1">IFERROR(__xludf.DUMMYFUNCTION("IFERROR(SUM(FILTER('Дорожная карта'!E:E,'Дорожная карта'!D:D=B54,'Дорожная карта'!J:J=TRUE,YEAR('Дорожная карта'!F:F)=2020)),)"),"")</f>
        <v/>
      </c>
      <c r="N54" s="33" t="str">
        <f ca="1">IFERROR(__xludf.DUMMYFUNCTION("IFERROR(SUM(FILTER('Дорожная карта'!E:E,'Дорожная карта'!D:D=B54,YEAR('Дорожная карта'!F:F)=2020)),)"),"")</f>
        <v/>
      </c>
      <c r="O54" s="33" t="e">
        <f t="shared" ca="1" si="0"/>
        <v>#VALUE!</v>
      </c>
    </row>
    <row r="55" spans="1:15" ht="12.75">
      <c r="A55" s="20"/>
      <c r="B55" s="30"/>
      <c r="C55" s="30"/>
      <c r="D55" s="30"/>
      <c r="E55" s="30"/>
      <c r="F55" s="20"/>
      <c r="G55" s="20"/>
      <c r="H55" s="20"/>
      <c r="I55" s="20"/>
      <c r="J55" s="22"/>
      <c r="K55" s="22"/>
      <c r="L55" s="22"/>
      <c r="M55" s="33" t="str">
        <f ca="1">IFERROR(__xludf.DUMMYFUNCTION("IFERROR(SUM(FILTER('Дорожная карта'!E:E,'Дорожная карта'!D:D=B55,'Дорожная карта'!J:J=TRUE,YEAR('Дорожная карта'!F:F)=2020)),)"),"")</f>
        <v/>
      </c>
      <c r="N55" s="33" t="str">
        <f ca="1">IFERROR(__xludf.DUMMYFUNCTION("IFERROR(SUM(FILTER('Дорожная карта'!E:E,'Дорожная карта'!D:D=B55,YEAR('Дорожная карта'!F:F)=2020)),)"),"")</f>
        <v/>
      </c>
      <c r="O55" s="33" t="e">
        <f t="shared" ca="1" si="0"/>
        <v>#VALUE!</v>
      </c>
    </row>
    <row r="56" spans="1:15" ht="12.75">
      <c r="A56" s="20"/>
      <c r="B56" s="30"/>
      <c r="C56" s="30"/>
      <c r="D56" s="30"/>
      <c r="E56" s="30"/>
      <c r="F56" s="20"/>
      <c r="G56" s="20"/>
      <c r="H56" s="20"/>
      <c r="I56" s="20"/>
      <c r="J56" s="22"/>
      <c r="K56" s="22"/>
      <c r="L56" s="22"/>
      <c r="M56" s="33" t="str">
        <f ca="1">IFERROR(__xludf.DUMMYFUNCTION("IFERROR(SUM(FILTER('Дорожная карта'!E:E,'Дорожная карта'!D:D=B56,'Дорожная карта'!J:J=TRUE,YEAR('Дорожная карта'!F:F)=2020)),)"),"")</f>
        <v/>
      </c>
      <c r="N56" s="33" t="str">
        <f ca="1">IFERROR(__xludf.DUMMYFUNCTION("IFERROR(SUM(FILTER('Дорожная карта'!E:E,'Дорожная карта'!D:D=B56,YEAR('Дорожная карта'!F:F)=2020)),)"),"")</f>
        <v/>
      </c>
      <c r="O56" s="33" t="e">
        <f t="shared" ca="1" si="0"/>
        <v>#VALUE!</v>
      </c>
    </row>
    <row r="57" spans="1:15" ht="12.75">
      <c r="A57" s="20"/>
      <c r="B57" s="30"/>
      <c r="C57" s="30"/>
      <c r="D57" s="30"/>
      <c r="E57" s="30"/>
      <c r="F57" s="20"/>
      <c r="G57" s="20"/>
      <c r="H57" s="20"/>
      <c r="I57" s="20"/>
      <c r="J57" s="22"/>
      <c r="K57" s="22"/>
      <c r="L57" s="22"/>
      <c r="M57" s="33" t="str">
        <f ca="1">IFERROR(__xludf.DUMMYFUNCTION("IFERROR(SUM(FILTER('Дорожная карта'!E:E,'Дорожная карта'!D:D=B57,'Дорожная карта'!J:J=TRUE,YEAR('Дорожная карта'!F:F)=2020)),)"),"")</f>
        <v/>
      </c>
      <c r="N57" s="33" t="str">
        <f ca="1">IFERROR(__xludf.DUMMYFUNCTION("IFERROR(SUM(FILTER('Дорожная карта'!E:E,'Дорожная карта'!D:D=B57,YEAR('Дорожная карта'!F:F)=2020)),)"),"")</f>
        <v/>
      </c>
      <c r="O57" s="33" t="e">
        <f t="shared" ca="1" si="0"/>
        <v>#VALUE!</v>
      </c>
    </row>
    <row r="58" spans="1:15" ht="12.75">
      <c r="A58" s="20"/>
      <c r="B58" s="30"/>
      <c r="C58" s="30"/>
      <c r="D58" s="30"/>
      <c r="E58" s="30"/>
      <c r="F58" s="20"/>
      <c r="G58" s="20"/>
      <c r="H58" s="20"/>
      <c r="I58" s="20"/>
      <c r="J58" s="22"/>
      <c r="K58" s="22"/>
      <c r="L58" s="22"/>
      <c r="M58" s="33" t="str">
        <f ca="1">IFERROR(__xludf.DUMMYFUNCTION("IFERROR(SUM(FILTER('Дорожная карта'!E:E,'Дорожная карта'!D:D=B58,'Дорожная карта'!J:J=TRUE,YEAR('Дорожная карта'!F:F)=2020)),)"),"")</f>
        <v/>
      </c>
      <c r="N58" s="33" t="str">
        <f ca="1">IFERROR(__xludf.DUMMYFUNCTION("IFERROR(SUM(FILTER('Дорожная карта'!E:E,'Дорожная карта'!D:D=B58,YEAR('Дорожная карта'!F:F)=2020)),)"),"")</f>
        <v/>
      </c>
      <c r="O58" s="33" t="e">
        <f t="shared" ca="1" si="0"/>
        <v>#VALUE!</v>
      </c>
    </row>
    <row r="59" spans="1:15" ht="12.75">
      <c r="A59" s="20"/>
      <c r="B59" s="30"/>
      <c r="C59" s="30"/>
      <c r="D59" s="30"/>
      <c r="E59" s="30"/>
      <c r="F59" s="20"/>
      <c r="G59" s="20"/>
      <c r="H59" s="20"/>
      <c r="I59" s="20"/>
      <c r="J59" s="22"/>
      <c r="K59" s="22"/>
      <c r="L59" s="22"/>
      <c r="M59" s="33" t="str">
        <f ca="1">IFERROR(__xludf.DUMMYFUNCTION("IFERROR(SUM(FILTER('Дорожная карта'!E:E,'Дорожная карта'!D:D=B59,'Дорожная карта'!J:J=TRUE,YEAR('Дорожная карта'!F:F)=2020)),)"),"")</f>
        <v/>
      </c>
      <c r="N59" s="33" t="str">
        <f ca="1">IFERROR(__xludf.DUMMYFUNCTION("IFERROR(SUM(FILTER('Дорожная карта'!E:E,'Дорожная карта'!D:D=B59,YEAR('Дорожная карта'!F:F)=2020)),)"),"")</f>
        <v/>
      </c>
      <c r="O59" s="33" t="e">
        <f t="shared" ca="1" si="0"/>
        <v>#VALUE!</v>
      </c>
    </row>
    <row r="60" spans="1:15" ht="12.75">
      <c r="A60" s="20"/>
      <c r="B60" s="30"/>
      <c r="C60" s="30"/>
      <c r="D60" s="30"/>
      <c r="E60" s="30"/>
      <c r="F60" s="20"/>
      <c r="G60" s="20"/>
      <c r="H60" s="20"/>
      <c r="I60" s="20"/>
      <c r="J60" s="22"/>
      <c r="K60" s="22"/>
      <c r="L60" s="22"/>
      <c r="M60" s="33" t="str">
        <f ca="1">IFERROR(__xludf.DUMMYFUNCTION("IFERROR(SUM(FILTER('Дорожная карта'!E:E,'Дорожная карта'!D:D=B60,'Дорожная карта'!J:J=TRUE,YEAR('Дорожная карта'!F:F)=2020)),)"),"")</f>
        <v/>
      </c>
      <c r="N60" s="33" t="str">
        <f ca="1">IFERROR(__xludf.DUMMYFUNCTION("IFERROR(SUM(FILTER('Дорожная карта'!E:E,'Дорожная карта'!D:D=B60,YEAR('Дорожная карта'!F:F)=2020)),)"),"")</f>
        <v/>
      </c>
      <c r="O60" s="33" t="e">
        <f t="shared" ca="1" si="0"/>
        <v>#VALUE!</v>
      </c>
    </row>
    <row r="61" spans="1:15" ht="12.75">
      <c r="A61" s="20"/>
      <c r="B61" s="30"/>
      <c r="C61" s="30"/>
      <c r="D61" s="30"/>
      <c r="E61" s="30"/>
      <c r="F61" s="20"/>
      <c r="G61" s="20"/>
      <c r="H61" s="20"/>
      <c r="I61" s="20"/>
      <c r="J61" s="22"/>
      <c r="K61" s="22"/>
      <c r="L61" s="22"/>
      <c r="M61" s="33" t="str">
        <f ca="1">IFERROR(__xludf.DUMMYFUNCTION("IFERROR(SUM(FILTER('Дорожная карта'!E:E,'Дорожная карта'!D:D=B61,'Дорожная карта'!J:J=TRUE,YEAR('Дорожная карта'!F:F)=2020)),)"),"")</f>
        <v/>
      </c>
      <c r="N61" s="33" t="str">
        <f ca="1">IFERROR(__xludf.DUMMYFUNCTION("IFERROR(SUM(FILTER('Дорожная карта'!E:E,'Дорожная карта'!D:D=B61,YEAR('Дорожная карта'!F:F)=2020)),)"),"")</f>
        <v/>
      </c>
      <c r="O61" s="33" t="e">
        <f t="shared" ca="1" si="0"/>
        <v>#VALUE!</v>
      </c>
    </row>
    <row r="62" spans="1:15" ht="12.75">
      <c r="A62" s="20"/>
      <c r="B62" s="30"/>
      <c r="C62" s="30"/>
      <c r="D62" s="30"/>
      <c r="E62" s="30"/>
      <c r="F62" s="20"/>
      <c r="G62" s="20"/>
      <c r="H62" s="20"/>
      <c r="I62" s="20"/>
      <c r="J62" s="22"/>
      <c r="K62" s="22"/>
      <c r="L62" s="22"/>
      <c r="M62" s="33" t="str">
        <f ca="1">IFERROR(__xludf.DUMMYFUNCTION("IFERROR(SUM(FILTER('Дорожная карта'!E:E,'Дорожная карта'!D:D=B62,'Дорожная карта'!J:J=TRUE,YEAR('Дорожная карта'!F:F)=2020)),)"),"")</f>
        <v/>
      </c>
      <c r="N62" s="33" t="str">
        <f ca="1">IFERROR(__xludf.DUMMYFUNCTION("IFERROR(SUM(FILTER('Дорожная карта'!E:E,'Дорожная карта'!D:D=B62,YEAR('Дорожная карта'!F:F)=2020)),)"),"")</f>
        <v/>
      </c>
      <c r="O62" s="33" t="e">
        <f t="shared" ca="1" si="0"/>
        <v>#VALUE!</v>
      </c>
    </row>
    <row r="63" spans="1:15" ht="12.75">
      <c r="A63" s="20"/>
      <c r="B63" s="30"/>
      <c r="C63" s="30"/>
      <c r="D63" s="30"/>
      <c r="E63" s="30"/>
      <c r="F63" s="20"/>
      <c r="G63" s="20"/>
      <c r="H63" s="20"/>
      <c r="I63" s="20"/>
      <c r="J63" s="22"/>
      <c r="K63" s="22"/>
      <c r="L63" s="22"/>
      <c r="M63" s="33" t="str">
        <f ca="1">IFERROR(__xludf.DUMMYFUNCTION("IFERROR(SUM(FILTER('Дорожная карта'!E:E,'Дорожная карта'!D:D=B63,'Дорожная карта'!J:J=TRUE,YEAR('Дорожная карта'!F:F)=2020)),)"),"")</f>
        <v/>
      </c>
      <c r="N63" s="33" t="str">
        <f ca="1">IFERROR(__xludf.DUMMYFUNCTION("IFERROR(SUM(FILTER('Дорожная карта'!E:E,'Дорожная карта'!D:D=B63,YEAR('Дорожная карта'!F:F)=2020)),)"),"")</f>
        <v/>
      </c>
      <c r="O63" s="33" t="e">
        <f t="shared" ca="1" si="0"/>
        <v>#VALUE!</v>
      </c>
    </row>
    <row r="64" spans="1:15" ht="12.75">
      <c r="A64" s="20"/>
      <c r="B64" s="30"/>
      <c r="C64" s="30"/>
      <c r="D64" s="30"/>
      <c r="E64" s="30"/>
      <c r="F64" s="20"/>
      <c r="G64" s="20"/>
      <c r="H64" s="20"/>
      <c r="I64" s="20"/>
      <c r="J64" s="22"/>
      <c r="K64" s="22"/>
      <c r="L64" s="22"/>
      <c r="M64" s="33" t="str">
        <f ca="1">IFERROR(__xludf.DUMMYFUNCTION("IFERROR(SUM(FILTER('Дорожная карта'!E:E,'Дорожная карта'!D:D=B64,'Дорожная карта'!J:J=TRUE,YEAR('Дорожная карта'!F:F)=2020)),)"),"")</f>
        <v/>
      </c>
      <c r="N64" s="33" t="str">
        <f ca="1">IFERROR(__xludf.DUMMYFUNCTION("IFERROR(SUM(FILTER('Дорожная карта'!E:E,'Дорожная карта'!D:D=B64,YEAR('Дорожная карта'!F:F)=2020)),)"),"")</f>
        <v/>
      </c>
      <c r="O64" s="33" t="e">
        <f t="shared" ca="1" si="0"/>
        <v>#VALUE!</v>
      </c>
    </row>
    <row r="65" spans="1:15" ht="12.75">
      <c r="A65" s="20"/>
      <c r="B65" s="30"/>
      <c r="C65" s="30"/>
      <c r="D65" s="30"/>
      <c r="E65" s="30"/>
      <c r="F65" s="20"/>
      <c r="G65" s="20"/>
      <c r="H65" s="20"/>
      <c r="I65" s="20"/>
      <c r="J65" s="22"/>
      <c r="K65" s="22"/>
      <c r="L65" s="22"/>
      <c r="M65" s="33" t="str">
        <f ca="1">IFERROR(__xludf.DUMMYFUNCTION("IFERROR(SUM(FILTER('Дорожная карта'!E:E,'Дорожная карта'!D:D=B65,'Дорожная карта'!J:J=TRUE,YEAR('Дорожная карта'!F:F)=2020)),)"),"")</f>
        <v/>
      </c>
      <c r="N65" s="33" t="str">
        <f ca="1">IFERROR(__xludf.DUMMYFUNCTION("IFERROR(SUM(FILTER('Дорожная карта'!E:E,'Дорожная карта'!D:D=B65,YEAR('Дорожная карта'!F:F)=2020)),)"),"")</f>
        <v/>
      </c>
      <c r="O65" s="33" t="e">
        <f t="shared" ca="1" si="0"/>
        <v>#VALUE!</v>
      </c>
    </row>
    <row r="66" spans="1:15" ht="12.75">
      <c r="A66" s="20"/>
      <c r="B66" s="30"/>
      <c r="C66" s="30"/>
      <c r="D66" s="30"/>
      <c r="E66" s="30"/>
      <c r="F66" s="20"/>
      <c r="G66" s="20"/>
      <c r="H66" s="20"/>
      <c r="I66" s="20"/>
      <c r="J66" s="22"/>
      <c r="K66" s="22"/>
      <c r="L66" s="22"/>
      <c r="M66" s="33" t="str">
        <f ca="1">IFERROR(__xludf.DUMMYFUNCTION("IFERROR(SUM(FILTER('Дорожная карта'!E:E,'Дорожная карта'!D:D=B66,'Дорожная карта'!J:J=TRUE,YEAR('Дорожная карта'!F:F)=2020)),)"),"")</f>
        <v/>
      </c>
      <c r="N66" s="33" t="str">
        <f ca="1">IFERROR(__xludf.DUMMYFUNCTION("IFERROR(SUM(FILTER('Дорожная карта'!E:E,'Дорожная карта'!D:D=B66,YEAR('Дорожная карта'!F:F)=2020)),)"),"")</f>
        <v/>
      </c>
      <c r="O66" s="33" t="e">
        <f t="shared" ca="1" si="0"/>
        <v>#VALUE!</v>
      </c>
    </row>
    <row r="67" spans="1:15" ht="12.75">
      <c r="A67" s="20"/>
      <c r="B67" s="30"/>
      <c r="C67" s="30"/>
      <c r="D67" s="30"/>
      <c r="E67" s="30"/>
      <c r="F67" s="20"/>
      <c r="G67" s="20"/>
      <c r="H67" s="20"/>
      <c r="I67" s="20"/>
      <c r="J67" s="22"/>
      <c r="K67" s="22"/>
      <c r="L67" s="22"/>
      <c r="M67" s="33" t="str">
        <f ca="1">IFERROR(__xludf.DUMMYFUNCTION("IFERROR(SUM(FILTER('Дорожная карта'!E:E,'Дорожная карта'!D:D=B67,'Дорожная карта'!J:J=TRUE,YEAR('Дорожная карта'!F:F)=2020)),)"),"")</f>
        <v/>
      </c>
      <c r="N67" s="33" t="str">
        <f ca="1">IFERROR(__xludf.DUMMYFUNCTION("IFERROR(SUM(FILTER('Дорожная карта'!E:E,'Дорожная карта'!D:D=B67,YEAR('Дорожная карта'!F:F)=2020)),)"),"")</f>
        <v/>
      </c>
      <c r="O67" s="33" t="e">
        <f t="shared" ca="1" si="0"/>
        <v>#VALUE!</v>
      </c>
    </row>
    <row r="68" spans="1:15" ht="12.75">
      <c r="A68" s="20"/>
      <c r="B68" s="30"/>
      <c r="C68" s="30"/>
      <c r="D68" s="30"/>
      <c r="E68" s="30"/>
      <c r="F68" s="20"/>
      <c r="G68" s="20"/>
      <c r="H68" s="20"/>
      <c r="I68" s="20"/>
      <c r="J68" s="22"/>
      <c r="K68" s="22"/>
      <c r="L68" s="22"/>
      <c r="M68" s="33" t="str">
        <f ca="1">IFERROR(__xludf.DUMMYFUNCTION("IFERROR(SUM(FILTER('Дорожная карта'!E:E,'Дорожная карта'!D:D=B68,'Дорожная карта'!J:J=TRUE,YEAR('Дорожная карта'!F:F)=2020)),)"),"")</f>
        <v/>
      </c>
      <c r="N68" s="33" t="str">
        <f ca="1">IFERROR(__xludf.DUMMYFUNCTION("IFERROR(SUM(FILTER('Дорожная карта'!E:E,'Дорожная карта'!D:D=B68,YEAR('Дорожная карта'!F:F)=2020)),)"),"")</f>
        <v/>
      </c>
      <c r="O68" s="33" t="e">
        <f t="shared" ca="1" si="0"/>
        <v>#VALUE!</v>
      </c>
    </row>
    <row r="69" spans="1:15" ht="12.75">
      <c r="A69" s="20"/>
      <c r="B69" s="30"/>
      <c r="C69" s="30"/>
      <c r="D69" s="30"/>
      <c r="E69" s="30"/>
      <c r="F69" s="20"/>
      <c r="G69" s="20"/>
      <c r="H69" s="20"/>
      <c r="I69" s="20"/>
      <c r="J69" s="22"/>
      <c r="K69" s="22"/>
      <c r="L69" s="22"/>
      <c r="M69" s="33" t="str">
        <f ca="1">IFERROR(__xludf.DUMMYFUNCTION("IFERROR(SUM(FILTER('Дорожная карта'!E:E,'Дорожная карта'!D:D=B69,'Дорожная карта'!J:J=TRUE,YEAR('Дорожная карта'!F:F)=2020)),)"),"")</f>
        <v/>
      </c>
      <c r="N69" s="33" t="str">
        <f ca="1">IFERROR(__xludf.DUMMYFUNCTION("IFERROR(SUM(FILTER('Дорожная карта'!E:E,'Дорожная карта'!D:D=B69,YEAR('Дорожная карта'!F:F)=2020)),)"),"")</f>
        <v/>
      </c>
      <c r="O69" s="33" t="e">
        <f t="shared" ca="1" si="0"/>
        <v>#VALUE!</v>
      </c>
    </row>
    <row r="70" spans="1:15" ht="12.75">
      <c r="A70" s="20"/>
      <c r="B70" s="30"/>
      <c r="C70" s="30"/>
      <c r="D70" s="30"/>
      <c r="E70" s="30"/>
      <c r="F70" s="20"/>
      <c r="G70" s="20"/>
      <c r="H70" s="20"/>
      <c r="I70" s="20"/>
      <c r="J70" s="22"/>
      <c r="K70" s="22"/>
      <c r="L70" s="22"/>
      <c r="M70" s="33" t="str">
        <f ca="1">IFERROR(__xludf.DUMMYFUNCTION("IFERROR(SUM(FILTER('Дорожная карта'!E:E,'Дорожная карта'!D:D=B70,'Дорожная карта'!J:J=TRUE,YEAR('Дорожная карта'!F:F)=2020)),)"),"")</f>
        <v/>
      </c>
      <c r="N70" s="33" t="str">
        <f ca="1">IFERROR(__xludf.DUMMYFUNCTION("IFERROR(SUM(FILTER('Дорожная карта'!E:E,'Дорожная карта'!D:D=B70,YEAR('Дорожная карта'!F:F)=2020)),)"),"")</f>
        <v/>
      </c>
      <c r="O70" s="33" t="e">
        <f t="shared" ca="1" si="0"/>
        <v>#VALUE!</v>
      </c>
    </row>
    <row r="71" spans="1:15" ht="12.75">
      <c r="A71" s="20"/>
      <c r="B71" s="30"/>
      <c r="C71" s="30"/>
      <c r="D71" s="30"/>
      <c r="E71" s="30"/>
      <c r="F71" s="20"/>
      <c r="G71" s="20"/>
      <c r="H71" s="20"/>
      <c r="I71" s="20"/>
      <c r="J71" s="22"/>
      <c r="K71" s="22"/>
      <c r="L71" s="22"/>
      <c r="M71" s="33" t="str">
        <f ca="1">IFERROR(__xludf.DUMMYFUNCTION("IFERROR(SUM(FILTER('Дорожная карта'!E:E,'Дорожная карта'!D:D=B71,'Дорожная карта'!J:J=TRUE,YEAR('Дорожная карта'!F:F)=2020)),)"),"")</f>
        <v/>
      </c>
      <c r="N71" s="33" t="str">
        <f ca="1">IFERROR(__xludf.DUMMYFUNCTION("IFERROR(SUM(FILTER('Дорожная карта'!E:E,'Дорожная карта'!D:D=B71,YEAR('Дорожная карта'!F:F)=2020)),)"),"")</f>
        <v/>
      </c>
      <c r="O71" s="33" t="e">
        <f t="shared" ca="1" si="0"/>
        <v>#VALUE!</v>
      </c>
    </row>
    <row r="72" spans="1:15" ht="12.75">
      <c r="A72" s="20"/>
      <c r="B72" s="30"/>
      <c r="C72" s="30"/>
      <c r="D72" s="30"/>
      <c r="E72" s="30"/>
      <c r="F72" s="20"/>
      <c r="G72" s="20"/>
      <c r="H72" s="20"/>
      <c r="I72" s="20"/>
      <c r="J72" s="22"/>
      <c r="K72" s="22"/>
      <c r="L72" s="22"/>
      <c r="M72" s="33" t="str">
        <f ca="1">IFERROR(__xludf.DUMMYFUNCTION("IFERROR(SUM(FILTER('Дорожная карта'!E:E,'Дорожная карта'!D:D=B72,'Дорожная карта'!J:J=TRUE,YEAR('Дорожная карта'!F:F)=2020)),)"),"")</f>
        <v/>
      </c>
      <c r="N72" s="33" t="str">
        <f ca="1">IFERROR(__xludf.DUMMYFUNCTION("IFERROR(SUM(FILTER('Дорожная карта'!E:E,'Дорожная карта'!D:D=B72,YEAR('Дорожная карта'!F:F)=2020)),)"),"")</f>
        <v/>
      </c>
      <c r="O72" s="33" t="e">
        <f t="shared" ca="1" si="0"/>
        <v>#VALUE!</v>
      </c>
    </row>
    <row r="73" spans="1:15" ht="12.75">
      <c r="A73" s="20"/>
      <c r="B73" s="30"/>
      <c r="C73" s="30"/>
      <c r="D73" s="30"/>
      <c r="E73" s="30"/>
      <c r="F73" s="20"/>
      <c r="G73" s="20"/>
      <c r="H73" s="20"/>
      <c r="I73" s="20"/>
      <c r="J73" s="22"/>
      <c r="K73" s="22"/>
      <c r="L73" s="22"/>
      <c r="M73" s="33" t="str">
        <f ca="1">IFERROR(__xludf.DUMMYFUNCTION("IFERROR(SUM(FILTER('Дорожная карта'!E:E,'Дорожная карта'!D:D=B73,'Дорожная карта'!J:J=TRUE,YEAR('Дорожная карта'!F:F)=2020)),)"),"")</f>
        <v/>
      </c>
      <c r="N73" s="33" t="str">
        <f ca="1">IFERROR(__xludf.DUMMYFUNCTION("IFERROR(SUM(FILTER('Дорожная карта'!E:E,'Дорожная карта'!D:D=B73,YEAR('Дорожная карта'!F:F)=2020)),)"),"")</f>
        <v/>
      </c>
      <c r="O73" s="33" t="e">
        <f t="shared" ca="1" si="0"/>
        <v>#VALUE!</v>
      </c>
    </row>
    <row r="74" spans="1:15" ht="12.75">
      <c r="A74" s="20"/>
      <c r="B74" s="30"/>
      <c r="C74" s="30"/>
      <c r="D74" s="30"/>
      <c r="E74" s="30"/>
      <c r="F74" s="20"/>
      <c r="G74" s="20"/>
      <c r="H74" s="20"/>
      <c r="I74" s="20"/>
      <c r="J74" s="22"/>
      <c r="K74" s="22"/>
      <c r="L74" s="22"/>
      <c r="M74" s="33" t="str">
        <f ca="1">IFERROR(__xludf.DUMMYFUNCTION("IFERROR(SUM(FILTER('Дорожная карта'!E:E,'Дорожная карта'!D:D=B74,'Дорожная карта'!J:J=TRUE,YEAR('Дорожная карта'!F:F)=2020)),)"),"")</f>
        <v/>
      </c>
      <c r="N74" s="33" t="str">
        <f ca="1">IFERROR(__xludf.DUMMYFUNCTION("IFERROR(SUM(FILTER('Дорожная карта'!E:E,'Дорожная карта'!D:D=B74,YEAR('Дорожная карта'!F:F)=2020)),)"),"")</f>
        <v/>
      </c>
      <c r="O74" s="33" t="e">
        <f t="shared" ca="1" si="0"/>
        <v>#VALUE!</v>
      </c>
    </row>
    <row r="75" spans="1:15" ht="12.75">
      <c r="A75" s="20"/>
      <c r="B75" s="30"/>
      <c r="C75" s="30"/>
      <c r="D75" s="30"/>
      <c r="E75" s="30"/>
      <c r="F75" s="20"/>
      <c r="G75" s="20"/>
      <c r="H75" s="20"/>
      <c r="I75" s="20"/>
      <c r="J75" s="22"/>
      <c r="K75" s="22"/>
      <c r="L75" s="22"/>
      <c r="M75" s="33" t="str">
        <f ca="1">IFERROR(__xludf.DUMMYFUNCTION("IFERROR(SUM(FILTER('Дорожная карта'!E:E,'Дорожная карта'!D:D=B75,'Дорожная карта'!J:J=TRUE,YEAR('Дорожная карта'!F:F)=2020)),)"),"")</f>
        <v/>
      </c>
      <c r="N75" s="33" t="str">
        <f ca="1">IFERROR(__xludf.DUMMYFUNCTION("IFERROR(SUM(FILTER('Дорожная карта'!E:E,'Дорожная карта'!D:D=B75,YEAR('Дорожная карта'!F:F)=2020)),)"),"")</f>
        <v/>
      </c>
      <c r="O75" s="33" t="e">
        <f t="shared" ca="1" si="0"/>
        <v>#VALUE!</v>
      </c>
    </row>
    <row r="76" spans="1:15" ht="12.75">
      <c r="A76" s="20"/>
      <c r="B76" s="30"/>
      <c r="C76" s="30"/>
      <c r="D76" s="30"/>
      <c r="E76" s="30"/>
      <c r="F76" s="20"/>
      <c r="G76" s="20"/>
      <c r="H76" s="20"/>
      <c r="I76" s="20"/>
      <c r="J76" s="22"/>
      <c r="K76" s="22"/>
      <c r="L76" s="22"/>
      <c r="M76" s="33" t="str">
        <f ca="1">IFERROR(__xludf.DUMMYFUNCTION("IFERROR(SUM(FILTER('Дорожная карта'!E:E,'Дорожная карта'!D:D=B76,'Дорожная карта'!J:J=TRUE,YEAR('Дорожная карта'!F:F)=2020)),)"),"")</f>
        <v/>
      </c>
      <c r="N76" s="33" t="str">
        <f ca="1">IFERROR(__xludf.DUMMYFUNCTION("IFERROR(SUM(FILTER('Дорожная карта'!E:E,'Дорожная карта'!D:D=B76,YEAR('Дорожная карта'!F:F)=2020)),)"),"")</f>
        <v/>
      </c>
      <c r="O76" s="33" t="e">
        <f t="shared" ca="1" si="0"/>
        <v>#VALUE!</v>
      </c>
    </row>
    <row r="77" spans="1:15" ht="12.75">
      <c r="A77" s="20"/>
      <c r="B77" s="30"/>
      <c r="C77" s="30"/>
      <c r="D77" s="30"/>
      <c r="E77" s="30"/>
      <c r="F77" s="20"/>
      <c r="G77" s="20"/>
      <c r="H77" s="20"/>
      <c r="I77" s="20"/>
      <c r="J77" s="22"/>
      <c r="K77" s="22"/>
      <c r="L77" s="22"/>
      <c r="M77" s="33" t="str">
        <f ca="1">IFERROR(__xludf.DUMMYFUNCTION("IFERROR(SUM(FILTER('Дорожная карта'!E:E,'Дорожная карта'!D:D=B77,'Дорожная карта'!J:J=TRUE,YEAR('Дорожная карта'!F:F)=2020)),)"),"")</f>
        <v/>
      </c>
      <c r="N77" s="33" t="str">
        <f ca="1">IFERROR(__xludf.DUMMYFUNCTION("IFERROR(SUM(FILTER('Дорожная карта'!E:E,'Дорожная карта'!D:D=B77,YEAR('Дорожная карта'!F:F)=2020)),)"),"")</f>
        <v/>
      </c>
      <c r="O77" s="33" t="e">
        <f t="shared" ca="1" si="0"/>
        <v>#VALUE!</v>
      </c>
    </row>
    <row r="78" spans="1:15" ht="12.75">
      <c r="A78" s="20"/>
      <c r="B78" s="30"/>
      <c r="C78" s="30"/>
      <c r="D78" s="30"/>
      <c r="E78" s="30"/>
      <c r="F78" s="20"/>
      <c r="G78" s="20"/>
      <c r="H78" s="20"/>
      <c r="I78" s="20"/>
      <c r="J78" s="22"/>
      <c r="K78" s="22"/>
      <c r="L78" s="22"/>
      <c r="M78" s="33" t="str">
        <f ca="1">IFERROR(__xludf.DUMMYFUNCTION("IFERROR(SUM(FILTER('Дорожная карта'!E:E,'Дорожная карта'!D:D=B78,'Дорожная карта'!J:J=TRUE,YEAR('Дорожная карта'!F:F)=2020)),)"),"")</f>
        <v/>
      </c>
      <c r="N78" s="33" t="str">
        <f ca="1">IFERROR(__xludf.DUMMYFUNCTION("IFERROR(SUM(FILTER('Дорожная карта'!E:E,'Дорожная карта'!D:D=B78,YEAR('Дорожная карта'!F:F)=2020)),)"),"")</f>
        <v/>
      </c>
      <c r="O78" s="33" t="e">
        <f t="shared" ca="1" si="0"/>
        <v>#VALUE!</v>
      </c>
    </row>
    <row r="79" spans="1:15" ht="12.75">
      <c r="A79" s="20"/>
      <c r="B79" s="30"/>
      <c r="C79" s="30"/>
      <c r="D79" s="30"/>
      <c r="E79" s="30"/>
      <c r="F79" s="20"/>
      <c r="G79" s="20"/>
      <c r="H79" s="20"/>
      <c r="I79" s="20"/>
      <c r="J79" s="22"/>
      <c r="K79" s="22"/>
      <c r="L79" s="22"/>
      <c r="M79" s="33" t="str">
        <f ca="1">IFERROR(__xludf.DUMMYFUNCTION("IFERROR(SUM(FILTER('Дорожная карта'!E:E,'Дорожная карта'!D:D=B79,'Дорожная карта'!J:J=TRUE,YEAR('Дорожная карта'!F:F)=2020)),)"),"")</f>
        <v/>
      </c>
      <c r="N79" s="33" t="str">
        <f ca="1">IFERROR(__xludf.DUMMYFUNCTION("IFERROR(SUM(FILTER('Дорожная карта'!E:E,'Дорожная карта'!D:D=B79,YEAR('Дорожная карта'!F:F)=2020)),)"),"")</f>
        <v/>
      </c>
      <c r="O79" s="33" t="e">
        <f t="shared" ca="1" si="0"/>
        <v>#VALUE!</v>
      </c>
    </row>
    <row r="80" spans="1:15" ht="12.75">
      <c r="A80" s="20"/>
      <c r="B80" s="30"/>
      <c r="C80" s="30"/>
      <c r="D80" s="30"/>
      <c r="E80" s="30"/>
      <c r="F80" s="20"/>
      <c r="G80" s="20"/>
      <c r="H80" s="20"/>
      <c r="I80" s="20"/>
      <c r="J80" s="22"/>
      <c r="K80" s="22"/>
      <c r="L80" s="22"/>
      <c r="M80" s="33" t="str">
        <f ca="1">IFERROR(__xludf.DUMMYFUNCTION("IFERROR(SUM(FILTER('Дорожная карта'!E:E,'Дорожная карта'!D:D=B80,'Дорожная карта'!J:J=TRUE,YEAR('Дорожная карта'!F:F)=2020)),)"),"")</f>
        <v/>
      </c>
      <c r="N80" s="33" t="str">
        <f ca="1">IFERROR(__xludf.DUMMYFUNCTION("IFERROR(SUM(FILTER('Дорожная карта'!E:E,'Дорожная карта'!D:D=B80,YEAR('Дорожная карта'!F:F)=2020)),)"),"")</f>
        <v/>
      </c>
      <c r="O80" s="33" t="e">
        <f t="shared" ca="1" si="0"/>
        <v>#VALUE!</v>
      </c>
    </row>
    <row r="81" spans="1:15" ht="12.75">
      <c r="A81" s="20"/>
      <c r="B81" s="30"/>
      <c r="C81" s="30"/>
      <c r="D81" s="30"/>
      <c r="E81" s="30"/>
      <c r="F81" s="20"/>
      <c r="G81" s="20"/>
      <c r="H81" s="20"/>
      <c r="I81" s="20"/>
      <c r="J81" s="22"/>
      <c r="K81" s="22"/>
      <c r="L81" s="22"/>
      <c r="M81" s="33" t="str">
        <f ca="1">IFERROR(__xludf.DUMMYFUNCTION("IFERROR(SUM(FILTER('Дорожная карта'!E:E,'Дорожная карта'!D:D=B81,'Дорожная карта'!J:J=TRUE,YEAR('Дорожная карта'!F:F)=2020)),)"),"")</f>
        <v/>
      </c>
      <c r="N81" s="33" t="str">
        <f ca="1">IFERROR(__xludf.DUMMYFUNCTION("IFERROR(SUM(FILTER('Дорожная карта'!E:E,'Дорожная карта'!D:D=B81,YEAR('Дорожная карта'!F:F)=2020)),)"),"")</f>
        <v/>
      </c>
      <c r="O81" s="33" t="e">
        <f t="shared" ca="1" si="0"/>
        <v>#VALUE!</v>
      </c>
    </row>
    <row r="82" spans="1:15" ht="12.75">
      <c r="A82" s="20"/>
      <c r="B82" s="30"/>
      <c r="C82" s="30"/>
      <c r="D82" s="30"/>
      <c r="E82" s="30"/>
      <c r="F82" s="20"/>
      <c r="G82" s="20"/>
      <c r="H82" s="20"/>
      <c r="I82" s="20"/>
      <c r="J82" s="22"/>
      <c r="K82" s="22"/>
      <c r="L82" s="22"/>
      <c r="M82" s="33" t="str">
        <f ca="1">IFERROR(__xludf.DUMMYFUNCTION("IFERROR(SUM(FILTER('Дорожная карта'!E:E,'Дорожная карта'!D:D=B82,'Дорожная карта'!J:J=TRUE,YEAR('Дорожная карта'!F:F)=2020)),)"),"")</f>
        <v/>
      </c>
      <c r="N82" s="33" t="str">
        <f ca="1">IFERROR(__xludf.DUMMYFUNCTION("IFERROR(SUM(FILTER('Дорожная карта'!E:E,'Дорожная карта'!D:D=B82,YEAR('Дорожная карта'!F:F)=2020)),)"),"")</f>
        <v/>
      </c>
      <c r="O82" s="33" t="e">
        <f t="shared" ca="1" si="0"/>
        <v>#VALUE!</v>
      </c>
    </row>
    <row r="83" spans="1:15" ht="12.75">
      <c r="A83" s="20"/>
      <c r="B83" s="30"/>
      <c r="C83" s="30"/>
      <c r="D83" s="30"/>
      <c r="E83" s="30"/>
      <c r="F83" s="20"/>
      <c r="G83" s="20"/>
      <c r="H83" s="20"/>
      <c r="I83" s="20"/>
      <c r="J83" s="22"/>
      <c r="K83" s="22"/>
      <c r="L83" s="22"/>
      <c r="M83" s="33" t="str">
        <f ca="1">IFERROR(__xludf.DUMMYFUNCTION("IFERROR(SUM(FILTER('Дорожная карта'!E:E,'Дорожная карта'!D:D=B83,'Дорожная карта'!J:J=TRUE,YEAR('Дорожная карта'!F:F)=2020)),)"),"")</f>
        <v/>
      </c>
      <c r="N83" s="33" t="str">
        <f ca="1">IFERROR(__xludf.DUMMYFUNCTION("IFERROR(SUM(FILTER('Дорожная карта'!E:E,'Дорожная карта'!D:D=B83,YEAR('Дорожная карта'!F:F)=2020)),)"),"")</f>
        <v/>
      </c>
      <c r="O83" s="33" t="e">
        <f t="shared" ca="1" si="0"/>
        <v>#VALUE!</v>
      </c>
    </row>
    <row r="84" spans="1:15" ht="12.75">
      <c r="A84" s="20"/>
      <c r="B84" s="30"/>
      <c r="C84" s="30"/>
      <c r="D84" s="30"/>
      <c r="E84" s="30"/>
      <c r="F84" s="20"/>
      <c r="G84" s="20"/>
      <c r="H84" s="20"/>
      <c r="I84" s="20"/>
      <c r="J84" s="22"/>
      <c r="K84" s="22"/>
      <c r="L84" s="22"/>
      <c r="M84" s="33" t="str">
        <f ca="1">IFERROR(__xludf.DUMMYFUNCTION("IFERROR(SUM(FILTER('Дорожная карта'!E:E,'Дорожная карта'!D:D=B84,'Дорожная карта'!J:J=TRUE,YEAR('Дорожная карта'!F:F)=2020)),)"),"")</f>
        <v/>
      </c>
      <c r="N84" s="33" t="str">
        <f ca="1">IFERROR(__xludf.DUMMYFUNCTION("IFERROR(SUM(FILTER('Дорожная карта'!E:E,'Дорожная карта'!D:D=B84,YEAR('Дорожная карта'!F:F)=2020)),)"),"")</f>
        <v/>
      </c>
      <c r="O84" s="33" t="e">
        <f t="shared" ca="1" si="0"/>
        <v>#VALUE!</v>
      </c>
    </row>
    <row r="85" spans="1:15" ht="12.75">
      <c r="A85" s="20"/>
      <c r="B85" s="30"/>
      <c r="C85" s="30"/>
      <c r="D85" s="30"/>
      <c r="E85" s="30"/>
      <c r="F85" s="20"/>
      <c r="G85" s="20"/>
      <c r="H85" s="20"/>
      <c r="I85" s="20"/>
      <c r="J85" s="22"/>
      <c r="K85" s="22"/>
      <c r="L85" s="22"/>
      <c r="M85" s="33" t="str">
        <f ca="1">IFERROR(__xludf.DUMMYFUNCTION("IFERROR(SUM(FILTER('Дорожная карта'!E:E,'Дорожная карта'!D:D=B85,'Дорожная карта'!J:J=TRUE,YEAR('Дорожная карта'!F:F)=2020)),)"),"")</f>
        <v/>
      </c>
      <c r="N85" s="33" t="str">
        <f ca="1">IFERROR(__xludf.DUMMYFUNCTION("IFERROR(SUM(FILTER('Дорожная карта'!E:E,'Дорожная карта'!D:D=B85,YEAR('Дорожная карта'!F:F)=2020)),)"),"")</f>
        <v/>
      </c>
      <c r="O85" s="33" t="e">
        <f t="shared" ca="1" si="0"/>
        <v>#VALUE!</v>
      </c>
    </row>
    <row r="86" spans="1:15" ht="12.75">
      <c r="A86" s="20"/>
      <c r="B86" s="30"/>
      <c r="C86" s="30"/>
      <c r="D86" s="30"/>
      <c r="E86" s="30"/>
      <c r="F86" s="20"/>
      <c r="G86" s="20"/>
      <c r="H86" s="20"/>
      <c r="I86" s="20"/>
      <c r="J86" s="22"/>
      <c r="K86" s="22"/>
      <c r="L86" s="22"/>
      <c r="M86" s="33" t="str">
        <f ca="1">IFERROR(__xludf.DUMMYFUNCTION("IFERROR(SUM(FILTER('Дорожная карта'!E:E,'Дорожная карта'!D:D=B86,'Дорожная карта'!J:J=TRUE,YEAR('Дорожная карта'!F:F)=2020)),)"),"")</f>
        <v/>
      </c>
      <c r="N86" s="33" t="str">
        <f ca="1">IFERROR(__xludf.DUMMYFUNCTION("IFERROR(SUM(FILTER('Дорожная карта'!E:E,'Дорожная карта'!D:D=B86,YEAR('Дорожная карта'!F:F)=2020)),)"),"")</f>
        <v/>
      </c>
      <c r="O86" s="33" t="e">
        <f t="shared" ca="1" si="0"/>
        <v>#VALUE!</v>
      </c>
    </row>
    <row r="87" spans="1:15" ht="12.75">
      <c r="A87" s="20"/>
      <c r="B87" s="30"/>
      <c r="C87" s="30"/>
      <c r="D87" s="30"/>
      <c r="E87" s="30"/>
      <c r="F87" s="20"/>
      <c r="G87" s="20"/>
      <c r="H87" s="20"/>
      <c r="I87" s="20"/>
      <c r="J87" s="22"/>
      <c r="K87" s="22"/>
      <c r="L87" s="22"/>
      <c r="M87" s="33" t="str">
        <f ca="1">IFERROR(__xludf.DUMMYFUNCTION("IFERROR(SUM(FILTER('Дорожная карта'!E:E,'Дорожная карта'!D:D=B87,'Дорожная карта'!J:J=TRUE,YEAR('Дорожная карта'!F:F)=2020)),)"),"")</f>
        <v/>
      </c>
      <c r="N87" s="33" t="str">
        <f ca="1">IFERROR(__xludf.DUMMYFUNCTION("IFERROR(SUM(FILTER('Дорожная карта'!E:E,'Дорожная карта'!D:D=B87,YEAR('Дорожная карта'!F:F)=2020)),)"),"")</f>
        <v/>
      </c>
      <c r="O87" s="33" t="e">
        <f t="shared" ca="1" si="0"/>
        <v>#VALUE!</v>
      </c>
    </row>
    <row r="88" spans="1:15" ht="12.75">
      <c r="A88" s="20"/>
      <c r="B88" s="30"/>
      <c r="C88" s="30"/>
      <c r="D88" s="30"/>
      <c r="E88" s="30"/>
      <c r="F88" s="20"/>
      <c r="G88" s="20"/>
      <c r="H88" s="20"/>
      <c r="I88" s="20"/>
      <c r="J88" s="22"/>
      <c r="K88" s="22"/>
      <c r="L88" s="22"/>
      <c r="M88" s="33" t="str">
        <f ca="1">IFERROR(__xludf.DUMMYFUNCTION("IFERROR(SUM(FILTER('Дорожная карта'!E:E,'Дорожная карта'!D:D=B88,'Дорожная карта'!J:J=TRUE,YEAR('Дорожная карта'!F:F)=2020)),)"),"")</f>
        <v/>
      </c>
      <c r="N88" s="33" t="str">
        <f ca="1">IFERROR(__xludf.DUMMYFUNCTION("IFERROR(SUM(FILTER('Дорожная карта'!E:E,'Дорожная карта'!D:D=B88,YEAR('Дорожная карта'!F:F)=2020)),)"),"")</f>
        <v/>
      </c>
      <c r="O88" s="33" t="e">
        <f t="shared" ca="1" si="0"/>
        <v>#VALUE!</v>
      </c>
    </row>
    <row r="89" spans="1:15" ht="12.75">
      <c r="A89" s="20"/>
      <c r="B89" s="30"/>
      <c r="C89" s="30"/>
      <c r="D89" s="30"/>
      <c r="E89" s="30"/>
      <c r="F89" s="20"/>
      <c r="G89" s="20"/>
      <c r="H89" s="20"/>
      <c r="I89" s="20"/>
      <c r="J89" s="22"/>
      <c r="K89" s="22"/>
      <c r="L89" s="22"/>
      <c r="M89" s="33" t="str">
        <f ca="1">IFERROR(__xludf.DUMMYFUNCTION("IFERROR(SUM(FILTER('Дорожная карта'!E:E,'Дорожная карта'!D:D=B89,'Дорожная карта'!J:J=TRUE,YEAR('Дорожная карта'!F:F)=2020)),)"),"")</f>
        <v/>
      </c>
      <c r="N89" s="33" t="str">
        <f ca="1">IFERROR(__xludf.DUMMYFUNCTION("IFERROR(SUM(FILTER('Дорожная карта'!E:E,'Дорожная карта'!D:D=B89,YEAR('Дорожная карта'!F:F)=2020)),)"),"")</f>
        <v/>
      </c>
      <c r="O89" s="33" t="e">
        <f t="shared" ca="1" si="0"/>
        <v>#VALUE!</v>
      </c>
    </row>
    <row r="90" spans="1:15" ht="12.75">
      <c r="A90" s="20"/>
      <c r="B90" s="30"/>
      <c r="C90" s="30"/>
      <c r="D90" s="30"/>
      <c r="E90" s="30"/>
      <c r="F90" s="20"/>
      <c r="G90" s="20"/>
      <c r="H90" s="20"/>
      <c r="I90" s="20"/>
      <c r="J90" s="22"/>
      <c r="K90" s="22"/>
      <c r="L90" s="22"/>
      <c r="M90" s="33" t="str">
        <f ca="1">IFERROR(__xludf.DUMMYFUNCTION("IFERROR(SUM(FILTER('Дорожная карта'!E:E,'Дорожная карта'!D:D=B90,'Дорожная карта'!J:J=TRUE,YEAR('Дорожная карта'!F:F)=2020)),)"),"")</f>
        <v/>
      </c>
      <c r="N90" s="33" t="str">
        <f ca="1">IFERROR(__xludf.DUMMYFUNCTION("IFERROR(SUM(FILTER('Дорожная карта'!E:E,'Дорожная карта'!D:D=B90,YEAR('Дорожная карта'!F:F)=2020)),)"),"")</f>
        <v/>
      </c>
      <c r="O90" s="33" t="e">
        <f t="shared" ca="1" si="0"/>
        <v>#VALUE!</v>
      </c>
    </row>
    <row r="91" spans="1:15" ht="12.75">
      <c r="A91" s="20"/>
      <c r="B91" s="30"/>
      <c r="C91" s="30"/>
      <c r="D91" s="30"/>
      <c r="E91" s="30"/>
      <c r="F91" s="20"/>
      <c r="G91" s="20"/>
      <c r="H91" s="20"/>
      <c r="I91" s="20"/>
      <c r="J91" s="22"/>
      <c r="K91" s="22"/>
      <c r="L91" s="22"/>
      <c r="M91" s="33" t="str">
        <f ca="1">IFERROR(__xludf.DUMMYFUNCTION("IFERROR(SUM(FILTER('Дорожная карта'!E:E,'Дорожная карта'!D:D=B91,'Дорожная карта'!J:J=TRUE,YEAR('Дорожная карта'!F:F)=2020)),)"),"")</f>
        <v/>
      </c>
      <c r="N91" s="33" t="str">
        <f ca="1">IFERROR(__xludf.DUMMYFUNCTION("IFERROR(SUM(FILTER('Дорожная карта'!E:E,'Дорожная карта'!D:D=B91,YEAR('Дорожная карта'!F:F)=2020)),)"),"")</f>
        <v/>
      </c>
      <c r="O91" s="33" t="e">
        <f t="shared" ca="1" si="0"/>
        <v>#VALUE!</v>
      </c>
    </row>
    <row r="92" spans="1:15" ht="12.75">
      <c r="A92" s="20"/>
      <c r="B92" s="30"/>
      <c r="C92" s="30"/>
      <c r="D92" s="30"/>
      <c r="E92" s="30"/>
      <c r="F92" s="20"/>
      <c r="G92" s="20"/>
      <c r="H92" s="20"/>
      <c r="I92" s="20"/>
      <c r="J92" s="22"/>
      <c r="K92" s="22"/>
      <c r="L92" s="22"/>
      <c r="M92" s="33" t="str">
        <f ca="1">IFERROR(__xludf.DUMMYFUNCTION("IFERROR(SUM(FILTER('Дорожная карта'!E:E,'Дорожная карта'!D:D=B92,'Дорожная карта'!J:J=TRUE,YEAR('Дорожная карта'!F:F)=2020)),)"),"")</f>
        <v/>
      </c>
      <c r="N92" s="33" t="str">
        <f ca="1">IFERROR(__xludf.DUMMYFUNCTION("IFERROR(SUM(FILTER('Дорожная карта'!E:E,'Дорожная карта'!D:D=B92,YEAR('Дорожная карта'!F:F)=2020)),)"),"")</f>
        <v/>
      </c>
      <c r="O92" s="33" t="e">
        <f t="shared" ca="1" si="0"/>
        <v>#VALUE!</v>
      </c>
    </row>
    <row r="93" spans="1:15" ht="12.75">
      <c r="A93" s="20"/>
      <c r="B93" s="30"/>
      <c r="C93" s="30"/>
      <c r="D93" s="30"/>
      <c r="E93" s="30"/>
      <c r="F93" s="20"/>
      <c r="G93" s="20"/>
      <c r="H93" s="20"/>
      <c r="I93" s="20"/>
      <c r="J93" s="22"/>
      <c r="K93" s="22"/>
      <c r="L93" s="22"/>
      <c r="M93" s="33" t="str">
        <f ca="1">IFERROR(__xludf.DUMMYFUNCTION("IFERROR(SUM(FILTER('Дорожная карта'!E:E,'Дорожная карта'!D:D=B93,'Дорожная карта'!J:J=TRUE,YEAR('Дорожная карта'!F:F)=2020)),)"),"")</f>
        <v/>
      </c>
      <c r="N93" s="33" t="str">
        <f ca="1">IFERROR(__xludf.DUMMYFUNCTION("IFERROR(SUM(FILTER('Дорожная карта'!E:E,'Дорожная карта'!D:D=B93,YEAR('Дорожная карта'!F:F)=2020)),)"),"")</f>
        <v/>
      </c>
      <c r="O93" s="33" t="e">
        <f t="shared" ca="1" si="0"/>
        <v>#VALUE!</v>
      </c>
    </row>
    <row r="94" spans="1:15" ht="12.75">
      <c r="A94" s="20"/>
      <c r="B94" s="30"/>
      <c r="C94" s="30"/>
      <c r="D94" s="30"/>
      <c r="E94" s="30"/>
      <c r="F94" s="20"/>
      <c r="G94" s="20"/>
      <c r="H94" s="20"/>
      <c r="I94" s="20"/>
      <c r="J94" s="22"/>
      <c r="K94" s="22"/>
      <c r="L94" s="22"/>
      <c r="M94" s="33" t="str">
        <f ca="1">IFERROR(__xludf.DUMMYFUNCTION("IFERROR(SUM(FILTER('Дорожная карта'!E:E,'Дорожная карта'!D:D=B94,'Дорожная карта'!J:J=TRUE,YEAR('Дорожная карта'!F:F)=2020)),)"),"")</f>
        <v/>
      </c>
      <c r="N94" s="33" t="str">
        <f ca="1">IFERROR(__xludf.DUMMYFUNCTION("IFERROR(SUM(FILTER('Дорожная карта'!E:E,'Дорожная карта'!D:D=B94,YEAR('Дорожная карта'!F:F)=2020)),)"),"")</f>
        <v/>
      </c>
      <c r="O94" s="33" t="e">
        <f t="shared" ca="1" si="0"/>
        <v>#VALUE!</v>
      </c>
    </row>
    <row r="95" spans="1:15" ht="12.75">
      <c r="A95" s="20"/>
      <c r="B95" s="30"/>
      <c r="C95" s="30"/>
      <c r="D95" s="30"/>
      <c r="E95" s="30"/>
      <c r="F95" s="20"/>
      <c r="G95" s="20"/>
      <c r="H95" s="20"/>
      <c r="I95" s="20"/>
      <c r="J95" s="22"/>
      <c r="K95" s="22"/>
      <c r="L95" s="22"/>
      <c r="M95" s="33" t="str">
        <f ca="1">IFERROR(__xludf.DUMMYFUNCTION("IFERROR(SUM(FILTER('Дорожная карта'!E:E,'Дорожная карта'!D:D=B95,'Дорожная карта'!J:J=TRUE,YEAR('Дорожная карта'!F:F)=2020)),)"),"")</f>
        <v/>
      </c>
      <c r="N95" s="33" t="str">
        <f ca="1">IFERROR(__xludf.DUMMYFUNCTION("IFERROR(SUM(FILTER('Дорожная карта'!E:E,'Дорожная карта'!D:D=B95,YEAR('Дорожная карта'!F:F)=2020)),)"),"")</f>
        <v/>
      </c>
      <c r="O95" s="33" t="e">
        <f t="shared" ca="1" si="0"/>
        <v>#VALUE!</v>
      </c>
    </row>
    <row r="96" spans="1:15" ht="12.75">
      <c r="A96" s="20"/>
      <c r="B96" s="30"/>
      <c r="C96" s="30"/>
      <c r="D96" s="30"/>
      <c r="E96" s="30"/>
      <c r="F96" s="20"/>
      <c r="G96" s="20"/>
      <c r="H96" s="20"/>
      <c r="I96" s="20"/>
      <c r="J96" s="22"/>
      <c r="K96" s="22"/>
      <c r="L96" s="22"/>
      <c r="M96" s="33" t="str">
        <f ca="1">IFERROR(__xludf.DUMMYFUNCTION("IFERROR(SUM(FILTER('Дорожная карта'!E:E,'Дорожная карта'!D:D=B96,'Дорожная карта'!J:J=TRUE,YEAR('Дорожная карта'!F:F)=2020)),)"),"")</f>
        <v/>
      </c>
      <c r="N96" s="33" t="str">
        <f ca="1">IFERROR(__xludf.DUMMYFUNCTION("IFERROR(SUM(FILTER('Дорожная карта'!E:E,'Дорожная карта'!D:D=B96,YEAR('Дорожная карта'!F:F)=2020)),)"),"")</f>
        <v/>
      </c>
      <c r="O96" s="33" t="e">
        <f t="shared" ca="1" si="0"/>
        <v>#VALUE!</v>
      </c>
    </row>
    <row r="97" spans="1:15" ht="12.75">
      <c r="A97" s="20"/>
      <c r="B97" s="30"/>
      <c r="C97" s="30"/>
      <c r="D97" s="30"/>
      <c r="E97" s="30"/>
      <c r="F97" s="20"/>
      <c r="G97" s="20"/>
      <c r="H97" s="20"/>
      <c r="I97" s="20"/>
      <c r="J97" s="22"/>
      <c r="K97" s="22"/>
      <c r="L97" s="22"/>
      <c r="M97" s="33" t="str">
        <f ca="1">IFERROR(__xludf.DUMMYFUNCTION("IFERROR(SUM(FILTER('Дорожная карта'!E:E,'Дорожная карта'!D:D=B97,'Дорожная карта'!J:J=TRUE,YEAR('Дорожная карта'!F:F)=2020)),)"),"")</f>
        <v/>
      </c>
      <c r="N97" s="33" t="str">
        <f ca="1">IFERROR(__xludf.DUMMYFUNCTION("IFERROR(SUM(FILTER('Дорожная карта'!E:E,'Дорожная карта'!D:D=B97,YEAR('Дорожная карта'!F:F)=2020)),)"),"")</f>
        <v/>
      </c>
      <c r="O97" s="33" t="e">
        <f t="shared" ca="1" si="0"/>
        <v>#VALUE!</v>
      </c>
    </row>
    <row r="98" spans="1:15" ht="12.75">
      <c r="A98" s="20"/>
      <c r="B98" s="30"/>
      <c r="C98" s="30"/>
      <c r="D98" s="30"/>
      <c r="E98" s="30"/>
      <c r="F98" s="20"/>
      <c r="G98" s="20"/>
      <c r="H98" s="20"/>
      <c r="I98" s="20"/>
      <c r="J98" s="22"/>
      <c r="K98" s="22"/>
      <c r="L98" s="22"/>
      <c r="M98" s="33" t="str">
        <f ca="1">IFERROR(__xludf.DUMMYFUNCTION("IFERROR(SUM(FILTER('Дорожная карта'!E:E,'Дорожная карта'!D:D=B98,'Дорожная карта'!J:J=TRUE,YEAR('Дорожная карта'!F:F)=2020)),)"),"")</f>
        <v/>
      </c>
      <c r="N98" s="33" t="str">
        <f ca="1">IFERROR(__xludf.DUMMYFUNCTION("IFERROR(SUM(FILTER('Дорожная карта'!E:E,'Дорожная карта'!D:D=B98,YEAR('Дорожная карта'!F:F)=2020)),)"),"")</f>
        <v/>
      </c>
      <c r="O98" s="33" t="e">
        <f t="shared" ca="1" si="0"/>
        <v>#VALUE!</v>
      </c>
    </row>
    <row r="99" spans="1:15" ht="12.75">
      <c r="A99" s="20"/>
      <c r="B99" s="30"/>
      <c r="C99" s="30"/>
      <c r="D99" s="30"/>
      <c r="E99" s="30"/>
      <c r="F99" s="20"/>
      <c r="G99" s="20"/>
      <c r="H99" s="20"/>
      <c r="I99" s="20"/>
      <c r="J99" s="22"/>
      <c r="K99" s="22"/>
      <c r="L99" s="22"/>
      <c r="M99" s="33" t="str">
        <f ca="1">IFERROR(__xludf.DUMMYFUNCTION("IFERROR(SUM(FILTER('Дорожная карта'!E:E,'Дорожная карта'!D:D=B99,'Дорожная карта'!J:J=TRUE,YEAR('Дорожная карта'!F:F)=2020)),)"),"")</f>
        <v/>
      </c>
      <c r="N99" s="33" t="str">
        <f ca="1">IFERROR(__xludf.DUMMYFUNCTION("IFERROR(SUM(FILTER('Дорожная карта'!E:E,'Дорожная карта'!D:D=B99,YEAR('Дорожная карта'!F:F)=2020)),)"),"")</f>
        <v/>
      </c>
      <c r="O99" s="33" t="e">
        <f t="shared" ca="1" si="0"/>
        <v>#VALUE!</v>
      </c>
    </row>
    <row r="100" spans="1:15" ht="12.75">
      <c r="A100" s="20"/>
      <c r="B100" s="30"/>
      <c r="C100" s="30"/>
      <c r="D100" s="30"/>
      <c r="E100" s="30"/>
      <c r="F100" s="20"/>
      <c r="G100" s="20"/>
      <c r="H100" s="20"/>
      <c r="I100" s="20"/>
      <c r="J100" s="22"/>
      <c r="K100" s="22"/>
      <c r="L100" s="22"/>
      <c r="M100" s="33" t="str">
        <f ca="1">IFERROR(__xludf.DUMMYFUNCTION("IFERROR(SUM(FILTER('Дорожная карта'!E:E,'Дорожная карта'!D:D=B100,'Дорожная карта'!J:J=TRUE,YEAR('Дорожная карта'!F:F)=2020)),)"),"")</f>
        <v/>
      </c>
      <c r="N100" s="33" t="str">
        <f ca="1">IFERROR(__xludf.DUMMYFUNCTION("IFERROR(SUM(FILTER('Дорожная карта'!E:E,'Дорожная карта'!D:D=B100,YEAR('Дорожная карта'!F:F)=2020)),)"),"")</f>
        <v/>
      </c>
      <c r="O100" s="33" t="e">
        <f t="shared" ca="1" si="0"/>
        <v>#VALUE!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O101"/>
  <sheetViews>
    <sheetView workbookViewId="0"/>
  </sheetViews>
  <sheetFormatPr defaultColWidth="14.42578125" defaultRowHeight="15.75" customHeight="1"/>
  <cols>
    <col min="1" max="1" width="4.28515625" customWidth="1"/>
    <col min="2" max="2" width="21" customWidth="1"/>
    <col min="3" max="3" width="16" customWidth="1"/>
    <col min="9" max="9" width="39.7109375" customWidth="1"/>
    <col min="10" max="10" width="31.5703125" customWidth="1"/>
    <col min="12" max="12" width="36.85546875" customWidth="1"/>
  </cols>
  <sheetData>
    <row r="1" spans="1:15">
      <c r="A1" s="33" t="s">
        <v>53</v>
      </c>
      <c r="B1" s="33" t="s">
        <v>149</v>
      </c>
      <c r="C1" s="33" t="s">
        <v>150</v>
      </c>
      <c r="D1" s="33" t="s">
        <v>151</v>
      </c>
      <c r="E1" s="37" t="s">
        <v>152</v>
      </c>
      <c r="F1" s="37" t="s">
        <v>153</v>
      </c>
      <c r="G1" s="37" t="s">
        <v>154</v>
      </c>
      <c r="H1" s="33" t="s">
        <v>155</v>
      </c>
      <c r="I1" s="33" t="s">
        <v>156</v>
      </c>
      <c r="J1" s="33" t="s">
        <v>157</v>
      </c>
      <c r="K1" s="38" t="s">
        <v>158</v>
      </c>
      <c r="L1" s="33"/>
      <c r="M1" s="33"/>
      <c r="N1" s="33"/>
      <c r="O1" s="33"/>
    </row>
    <row r="2" spans="1:15">
      <c r="A2" s="20">
        <v>1</v>
      </c>
      <c r="B2" s="30"/>
      <c r="C2" s="19"/>
      <c r="D2" s="39"/>
      <c r="E2" s="30"/>
      <c r="F2" s="39"/>
      <c r="G2" s="33"/>
      <c r="H2" s="20"/>
      <c r="I2" s="22"/>
      <c r="J2" s="20"/>
      <c r="K2" s="33"/>
      <c r="L2" s="33" t="s">
        <v>159</v>
      </c>
      <c r="M2" s="33">
        <f>SUM(G2:G1000)</f>
        <v>0</v>
      </c>
      <c r="N2" s="33" t="s">
        <v>160</v>
      </c>
      <c r="O2" s="33"/>
    </row>
    <row r="3" spans="1:15">
      <c r="A3" s="20">
        <v>2</v>
      </c>
      <c r="B3" s="30"/>
      <c r="C3" s="39"/>
      <c r="D3" s="39"/>
      <c r="E3" s="39"/>
      <c r="F3" s="39"/>
      <c r="G3" s="33"/>
      <c r="H3" s="36"/>
      <c r="I3" s="36"/>
      <c r="J3" s="20"/>
      <c r="K3" s="33"/>
      <c r="L3" s="33" t="s">
        <v>161</v>
      </c>
      <c r="M3" s="33">
        <f>SUMIF(J2:J1000,"ЦПД",G2:G1000)</f>
        <v>0</v>
      </c>
      <c r="N3" s="33" t="s">
        <v>160</v>
      </c>
      <c r="O3" s="33" t="str">
        <f ca="1">IFERROR(__xludf.DUMMYFUNCTION("TO_PERCENT(M3/$M$2)"),"#DIV/0!")</f>
        <v>#DIV/0!</v>
      </c>
    </row>
    <row r="4" spans="1:15">
      <c r="A4" s="20">
        <v>3</v>
      </c>
      <c r="B4" s="30"/>
      <c r="C4" s="39"/>
      <c r="D4" s="39"/>
      <c r="E4" s="39"/>
      <c r="F4" s="39"/>
      <c r="G4" s="33"/>
      <c r="H4" s="20"/>
      <c r="I4" s="20"/>
      <c r="J4" s="20"/>
      <c r="K4" s="33"/>
      <c r="L4" s="33" t="s">
        <v>162</v>
      </c>
      <c r="M4" s="33">
        <f>SUMIF(J2:J1000,"Заказчик",G2:G1000)</f>
        <v>0</v>
      </c>
      <c r="N4" s="33" t="s">
        <v>160</v>
      </c>
      <c r="O4" s="33" t="str">
        <f ca="1">IFERROR(__xludf.DUMMYFUNCTION("TO_PERCENT(M4/$M$2)"),"#DIV/0!")</f>
        <v>#DIV/0!</v>
      </c>
    </row>
    <row r="5" spans="1:15">
      <c r="A5" s="20">
        <v>4</v>
      </c>
      <c r="B5" s="30"/>
      <c r="C5" s="39"/>
      <c r="D5" s="39"/>
      <c r="E5" s="39"/>
      <c r="F5" s="39"/>
      <c r="G5" s="33"/>
      <c r="H5" s="20"/>
      <c r="I5" s="39"/>
      <c r="J5" s="20"/>
      <c r="K5" s="33"/>
      <c r="L5" s="37" t="s">
        <v>163</v>
      </c>
      <c r="M5" s="33">
        <f>SUMIF(J2:J1000,"Структурное подразделение Московского Политеха",G2:G1000)</f>
        <v>0</v>
      </c>
      <c r="N5" s="33" t="s">
        <v>160</v>
      </c>
      <c r="O5" s="33" t="str">
        <f ca="1">IFERROR(__xludf.DUMMYFUNCTION("TO_PERCENT(M5/$M$2)"),"#DIV/0!")</f>
        <v>#DIV/0!</v>
      </c>
    </row>
    <row r="6" spans="1:15">
      <c r="A6" s="20">
        <v>5</v>
      </c>
      <c r="B6" s="30"/>
      <c r="C6" s="39"/>
      <c r="D6" s="39"/>
      <c r="E6" s="39"/>
      <c r="F6" s="39"/>
      <c r="G6" s="33"/>
      <c r="H6" s="20"/>
      <c r="I6" s="39"/>
      <c r="J6" s="20"/>
      <c r="K6" s="33"/>
      <c r="L6" s="33" t="s">
        <v>164</v>
      </c>
      <c r="M6" s="33">
        <f>SUMIF(J2:J1000,"Партнёр/спонсор",G2:G1000)</f>
        <v>0</v>
      </c>
      <c r="N6" s="33" t="s">
        <v>160</v>
      </c>
      <c r="O6" s="33" t="str">
        <f ca="1">IFERROR(__xludf.DUMMYFUNCTION("TO_PERCENT(M6/$M$2)"),"#DIV/0!")</f>
        <v>#DIV/0!</v>
      </c>
    </row>
    <row r="7" spans="1:15">
      <c r="A7" s="20">
        <v>6</v>
      </c>
      <c r="B7" s="30"/>
      <c r="C7" s="39"/>
      <c r="D7" s="39"/>
      <c r="E7" s="39"/>
      <c r="F7" s="40"/>
      <c r="G7" s="33"/>
      <c r="H7" s="22"/>
      <c r="I7" s="39"/>
      <c r="J7" s="20"/>
      <c r="K7" s="33"/>
      <c r="L7" s="41" t="s">
        <v>165</v>
      </c>
      <c r="M7" s="33">
        <f>SUMIF(J2:J1000,"Личные средства",G2:G1000)</f>
        <v>0</v>
      </c>
      <c r="N7" s="33" t="s">
        <v>160</v>
      </c>
      <c r="O7" s="33" t="str">
        <f ca="1">IFERROR(__xludf.DUMMYFUNCTION("TO_PERCENT(M7/$M$2)"),"#DIV/0!")</f>
        <v>#DIV/0!</v>
      </c>
    </row>
    <row r="8" spans="1:15">
      <c r="A8" s="20">
        <v>7</v>
      </c>
      <c r="B8" s="30"/>
      <c r="C8" s="39"/>
      <c r="D8" s="35"/>
      <c r="E8" s="39"/>
      <c r="F8" s="35"/>
      <c r="G8" s="33"/>
      <c r="H8" s="20"/>
      <c r="I8" s="39"/>
      <c r="J8" s="20"/>
      <c r="K8" s="33"/>
      <c r="L8" s="33"/>
      <c r="M8" s="33"/>
      <c r="N8" s="33"/>
      <c r="O8" s="33"/>
    </row>
    <row r="9" spans="1:15">
      <c r="A9" s="20">
        <v>8</v>
      </c>
      <c r="B9" s="30"/>
      <c r="C9" s="42"/>
      <c r="D9" s="35"/>
      <c r="E9" s="43"/>
      <c r="F9" s="34"/>
      <c r="G9" s="33"/>
      <c r="H9" s="20"/>
      <c r="I9" s="39"/>
      <c r="J9" s="20"/>
      <c r="K9" s="33"/>
      <c r="L9" s="33"/>
      <c r="M9" s="33"/>
      <c r="N9" s="33"/>
      <c r="O9" s="33"/>
    </row>
    <row r="10" spans="1:15">
      <c r="A10" s="20">
        <v>10</v>
      </c>
      <c r="B10" s="30"/>
      <c r="C10" s="20"/>
      <c r="D10" s="35"/>
      <c r="E10" s="20"/>
      <c r="F10" s="35"/>
      <c r="G10" s="33"/>
      <c r="H10" s="22"/>
      <c r="I10" s="39"/>
      <c r="J10" s="20"/>
      <c r="K10" s="33"/>
      <c r="L10" s="33"/>
      <c r="M10" s="33"/>
      <c r="N10" s="33"/>
      <c r="O10" s="33"/>
    </row>
    <row r="11" spans="1:15">
      <c r="A11" s="20">
        <v>11</v>
      </c>
      <c r="B11" s="30"/>
      <c r="C11" s="44"/>
      <c r="D11" s="35"/>
      <c r="E11" s="20"/>
      <c r="F11" s="34"/>
      <c r="G11" s="33"/>
      <c r="H11" s="20"/>
      <c r="I11" s="39"/>
      <c r="J11" s="20"/>
      <c r="K11" s="33"/>
      <c r="L11" s="33"/>
      <c r="M11" s="33"/>
      <c r="N11" s="33"/>
      <c r="O11" s="33"/>
    </row>
    <row r="12" spans="1:15">
      <c r="A12" s="20">
        <v>12</v>
      </c>
      <c r="B12" s="30"/>
      <c r="C12" s="20"/>
      <c r="D12" s="35"/>
      <c r="E12" s="20"/>
      <c r="F12" s="35"/>
      <c r="G12" s="33"/>
      <c r="H12" s="20"/>
      <c r="I12" s="20"/>
      <c r="J12" s="20"/>
      <c r="K12" s="33"/>
      <c r="L12" s="33"/>
      <c r="M12" s="33"/>
      <c r="N12" s="33"/>
      <c r="O12" s="33"/>
    </row>
    <row r="13" spans="1:15">
      <c r="A13" s="20">
        <v>13</v>
      </c>
      <c r="B13" s="30"/>
      <c r="C13" s="30"/>
      <c r="D13" s="35"/>
      <c r="E13" s="30"/>
      <c r="F13" s="19"/>
      <c r="G13" s="33"/>
      <c r="H13" s="20"/>
      <c r="I13" s="20"/>
      <c r="J13" s="20"/>
      <c r="K13" s="33"/>
      <c r="L13" s="33"/>
      <c r="M13" s="33"/>
      <c r="N13" s="33"/>
      <c r="O13" s="33"/>
    </row>
    <row r="14" spans="1:15">
      <c r="A14" s="20">
        <v>14</v>
      </c>
      <c r="B14" s="30"/>
      <c r="C14" s="35"/>
      <c r="D14" s="35"/>
      <c r="E14" s="35"/>
      <c r="F14" s="35"/>
      <c r="G14" s="33"/>
      <c r="H14" s="20"/>
      <c r="I14" s="20"/>
      <c r="J14" s="20"/>
      <c r="K14" s="33"/>
      <c r="L14" s="33"/>
      <c r="M14" s="33"/>
      <c r="N14" s="33"/>
      <c r="O14" s="33"/>
    </row>
    <row r="15" spans="1:15">
      <c r="A15" s="20">
        <v>15</v>
      </c>
      <c r="B15" s="30"/>
      <c r="C15" s="35"/>
      <c r="D15" s="35"/>
      <c r="E15" s="35"/>
      <c r="F15" s="35"/>
      <c r="G15" s="33"/>
      <c r="H15" s="20"/>
      <c r="I15" s="20"/>
      <c r="J15" s="20"/>
      <c r="K15" s="33"/>
      <c r="L15" s="33"/>
      <c r="M15" s="33"/>
      <c r="N15" s="33"/>
      <c r="O15" s="33"/>
    </row>
    <row r="16" spans="1:15">
      <c r="A16" s="20">
        <v>16</v>
      </c>
      <c r="B16" s="30"/>
      <c r="C16" s="35"/>
      <c r="D16" s="34"/>
      <c r="E16" s="35"/>
      <c r="F16" s="35"/>
      <c r="G16" s="33"/>
      <c r="H16" s="20"/>
      <c r="I16" s="20"/>
      <c r="J16" s="20"/>
      <c r="K16" s="33"/>
      <c r="L16" s="33"/>
      <c r="M16" s="33"/>
      <c r="N16" s="33"/>
      <c r="O16" s="33"/>
    </row>
    <row r="17" spans="1:15">
      <c r="A17" s="20">
        <v>17</v>
      </c>
      <c r="B17" s="30"/>
      <c r="C17" s="35"/>
      <c r="D17" s="34"/>
      <c r="E17" s="35"/>
      <c r="F17" s="35"/>
      <c r="G17" s="33"/>
      <c r="H17" s="20"/>
      <c r="I17" s="20"/>
      <c r="J17" s="20"/>
      <c r="K17" s="33"/>
      <c r="L17" s="33"/>
      <c r="M17" s="33"/>
      <c r="N17" s="33"/>
      <c r="O17" s="33"/>
    </row>
    <row r="18" spans="1:15">
      <c r="A18" s="20">
        <v>18</v>
      </c>
      <c r="B18" s="30"/>
      <c r="C18" s="34"/>
      <c r="D18" s="35"/>
      <c r="E18" s="35"/>
      <c r="F18" s="34"/>
      <c r="G18" s="33"/>
      <c r="H18" s="20"/>
      <c r="I18" s="20"/>
      <c r="J18" s="20"/>
      <c r="K18" s="33"/>
      <c r="L18" s="33"/>
      <c r="M18" s="33"/>
      <c r="N18" s="33"/>
      <c r="O18" s="33"/>
    </row>
    <row r="19" spans="1:15">
      <c r="A19" s="20">
        <v>19</v>
      </c>
      <c r="B19" s="30"/>
      <c r="C19" s="35"/>
      <c r="D19" s="35"/>
      <c r="E19" s="35"/>
      <c r="F19" s="35"/>
      <c r="G19" s="33"/>
      <c r="H19" s="20"/>
      <c r="I19" s="20"/>
      <c r="J19" s="20"/>
      <c r="K19" s="33"/>
      <c r="L19" s="33"/>
      <c r="M19" s="33"/>
      <c r="N19" s="33"/>
      <c r="O19" s="33"/>
    </row>
    <row r="20" spans="1:15">
      <c r="A20" s="20">
        <v>20</v>
      </c>
      <c r="B20" s="30"/>
      <c r="C20" s="34"/>
      <c r="D20" s="34"/>
      <c r="E20" s="35"/>
      <c r="F20" s="34"/>
      <c r="G20" s="33"/>
      <c r="H20" s="20"/>
      <c r="I20" s="20"/>
      <c r="J20" s="20"/>
      <c r="K20" s="33"/>
      <c r="L20" s="33"/>
      <c r="M20" s="33"/>
      <c r="N20" s="33"/>
      <c r="O20" s="33"/>
    </row>
    <row r="21" spans="1:15">
      <c r="A21" s="20">
        <v>21</v>
      </c>
      <c r="C21" s="34"/>
      <c r="D21" s="34"/>
      <c r="E21" s="35"/>
      <c r="F21" s="19"/>
      <c r="G21" s="33"/>
      <c r="H21" s="20"/>
      <c r="I21" s="20"/>
      <c r="J21" s="20"/>
      <c r="K21" s="33"/>
      <c r="L21" s="33"/>
      <c r="M21" s="33"/>
      <c r="N21" s="33"/>
      <c r="O21" s="33"/>
    </row>
    <row r="22" spans="1:15">
      <c r="A22" s="20">
        <v>30</v>
      </c>
      <c r="C22" s="34"/>
      <c r="D22" s="35"/>
      <c r="E22" s="35"/>
      <c r="F22" s="30"/>
      <c r="G22" s="33" t="str">
        <f t="shared" ref="G22:G101" si="0">IF(F22*D22=0,"",F22*D22)</f>
        <v/>
      </c>
      <c r="H22" s="20"/>
      <c r="I22" s="20"/>
      <c r="J22" s="20"/>
      <c r="K22" s="33"/>
      <c r="L22" s="33"/>
      <c r="M22" s="33"/>
      <c r="N22" s="33"/>
      <c r="O22" s="33"/>
    </row>
    <row r="23" spans="1:15">
      <c r="A23" s="20">
        <v>31</v>
      </c>
      <c r="C23" s="34"/>
      <c r="D23" s="35"/>
      <c r="E23" s="35"/>
      <c r="F23" s="30"/>
      <c r="G23" s="33" t="str">
        <f t="shared" si="0"/>
        <v/>
      </c>
      <c r="H23" s="20"/>
      <c r="I23" s="20"/>
      <c r="J23" s="20"/>
      <c r="K23" s="33"/>
      <c r="L23" s="33"/>
      <c r="M23" s="33"/>
      <c r="N23" s="33"/>
      <c r="O23" s="33"/>
    </row>
    <row r="24" spans="1:15">
      <c r="A24" s="20">
        <v>32</v>
      </c>
      <c r="C24" s="35"/>
      <c r="D24" s="35"/>
      <c r="E24" s="35"/>
      <c r="F24" s="30"/>
      <c r="G24" s="33" t="str">
        <f t="shared" si="0"/>
        <v/>
      </c>
      <c r="H24" s="20"/>
      <c r="I24" s="20"/>
      <c r="J24" s="20"/>
      <c r="K24" s="33"/>
      <c r="L24" s="33"/>
      <c r="M24" s="33"/>
      <c r="N24" s="33"/>
      <c r="O24" s="33"/>
    </row>
    <row r="25" spans="1:15">
      <c r="A25" s="20">
        <v>33</v>
      </c>
      <c r="C25" s="35"/>
      <c r="D25" s="35"/>
      <c r="E25" s="35"/>
      <c r="F25" s="30"/>
      <c r="G25" s="33" t="str">
        <f t="shared" si="0"/>
        <v/>
      </c>
      <c r="H25" s="20"/>
      <c r="I25" s="20"/>
      <c r="J25" s="20"/>
      <c r="K25" s="33"/>
      <c r="L25" s="33"/>
      <c r="M25" s="33"/>
      <c r="N25" s="33"/>
      <c r="O25" s="33"/>
    </row>
    <row r="26" spans="1:15">
      <c r="A26" s="20">
        <v>34</v>
      </c>
      <c r="C26" s="35"/>
      <c r="D26" s="35"/>
      <c r="E26" s="35"/>
      <c r="F26" s="30"/>
      <c r="G26" s="33" t="str">
        <f t="shared" si="0"/>
        <v/>
      </c>
      <c r="H26" s="20"/>
      <c r="I26" s="20"/>
      <c r="J26" s="20"/>
      <c r="K26" s="33"/>
      <c r="L26" s="33"/>
      <c r="M26" s="33"/>
      <c r="N26" s="33"/>
      <c r="O26" s="33"/>
    </row>
    <row r="27" spans="1:15">
      <c r="A27" s="20">
        <v>35</v>
      </c>
      <c r="B27" s="30"/>
      <c r="C27" s="30"/>
      <c r="D27" s="30"/>
      <c r="E27" s="35"/>
      <c r="F27" s="35"/>
      <c r="G27" s="33" t="str">
        <f t="shared" si="0"/>
        <v/>
      </c>
      <c r="H27" s="20"/>
      <c r="I27" s="20"/>
      <c r="J27" s="20"/>
      <c r="K27" s="33"/>
      <c r="L27" s="33"/>
      <c r="M27" s="33"/>
      <c r="N27" s="33"/>
      <c r="O27" s="33"/>
    </row>
    <row r="28" spans="1:15">
      <c r="A28" s="20">
        <v>36</v>
      </c>
      <c r="B28" s="20"/>
      <c r="C28" s="20"/>
      <c r="D28" s="20"/>
      <c r="E28" s="20"/>
      <c r="F28" s="20"/>
      <c r="G28" s="33" t="str">
        <f t="shared" si="0"/>
        <v/>
      </c>
      <c r="H28" s="20"/>
      <c r="I28" s="20"/>
      <c r="J28" s="20"/>
      <c r="K28" s="33"/>
      <c r="L28" s="33"/>
      <c r="M28" s="33"/>
      <c r="N28" s="33"/>
      <c r="O28" s="33"/>
    </row>
    <row r="29" spans="1:15">
      <c r="A29" s="20">
        <v>37</v>
      </c>
      <c r="B29" s="20"/>
      <c r="C29" s="20"/>
      <c r="D29" s="20"/>
      <c r="E29" s="20"/>
      <c r="F29" s="20"/>
      <c r="G29" s="33" t="str">
        <f t="shared" si="0"/>
        <v/>
      </c>
      <c r="H29" s="20"/>
      <c r="I29" s="20"/>
      <c r="J29" s="20"/>
      <c r="K29" s="33"/>
      <c r="L29" s="33"/>
      <c r="M29" s="33"/>
      <c r="N29" s="33"/>
      <c r="O29" s="33"/>
    </row>
    <row r="30" spans="1:15">
      <c r="A30" s="20">
        <v>38</v>
      </c>
      <c r="B30" s="20"/>
      <c r="C30" s="20"/>
      <c r="D30" s="20"/>
      <c r="E30" s="20"/>
      <c r="F30" s="20"/>
      <c r="G30" s="33" t="str">
        <f t="shared" si="0"/>
        <v/>
      </c>
      <c r="H30" s="20"/>
      <c r="I30" s="20"/>
      <c r="J30" s="20"/>
      <c r="K30" s="33"/>
      <c r="L30" s="33"/>
      <c r="M30" s="33"/>
      <c r="N30" s="33"/>
      <c r="O30" s="33"/>
    </row>
    <row r="31" spans="1:15">
      <c r="A31" s="20">
        <v>39</v>
      </c>
      <c r="B31" s="20"/>
      <c r="C31" s="20"/>
      <c r="D31" s="20"/>
      <c r="E31" s="20"/>
      <c r="F31" s="20"/>
      <c r="G31" s="33" t="str">
        <f t="shared" si="0"/>
        <v/>
      </c>
      <c r="H31" s="20"/>
      <c r="I31" s="20"/>
      <c r="J31" s="20"/>
      <c r="K31" s="33"/>
      <c r="L31" s="33"/>
      <c r="M31" s="33"/>
      <c r="N31" s="33"/>
      <c r="O31" s="33"/>
    </row>
    <row r="32" spans="1:15">
      <c r="A32" s="20">
        <v>40</v>
      </c>
      <c r="B32" s="20"/>
      <c r="C32" s="20"/>
      <c r="D32" s="20"/>
      <c r="E32" s="20"/>
      <c r="F32" s="20"/>
      <c r="G32" s="33" t="str">
        <f t="shared" si="0"/>
        <v/>
      </c>
      <c r="H32" s="20"/>
      <c r="I32" s="20"/>
      <c r="J32" s="20"/>
      <c r="K32" s="33"/>
      <c r="L32" s="33"/>
      <c r="M32" s="33"/>
      <c r="N32" s="33"/>
      <c r="O32" s="33"/>
    </row>
    <row r="33" spans="1:15">
      <c r="A33" s="20">
        <v>41</v>
      </c>
      <c r="B33" s="20"/>
      <c r="C33" s="20"/>
      <c r="D33" s="20"/>
      <c r="E33" s="20"/>
      <c r="F33" s="20"/>
      <c r="G33" s="33" t="str">
        <f t="shared" si="0"/>
        <v/>
      </c>
      <c r="H33" s="20"/>
      <c r="I33" s="20"/>
      <c r="J33" s="20"/>
      <c r="K33" s="33"/>
      <c r="L33" s="33"/>
      <c r="M33" s="33"/>
      <c r="N33" s="33"/>
      <c r="O33" s="33"/>
    </row>
    <row r="34" spans="1:15">
      <c r="A34" s="20">
        <v>42</v>
      </c>
      <c r="B34" s="20"/>
      <c r="C34" s="20"/>
      <c r="D34" s="20"/>
      <c r="E34" s="20"/>
      <c r="F34" s="20"/>
      <c r="G34" s="33" t="str">
        <f t="shared" si="0"/>
        <v/>
      </c>
      <c r="H34" s="20"/>
      <c r="I34" s="20"/>
      <c r="J34" s="20"/>
      <c r="K34" s="33"/>
      <c r="L34" s="33"/>
      <c r="M34" s="33"/>
      <c r="N34" s="33"/>
      <c r="O34" s="33"/>
    </row>
    <row r="35" spans="1:15">
      <c r="A35" s="20">
        <v>43</v>
      </c>
      <c r="B35" s="20"/>
      <c r="C35" s="20"/>
      <c r="D35" s="20"/>
      <c r="E35" s="20"/>
      <c r="F35" s="20"/>
      <c r="G35" s="33" t="str">
        <f t="shared" si="0"/>
        <v/>
      </c>
      <c r="H35" s="20"/>
      <c r="I35" s="20"/>
      <c r="J35" s="20"/>
      <c r="K35" s="33"/>
      <c r="L35" s="33"/>
      <c r="M35" s="33"/>
      <c r="N35" s="33"/>
      <c r="O35" s="33"/>
    </row>
    <row r="36" spans="1:15">
      <c r="A36" s="20">
        <v>44</v>
      </c>
      <c r="B36" s="20"/>
      <c r="C36" s="20"/>
      <c r="D36" s="20"/>
      <c r="E36" s="20"/>
      <c r="F36" s="20"/>
      <c r="G36" s="33" t="str">
        <f t="shared" si="0"/>
        <v/>
      </c>
      <c r="H36" s="20"/>
      <c r="I36" s="20"/>
      <c r="J36" s="20"/>
      <c r="K36" s="33"/>
      <c r="L36" s="33"/>
      <c r="M36" s="33"/>
      <c r="N36" s="33"/>
      <c r="O36" s="33"/>
    </row>
    <row r="37" spans="1:15">
      <c r="A37" s="20">
        <v>45</v>
      </c>
      <c r="B37" s="20"/>
      <c r="C37" s="20"/>
      <c r="D37" s="20"/>
      <c r="E37" s="20"/>
      <c r="F37" s="20"/>
      <c r="G37" s="33" t="str">
        <f t="shared" si="0"/>
        <v/>
      </c>
      <c r="H37" s="20"/>
      <c r="I37" s="20"/>
      <c r="J37" s="20"/>
      <c r="K37" s="33"/>
      <c r="L37" s="33"/>
      <c r="M37" s="33"/>
      <c r="N37" s="33"/>
      <c r="O37" s="33"/>
    </row>
    <row r="38" spans="1:15">
      <c r="A38" s="20">
        <v>46</v>
      </c>
      <c r="B38" s="20"/>
      <c r="C38" s="20"/>
      <c r="D38" s="20"/>
      <c r="E38" s="20"/>
      <c r="F38" s="20"/>
      <c r="G38" s="33" t="str">
        <f t="shared" si="0"/>
        <v/>
      </c>
      <c r="H38" s="20"/>
      <c r="I38" s="20"/>
      <c r="J38" s="20"/>
      <c r="K38" s="33"/>
      <c r="L38" s="33"/>
      <c r="M38" s="33"/>
      <c r="N38" s="33"/>
      <c r="O38" s="33"/>
    </row>
    <row r="39" spans="1:15">
      <c r="A39" s="20">
        <v>47</v>
      </c>
      <c r="B39" s="20"/>
      <c r="C39" s="20"/>
      <c r="D39" s="20"/>
      <c r="E39" s="20"/>
      <c r="F39" s="20"/>
      <c r="G39" s="33" t="str">
        <f t="shared" si="0"/>
        <v/>
      </c>
      <c r="H39" s="20"/>
      <c r="I39" s="20"/>
      <c r="J39" s="20"/>
      <c r="K39" s="33"/>
      <c r="L39" s="33"/>
      <c r="M39" s="33"/>
      <c r="N39" s="33"/>
      <c r="O39" s="33"/>
    </row>
    <row r="40" spans="1:15">
      <c r="A40" s="20">
        <v>48</v>
      </c>
      <c r="B40" s="20"/>
      <c r="C40" s="20"/>
      <c r="D40" s="20"/>
      <c r="E40" s="20"/>
      <c r="F40" s="20"/>
      <c r="G40" s="33" t="str">
        <f t="shared" si="0"/>
        <v/>
      </c>
      <c r="H40" s="20"/>
      <c r="I40" s="20"/>
      <c r="J40" s="20"/>
      <c r="K40" s="33"/>
      <c r="L40" s="33"/>
      <c r="M40" s="33"/>
      <c r="N40" s="33"/>
      <c r="O40" s="33"/>
    </row>
    <row r="41" spans="1:15">
      <c r="A41" s="20">
        <v>49</v>
      </c>
      <c r="B41" s="20"/>
      <c r="C41" s="20"/>
      <c r="D41" s="20"/>
      <c r="E41" s="20"/>
      <c r="F41" s="20"/>
      <c r="G41" s="33" t="str">
        <f t="shared" si="0"/>
        <v/>
      </c>
      <c r="H41" s="20"/>
      <c r="I41" s="20"/>
      <c r="J41" s="20"/>
      <c r="K41" s="33"/>
      <c r="L41" s="33"/>
      <c r="M41" s="33"/>
      <c r="N41" s="33"/>
      <c r="O41" s="33"/>
    </row>
    <row r="42" spans="1:15">
      <c r="A42" s="20">
        <v>50</v>
      </c>
      <c r="B42" s="20"/>
      <c r="C42" s="20"/>
      <c r="D42" s="20"/>
      <c r="E42" s="20"/>
      <c r="F42" s="20"/>
      <c r="G42" s="33" t="str">
        <f t="shared" si="0"/>
        <v/>
      </c>
      <c r="H42" s="20"/>
      <c r="I42" s="20"/>
      <c r="J42" s="20"/>
      <c r="K42" s="33"/>
      <c r="L42" s="33"/>
      <c r="M42" s="33"/>
      <c r="N42" s="33"/>
      <c r="O42" s="33"/>
    </row>
    <row r="43" spans="1:15">
      <c r="A43" s="20">
        <v>51</v>
      </c>
      <c r="B43" s="20"/>
      <c r="C43" s="20"/>
      <c r="D43" s="20"/>
      <c r="E43" s="20"/>
      <c r="F43" s="20"/>
      <c r="G43" s="33" t="str">
        <f t="shared" si="0"/>
        <v/>
      </c>
      <c r="H43" s="20"/>
      <c r="I43" s="20"/>
      <c r="J43" s="20"/>
      <c r="K43" s="33"/>
      <c r="L43" s="33"/>
      <c r="M43" s="33"/>
      <c r="N43" s="33"/>
      <c r="O43" s="33"/>
    </row>
    <row r="44" spans="1:15">
      <c r="A44" s="20">
        <v>52</v>
      </c>
      <c r="B44" s="20"/>
      <c r="C44" s="20"/>
      <c r="D44" s="20"/>
      <c r="E44" s="20"/>
      <c r="F44" s="20"/>
      <c r="G44" s="33" t="str">
        <f t="shared" si="0"/>
        <v/>
      </c>
      <c r="H44" s="20"/>
      <c r="I44" s="20"/>
      <c r="J44" s="20"/>
      <c r="K44" s="33"/>
      <c r="L44" s="33"/>
      <c r="M44" s="33"/>
      <c r="N44" s="33"/>
      <c r="O44" s="33"/>
    </row>
    <row r="45" spans="1:15">
      <c r="A45" s="20">
        <v>53</v>
      </c>
      <c r="B45" s="20"/>
      <c r="C45" s="20"/>
      <c r="D45" s="20"/>
      <c r="E45" s="20"/>
      <c r="F45" s="20"/>
      <c r="G45" s="33" t="str">
        <f t="shared" si="0"/>
        <v/>
      </c>
      <c r="H45" s="20"/>
      <c r="I45" s="20"/>
      <c r="J45" s="20"/>
      <c r="K45" s="33"/>
      <c r="L45" s="33"/>
      <c r="M45" s="33"/>
      <c r="N45" s="33"/>
      <c r="O45" s="33"/>
    </row>
    <row r="46" spans="1:15">
      <c r="A46" s="20">
        <v>54</v>
      </c>
      <c r="B46" s="20"/>
      <c r="C46" s="20"/>
      <c r="D46" s="20"/>
      <c r="E46" s="20"/>
      <c r="F46" s="20"/>
      <c r="G46" s="33" t="str">
        <f t="shared" si="0"/>
        <v/>
      </c>
      <c r="H46" s="20"/>
      <c r="I46" s="20"/>
      <c r="J46" s="20"/>
      <c r="K46" s="33"/>
      <c r="L46" s="33"/>
      <c r="M46" s="33"/>
      <c r="N46" s="33"/>
      <c r="O46" s="33"/>
    </row>
    <row r="47" spans="1:15">
      <c r="A47" s="20">
        <v>55</v>
      </c>
      <c r="B47" s="20"/>
      <c r="C47" s="20"/>
      <c r="D47" s="20"/>
      <c r="E47" s="20"/>
      <c r="F47" s="20"/>
      <c r="G47" s="33" t="str">
        <f t="shared" si="0"/>
        <v/>
      </c>
      <c r="H47" s="20"/>
      <c r="I47" s="20"/>
      <c r="J47" s="20"/>
      <c r="K47" s="33"/>
      <c r="L47" s="33"/>
      <c r="M47" s="33"/>
      <c r="N47" s="33"/>
      <c r="O47" s="33"/>
    </row>
    <row r="48" spans="1:15">
      <c r="A48" s="20">
        <v>56</v>
      </c>
      <c r="B48" s="20"/>
      <c r="C48" s="20"/>
      <c r="D48" s="20"/>
      <c r="E48" s="20"/>
      <c r="F48" s="20"/>
      <c r="G48" s="33" t="str">
        <f t="shared" si="0"/>
        <v/>
      </c>
      <c r="H48" s="20"/>
      <c r="I48" s="20"/>
      <c r="J48" s="20"/>
      <c r="K48" s="33"/>
      <c r="L48" s="33"/>
      <c r="M48" s="33"/>
      <c r="N48" s="33"/>
      <c r="O48" s="33"/>
    </row>
    <row r="49" spans="1:15">
      <c r="A49" s="20">
        <v>57</v>
      </c>
      <c r="B49" s="20"/>
      <c r="C49" s="20"/>
      <c r="D49" s="20"/>
      <c r="E49" s="20"/>
      <c r="F49" s="20"/>
      <c r="G49" s="33" t="str">
        <f t="shared" si="0"/>
        <v/>
      </c>
      <c r="H49" s="20"/>
      <c r="I49" s="20"/>
      <c r="J49" s="20"/>
      <c r="K49" s="33"/>
      <c r="L49" s="33"/>
      <c r="M49" s="33"/>
      <c r="N49" s="33"/>
      <c r="O49" s="33"/>
    </row>
    <row r="50" spans="1:15">
      <c r="A50" s="20">
        <v>58</v>
      </c>
      <c r="B50" s="20"/>
      <c r="C50" s="20"/>
      <c r="D50" s="20"/>
      <c r="E50" s="20"/>
      <c r="F50" s="20"/>
      <c r="G50" s="33" t="str">
        <f t="shared" si="0"/>
        <v/>
      </c>
      <c r="H50" s="20"/>
      <c r="I50" s="20"/>
      <c r="J50" s="20"/>
      <c r="K50" s="33"/>
      <c r="L50" s="33"/>
      <c r="M50" s="33"/>
      <c r="N50" s="33"/>
      <c r="O50" s="33"/>
    </row>
    <row r="51" spans="1:15">
      <c r="A51" s="20">
        <v>59</v>
      </c>
      <c r="B51" s="20"/>
      <c r="C51" s="20"/>
      <c r="D51" s="20"/>
      <c r="E51" s="20"/>
      <c r="F51" s="20"/>
      <c r="G51" s="33" t="str">
        <f t="shared" si="0"/>
        <v/>
      </c>
      <c r="H51" s="20"/>
      <c r="I51" s="20"/>
      <c r="J51" s="20"/>
      <c r="K51" s="33"/>
      <c r="L51" s="33"/>
      <c r="M51" s="33"/>
      <c r="N51" s="33"/>
      <c r="O51" s="33"/>
    </row>
    <row r="52" spans="1:15">
      <c r="A52" s="20">
        <v>60</v>
      </c>
      <c r="B52" s="20"/>
      <c r="C52" s="20"/>
      <c r="D52" s="20"/>
      <c r="E52" s="20"/>
      <c r="F52" s="20"/>
      <c r="G52" s="33" t="str">
        <f t="shared" si="0"/>
        <v/>
      </c>
      <c r="H52" s="20"/>
      <c r="I52" s="20"/>
      <c r="J52" s="20"/>
      <c r="K52" s="33"/>
      <c r="L52" s="33"/>
      <c r="M52" s="33"/>
      <c r="N52" s="33"/>
      <c r="O52" s="33"/>
    </row>
    <row r="53" spans="1:15">
      <c r="A53" s="20">
        <v>61</v>
      </c>
      <c r="B53" s="20"/>
      <c r="C53" s="20"/>
      <c r="D53" s="20"/>
      <c r="E53" s="20"/>
      <c r="F53" s="20"/>
      <c r="G53" s="33" t="str">
        <f t="shared" si="0"/>
        <v/>
      </c>
      <c r="H53" s="20"/>
      <c r="I53" s="20"/>
      <c r="J53" s="20"/>
      <c r="K53" s="33"/>
      <c r="L53" s="33"/>
      <c r="M53" s="33"/>
      <c r="N53" s="33"/>
      <c r="O53" s="33"/>
    </row>
    <row r="54" spans="1:15">
      <c r="A54" s="20">
        <v>62</v>
      </c>
      <c r="B54" s="20"/>
      <c r="C54" s="20"/>
      <c r="D54" s="20"/>
      <c r="E54" s="20"/>
      <c r="F54" s="20"/>
      <c r="G54" s="33" t="str">
        <f t="shared" si="0"/>
        <v/>
      </c>
      <c r="H54" s="20"/>
      <c r="I54" s="20"/>
      <c r="J54" s="20"/>
      <c r="K54" s="33"/>
      <c r="L54" s="33"/>
      <c r="M54" s="33"/>
      <c r="N54" s="33"/>
      <c r="O54" s="33"/>
    </row>
    <row r="55" spans="1:15">
      <c r="A55" s="20">
        <v>63</v>
      </c>
      <c r="B55" s="20"/>
      <c r="C55" s="20"/>
      <c r="D55" s="20"/>
      <c r="E55" s="20"/>
      <c r="F55" s="20"/>
      <c r="G55" s="33" t="str">
        <f t="shared" si="0"/>
        <v/>
      </c>
      <c r="H55" s="20"/>
      <c r="I55" s="20"/>
      <c r="J55" s="20"/>
      <c r="K55" s="33"/>
      <c r="L55" s="33"/>
      <c r="M55" s="33"/>
      <c r="N55" s="33"/>
      <c r="O55" s="33"/>
    </row>
    <row r="56" spans="1:15">
      <c r="A56" s="20">
        <v>64</v>
      </c>
      <c r="B56" s="20"/>
      <c r="C56" s="20"/>
      <c r="D56" s="20"/>
      <c r="E56" s="20"/>
      <c r="F56" s="20"/>
      <c r="G56" s="33" t="str">
        <f t="shared" si="0"/>
        <v/>
      </c>
      <c r="H56" s="20"/>
      <c r="I56" s="20"/>
      <c r="J56" s="20"/>
      <c r="K56" s="33"/>
      <c r="L56" s="33"/>
      <c r="M56" s="33"/>
      <c r="N56" s="33"/>
      <c r="O56" s="33"/>
    </row>
    <row r="57" spans="1:15">
      <c r="A57" s="20">
        <v>65</v>
      </c>
      <c r="B57" s="20"/>
      <c r="C57" s="20"/>
      <c r="D57" s="20"/>
      <c r="E57" s="20"/>
      <c r="F57" s="20"/>
      <c r="G57" s="33" t="str">
        <f t="shared" si="0"/>
        <v/>
      </c>
      <c r="H57" s="20"/>
      <c r="I57" s="20"/>
      <c r="J57" s="20"/>
      <c r="K57" s="33"/>
      <c r="L57" s="33"/>
      <c r="M57" s="33"/>
      <c r="N57" s="33"/>
      <c r="O57" s="33"/>
    </row>
    <row r="58" spans="1:15">
      <c r="A58" s="20">
        <v>66</v>
      </c>
      <c r="B58" s="20"/>
      <c r="C58" s="20"/>
      <c r="D58" s="20"/>
      <c r="E58" s="20"/>
      <c r="F58" s="20"/>
      <c r="G58" s="33" t="str">
        <f t="shared" si="0"/>
        <v/>
      </c>
      <c r="H58" s="20"/>
      <c r="I58" s="20"/>
      <c r="J58" s="20"/>
      <c r="K58" s="33"/>
      <c r="L58" s="33"/>
      <c r="M58" s="33"/>
      <c r="N58" s="33"/>
      <c r="O58" s="33"/>
    </row>
    <row r="59" spans="1:15">
      <c r="A59" s="20">
        <v>67</v>
      </c>
      <c r="B59" s="20"/>
      <c r="C59" s="20"/>
      <c r="D59" s="20"/>
      <c r="E59" s="20"/>
      <c r="F59" s="20"/>
      <c r="G59" s="33" t="str">
        <f t="shared" si="0"/>
        <v/>
      </c>
      <c r="H59" s="20"/>
      <c r="I59" s="20"/>
      <c r="J59" s="20"/>
      <c r="K59" s="33"/>
      <c r="L59" s="33"/>
      <c r="M59" s="33"/>
      <c r="N59" s="33"/>
      <c r="O59" s="33"/>
    </row>
    <row r="60" spans="1:15">
      <c r="A60" s="20">
        <v>68</v>
      </c>
      <c r="B60" s="20"/>
      <c r="C60" s="20"/>
      <c r="D60" s="20"/>
      <c r="E60" s="20"/>
      <c r="F60" s="20"/>
      <c r="G60" s="33" t="str">
        <f t="shared" si="0"/>
        <v/>
      </c>
      <c r="H60" s="20"/>
      <c r="I60" s="20"/>
      <c r="J60" s="20"/>
      <c r="K60" s="33"/>
      <c r="L60" s="33"/>
      <c r="M60" s="33"/>
      <c r="N60" s="33"/>
      <c r="O60" s="33"/>
    </row>
    <row r="61" spans="1:15">
      <c r="A61" s="20">
        <v>69</v>
      </c>
      <c r="B61" s="20"/>
      <c r="C61" s="20"/>
      <c r="D61" s="20"/>
      <c r="E61" s="20"/>
      <c r="F61" s="20"/>
      <c r="G61" s="33" t="str">
        <f t="shared" si="0"/>
        <v/>
      </c>
      <c r="H61" s="20"/>
      <c r="I61" s="20"/>
      <c r="J61" s="20"/>
      <c r="K61" s="33"/>
      <c r="L61" s="33"/>
      <c r="M61" s="33"/>
      <c r="N61" s="33"/>
      <c r="O61" s="33"/>
    </row>
    <row r="62" spans="1:15">
      <c r="A62" s="20">
        <v>70</v>
      </c>
      <c r="B62" s="20"/>
      <c r="C62" s="20"/>
      <c r="D62" s="20"/>
      <c r="E62" s="20"/>
      <c r="F62" s="20"/>
      <c r="G62" s="33" t="str">
        <f t="shared" si="0"/>
        <v/>
      </c>
      <c r="H62" s="20"/>
      <c r="I62" s="20"/>
      <c r="J62" s="20"/>
      <c r="K62" s="33"/>
      <c r="L62" s="33"/>
      <c r="M62" s="33"/>
      <c r="N62" s="33"/>
      <c r="O62" s="33"/>
    </row>
    <row r="63" spans="1:15">
      <c r="A63" s="20">
        <v>71</v>
      </c>
      <c r="B63" s="20"/>
      <c r="C63" s="20"/>
      <c r="D63" s="20"/>
      <c r="E63" s="20"/>
      <c r="F63" s="20"/>
      <c r="G63" s="33" t="str">
        <f t="shared" si="0"/>
        <v/>
      </c>
      <c r="H63" s="20"/>
      <c r="I63" s="20"/>
      <c r="J63" s="20"/>
      <c r="K63" s="33"/>
      <c r="L63" s="33"/>
      <c r="M63" s="33"/>
      <c r="N63" s="33"/>
      <c r="O63" s="33"/>
    </row>
    <row r="64" spans="1:15">
      <c r="A64" s="20">
        <v>72</v>
      </c>
      <c r="B64" s="20"/>
      <c r="C64" s="20"/>
      <c r="D64" s="20"/>
      <c r="E64" s="20"/>
      <c r="F64" s="20"/>
      <c r="G64" s="33" t="str">
        <f t="shared" si="0"/>
        <v/>
      </c>
      <c r="H64" s="20"/>
      <c r="I64" s="20"/>
      <c r="J64" s="20"/>
      <c r="K64" s="33"/>
      <c r="L64" s="33"/>
      <c r="M64" s="33"/>
      <c r="N64" s="33"/>
      <c r="O64" s="33"/>
    </row>
    <row r="65" spans="1:15">
      <c r="A65" s="20">
        <v>73</v>
      </c>
      <c r="B65" s="20"/>
      <c r="C65" s="20"/>
      <c r="D65" s="20"/>
      <c r="E65" s="20"/>
      <c r="F65" s="20"/>
      <c r="G65" s="33" t="str">
        <f t="shared" si="0"/>
        <v/>
      </c>
      <c r="H65" s="20"/>
      <c r="I65" s="20"/>
      <c r="J65" s="20"/>
      <c r="K65" s="33"/>
      <c r="L65" s="33"/>
      <c r="M65" s="33"/>
      <c r="N65" s="33"/>
      <c r="O65" s="33"/>
    </row>
    <row r="66" spans="1:15">
      <c r="A66" s="20">
        <v>74</v>
      </c>
      <c r="B66" s="20"/>
      <c r="C66" s="20"/>
      <c r="D66" s="20"/>
      <c r="E66" s="20"/>
      <c r="F66" s="20"/>
      <c r="G66" s="33" t="str">
        <f t="shared" si="0"/>
        <v/>
      </c>
      <c r="H66" s="20"/>
      <c r="I66" s="20"/>
      <c r="J66" s="20"/>
      <c r="K66" s="33"/>
      <c r="L66" s="33"/>
      <c r="M66" s="33"/>
      <c r="N66" s="33"/>
      <c r="O66" s="33"/>
    </row>
    <row r="67" spans="1:15">
      <c r="A67" s="20">
        <v>75</v>
      </c>
      <c r="B67" s="20"/>
      <c r="C67" s="20"/>
      <c r="D67" s="20"/>
      <c r="E67" s="20"/>
      <c r="F67" s="20"/>
      <c r="G67" s="33" t="str">
        <f t="shared" si="0"/>
        <v/>
      </c>
      <c r="H67" s="20"/>
      <c r="I67" s="20"/>
      <c r="J67" s="20"/>
      <c r="K67" s="33"/>
      <c r="L67" s="33"/>
      <c r="M67" s="33"/>
      <c r="N67" s="33"/>
      <c r="O67" s="33"/>
    </row>
    <row r="68" spans="1:15">
      <c r="A68" s="20">
        <v>76</v>
      </c>
      <c r="B68" s="20"/>
      <c r="C68" s="20"/>
      <c r="D68" s="20"/>
      <c r="E68" s="20"/>
      <c r="F68" s="20"/>
      <c r="G68" s="33" t="str">
        <f t="shared" si="0"/>
        <v/>
      </c>
      <c r="H68" s="20"/>
      <c r="I68" s="20"/>
      <c r="J68" s="20"/>
      <c r="K68" s="33"/>
      <c r="L68" s="33"/>
      <c r="M68" s="33"/>
      <c r="N68" s="33"/>
      <c r="O68" s="33"/>
    </row>
    <row r="69" spans="1:15">
      <c r="A69" s="20">
        <v>77</v>
      </c>
      <c r="B69" s="20"/>
      <c r="C69" s="20"/>
      <c r="D69" s="20"/>
      <c r="E69" s="20"/>
      <c r="F69" s="20"/>
      <c r="G69" s="33" t="str">
        <f t="shared" si="0"/>
        <v/>
      </c>
      <c r="H69" s="20"/>
      <c r="I69" s="20"/>
      <c r="J69" s="20"/>
      <c r="K69" s="33"/>
      <c r="L69" s="33"/>
      <c r="M69" s="33"/>
      <c r="N69" s="33"/>
      <c r="O69" s="33"/>
    </row>
    <row r="70" spans="1:15">
      <c r="A70" s="20">
        <v>78</v>
      </c>
      <c r="B70" s="20"/>
      <c r="C70" s="20"/>
      <c r="D70" s="20"/>
      <c r="E70" s="20"/>
      <c r="F70" s="20"/>
      <c r="G70" s="33" t="str">
        <f t="shared" si="0"/>
        <v/>
      </c>
      <c r="H70" s="20"/>
      <c r="I70" s="20"/>
      <c r="J70" s="20"/>
      <c r="K70" s="33"/>
      <c r="L70" s="33"/>
      <c r="M70" s="33"/>
      <c r="N70" s="33"/>
      <c r="O70" s="33"/>
    </row>
    <row r="71" spans="1:15">
      <c r="A71" s="20">
        <v>79</v>
      </c>
      <c r="B71" s="20"/>
      <c r="C71" s="20"/>
      <c r="D71" s="20"/>
      <c r="E71" s="20"/>
      <c r="F71" s="20"/>
      <c r="G71" s="33" t="str">
        <f t="shared" si="0"/>
        <v/>
      </c>
      <c r="H71" s="20"/>
      <c r="I71" s="20"/>
      <c r="J71" s="20"/>
      <c r="K71" s="33"/>
      <c r="L71" s="33"/>
      <c r="M71" s="33"/>
      <c r="N71" s="33"/>
      <c r="O71" s="33"/>
    </row>
    <row r="72" spans="1:15">
      <c r="A72" s="20">
        <v>80</v>
      </c>
      <c r="B72" s="20"/>
      <c r="C72" s="20"/>
      <c r="D72" s="20"/>
      <c r="E72" s="20"/>
      <c r="F72" s="20"/>
      <c r="G72" s="33" t="str">
        <f t="shared" si="0"/>
        <v/>
      </c>
      <c r="H72" s="20"/>
      <c r="I72" s="20"/>
      <c r="J72" s="20"/>
      <c r="K72" s="33"/>
      <c r="L72" s="33"/>
      <c r="M72" s="33"/>
      <c r="N72" s="33"/>
      <c r="O72" s="33"/>
    </row>
    <row r="73" spans="1:15">
      <c r="A73" s="20">
        <v>81</v>
      </c>
      <c r="B73" s="20"/>
      <c r="C73" s="20"/>
      <c r="D73" s="20"/>
      <c r="E73" s="20"/>
      <c r="F73" s="20"/>
      <c r="G73" s="33" t="str">
        <f t="shared" si="0"/>
        <v/>
      </c>
      <c r="H73" s="20"/>
      <c r="I73" s="20"/>
      <c r="J73" s="20"/>
      <c r="K73" s="33"/>
      <c r="L73" s="33"/>
      <c r="M73" s="33"/>
      <c r="N73" s="33"/>
      <c r="O73" s="33"/>
    </row>
    <row r="74" spans="1:15">
      <c r="A74" s="20">
        <v>82</v>
      </c>
      <c r="B74" s="20"/>
      <c r="C74" s="20"/>
      <c r="D74" s="20"/>
      <c r="E74" s="20"/>
      <c r="F74" s="20"/>
      <c r="G74" s="33" t="str">
        <f t="shared" si="0"/>
        <v/>
      </c>
      <c r="H74" s="20"/>
      <c r="I74" s="20"/>
      <c r="J74" s="20"/>
      <c r="K74" s="33"/>
      <c r="L74" s="33"/>
      <c r="M74" s="33"/>
      <c r="N74" s="33"/>
      <c r="O74" s="33"/>
    </row>
    <row r="75" spans="1:15">
      <c r="A75" s="20">
        <v>83</v>
      </c>
      <c r="B75" s="20"/>
      <c r="C75" s="20"/>
      <c r="D75" s="20"/>
      <c r="E75" s="20"/>
      <c r="F75" s="20"/>
      <c r="G75" s="33" t="str">
        <f t="shared" si="0"/>
        <v/>
      </c>
      <c r="H75" s="20"/>
      <c r="I75" s="20"/>
      <c r="J75" s="20"/>
      <c r="K75" s="33"/>
      <c r="L75" s="33"/>
      <c r="M75" s="33"/>
      <c r="N75" s="33"/>
      <c r="O75" s="33"/>
    </row>
    <row r="76" spans="1:15">
      <c r="A76" s="20">
        <v>84</v>
      </c>
      <c r="B76" s="20"/>
      <c r="C76" s="20"/>
      <c r="D76" s="20"/>
      <c r="E76" s="20"/>
      <c r="F76" s="20"/>
      <c r="G76" s="33" t="str">
        <f t="shared" si="0"/>
        <v/>
      </c>
      <c r="H76" s="20"/>
      <c r="I76" s="20"/>
      <c r="J76" s="20"/>
      <c r="K76" s="33"/>
      <c r="L76" s="33"/>
      <c r="M76" s="33"/>
      <c r="N76" s="33"/>
      <c r="O76" s="33"/>
    </row>
    <row r="77" spans="1:15">
      <c r="A77" s="20">
        <v>85</v>
      </c>
      <c r="B77" s="20"/>
      <c r="C77" s="20"/>
      <c r="D77" s="20"/>
      <c r="E77" s="20"/>
      <c r="F77" s="20"/>
      <c r="G77" s="33" t="str">
        <f t="shared" si="0"/>
        <v/>
      </c>
      <c r="H77" s="20"/>
      <c r="I77" s="20"/>
      <c r="J77" s="20"/>
      <c r="K77" s="33"/>
      <c r="L77" s="33"/>
      <c r="M77" s="33"/>
      <c r="N77" s="33"/>
      <c r="O77" s="33"/>
    </row>
    <row r="78" spans="1:15">
      <c r="A78" s="20">
        <v>86</v>
      </c>
      <c r="B78" s="20"/>
      <c r="C78" s="20"/>
      <c r="D78" s="20"/>
      <c r="E78" s="20"/>
      <c r="F78" s="20"/>
      <c r="G78" s="33" t="str">
        <f t="shared" si="0"/>
        <v/>
      </c>
      <c r="H78" s="20"/>
      <c r="I78" s="20"/>
      <c r="J78" s="20"/>
      <c r="K78" s="33"/>
      <c r="L78" s="33"/>
      <c r="M78" s="33"/>
      <c r="N78" s="33"/>
      <c r="O78" s="33"/>
    </row>
    <row r="79" spans="1:15">
      <c r="A79" s="20">
        <v>87</v>
      </c>
      <c r="B79" s="20"/>
      <c r="C79" s="20"/>
      <c r="D79" s="20"/>
      <c r="E79" s="20"/>
      <c r="F79" s="20"/>
      <c r="G79" s="33" t="str">
        <f t="shared" si="0"/>
        <v/>
      </c>
      <c r="H79" s="20"/>
      <c r="I79" s="20"/>
      <c r="J79" s="20"/>
      <c r="K79" s="33"/>
      <c r="L79" s="33"/>
      <c r="M79" s="33"/>
      <c r="N79" s="33"/>
      <c r="O79" s="33"/>
    </row>
    <row r="80" spans="1:15">
      <c r="A80" s="20">
        <v>88</v>
      </c>
      <c r="B80" s="20"/>
      <c r="C80" s="20"/>
      <c r="D80" s="20"/>
      <c r="E80" s="20"/>
      <c r="F80" s="20"/>
      <c r="G80" s="33" t="str">
        <f t="shared" si="0"/>
        <v/>
      </c>
      <c r="H80" s="20"/>
      <c r="I80" s="20"/>
      <c r="J80" s="20"/>
      <c r="K80" s="33"/>
      <c r="L80" s="33"/>
      <c r="M80" s="33"/>
      <c r="N80" s="33"/>
      <c r="O80" s="33"/>
    </row>
    <row r="81" spans="1:15">
      <c r="A81" s="20">
        <v>89</v>
      </c>
      <c r="B81" s="20"/>
      <c r="C81" s="20"/>
      <c r="D81" s="20"/>
      <c r="E81" s="20"/>
      <c r="F81" s="20"/>
      <c r="G81" s="33" t="str">
        <f t="shared" si="0"/>
        <v/>
      </c>
      <c r="H81" s="20"/>
      <c r="I81" s="20"/>
      <c r="J81" s="20"/>
      <c r="K81" s="33"/>
      <c r="L81" s="33"/>
      <c r="M81" s="33"/>
      <c r="N81" s="33"/>
      <c r="O81" s="33"/>
    </row>
    <row r="82" spans="1:15">
      <c r="A82" s="20">
        <v>90</v>
      </c>
      <c r="B82" s="20"/>
      <c r="C82" s="20"/>
      <c r="D82" s="20"/>
      <c r="E82" s="20"/>
      <c r="F82" s="20"/>
      <c r="G82" s="33" t="str">
        <f t="shared" si="0"/>
        <v/>
      </c>
      <c r="H82" s="20"/>
      <c r="I82" s="20"/>
      <c r="J82" s="20"/>
      <c r="K82" s="33"/>
      <c r="L82" s="33"/>
      <c r="M82" s="33"/>
      <c r="N82" s="33"/>
      <c r="O82" s="33"/>
    </row>
    <row r="83" spans="1:15">
      <c r="A83" s="20">
        <v>91</v>
      </c>
      <c r="B83" s="20"/>
      <c r="C83" s="20"/>
      <c r="D83" s="20"/>
      <c r="E83" s="20"/>
      <c r="F83" s="20"/>
      <c r="G83" s="33" t="str">
        <f t="shared" si="0"/>
        <v/>
      </c>
      <c r="H83" s="20"/>
      <c r="I83" s="20"/>
      <c r="J83" s="20"/>
      <c r="K83" s="33"/>
      <c r="L83" s="33"/>
      <c r="M83" s="33"/>
      <c r="N83" s="33"/>
      <c r="O83" s="33"/>
    </row>
    <row r="84" spans="1:15">
      <c r="A84" s="20">
        <v>92</v>
      </c>
      <c r="B84" s="20"/>
      <c r="C84" s="20"/>
      <c r="D84" s="20"/>
      <c r="E84" s="20"/>
      <c r="F84" s="20"/>
      <c r="G84" s="33" t="str">
        <f t="shared" si="0"/>
        <v/>
      </c>
      <c r="H84" s="20"/>
      <c r="I84" s="20"/>
      <c r="J84" s="20"/>
      <c r="K84" s="33"/>
      <c r="L84" s="33"/>
      <c r="M84" s="33"/>
      <c r="N84" s="33"/>
      <c r="O84" s="33"/>
    </row>
    <row r="85" spans="1:15">
      <c r="A85" s="20">
        <v>93</v>
      </c>
      <c r="B85" s="20"/>
      <c r="C85" s="20"/>
      <c r="D85" s="20"/>
      <c r="E85" s="20"/>
      <c r="F85" s="20"/>
      <c r="G85" s="33" t="str">
        <f t="shared" si="0"/>
        <v/>
      </c>
      <c r="H85" s="20"/>
      <c r="I85" s="20"/>
      <c r="J85" s="20"/>
      <c r="K85" s="33"/>
      <c r="L85" s="33"/>
      <c r="M85" s="33"/>
      <c r="N85" s="33"/>
      <c r="O85" s="33"/>
    </row>
    <row r="86" spans="1:15">
      <c r="A86" s="20">
        <v>94</v>
      </c>
      <c r="B86" s="20"/>
      <c r="C86" s="20"/>
      <c r="D86" s="20"/>
      <c r="E86" s="20"/>
      <c r="F86" s="20"/>
      <c r="G86" s="33" t="str">
        <f t="shared" si="0"/>
        <v/>
      </c>
      <c r="H86" s="20"/>
      <c r="I86" s="20"/>
      <c r="J86" s="20"/>
      <c r="K86" s="33"/>
      <c r="L86" s="33"/>
      <c r="M86" s="33"/>
      <c r="N86" s="33"/>
      <c r="O86" s="33"/>
    </row>
    <row r="87" spans="1:15">
      <c r="A87" s="20">
        <v>95</v>
      </c>
      <c r="B87" s="20"/>
      <c r="C87" s="20"/>
      <c r="D87" s="20"/>
      <c r="E87" s="20"/>
      <c r="F87" s="20"/>
      <c r="G87" s="33" t="str">
        <f t="shared" si="0"/>
        <v/>
      </c>
      <c r="H87" s="20"/>
      <c r="I87" s="20"/>
      <c r="J87" s="20"/>
      <c r="K87" s="33"/>
      <c r="L87" s="33"/>
      <c r="M87" s="33"/>
      <c r="N87" s="33"/>
      <c r="O87" s="33"/>
    </row>
    <row r="88" spans="1:15">
      <c r="A88" s="20">
        <v>96</v>
      </c>
      <c r="B88" s="20"/>
      <c r="C88" s="20"/>
      <c r="D88" s="20"/>
      <c r="E88" s="20"/>
      <c r="F88" s="20"/>
      <c r="G88" s="33" t="str">
        <f t="shared" si="0"/>
        <v/>
      </c>
      <c r="H88" s="20"/>
      <c r="I88" s="20"/>
      <c r="J88" s="20"/>
      <c r="K88" s="33"/>
      <c r="L88" s="33"/>
      <c r="M88" s="33"/>
      <c r="N88" s="33"/>
      <c r="O88" s="33"/>
    </row>
    <row r="89" spans="1:15">
      <c r="A89" s="20">
        <v>97</v>
      </c>
      <c r="B89" s="20"/>
      <c r="C89" s="20"/>
      <c r="D89" s="20"/>
      <c r="E89" s="20"/>
      <c r="F89" s="20"/>
      <c r="G89" s="33" t="str">
        <f t="shared" si="0"/>
        <v/>
      </c>
      <c r="H89" s="20"/>
      <c r="I89" s="20"/>
      <c r="J89" s="20"/>
      <c r="K89" s="33"/>
      <c r="L89" s="33"/>
      <c r="M89" s="33"/>
      <c r="N89" s="33"/>
      <c r="O89" s="33"/>
    </row>
    <row r="90" spans="1:15">
      <c r="A90" s="20">
        <v>98</v>
      </c>
      <c r="B90" s="20"/>
      <c r="C90" s="20"/>
      <c r="D90" s="20"/>
      <c r="E90" s="20"/>
      <c r="F90" s="20"/>
      <c r="G90" s="33" t="str">
        <f t="shared" si="0"/>
        <v/>
      </c>
      <c r="H90" s="20"/>
      <c r="I90" s="20"/>
      <c r="J90" s="20"/>
      <c r="K90" s="33"/>
      <c r="L90" s="33"/>
      <c r="M90" s="33"/>
      <c r="N90" s="33"/>
      <c r="O90" s="33"/>
    </row>
    <row r="91" spans="1:15">
      <c r="A91" s="20">
        <v>99</v>
      </c>
      <c r="B91" s="20"/>
      <c r="C91" s="20"/>
      <c r="D91" s="20"/>
      <c r="E91" s="20"/>
      <c r="F91" s="20"/>
      <c r="G91" s="33" t="str">
        <f t="shared" si="0"/>
        <v/>
      </c>
      <c r="H91" s="20"/>
      <c r="I91" s="20"/>
      <c r="J91" s="20"/>
      <c r="K91" s="33"/>
      <c r="L91" s="33"/>
      <c r="M91" s="33"/>
      <c r="N91" s="33"/>
      <c r="O91" s="33"/>
    </row>
    <row r="92" spans="1:15">
      <c r="A92" s="20">
        <v>100</v>
      </c>
      <c r="B92" s="20"/>
      <c r="C92" s="20"/>
      <c r="D92" s="20"/>
      <c r="E92" s="20"/>
      <c r="F92" s="20"/>
      <c r="G92" s="33" t="str">
        <f t="shared" si="0"/>
        <v/>
      </c>
      <c r="H92" s="20"/>
      <c r="I92" s="20"/>
      <c r="J92" s="20"/>
      <c r="K92" s="33"/>
      <c r="L92" s="33"/>
      <c r="M92" s="33"/>
      <c r="N92" s="33"/>
      <c r="O92" s="33"/>
    </row>
    <row r="93" spans="1:15">
      <c r="A93" s="20">
        <v>101</v>
      </c>
      <c r="B93" s="20"/>
      <c r="C93" s="20"/>
      <c r="D93" s="20"/>
      <c r="E93" s="20"/>
      <c r="F93" s="20"/>
      <c r="G93" s="33" t="str">
        <f t="shared" si="0"/>
        <v/>
      </c>
      <c r="H93" s="20"/>
      <c r="I93" s="20"/>
      <c r="J93" s="20"/>
      <c r="K93" s="33"/>
      <c r="L93" s="33"/>
      <c r="M93" s="33"/>
      <c r="N93" s="33"/>
      <c r="O93" s="33"/>
    </row>
    <row r="94" spans="1:15">
      <c r="A94" s="20">
        <v>102</v>
      </c>
      <c r="B94" s="20"/>
      <c r="C94" s="20"/>
      <c r="D94" s="20"/>
      <c r="E94" s="20"/>
      <c r="F94" s="20"/>
      <c r="G94" s="33" t="str">
        <f t="shared" si="0"/>
        <v/>
      </c>
      <c r="H94" s="20"/>
      <c r="I94" s="20"/>
      <c r="J94" s="20"/>
      <c r="K94" s="33"/>
      <c r="L94" s="33"/>
      <c r="M94" s="33"/>
      <c r="N94" s="33"/>
      <c r="O94" s="33"/>
    </row>
    <row r="95" spans="1:15">
      <c r="A95" s="20">
        <v>103</v>
      </c>
      <c r="B95" s="20"/>
      <c r="C95" s="20"/>
      <c r="D95" s="20"/>
      <c r="E95" s="20"/>
      <c r="F95" s="20"/>
      <c r="G95" s="33" t="str">
        <f t="shared" si="0"/>
        <v/>
      </c>
      <c r="H95" s="20"/>
      <c r="I95" s="20"/>
      <c r="J95" s="20"/>
      <c r="K95" s="33"/>
      <c r="L95" s="33"/>
      <c r="M95" s="33"/>
      <c r="N95" s="33"/>
      <c r="O95" s="33"/>
    </row>
    <row r="96" spans="1:15">
      <c r="A96" s="20">
        <v>104</v>
      </c>
      <c r="B96" s="20"/>
      <c r="C96" s="20"/>
      <c r="D96" s="20"/>
      <c r="E96" s="20"/>
      <c r="F96" s="20"/>
      <c r="G96" s="33" t="str">
        <f t="shared" si="0"/>
        <v/>
      </c>
      <c r="H96" s="20"/>
      <c r="I96" s="20"/>
      <c r="J96" s="20"/>
      <c r="K96" s="33"/>
      <c r="L96" s="33"/>
      <c r="M96" s="33"/>
      <c r="N96" s="33"/>
      <c r="O96" s="33"/>
    </row>
    <row r="97" spans="1:15">
      <c r="A97" s="20">
        <v>105</v>
      </c>
      <c r="B97" s="20"/>
      <c r="C97" s="20"/>
      <c r="D97" s="20"/>
      <c r="E97" s="20"/>
      <c r="F97" s="20"/>
      <c r="G97" s="33" t="str">
        <f t="shared" si="0"/>
        <v/>
      </c>
      <c r="H97" s="20"/>
      <c r="I97" s="20"/>
      <c r="J97" s="20"/>
      <c r="K97" s="33"/>
      <c r="L97" s="33"/>
      <c r="M97" s="33"/>
      <c r="N97" s="33"/>
      <c r="O97" s="33"/>
    </row>
    <row r="98" spans="1:15">
      <c r="A98" s="20">
        <v>106</v>
      </c>
      <c r="B98" s="20"/>
      <c r="C98" s="20"/>
      <c r="D98" s="20"/>
      <c r="E98" s="20"/>
      <c r="F98" s="20"/>
      <c r="G98" s="33" t="str">
        <f t="shared" si="0"/>
        <v/>
      </c>
      <c r="H98" s="20"/>
      <c r="I98" s="20"/>
      <c r="J98" s="20"/>
      <c r="K98" s="33"/>
      <c r="L98" s="33"/>
      <c r="M98" s="33"/>
      <c r="N98" s="33"/>
      <c r="O98" s="33"/>
    </row>
    <row r="99" spans="1:15">
      <c r="A99" s="20">
        <v>107</v>
      </c>
      <c r="B99" s="20"/>
      <c r="C99" s="20"/>
      <c r="D99" s="20"/>
      <c r="E99" s="20"/>
      <c r="F99" s="20"/>
      <c r="G99" s="33" t="str">
        <f t="shared" si="0"/>
        <v/>
      </c>
      <c r="H99" s="20"/>
      <c r="I99" s="20"/>
      <c r="J99" s="20"/>
      <c r="K99" s="33"/>
      <c r="L99" s="33"/>
      <c r="M99" s="33"/>
      <c r="N99" s="33"/>
      <c r="O99" s="33"/>
    </row>
    <row r="100" spans="1:15">
      <c r="A100" s="20">
        <v>108</v>
      </c>
      <c r="B100" s="20"/>
      <c r="C100" s="20"/>
      <c r="D100" s="20"/>
      <c r="E100" s="20"/>
      <c r="F100" s="20"/>
      <c r="G100" s="33" t="str">
        <f t="shared" si="0"/>
        <v/>
      </c>
      <c r="H100" s="20"/>
      <c r="I100" s="20"/>
      <c r="J100" s="20"/>
      <c r="K100" s="33"/>
      <c r="L100" s="33"/>
      <c r="M100" s="33"/>
      <c r="N100" s="33"/>
      <c r="O100" s="33"/>
    </row>
    <row r="101" spans="1:15">
      <c r="A101" s="20">
        <v>109</v>
      </c>
      <c r="B101" s="20"/>
      <c r="C101" s="20"/>
      <c r="D101" s="20"/>
      <c r="E101" s="20"/>
      <c r="F101" s="20"/>
      <c r="G101" s="33" t="str">
        <f t="shared" si="0"/>
        <v/>
      </c>
      <c r="H101" s="20"/>
      <c r="I101" s="20"/>
      <c r="J101" s="20"/>
      <c r="K101" s="33"/>
      <c r="L101" s="33"/>
      <c r="M101" s="33"/>
      <c r="N101" s="33"/>
      <c r="O101" s="3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Общий</vt:lpstr>
      <vt:lpstr>Дорожная карта</vt:lpstr>
      <vt:lpstr>Дополнительные результаты</vt:lpstr>
      <vt:lpstr>Список студентов</vt:lpstr>
      <vt:lpstr>Смета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Klimov</dc:creator>
  <cp:lastModifiedBy>Oleg Klimov</cp:lastModifiedBy>
  <dcterms:created xsi:type="dcterms:W3CDTF">2020-12-02T10:31:53Z</dcterms:created>
  <dcterms:modified xsi:type="dcterms:W3CDTF">2020-12-02T10:31:53Z</dcterms:modified>
</cp:coreProperties>
</file>