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hauk\OneDrive - Telemark fylkeskommune\PowerBI\biltrafikk\arkiv\2019\"/>
    </mc:Choice>
  </mc:AlternateContent>
  <bookViews>
    <workbookView xWindow="0" yWindow="0" windowWidth="28800" windowHeight="12210" activeTab="1"/>
  </bookViews>
  <sheets>
    <sheet name="Rapport" sheetId="1" r:id="rId1"/>
    <sheet name="Ark1" sheetId="2" r:id="rId2"/>
  </sheets>
  <definedNames>
    <definedName name="_xlnm._FilterDatabase" localSheetId="0" hidden="1">Rapport!$A$1:$C$128</definedName>
  </definedNames>
  <calcPr calcId="171027"/>
</workbook>
</file>

<file path=xl/calcChain.xml><?xml version="1.0" encoding="utf-8"?>
<calcChain xmlns="http://schemas.openxmlformats.org/spreadsheetml/2006/main">
  <c r="C89" i="2" l="1"/>
  <c r="A89" i="2"/>
  <c r="C86" i="2"/>
  <c r="A86" i="2"/>
  <c r="C83" i="2"/>
  <c r="A83" i="2"/>
  <c r="C80" i="2"/>
  <c r="A80" i="2"/>
  <c r="C77" i="2"/>
  <c r="A77" i="2"/>
  <c r="C74" i="2"/>
  <c r="A74" i="2"/>
  <c r="C71" i="2"/>
  <c r="A71" i="2"/>
  <c r="C68" i="2"/>
  <c r="A68" i="2"/>
  <c r="C65" i="2"/>
  <c r="A65" i="2"/>
  <c r="C62" i="2"/>
  <c r="A62" i="2"/>
  <c r="C59" i="2"/>
  <c r="A59" i="2"/>
  <c r="C56" i="2"/>
  <c r="A56" i="2"/>
  <c r="C53" i="2"/>
  <c r="A53" i="2"/>
  <c r="C50" i="2"/>
  <c r="A50" i="2"/>
  <c r="C47" i="2"/>
  <c r="A47" i="2"/>
  <c r="C43" i="2"/>
  <c r="A43" i="2"/>
  <c r="C40" i="2"/>
  <c r="A40" i="2"/>
  <c r="C37" i="2"/>
  <c r="A37" i="2"/>
  <c r="C34" i="2"/>
  <c r="A34" i="2"/>
  <c r="C31" i="2"/>
  <c r="A31" i="2"/>
  <c r="C28" i="2"/>
  <c r="A28" i="2"/>
  <c r="C25" i="2"/>
  <c r="A25" i="2"/>
  <c r="C22" i="2"/>
  <c r="A22" i="2"/>
  <c r="C19" i="2"/>
  <c r="A19" i="2"/>
  <c r="C16" i="2"/>
  <c r="A16" i="2"/>
  <c r="C13" i="2"/>
  <c r="A13" i="2"/>
  <c r="C10" i="2"/>
  <c r="A10" i="2"/>
  <c r="C7" i="2"/>
  <c r="A7" i="2"/>
  <c r="C4" i="2"/>
  <c r="A4" i="2"/>
  <c r="A67" i="1"/>
  <c r="A126" i="1"/>
  <c r="A127" i="1" s="1"/>
  <c r="A122" i="1"/>
  <c r="A123" i="1" s="1"/>
  <c r="A118" i="1"/>
  <c r="A119" i="1" s="1"/>
  <c r="A114" i="1"/>
  <c r="A115" i="1" s="1"/>
  <c r="A110" i="1"/>
  <c r="A111" i="1" s="1"/>
  <c r="A106" i="1"/>
  <c r="A107" i="1" s="1"/>
  <c r="A102" i="1"/>
  <c r="A103" i="1" s="1"/>
  <c r="A98" i="1"/>
  <c r="A99" i="1" s="1"/>
  <c r="A94" i="1"/>
  <c r="A95" i="1" s="1"/>
  <c r="A90" i="1"/>
  <c r="A91" i="1" s="1"/>
  <c r="A86" i="1"/>
  <c r="A87" i="1" s="1"/>
  <c r="A82" i="1"/>
  <c r="A83" i="1" s="1"/>
  <c r="A78" i="1"/>
  <c r="A79" i="1" s="1"/>
  <c r="A74" i="1"/>
  <c r="A75" i="1" s="1"/>
  <c r="A70" i="1"/>
  <c r="A71" i="1" s="1"/>
  <c r="A63" i="1"/>
  <c r="A64" i="1" s="1"/>
  <c r="A59" i="1"/>
  <c r="A60" i="1" s="1"/>
  <c r="A55" i="1"/>
  <c r="A56" i="1" s="1"/>
  <c r="A51" i="1"/>
  <c r="A52" i="1" s="1"/>
  <c r="A47" i="1"/>
  <c r="A48" i="1" s="1"/>
  <c r="A43" i="1"/>
  <c r="A44" i="1" s="1"/>
  <c r="A39" i="1"/>
  <c r="A40" i="1" s="1"/>
  <c r="A35" i="1"/>
  <c r="A36" i="1" s="1"/>
  <c r="A31" i="1"/>
  <c r="A32" i="1" s="1"/>
  <c r="A27" i="1"/>
  <c r="A28" i="1" s="1"/>
  <c r="A23" i="1"/>
  <c r="A24" i="1" s="1"/>
  <c r="A19" i="1"/>
  <c r="A20" i="1" s="1"/>
  <c r="A15" i="1"/>
  <c r="A16" i="1" s="1"/>
  <c r="A11" i="1"/>
  <c r="A12" i="1" s="1"/>
</calcChain>
</file>

<file path=xl/sharedStrings.xml><?xml version="1.0" encoding="utf-8"?>
<sst xmlns="http://schemas.openxmlformats.org/spreadsheetml/2006/main" count="364" uniqueCount="103">
  <si>
    <t>Trafikkmengde - månedsverdier - kjøretøy</t>
  </si>
  <si>
    <t>Fylke:</t>
  </si>
  <si>
    <t>Telemark</t>
  </si>
  <si>
    <t>Retning:</t>
  </si>
  <si>
    <t>Sum begge retninger</t>
  </si>
  <si>
    <t>Periode:</t>
  </si>
  <si>
    <t>2019</t>
  </si>
  <si>
    <t/>
  </si>
  <si>
    <t>Lannerheia, EV18 HP 1 Meter 5294 (800010)</t>
  </si>
  <si>
    <t>Lengdekl.</t>
  </si>
  <si>
    <t>Januar</t>
  </si>
  <si>
    <t>Alle</t>
  </si>
  <si>
    <t>15362</t>
  </si>
  <si>
    <t>Større eller lik 5,6m</t>
  </si>
  <si>
    <t>2727</t>
  </si>
  <si>
    <t>E18 Nystrand, EV18 HP 2 Meter 996 (800016)</t>
  </si>
  <si>
    <t>12430</t>
  </si>
  <si>
    <t>2144</t>
  </si>
  <si>
    <t>Brattåstunnelen syd, EV18 HP 2 Meter 3740 (800123)</t>
  </si>
  <si>
    <t>13911</t>
  </si>
  <si>
    <t>2224</t>
  </si>
  <si>
    <t>Klevstrand  , RV36 HP 1 Meter 3564 (800150)</t>
  </si>
  <si>
    <t>10446</t>
  </si>
  <si>
    <t>2389</t>
  </si>
  <si>
    <t>Vabakken, RV36 HP 1 Meter 6154 (800015)</t>
  </si>
  <si>
    <t>10398</t>
  </si>
  <si>
    <t>1041</t>
  </si>
  <si>
    <t>Lensmannsdalen, RV36 HP 2 Meter 1780 (800008)</t>
  </si>
  <si>
    <t>16120</t>
  </si>
  <si>
    <t>1262</t>
  </si>
  <si>
    <t>Kjørbekk, RV36 HP 2 Meter 3690 (800002)</t>
  </si>
  <si>
    <t>17735</t>
  </si>
  <si>
    <t>1261</t>
  </si>
  <si>
    <t>Skjelbredstrand, RV36 HP 4 Meter 290 (800017)</t>
  </si>
  <si>
    <t>5403</t>
  </si>
  <si>
    <t>565</t>
  </si>
  <si>
    <t>Høgenheitunnelen, RV354 HP 1 Meter 1547 (800020)</t>
  </si>
  <si>
    <t>5983</t>
  </si>
  <si>
    <t>551</t>
  </si>
  <si>
    <t>Ørviksletta, RV354 HP 1 Meter 5680 (800118)</t>
  </si>
  <si>
    <t>11017</t>
  </si>
  <si>
    <t>938</t>
  </si>
  <si>
    <t>Ballestadhøgda, FV31 HP 2 Meter 3470 (800021)</t>
  </si>
  <si>
    <t>3884</t>
  </si>
  <si>
    <t>173</t>
  </si>
  <si>
    <t>Setre, FV32 HP 2 Meter 6007 (800116)</t>
  </si>
  <si>
    <t>3765</t>
  </si>
  <si>
    <t>546</t>
  </si>
  <si>
    <t>Fv32 Rektor Ørns gate, FV32 HP 3 Meter 793 (800045)</t>
  </si>
  <si>
    <t>12314</t>
  </si>
  <si>
    <t>1052</t>
  </si>
  <si>
    <t>Sandviksvegen, FV32 HP 3 Meter 2555 (800018)</t>
  </si>
  <si>
    <t>9402</t>
  </si>
  <si>
    <t>592</t>
  </si>
  <si>
    <t>BØLEVEIEN, FV32 HP 3 Meter 4793 (800170)</t>
  </si>
  <si>
    <t>8097</t>
  </si>
  <si>
    <t>Borgestad  , FV32 HP 4 Meter 2354 (800167)</t>
  </si>
  <si>
    <t>14040</t>
  </si>
  <si>
    <t>1065</t>
  </si>
  <si>
    <t>Vallermyrene , FV32 HP 4 Meter 5696 (800152)</t>
  </si>
  <si>
    <t>15969</t>
  </si>
  <si>
    <t>1499</t>
  </si>
  <si>
    <t>Menstadbrua, FV32 HP 50 Meter 490 (800013)</t>
  </si>
  <si>
    <t>11794</t>
  </si>
  <si>
    <t>967</t>
  </si>
  <si>
    <t>Bjørntvedtvegen X Trommedalsvegen, FV48 HP 2 Meter 2315 (800019)</t>
  </si>
  <si>
    <t>6935</t>
  </si>
  <si>
    <t>522</t>
  </si>
  <si>
    <t>Bjørntvedtvegen Nord, FV48 HP 2 Meter 4960 (800197)</t>
  </si>
  <si>
    <t>11068</t>
  </si>
  <si>
    <t>871</t>
  </si>
  <si>
    <t>Smieøya  , FV59 HP 1 Meter 2227 (800130)</t>
  </si>
  <si>
    <t>14672</t>
  </si>
  <si>
    <t>890</t>
  </si>
  <si>
    <t>Stathelle, FV352 HP 1 Meter 507 (800046)</t>
  </si>
  <si>
    <t>11051</t>
  </si>
  <si>
    <t>651</t>
  </si>
  <si>
    <t>Svanvik, FV353 HP 2 Meter 830 (800164)</t>
  </si>
  <si>
    <t>4328</t>
  </si>
  <si>
    <t>510</t>
  </si>
  <si>
    <t>Skjelsvik, FV354 HP 1 Meter 8398 (800103)</t>
  </si>
  <si>
    <t>10122</t>
  </si>
  <si>
    <t>877</t>
  </si>
  <si>
    <t>Porsgrunntunnelen, FV356 HP 1 Meter 350 (800199)</t>
  </si>
  <si>
    <t>7147</t>
  </si>
  <si>
    <t>583</t>
  </si>
  <si>
    <t>Porsgrunnbrua, FV356 HP 1 Meter 2140 (800142)</t>
  </si>
  <si>
    <t>14259</t>
  </si>
  <si>
    <t>1005</t>
  </si>
  <si>
    <t>Hesselbergs gate, FV357 HP 1 Meter 1149 (800005)</t>
  </si>
  <si>
    <t>12289</t>
  </si>
  <si>
    <t>769</t>
  </si>
  <si>
    <t>Elstrømbrua  , FV357 HP 50 Meter 256 (800144)</t>
  </si>
  <si>
    <t>15165</t>
  </si>
  <si>
    <t>761</t>
  </si>
  <si>
    <t>Deichmannsgate, KV1730 HP 1 Meter 350 (800024)</t>
  </si>
  <si>
    <t>5848</t>
  </si>
  <si>
    <t>244</t>
  </si>
  <si>
    <t>Sverresgate, KV4760 HP 1 Meter 505 (800025)</t>
  </si>
  <si>
    <t>9351</t>
  </si>
  <si>
    <t>807</t>
  </si>
  <si>
    <t xml:space="preserve">MDT = Månedsdøgntrafikk. Den totale trafikken i et snitt eller på en trafikklenke for en gitt måned dividert med antall dager i måneden.
</t>
  </si>
  <si>
    <t>Mindre enn 5,6m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</si>
</sst>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18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right" wrapText="1"/>
    </xf>
    <xf numFmtId="0" fontId="5" fillId="0" borderId="0" xfId="0" applyFont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righ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8"/>
  <sheetViews>
    <sheetView workbookViewId="0">
      <selection activeCell="A11" sqref="A11:C127"/>
    </sheetView>
  </sheetViews>
  <sheetFormatPr baseColWidth="10" defaultColWidth="9.140625" defaultRowHeight="20.100000000000001" customHeight="1"/>
  <cols>
    <col min="1" max="1" width="81.140625" customWidth="1"/>
    <col min="2" max="2" width="30" customWidth="1"/>
    <col min="3" max="3" width="14.5703125" customWidth="1"/>
    <col min="4" max="4" width="8.85546875" customWidth="1"/>
    <col min="5" max="5" width="9.140625" customWidth="1"/>
  </cols>
  <sheetData>
    <row r="1" spans="1:4" ht="20.100000000000001" customHeight="1">
      <c r="B1" s="1" t="s">
        <v>0</v>
      </c>
      <c r="C1" s="2"/>
      <c r="D1" s="2"/>
    </row>
    <row r="2" spans="1:4" ht="20.100000000000001" hidden="1" customHeight="1">
      <c r="B2" s="3" t="s">
        <v>1</v>
      </c>
      <c r="C2" s="2"/>
      <c r="D2" s="2"/>
    </row>
    <row r="3" spans="1:4" ht="20.100000000000001" hidden="1" customHeight="1">
      <c r="B3" s="4" t="s">
        <v>2</v>
      </c>
      <c r="C3" s="2"/>
      <c r="D3" s="2"/>
    </row>
    <row r="4" spans="1:4" ht="20.100000000000001" hidden="1" customHeight="1">
      <c r="B4" s="3" t="s">
        <v>3</v>
      </c>
      <c r="C4" s="2"/>
      <c r="D4" s="2"/>
    </row>
    <row r="5" spans="1:4" ht="20.100000000000001" hidden="1" customHeight="1">
      <c r="B5" s="4" t="s">
        <v>4</v>
      </c>
      <c r="C5" s="2"/>
      <c r="D5" s="2"/>
    </row>
    <row r="6" spans="1:4" ht="20.100000000000001" hidden="1" customHeight="1">
      <c r="B6" s="3" t="s">
        <v>5</v>
      </c>
      <c r="C6" s="2"/>
      <c r="D6" s="2"/>
    </row>
    <row r="7" spans="1:4" ht="20.100000000000001" hidden="1" customHeight="1">
      <c r="B7" s="4" t="s">
        <v>6</v>
      </c>
      <c r="C7" s="2"/>
      <c r="D7" s="2"/>
    </row>
    <row r="8" spans="1:4" ht="20.100000000000001" hidden="1" customHeight="1">
      <c r="B8" s="5" t="s">
        <v>7</v>
      </c>
      <c r="C8" s="2"/>
      <c r="D8" s="2"/>
    </row>
    <row r="9" spans="1:4" ht="20.100000000000001" hidden="1" customHeight="1">
      <c r="B9" s="6" t="s">
        <v>8</v>
      </c>
      <c r="C9" s="2"/>
      <c r="D9" s="2"/>
    </row>
    <row r="10" spans="1:4" ht="20.100000000000001" hidden="1" customHeight="1">
      <c r="B10" s="7" t="s">
        <v>9</v>
      </c>
      <c r="C10" s="8" t="s">
        <v>10</v>
      </c>
      <c r="D10" s="2"/>
    </row>
    <row r="11" spans="1:4" ht="20.100000000000001" customHeight="1">
      <c r="A11" t="str">
        <f>B9</f>
        <v>Lannerheia, EV18 HP 1 Meter 5294 (800010)</v>
      </c>
      <c r="B11" s="9" t="s">
        <v>11</v>
      </c>
      <c r="C11" s="10" t="s">
        <v>12</v>
      </c>
      <c r="D11" s="2"/>
    </row>
    <row r="12" spans="1:4" ht="20.100000000000001" customHeight="1">
      <c r="A12" t="str">
        <f>A11</f>
        <v>Lannerheia, EV18 HP 1 Meter 5294 (800010)</v>
      </c>
      <c r="B12" s="9" t="s">
        <v>13</v>
      </c>
      <c r="C12" s="10" t="s">
        <v>14</v>
      </c>
      <c r="D12" s="2"/>
    </row>
    <row r="13" spans="1:4" ht="20.100000000000001" hidden="1" customHeight="1">
      <c r="B13" s="6" t="s">
        <v>15</v>
      </c>
      <c r="C13" s="2"/>
      <c r="D13" s="2"/>
    </row>
    <row r="14" spans="1:4" ht="20.100000000000001" hidden="1" customHeight="1">
      <c r="B14" s="7" t="s">
        <v>9</v>
      </c>
      <c r="C14" s="8" t="s">
        <v>10</v>
      </c>
      <c r="D14" s="2"/>
    </row>
    <row r="15" spans="1:4" ht="20.100000000000001" customHeight="1">
      <c r="A15" t="str">
        <f>B13</f>
        <v>E18 Nystrand, EV18 HP 2 Meter 996 (800016)</v>
      </c>
      <c r="B15" s="9" t="s">
        <v>11</v>
      </c>
      <c r="C15" s="10" t="s">
        <v>16</v>
      </c>
      <c r="D15" s="2"/>
    </row>
    <row r="16" spans="1:4" ht="20.100000000000001" customHeight="1">
      <c r="A16" t="str">
        <f>A15</f>
        <v>E18 Nystrand, EV18 HP 2 Meter 996 (800016)</v>
      </c>
      <c r="B16" s="9" t="s">
        <v>13</v>
      </c>
      <c r="C16" s="10" t="s">
        <v>17</v>
      </c>
      <c r="D16" s="2"/>
    </row>
    <row r="17" spans="1:4" ht="20.100000000000001" hidden="1" customHeight="1">
      <c r="B17" s="6" t="s">
        <v>18</v>
      </c>
      <c r="C17" s="2"/>
      <c r="D17" s="2"/>
    </row>
    <row r="18" spans="1:4" ht="20.100000000000001" hidden="1" customHeight="1">
      <c r="B18" s="7" t="s">
        <v>9</v>
      </c>
      <c r="C18" s="8" t="s">
        <v>10</v>
      </c>
      <c r="D18" s="2"/>
    </row>
    <row r="19" spans="1:4" ht="20.100000000000001" customHeight="1">
      <c r="A19" t="str">
        <f>B17</f>
        <v>Brattåstunnelen syd, EV18 HP 2 Meter 3740 (800123)</v>
      </c>
      <c r="B19" s="9" t="s">
        <v>11</v>
      </c>
      <c r="C19" s="10" t="s">
        <v>19</v>
      </c>
      <c r="D19" s="2"/>
    </row>
    <row r="20" spans="1:4" ht="20.100000000000001" customHeight="1">
      <c r="A20" t="str">
        <f>A19</f>
        <v>Brattåstunnelen syd, EV18 HP 2 Meter 3740 (800123)</v>
      </c>
      <c r="B20" s="9" t="s">
        <v>13</v>
      </c>
      <c r="C20" s="10" t="s">
        <v>20</v>
      </c>
      <c r="D20" s="2"/>
    </row>
    <row r="21" spans="1:4" ht="20.100000000000001" hidden="1" customHeight="1">
      <c r="B21" s="6" t="s">
        <v>21</v>
      </c>
      <c r="C21" s="2"/>
      <c r="D21" s="2"/>
    </row>
    <row r="22" spans="1:4" ht="20.100000000000001" hidden="1" customHeight="1">
      <c r="B22" s="7" t="s">
        <v>9</v>
      </c>
      <c r="C22" s="8" t="s">
        <v>10</v>
      </c>
      <c r="D22" s="2"/>
    </row>
    <row r="23" spans="1:4" ht="20.100000000000001" customHeight="1">
      <c r="A23" t="str">
        <f>B21</f>
        <v>Klevstrand  , RV36 HP 1 Meter 3564 (800150)</v>
      </c>
      <c r="B23" s="9" t="s">
        <v>11</v>
      </c>
      <c r="C23" s="10" t="s">
        <v>22</v>
      </c>
      <c r="D23" s="2"/>
    </row>
    <row r="24" spans="1:4" ht="20.100000000000001" customHeight="1">
      <c r="A24" t="str">
        <f>A23</f>
        <v>Klevstrand  , RV36 HP 1 Meter 3564 (800150)</v>
      </c>
      <c r="B24" s="9" t="s">
        <v>13</v>
      </c>
      <c r="C24" s="10" t="s">
        <v>23</v>
      </c>
      <c r="D24" s="2"/>
    </row>
    <row r="25" spans="1:4" ht="20.100000000000001" hidden="1" customHeight="1">
      <c r="B25" s="6" t="s">
        <v>24</v>
      </c>
      <c r="C25" s="2"/>
      <c r="D25" s="2"/>
    </row>
    <row r="26" spans="1:4" ht="20.100000000000001" hidden="1" customHeight="1">
      <c r="B26" s="7" t="s">
        <v>9</v>
      </c>
      <c r="C26" s="8" t="s">
        <v>10</v>
      </c>
      <c r="D26" s="2"/>
    </row>
    <row r="27" spans="1:4" ht="20.100000000000001" customHeight="1">
      <c r="A27" t="str">
        <f>B25</f>
        <v>Vabakken, RV36 HP 1 Meter 6154 (800015)</v>
      </c>
      <c r="B27" s="9" t="s">
        <v>11</v>
      </c>
      <c r="C27" s="10" t="s">
        <v>25</v>
      </c>
      <c r="D27" s="2"/>
    </row>
    <row r="28" spans="1:4" ht="20.100000000000001" customHeight="1">
      <c r="A28" t="str">
        <f>A27</f>
        <v>Vabakken, RV36 HP 1 Meter 6154 (800015)</v>
      </c>
      <c r="B28" s="9" t="s">
        <v>13</v>
      </c>
      <c r="C28" s="10" t="s">
        <v>26</v>
      </c>
      <c r="D28" s="2"/>
    </row>
    <row r="29" spans="1:4" ht="20.100000000000001" hidden="1" customHeight="1">
      <c r="B29" s="6" t="s">
        <v>27</v>
      </c>
      <c r="C29" s="2"/>
      <c r="D29" s="2"/>
    </row>
    <row r="30" spans="1:4" ht="20.100000000000001" hidden="1" customHeight="1">
      <c r="B30" s="7" t="s">
        <v>9</v>
      </c>
      <c r="C30" s="8" t="s">
        <v>10</v>
      </c>
      <c r="D30" s="2"/>
    </row>
    <row r="31" spans="1:4" ht="20.100000000000001" customHeight="1">
      <c r="A31" t="str">
        <f>B29</f>
        <v>Lensmannsdalen, RV36 HP 2 Meter 1780 (800008)</v>
      </c>
      <c r="B31" s="9" t="s">
        <v>11</v>
      </c>
      <c r="C31" s="10" t="s">
        <v>28</v>
      </c>
      <c r="D31" s="2"/>
    </row>
    <row r="32" spans="1:4" ht="20.100000000000001" customHeight="1">
      <c r="A32" t="str">
        <f>A31</f>
        <v>Lensmannsdalen, RV36 HP 2 Meter 1780 (800008)</v>
      </c>
      <c r="B32" s="9" t="s">
        <v>13</v>
      </c>
      <c r="C32" s="10" t="s">
        <v>29</v>
      </c>
      <c r="D32" s="2"/>
    </row>
    <row r="33" spans="1:4" ht="20.100000000000001" hidden="1" customHeight="1">
      <c r="B33" s="6" t="s">
        <v>30</v>
      </c>
      <c r="C33" s="2"/>
      <c r="D33" s="2"/>
    </row>
    <row r="34" spans="1:4" ht="20.100000000000001" hidden="1" customHeight="1">
      <c r="B34" s="7" t="s">
        <v>9</v>
      </c>
      <c r="C34" s="8" t="s">
        <v>10</v>
      </c>
      <c r="D34" s="2"/>
    </row>
    <row r="35" spans="1:4" ht="20.100000000000001" customHeight="1">
      <c r="A35" t="str">
        <f>B33</f>
        <v>Kjørbekk, RV36 HP 2 Meter 3690 (800002)</v>
      </c>
      <c r="B35" s="9" t="s">
        <v>11</v>
      </c>
      <c r="C35" s="10" t="s">
        <v>31</v>
      </c>
      <c r="D35" s="2"/>
    </row>
    <row r="36" spans="1:4" ht="20.100000000000001" customHeight="1">
      <c r="A36" t="str">
        <f>A35</f>
        <v>Kjørbekk, RV36 HP 2 Meter 3690 (800002)</v>
      </c>
      <c r="B36" s="9" t="s">
        <v>13</v>
      </c>
      <c r="C36" s="10" t="s">
        <v>32</v>
      </c>
      <c r="D36" s="2"/>
    </row>
    <row r="37" spans="1:4" ht="20.100000000000001" hidden="1" customHeight="1">
      <c r="B37" s="6" t="s">
        <v>33</v>
      </c>
      <c r="C37" s="2"/>
      <c r="D37" s="2"/>
    </row>
    <row r="38" spans="1:4" ht="20.100000000000001" hidden="1" customHeight="1">
      <c r="B38" s="7" t="s">
        <v>9</v>
      </c>
      <c r="C38" s="8" t="s">
        <v>10</v>
      </c>
      <c r="D38" s="2"/>
    </row>
    <row r="39" spans="1:4" ht="20.100000000000001" customHeight="1">
      <c r="A39" t="str">
        <f>B37</f>
        <v>Skjelbredstrand, RV36 HP 4 Meter 290 (800017)</v>
      </c>
      <c r="B39" s="9" t="s">
        <v>11</v>
      </c>
      <c r="C39" s="10" t="s">
        <v>34</v>
      </c>
      <c r="D39" s="2"/>
    </row>
    <row r="40" spans="1:4" ht="20.100000000000001" customHeight="1">
      <c r="A40" t="str">
        <f>A39</f>
        <v>Skjelbredstrand, RV36 HP 4 Meter 290 (800017)</v>
      </c>
      <c r="B40" s="9" t="s">
        <v>13</v>
      </c>
      <c r="C40" s="10" t="s">
        <v>35</v>
      </c>
      <c r="D40" s="2"/>
    </row>
    <row r="41" spans="1:4" ht="20.100000000000001" hidden="1" customHeight="1">
      <c r="B41" s="6" t="s">
        <v>36</v>
      </c>
      <c r="C41" s="2"/>
      <c r="D41" s="2"/>
    </row>
    <row r="42" spans="1:4" ht="20.100000000000001" hidden="1" customHeight="1">
      <c r="B42" s="7" t="s">
        <v>9</v>
      </c>
      <c r="C42" s="8" t="s">
        <v>10</v>
      </c>
      <c r="D42" s="2"/>
    </row>
    <row r="43" spans="1:4" ht="20.100000000000001" customHeight="1">
      <c r="A43" t="str">
        <f>B41</f>
        <v>Høgenheitunnelen, RV354 HP 1 Meter 1547 (800020)</v>
      </c>
      <c r="B43" s="9" t="s">
        <v>11</v>
      </c>
      <c r="C43" s="10" t="s">
        <v>37</v>
      </c>
      <c r="D43" s="2"/>
    </row>
    <row r="44" spans="1:4" ht="20.100000000000001" customHeight="1">
      <c r="A44" t="str">
        <f>A43</f>
        <v>Høgenheitunnelen, RV354 HP 1 Meter 1547 (800020)</v>
      </c>
      <c r="B44" s="9" t="s">
        <v>13</v>
      </c>
      <c r="C44" s="10" t="s">
        <v>38</v>
      </c>
      <c r="D44" s="2"/>
    </row>
    <row r="45" spans="1:4" ht="20.100000000000001" hidden="1" customHeight="1">
      <c r="B45" s="6" t="s">
        <v>39</v>
      </c>
      <c r="C45" s="2"/>
      <c r="D45" s="2"/>
    </row>
    <row r="46" spans="1:4" ht="20.100000000000001" hidden="1" customHeight="1">
      <c r="B46" s="7" t="s">
        <v>9</v>
      </c>
      <c r="C46" s="8" t="s">
        <v>10</v>
      </c>
      <c r="D46" s="2"/>
    </row>
    <row r="47" spans="1:4" ht="20.100000000000001" customHeight="1">
      <c r="A47" t="str">
        <f>B45</f>
        <v>Ørviksletta, RV354 HP 1 Meter 5680 (800118)</v>
      </c>
      <c r="B47" s="9" t="s">
        <v>11</v>
      </c>
      <c r="C47" s="10" t="s">
        <v>40</v>
      </c>
      <c r="D47" s="2"/>
    </row>
    <row r="48" spans="1:4" ht="20.100000000000001" customHeight="1">
      <c r="A48" t="str">
        <f>A47</f>
        <v>Ørviksletta, RV354 HP 1 Meter 5680 (800118)</v>
      </c>
      <c r="B48" s="9" t="s">
        <v>13</v>
      </c>
      <c r="C48" s="10" t="s">
        <v>41</v>
      </c>
      <c r="D48" s="2"/>
    </row>
    <row r="49" spans="1:4" ht="20.100000000000001" hidden="1" customHeight="1">
      <c r="B49" s="6" t="s">
        <v>42</v>
      </c>
      <c r="C49" s="2"/>
      <c r="D49" s="2"/>
    </row>
    <row r="50" spans="1:4" ht="20.100000000000001" hidden="1" customHeight="1">
      <c r="B50" s="7" t="s">
        <v>9</v>
      </c>
      <c r="C50" s="8" t="s">
        <v>10</v>
      </c>
      <c r="D50" s="2"/>
    </row>
    <row r="51" spans="1:4" ht="20.100000000000001" customHeight="1">
      <c r="A51" t="str">
        <f>B49</f>
        <v>Ballestadhøgda, FV31 HP 2 Meter 3470 (800021)</v>
      </c>
      <c r="B51" s="9" t="s">
        <v>11</v>
      </c>
      <c r="C51" s="10" t="s">
        <v>43</v>
      </c>
      <c r="D51" s="2"/>
    </row>
    <row r="52" spans="1:4" ht="20.100000000000001" customHeight="1">
      <c r="A52" t="str">
        <f>A51</f>
        <v>Ballestadhøgda, FV31 HP 2 Meter 3470 (800021)</v>
      </c>
      <c r="B52" s="9" t="s">
        <v>13</v>
      </c>
      <c r="C52" s="10" t="s">
        <v>44</v>
      </c>
      <c r="D52" s="2"/>
    </row>
    <row r="53" spans="1:4" ht="20.100000000000001" hidden="1" customHeight="1">
      <c r="B53" s="6" t="s">
        <v>45</v>
      </c>
      <c r="C53" s="2"/>
      <c r="D53" s="2"/>
    </row>
    <row r="54" spans="1:4" ht="20.100000000000001" hidden="1" customHeight="1">
      <c r="B54" s="7" t="s">
        <v>9</v>
      </c>
      <c r="C54" s="8" t="s">
        <v>10</v>
      </c>
      <c r="D54" s="2"/>
    </row>
    <row r="55" spans="1:4" ht="20.100000000000001" customHeight="1">
      <c r="A55" t="str">
        <f>B53</f>
        <v>Setre, FV32 HP 2 Meter 6007 (800116)</v>
      </c>
      <c r="B55" s="9" t="s">
        <v>11</v>
      </c>
      <c r="C55" s="10" t="s">
        <v>46</v>
      </c>
      <c r="D55" s="2"/>
    </row>
    <row r="56" spans="1:4" ht="20.100000000000001" customHeight="1">
      <c r="A56" t="str">
        <f>A55</f>
        <v>Setre, FV32 HP 2 Meter 6007 (800116)</v>
      </c>
      <c r="B56" s="9" t="s">
        <v>13</v>
      </c>
      <c r="C56" s="10" t="s">
        <v>47</v>
      </c>
      <c r="D56" s="2"/>
    </row>
    <row r="57" spans="1:4" ht="20.100000000000001" hidden="1" customHeight="1">
      <c r="B57" s="6" t="s">
        <v>48</v>
      </c>
      <c r="C57" s="2"/>
      <c r="D57" s="2"/>
    </row>
    <row r="58" spans="1:4" ht="20.100000000000001" hidden="1" customHeight="1">
      <c r="B58" s="7" t="s">
        <v>9</v>
      </c>
      <c r="C58" s="8" t="s">
        <v>10</v>
      </c>
      <c r="D58" s="2"/>
    </row>
    <row r="59" spans="1:4" ht="20.100000000000001" customHeight="1">
      <c r="A59" t="str">
        <f>B57</f>
        <v>Fv32 Rektor Ørns gate, FV32 HP 3 Meter 793 (800045)</v>
      </c>
      <c r="B59" s="9" t="s">
        <v>11</v>
      </c>
      <c r="C59" s="10" t="s">
        <v>49</v>
      </c>
      <c r="D59" s="2"/>
    </row>
    <row r="60" spans="1:4" ht="20.100000000000001" customHeight="1">
      <c r="A60" t="str">
        <f>A59</f>
        <v>Fv32 Rektor Ørns gate, FV32 HP 3 Meter 793 (800045)</v>
      </c>
      <c r="B60" s="9" t="s">
        <v>13</v>
      </c>
      <c r="C60" s="10" t="s">
        <v>50</v>
      </c>
      <c r="D60" s="2"/>
    </row>
    <row r="61" spans="1:4" ht="20.100000000000001" hidden="1" customHeight="1">
      <c r="B61" s="6" t="s">
        <v>51</v>
      </c>
      <c r="C61" s="2"/>
      <c r="D61" s="2"/>
    </row>
    <row r="62" spans="1:4" ht="20.100000000000001" hidden="1" customHeight="1">
      <c r="B62" s="7" t="s">
        <v>9</v>
      </c>
      <c r="C62" s="8" t="s">
        <v>10</v>
      </c>
      <c r="D62" s="2"/>
    </row>
    <row r="63" spans="1:4" ht="20.100000000000001" customHeight="1">
      <c r="A63" t="str">
        <f>B61</f>
        <v>Sandviksvegen, FV32 HP 3 Meter 2555 (800018)</v>
      </c>
      <c r="B63" s="9" t="s">
        <v>11</v>
      </c>
      <c r="C63" s="10" t="s">
        <v>52</v>
      </c>
      <c r="D63" s="2"/>
    </row>
    <row r="64" spans="1:4" ht="20.100000000000001" customHeight="1">
      <c r="A64" t="str">
        <f>A63</f>
        <v>Sandviksvegen, FV32 HP 3 Meter 2555 (800018)</v>
      </c>
      <c r="B64" s="9" t="s">
        <v>13</v>
      </c>
      <c r="C64" s="10" t="s">
        <v>53</v>
      </c>
      <c r="D64" s="2"/>
    </row>
    <row r="65" spans="1:4" ht="20.100000000000001" hidden="1" customHeight="1">
      <c r="B65" s="6" t="s">
        <v>54</v>
      </c>
      <c r="C65" s="2"/>
      <c r="D65" s="2"/>
    </row>
    <row r="66" spans="1:4" ht="20.100000000000001" hidden="1" customHeight="1">
      <c r="B66" s="7" t="s">
        <v>9</v>
      </c>
      <c r="C66" s="8" t="s">
        <v>10</v>
      </c>
      <c r="D66" s="2"/>
    </row>
    <row r="67" spans="1:4" ht="20.100000000000001" customHeight="1">
      <c r="A67" t="str">
        <f>B65</f>
        <v>BØLEVEIEN, FV32 HP 3 Meter 4793 (800170)</v>
      </c>
      <c r="B67" s="9" t="s">
        <v>11</v>
      </c>
      <c r="C67" s="10" t="s">
        <v>55</v>
      </c>
      <c r="D67" s="2"/>
    </row>
    <row r="68" spans="1:4" ht="20.100000000000001" hidden="1" customHeight="1">
      <c r="B68" s="6" t="s">
        <v>56</v>
      </c>
      <c r="C68" s="2"/>
      <c r="D68" s="2"/>
    </row>
    <row r="69" spans="1:4" ht="20.100000000000001" hidden="1" customHeight="1">
      <c r="B69" s="7" t="s">
        <v>9</v>
      </c>
      <c r="C69" s="8" t="s">
        <v>10</v>
      </c>
      <c r="D69" s="2"/>
    </row>
    <row r="70" spans="1:4" ht="20.100000000000001" customHeight="1">
      <c r="A70" t="str">
        <f>B68</f>
        <v>Borgestad  , FV32 HP 4 Meter 2354 (800167)</v>
      </c>
      <c r="B70" s="9" t="s">
        <v>11</v>
      </c>
      <c r="C70" s="10" t="s">
        <v>57</v>
      </c>
      <c r="D70" s="2"/>
    </row>
    <row r="71" spans="1:4" ht="20.100000000000001" customHeight="1">
      <c r="A71" t="str">
        <f>A70</f>
        <v>Borgestad  , FV32 HP 4 Meter 2354 (800167)</v>
      </c>
      <c r="B71" s="9" t="s">
        <v>13</v>
      </c>
      <c r="C71" s="10" t="s">
        <v>58</v>
      </c>
      <c r="D71" s="2"/>
    </row>
    <row r="72" spans="1:4" ht="20.100000000000001" hidden="1" customHeight="1">
      <c r="B72" s="6" t="s">
        <v>59</v>
      </c>
      <c r="C72" s="2"/>
      <c r="D72" s="2"/>
    </row>
    <row r="73" spans="1:4" ht="20.100000000000001" hidden="1" customHeight="1">
      <c r="B73" s="7" t="s">
        <v>9</v>
      </c>
      <c r="C73" s="8" t="s">
        <v>10</v>
      </c>
      <c r="D73" s="2"/>
    </row>
    <row r="74" spans="1:4" ht="20.100000000000001" customHeight="1">
      <c r="A74" t="str">
        <f>B72</f>
        <v>Vallermyrene , FV32 HP 4 Meter 5696 (800152)</v>
      </c>
      <c r="B74" s="9" t="s">
        <v>11</v>
      </c>
      <c r="C74" s="10" t="s">
        <v>60</v>
      </c>
      <c r="D74" s="2"/>
    </row>
    <row r="75" spans="1:4" ht="20.100000000000001" customHeight="1">
      <c r="A75" t="str">
        <f>A74</f>
        <v>Vallermyrene , FV32 HP 4 Meter 5696 (800152)</v>
      </c>
      <c r="B75" s="9" t="s">
        <v>13</v>
      </c>
      <c r="C75" s="10" t="s">
        <v>61</v>
      </c>
      <c r="D75" s="2"/>
    </row>
    <row r="76" spans="1:4" ht="20.100000000000001" hidden="1" customHeight="1">
      <c r="B76" s="6" t="s">
        <v>62</v>
      </c>
      <c r="C76" s="2"/>
      <c r="D76" s="2"/>
    </row>
    <row r="77" spans="1:4" ht="20.100000000000001" hidden="1" customHeight="1">
      <c r="B77" s="7" t="s">
        <v>9</v>
      </c>
      <c r="C77" s="8" t="s">
        <v>10</v>
      </c>
      <c r="D77" s="2"/>
    </row>
    <row r="78" spans="1:4" ht="20.100000000000001" customHeight="1">
      <c r="A78" t="str">
        <f>B76</f>
        <v>Menstadbrua, FV32 HP 50 Meter 490 (800013)</v>
      </c>
      <c r="B78" s="9" t="s">
        <v>11</v>
      </c>
      <c r="C78" s="10" t="s">
        <v>63</v>
      </c>
      <c r="D78" s="2"/>
    </row>
    <row r="79" spans="1:4" ht="20.100000000000001" customHeight="1">
      <c r="A79" t="str">
        <f>A78</f>
        <v>Menstadbrua, FV32 HP 50 Meter 490 (800013)</v>
      </c>
      <c r="B79" s="9" t="s">
        <v>13</v>
      </c>
      <c r="C79" s="10" t="s">
        <v>64</v>
      </c>
      <c r="D79" s="2"/>
    </row>
    <row r="80" spans="1:4" ht="20.100000000000001" hidden="1" customHeight="1">
      <c r="B80" s="6" t="s">
        <v>65</v>
      </c>
      <c r="C80" s="2"/>
      <c r="D80" s="2"/>
    </row>
    <row r="81" spans="1:4" ht="20.100000000000001" hidden="1" customHeight="1">
      <c r="B81" s="7" t="s">
        <v>9</v>
      </c>
      <c r="C81" s="8" t="s">
        <v>10</v>
      </c>
      <c r="D81" s="2"/>
    </row>
    <row r="82" spans="1:4" ht="20.100000000000001" customHeight="1">
      <c r="A82" t="str">
        <f>B80</f>
        <v>Bjørntvedtvegen X Trommedalsvegen, FV48 HP 2 Meter 2315 (800019)</v>
      </c>
      <c r="B82" s="9" t="s">
        <v>11</v>
      </c>
      <c r="C82" s="10" t="s">
        <v>66</v>
      </c>
      <c r="D82" s="2"/>
    </row>
    <row r="83" spans="1:4" ht="20.100000000000001" customHeight="1">
      <c r="A83" t="str">
        <f>A82</f>
        <v>Bjørntvedtvegen X Trommedalsvegen, FV48 HP 2 Meter 2315 (800019)</v>
      </c>
      <c r="B83" s="9" t="s">
        <v>13</v>
      </c>
      <c r="C83" s="10" t="s">
        <v>67</v>
      </c>
      <c r="D83" s="2"/>
    </row>
    <row r="84" spans="1:4" ht="20.100000000000001" hidden="1" customHeight="1">
      <c r="B84" s="6" t="s">
        <v>68</v>
      </c>
      <c r="C84" s="2"/>
      <c r="D84" s="2"/>
    </row>
    <row r="85" spans="1:4" ht="20.100000000000001" hidden="1" customHeight="1">
      <c r="B85" s="7" t="s">
        <v>9</v>
      </c>
      <c r="C85" s="8" t="s">
        <v>10</v>
      </c>
      <c r="D85" s="2"/>
    </row>
    <row r="86" spans="1:4" ht="20.100000000000001" customHeight="1">
      <c r="A86" t="str">
        <f>B84</f>
        <v>Bjørntvedtvegen Nord, FV48 HP 2 Meter 4960 (800197)</v>
      </c>
      <c r="B86" s="9" t="s">
        <v>11</v>
      </c>
      <c r="C86" s="10" t="s">
        <v>69</v>
      </c>
      <c r="D86" s="2"/>
    </row>
    <row r="87" spans="1:4" ht="20.100000000000001" customHeight="1">
      <c r="A87" t="str">
        <f>A86</f>
        <v>Bjørntvedtvegen Nord, FV48 HP 2 Meter 4960 (800197)</v>
      </c>
      <c r="B87" s="9" t="s">
        <v>13</v>
      </c>
      <c r="C87" s="10" t="s">
        <v>70</v>
      </c>
      <c r="D87" s="2"/>
    </row>
    <row r="88" spans="1:4" ht="20.100000000000001" hidden="1" customHeight="1">
      <c r="B88" s="6" t="s">
        <v>71</v>
      </c>
      <c r="C88" s="2"/>
      <c r="D88" s="2"/>
    </row>
    <row r="89" spans="1:4" ht="20.100000000000001" hidden="1" customHeight="1">
      <c r="B89" s="7" t="s">
        <v>9</v>
      </c>
      <c r="C89" s="8" t="s">
        <v>10</v>
      </c>
      <c r="D89" s="2"/>
    </row>
    <row r="90" spans="1:4" ht="20.100000000000001" customHeight="1">
      <c r="A90" t="str">
        <f>B88</f>
        <v>Smieøya  , FV59 HP 1 Meter 2227 (800130)</v>
      </c>
      <c r="B90" s="9" t="s">
        <v>11</v>
      </c>
      <c r="C90" s="10" t="s">
        <v>72</v>
      </c>
      <c r="D90" s="2"/>
    </row>
    <row r="91" spans="1:4" ht="20.100000000000001" customHeight="1">
      <c r="A91" t="str">
        <f>A90</f>
        <v>Smieøya  , FV59 HP 1 Meter 2227 (800130)</v>
      </c>
      <c r="B91" s="9" t="s">
        <v>13</v>
      </c>
      <c r="C91" s="10" t="s">
        <v>73</v>
      </c>
      <c r="D91" s="2"/>
    </row>
    <row r="92" spans="1:4" ht="20.100000000000001" hidden="1" customHeight="1">
      <c r="B92" s="6" t="s">
        <v>74</v>
      </c>
      <c r="C92" s="2"/>
      <c r="D92" s="2"/>
    </row>
    <row r="93" spans="1:4" ht="20.100000000000001" hidden="1" customHeight="1">
      <c r="B93" s="7" t="s">
        <v>9</v>
      </c>
      <c r="C93" s="8" t="s">
        <v>10</v>
      </c>
      <c r="D93" s="2"/>
    </row>
    <row r="94" spans="1:4" ht="20.100000000000001" customHeight="1">
      <c r="A94" t="str">
        <f>B92</f>
        <v>Stathelle, FV352 HP 1 Meter 507 (800046)</v>
      </c>
      <c r="B94" s="9" t="s">
        <v>11</v>
      </c>
      <c r="C94" s="10" t="s">
        <v>75</v>
      </c>
      <c r="D94" s="2"/>
    </row>
    <row r="95" spans="1:4" ht="20.100000000000001" customHeight="1">
      <c r="A95" t="str">
        <f>A94</f>
        <v>Stathelle, FV352 HP 1 Meter 507 (800046)</v>
      </c>
      <c r="B95" s="9" t="s">
        <v>13</v>
      </c>
      <c r="C95" s="10" t="s">
        <v>76</v>
      </c>
      <c r="D95" s="2"/>
    </row>
    <row r="96" spans="1:4" ht="20.100000000000001" hidden="1" customHeight="1">
      <c r="B96" s="6" t="s">
        <v>77</v>
      </c>
      <c r="C96" s="2"/>
      <c r="D96" s="2"/>
    </row>
    <row r="97" spans="1:4" ht="20.100000000000001" hidden="1" customHeight="1">
      <c r="B97" s="7" t="s">
        <v>9</v>
      </c>
      <c r="C97" s="8" t="s">
        <v>10</v>
      </c>
      <c r="D97" s="2"/>
    </row>
    <row r="98" spans="1:4" ht="20.100000000000001" customHeight="1">
      <c r="A98" t="str">
        <f>B96</f>
        <v>Svanvik, FV353 HP 2 Meter 830 (800164)</v>
      </c>
      <c r="B98" s="9" t="s">
        <v>11</v>
      </c>
      <c r="C98" s="10" t="s">
        <v>78</v>
      </c>
      <c r="D98" s="2"/>
    </row>
    <row r="99" spans="1:4" ht="20.100000000000001" customHeight="1">
      <c r="A99" t="str">
        <f>A98</f>
        <v>Svanvik, FV353 HP 2 Meter 830 (800164)</v>
      </c>
      <c r="B99" s="9" t="s">
        <v>13</v>
      </c>
      <c r="C99" s="10" t="s">
        <v>79</v>
      </c>
      <c r="D99" s="2"/>
    </row>
    <row r="100" spans="1:4" ht="20.100000000000001" hidden="1" customHeight="1">
      <c r="B100" s="6" t="s">
        <v>80</v>
      </c>
      <c r="C100" s="2"/>
      <c r="D100" s="2"/>
    </row>
    <row r="101" spans="1:4" ht="20.100000000000001" hidden="1" customHeight="1">
      <c r="B101" s="7" t="s">
        <v>9</v>
      </c>
      <c r="C101" s="8" t="s">
        <v>10</v>
      </c>
      <c r="D101" s="2"/>
    </row>
    <row r="102" spans="1:4" ht="20.100000000000001" customHeight="1">
      <c r="A102" t="str">
        <f>B100</f>
        <v>Skjelsvik, FV354 HP 1 Meter 8398 (800103)</v>
      </c>
      <c r="B102" s="9" t="s">
        <v>11</v>
      </c>
      <c r="C102" s="10" t="s">
        <v>81</v>
      </c>
      <c r="D102" s="2"/>
    </row>
    <row r="103" spans="1:4" ht="20.100000000000001" customHeight="1">
      <c r="A103" t="str">
        <f>A102</f>
        <v>Skjelsvik, FV354 HP 1 Meter 8398 (800103)</v>
      </c>
      <c r="B103" s="9" t="s">
        <v>13</v>
      </c>
      <c r="C103" s="10" t="s">
        <v>82</v>
      </c>
      <c r="D103" s="2"/>
    </row>
    <row r="104" spans="1:4" ht="20.100000000000001" hidden="1" customHeight="1">
      <c r="B104" s="6" t="s">
        <v>83</v>
      </c>
      <c r="C104" s="2"/>
      <c r="D104" s="2"/>
    </row>
    <row r="105" spans="1:4" ht="20.100000000000001" hidden="1" customHeight="1">
      <c r="B105" s="7" t="s">
        <v>9</v>
      </c>
      <c r="C105" s="8" t="s">
        <v>10</v>
      </c>
      <c r="D105" s="2"/>
    </row>
    <row r="106" spans="1:4" ht="20.100000000000001" customHeight="1">
      <c r="A106" t="str">
        <f>B104</f>
        <v>Porsgrunntunnelen, FV356 HP 1 Meter 350 (800199)</v>
      </c>
      <c r="B106" s="9" t="s">
        <v>11</v>
      </c>
      <c r="C106" s="10" t="s">
        <v>84</v>
      </c>
      <c r="D106" s="2"/>
    </row>
    <row r="107" spans="1:4" ht="20.100000000000001" customHeight="1">
      <c r="A107" t="str">
        <f>A106</f>
        <v>Porsgrunntunnelen, FV356 HP 1 Meter 350 (800199)</v>
      </c>
      <c r="B107" s="9" t="s">
        <v>13</v>
      </c>
      <c r="C107" s="10" t="s">
        <v>85</v>
      </c>
      <c r="D107" s="2"/>
    </row>
    <row r="108" spans="1:4" ht="20.100000000000001" hidden="1" customHeight="1">
      <c r="B108" s="6" t="s">
        <v>86</v>
      </c>
      <c r="C108" s="2"/>
      <c r="D108" s="2"/>
    </row>
    <row r="109" spans="1:4" ht="20.100000000000001" hidden="1" customHeight="1">
      <c r="B109" s="7" t="s">
        <v>9</v>
      </c>
      <c r="C109" s="8" t="s">
        <v>10</v>
      </c>
      <c r="D109" s="2"/>
    </row>
    <row r="110" spans="1:4" ht="20.100000000000001" customHeight="1">
      <c r="A110" t="str">
        <f>B108</f>
        <v>Porsgrunnbrua, FV356 HP 1 Meter 2140 (800142)</v>
      </c>
      <c r="B110" s="9" t="s">
        <v>11</v>
      </c>
      <c r="C110" s="10" t="s">
        <v>87</v>
      </c>
      <c r="D110" s="2"/>
    </row>
    <row r="111" spans="1:4" ht="20.100000000000001" customHeight="1">
      <c r="A111" t="str">
        <f>A110</f>
        <v>Porsgrunnbrua, FV356 HP 1 Meter 2140 (800142)</v>
      </c>
      <c r="B111" s="9" t="s">
        <v>13</v>
      </c>
      <c r="C111" s="10" t="s">
        <v>88</v>
      </c>
      <c r="D111" s="2"/>
    </row>
    <row r="112" spans="1:4" ht="20.100000000000001" hidden="1" customHeight="1">
      <c r="B112" s="6" t="s">
        <v>89</v>
      </c>
      <c r="C112" s="2"/>
      <c r="D112" s="2"/>
    </row>
    <row r="113" spans="1:4" ht="20.100000000000001" hidden="1" customHeight="1">
      <c r="B113" s="7" t="s">
        <v>9</v>
      </c>
      <c r="C113" s="8" t="s">
        <v>10</v>
      </c>
      <c r="D113" s="2"/>
    </row>
    <row r="114" spans="1:4" ht="20.100000000000001" customHeight="1">
      <c r="A114" t="str">
        <f>B112</f>
        <v>Hesselbergs gate, FV357 HP 1 Meter 1149 (800005)</v>
      </c>
      <c r="B114" s="9" t="s">
        <v>11</v>
      </c>
      <c r="C114" s="10" t="s">
        <v>90</v>
      </c>
      <c r="D114" s="2"/>
    </row>
    <row r="115" spans="1:4" ht="20.100000000000001" customHeight="1">
      <c r="A115" t="str">
        <f>A114</f>
        <v>Hesselbergs gate, FV357 HP 1 Meter 1149 (800005)</v>
      </c>
      <c r="B115" s="9" t="s">
        <v>13</v>
      </c>
      <c r="C115" s="10" t="s">
        <v>91</v>
      </c>
      <c r="D115" s="2"/>
    </row>
    <row r="116" spans="1:4" ht="20.100000000000001" hidden="1" customHeight="1">
      <c r="B116" s="6" t="s">
        <v>92</v>
      </c>
      <c r="C116" s="2"/>
      <c r="D116" s="2"/>
    </row>
    <row r="117" spans="1:4" ht="20.100000000000001" hidden="1" customHeight="1">
      <c r="B117" s="7" t="s">
        <v>9</v>
      </c>
      <c r="C117" s="8" t="s">
        <v>10</v>
      </c>
      <c r="D117" s="2"/>
    </row>
    <row r="118" spans="1:4" ht="20.100000000000001" customHeight="1">
      <c r="A118" t="str">
        <f>B116</f>
        <v>Elstrømbrua  , FV357 HP 50 Meter 256 (800144)</v>
      </c>
      <c r="B118" s="9" t="s">
        <v>11</v>
      </c>
      <c r="C118" s="10" t="s">
        <v>93</v>
      </c>
      <c r="D118" s="2"/>
    </row>
    <row r="119" spans="1:4" ht="20.100000000000001" customHeight="1">
      <c r="A119" t="str">
        <f>A118</f>
        <v>Elstrømbrua  , FV357 HP 50 Meter 256 (800144)</v>
      </c>
      <c r="B119" s="9" t="s">
        <v>13</v>
      </c>
      <c r="C119" s="10" t="s">
        <v>94</v>
      </c>
      <c r="D119" s="2"/>
    </row>
    <row r="120" spans="1:4" ht="20.100000000000001" hidden="1" customHeight="1">
      <c r="B120" s="6" t="s">
        <v>95</v>
      </c>
      <c r="C120" s="2"/>
      <c r="D120" s="2"/>
    </row>
    <row r="121" spans="1:4" ht="20.100000000000001" hidden="1" customHeight="1">
      <c r="B121" s="7" t="s">
        <v>9</v>
      </c>
      <c r="C121" s="8" t="s">
        <v>10</v>
      </c>
      <c r="D121" s="2"/>
    </row>
    <row r="122" spans="1:4" ht="20.100000000000001" customHeight="1">
      <c r="A122" t="str">
        <f>B120</f>
        <v>Deichmannsgate, KV1730 HP 1 Meter 350 (800024)</v>
      </c>
      <c r="B122" s="9" t="s">
        <v>11</v>
      </c>
      <c r="C122" s="10" t="s">
        <v>96</v>
      </c>
      <c r="D122" s="2"/>
    </row>
    <row r="123" spans="1:4" ht="20.100000000000001" customHeight="1">
      <c r="A123" t="str">
        <f>A122</f>
        <v>Deichmannsgate, KV1730 HP 1 Meter 350 (800024)</v>
      </c>
      <c r="B123" s="9" t="s">
        <v>13</v>
      </c>
      <c r="C123" s="10" t="s">
        <v>97</v>
      </c>
      <c r="D123" s="2"/>
    </row>
    <row r="124" spans="1:4" ht="20.100000000000001" hidden="1" customHeight="1">
      <c r="B124" s="6" t="s">
        <v>98</v>
      </c>
      <c r="C124" s="2"/>
      <c r="D124" s="2"/>
    </row>
    <row r="125" spans="1:4" ht="20.100000000000001" hidden="1" customHeight="1">
      <c r="B125" s="7" t="s">
        <v>9</v>
      </c>
      <c r="C125" s="8" t="s">
        <v>10</v>
      </c>
      <c r="D125" s="2"/>
    </row>
    <row r="126" spans="1:4" ht="20.100000000000001" customHeight="1">
      <c r="A126" t="str">
        <f>B124</f>
        <v>Sverresgate, KV4760 HP 1 Meter 505 (800025)</v>
      </c>
      <c r="B126" s="9" t="s">
        <v>11</v>
      </c>
      <c r="C126" s="10" t="s">
        <v>99</v>
      </c>
      <c r="D126" s="2"/>
    </row>
    <row r="127" spans="1:4" ht="20.100000000000001" customHeight="1">
      <c r="A127" t="str">
        <f>A126</f>
        <v>Sverresgate, KV4760 HP 1 Meter 505 (800025)</v>
      </c>
      <c r="B127" s="9" t="s">
        <v>13</v>
      </c>
      <c r="C127" s="10" t="s">
        <v>100</v>
      </c>
      <c r="D127" s="2"/>
    </row>
    <row r="128" spans="1:4" ht="20.100000000000001" hidden="1" customHeight="1">
      <c r="B128" s="3" t="s">
        <v>101</v>
      </c>
      <c r="C128" s="2"/>
      <c r="D128" s="2"/>
    </row>
  </sheetData>
  <autoFilter ref="A1:C128">
    <filterColumn colId="0">
      <customFilters>
        <customFilter operator="notEqual" val=" "/>
      </customFilters>
    </filterColumn>
  </autoFilter>
  <pageMargins left="0.75" right="0.75" top="1" bottom="1" header="0.5" footer="0.5"/>
  <pageSetup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tabSelected="1" workbookViewId="0">
      <selection activeCell="A2" sqref="A2:C89"/>
    </sheetView>
  </sheetViews>
  <sheetFormatPr baseColWidth="10" defaultRowHeight="12.75"/>
  <cols>
    <col min="1" max="1" width="63.140625" customWidth="1"/>
    <col min="2" max="2" width="19.85546875" customWidth="1"/>
  </cols>
  <sheetData>
    <row r="2" spans="1:3">
      <c r="A2" t="s">
        <v>8</v>
      </c>
      <c r="B2" t="s">
        <v>11</v>
      </c>
      <c r="C2" s="11">
        <v>15362</v>
      </c>
    </row>
    <row r="3" spans="1:3">
      <c r="A3" t="s">
        <v>8</v>
      </c>
      <c r="B3" t="s">
        <v>13</v>
      </c>
      <c r="C3" s="11">
        <v>2727</v>
      </c>
    </row>
    <row r="4" spans="1:3">
      <c r="A4" t="str">
        <f>A3</f>
        <v>Lannerheia, EV18 HP 1 Meter 5294 (800010)</v>
      </c>
      <c r="B4" t="s">
        <v>102</v>
      </c>
      <c r="C4">
        <f>C2-C3</f>
        <v>12635</v>
      </c>
    </row>
    <row r="5" spans="1:3">
      <c r="A5" t="s">
        <v>15</v>
      </c>
      <c r="B5" t="s">
        <v>11</v>
      </c>
      <c r="C5" s="11">
        <v>12430</v>
      </c>
    </row>
    <row r="6" spans="1:3">
      <c r="A6" t="s">
        <v>15</v>
      </c>
      <c r="B6" t="s">
        <v>13</v>
      </c>
      <c r="C6" s="11">
        <v>2144</v>
      </c>
    </row>
    <row r="7" spans="1:3">
      <c r="A7" t="str">
        <f>A6</f>
        <v>E18 Nystrand, EV18 HP 2 Meter 996 (800016)</v>
      </c>
      <c r="B7" t="s">
        <v>102</v>
      </c>
      <c r="C7">
        <f>C5-C6</f>
        <v>10286</v>
      </c>
    </row>
    <row r="8" spans="1:3">
      <c r="A8" t="s">
        <v>18</v>
      </c>
      <c r="B8" t="s">
        <v>11</v>
      </c>
      <c r="C8" s="11">
        <v>13911</v>
      </c>
    </row>
    <row r="9" spans="1:3">
      <c r="A9" t="s">
        <v>18</v>
      </c>
      <c r="B9" t="s">
        <v>13</v>
      </c>
      <c r="C9" s="11">
        <v>2224</v>
      </c>
    </row>
    <row r="10" spans="1:3">
      <c r="A10" t="str">
        <f>A9</f>
        <v>Brattåstunnelen syd, EV18 HP 2 Meter 3740 (800123)</v>
      </c>
      <c r="B10" t="s">
        <v>102</v>
      </c>
      <c r="C10">
        <f>C8-C9</f>
        <v>11687</v>
      </c>
    </row>
    <row r="11" spans="1:3">
      <c r="A11" t="s">
        <v>21</v>
      </c>
      <c r="B11" t="s">
        <v>11</v>
      </c>
      <c r="C11" s="11">
        <v>10446</v>
      </c>
    </row>
    <row r="12" spans="1:3">
      <c r="A12" t="s">
        <v>21</v>
      </c>
      <c r="B12" t="s">
        <v>13</v>
      </c>
      <c r="C12" s="11">
        <v>2389</v>
      </c>
    </row>
    <row r="13" spans="1:3">
      <c r="A13" t="str">
        <f>A12</f>
        <v>Klevstrand  , RV36 HP 1 Meter 3564 (800150)</v>
      </c>
      <c r="B13" t="s">
        <v>102</v>
      </c>
      <c r="C13">
        <f>C11-C12</f>
        <v>8057</v>
      </c>
    </row>
    <row r="14" spans="1:3">
      <c r="A14" t="s">
        <v>24</v>
      </c>
      <c r="B14" t="s">
        <v>11</v>
      </c>
      <c r="C14" s="11">
        <v>10398</v>
      </c>
    </row>
    <row r="15" spans="1:3">
      <c r="A15" t="s">
        <v>24</v>
      </c>
      <c r="B15" t="s">
        <v>13</v>
      </c>
      <c r="C15" s="11">
        <v>1041</v>
      </c>
    </row>
    <row r="16" spans="1:3">
      <c r="A16" t="str">
        <f>A15</f>
        <v>Vabakken, RV36 HP 1 Meter 6154 (800015)</v>
      </c>
      <c r="B16" t="s">
        <v>102</v>
      </c>
      <c r="C16">
        <f>C14-C15</f>
        <v>9357</v>
      </c>
    </row>
    <row r="17" spans="1:3">
      <c r="A17" t="s">
        <v>27</v>
      </c>
      <c r="B17" t="s">
        <v>11</v>
      </c>
      <c r="C17" s="11">
        <v>16120</v>
      </c>
    </row>
    <row r="18" spans="1:3">
      <c r="A18" t="s">
        <v>27</v>
      </c>
      <c r="B18" t="s">
        <v>13</v>
      </c>
      <c r="C18" s="11">
        <v>1262</v>
      </c>
    </row>
    <row r="19" spans="1:3">
      <c r="A19" t="str">
        <f>A18</f>
        <v>Lensmannsdalen, RV36 HP 2 Meter 1780 (800008)</v>
      </c>
      <c r="B19" t="s">
        <v>102</v>
      </c>
      <c r="C19">
        <f>C17-C18</f>
        <v>14858</v>
      </c>
    </row>
    <row r="20" spans="1:3">
      <c r="A20" t="s">
        <v>30</v>
      </c>
      <c r="B20" t="s">
        <v>11</v>
      </c>
      <c r="C20" s="11">
        <v>17735</v>
      </c>
    </row>
    <row r="21" spans="1:3">
      <c r="A21" t="s">
        <v>30</v>
      </c>
      <c r="B21" t="s">
        <v>13</v>
      </c>
      <c r="C21" s="11">
        <v>1261</v>
      </c>
    </row>
    <row r="22" spans="1:3">
      <c r="A22" t="str">
        <f>A21</f>
        <v>Kjørbekk, RV36 HP 2 Meter 3690 (800002)</v>
      </c>
      <c r="B22" t="s">
        <v>102</v>
      </c>
      <c r="C22">
        <f>C20-C21</f>
        <v>16474</v>
      </c>
    </row>
    <row r="23" spans="1:3">
      <c r="A23" t="s">
        <v>33</v>
      </c>
      <c r="B23" t="s">
        <v>11</v>
      </c>
      <c r="C23" s="11">
        <v>5403</v>
      </c>
    </row>
    <row r="24" spans="1:3">
      <c r="A24" t="s">
        <v>33</v>
      </c>
      <c r="B24" t="s">
        <v>13</v>
      </c>
      <c r="C24" s="11">
        <v>565</v>
      </c>
    </row>
    <row r="25" spans="1:3">
      <c r="A25" t="str">
        <f>A24</f>
        <v>Skjelbredstrand, RV36 HP 4 Meter 290 (800017)</v>
      </c>
      <c r="B25" t="s">
        <v>102</v>
      </c>
      <c r="C25">
        <f>C23-C24</f>
        <v>4838</v>
      </c>
    </row>
    <row r="26" spans="1:3">
      <c r="A26" t="s">
        <v>36</v>
      </c>
      <c r="B26" t="s">
        <v>11</v>
      </c>
      <c r="C26" s="11">
        <v>5983</v>
      </c>
    </row>
    <row r="27" spans="1:3">
      <c r="A27" t="s">
        <v>36</v>
      </c>
      <c r="B27" t="s">
        <v>13</v>
      </c>
      <c r="C27" s="11">
        <v>551</v>
      </c>
    </row>
    <row r="28" spans="1:3">
      <c r="A28" t="str">
        <f>A27</f>
        <v>Høgenheitunnelen, RV354 HP 1 Meter 1547 (800020)</v>
      </c>
      <c r="B28" t="s">
        <v>102</v>
      </c>
      <c r="C28">
        <f>C26-C27</f>
        <v>5432</v>
      </c>
    </row>
    <row r="29" spans="1:3">
      <c r="A29" t="s">
        <v>39</v>
      </c>
      <c r="B29" t="s">
        <v>11</v>
      </c>
      <c r="C29" s="11">
        <v>11017</v>
      </c>
    </row>
    <row r="30" spans="1:3">
      <c r="A30" t="s">
        <v>39</v>
      </c>
      <c r="B30" t="s">
        <v>13</v>
      </c>
      <c r="C30" s="11">
        <v>938</v>
      </c>
    </row>
    <row r="31" spans="1:3">
      <c r="A31" t="str">
        <f>A30</f>
        <v>Ørviksletta, RV354 HP 1 Meter 5680 (800118)</v>
      </c>
      <c r="B31" t="s">
        <v>102</v>
      </c>
      <c r="C31">
        <f>C29-C30</f>
        <v>10079</v>
      </c>
    </row>
    <row r="32" spans="1:3">
      <c r="A32" t="s">
        <v>42</v>
      </c>
      <c r="B32" t="s">
        <v>11</v>
      </c>
      <c r="C32" s="11">
        <v>3884</v>
      </c>
    </row>
    <row r="33" spans="1:3">
      <c r="A33" t="s">
        <v>42</v>
      </c>
      <c r="B33" t="s">
        <v>13</v>
      </c>
      <c r="C33" s="11">
        <v>173</v>
      </c>
    </row>
    <row r="34" spans="1:3">
      <c r="A34" t="str">
        <f>A33</f>
        <v>Ballestadhøgda, FV31 HP 2 Meter 3470 (800021)</v>
      </c>
      <c r="B34" t="s">
        <v>102</v>
      </c>
      <c r="C34">
        <f>C32-C33</f>
        <v>3711</v>
      </c>
    </row>
    <row r="35" spans="1:3">
      <c r="A35" t="s">
        <v>45</v>
      </c>
      <c r="B35" t="s">
        <v>11</v>
      </c>
      <c r="C35" s="11">
        <v>3765</v>
      </c>
    </row>
    <row r="36" spans="1:3">
      <c r="A36" t="s">
        <v>45</v>
      </c>
      <c r="B36" t="s">
        <v>13</v>
      </c>
      <c r="C36" s="11">
        <v>546</v>
      </c>
    </row>
    <row r="37" spans="1:3">
      <c r="A37" t="str">
        <f>A36</f>
        <v>Setre, FV32 HP 2 Meter 6007 (800116)</v>
      </c>
      <c r="B37" t="s">
        <v>102</v>
      </c>
      <c r="C37">
        <f>C35-C36</f>
        <v>3219</v>
      </c>
    </row>
    <row r="38" spans="1:3">
      <c r="A38" t="s">
        <v>48</v>
      </c>
      <c r="B38" t="s">
        <v>11</v>
      </c>
      <c r="C38" s="11">
        <v>12314</v>
      </c>
    </row>
    <row r="39" spans="1:3">
      <c r="A39" t="s">
        <v>48</v>
      </c>
      <c r="B39" t="s">
        <v>13</v>
      </c>
      <c r="C39" s="11">
        <v>1052</v>
      </c>
    </row>
    <row r="40" spans="1:3">
      <c r="A40" t="str">
        <f>A39</f>
        <v>Fv32 Rektor Ørns gate, FV32 HP 3 Meter 793 (800045)</v>
      </c>
      <c r="B40" t="s">
        <v>102</v>
      </c>
      <c r="C40">
        <f>C38-C39</f>
        <v>11262</v>
      </c>
    </row>
    <row r="41" spans="1:3">
      <c r="A41" t="s">
        <v>51</v>
      </c>
      <c r="B41" t="s">
        <v>11</v>
      </c>
      <c r="C41" s="11">
        <v>9402</v>
      </c>
    </row>
    <row r="42" spans="1:3">
      <c r="A42" t="s">
        <v>51</v>
      </c>
      <c r="B42" t="s">
        <v>13</v>
      </c>
      <c r="C42" s="11">
        <v>592</v>
      </c>
    </row>
    <row r="43" spans="1:3">
      <c r="A43" t="str">
        <f>A42</f>
        <v>Sandviksvegen, FV32 HP 3 Meter 2555 (800018)</v>
      </c>
      <c r="B43" t="s">
        <v>102</v>
      </c>
      <c r="C43">
        <f>C41-C42</f>
        <v>8810</v>
      </c>
    </row>
    <row r="44" spans="1:3">
      <c r="A44" t="s">
        <v>54</v>
      </c>
      <c r="B44" t="s">
        <v>11</v>
      </c>
      <c r="C44" s="11">
        <v>8097</v>
      </c>
    </row>
    <row r="45" spans="1:3">
      <c r="A45" t="s">
        <v>56</v>
      </c>
      <c r="B45" t="s">
        <v>11</v>
      </c>
      <c r="C45" s="11">
        <v>14040</v>
      </c>
    </row>
    <row r="46" spans="1:3">
      <c r="A46" t="s">
        <v>56</v>
      </c>
      <c r="B46" t="s">
        <v>13</v>
      </c>
      <c r="C46" s="11">
        <v>1065</v>
      </c>
    </row>
    <row r="47" spans="1:3">
      <c r="A47" t="str">
        <f>A46</f>
        <v>Borgestad  , FV32 HP 4 Meter 2354 (800167)</v>
      </c>
      <c r="B47" t="s">
        <v>102</v>
      </c>
      <c r="C47">
        <f>C45-C46</f>
        <v>12975</v>
      </c>
    </row>
    <row r="48" spans="1:3">
      <c r="A48" t="s">
        <v>59</v>
      </c>
      <c r="B48" t="s">
        <v>11</v>
      </c>
      <c r="C48" s="11">
        <v>15969</v>
      </c>
    </row>
    <row r="49" spans="1:3">
      <c r="A49" t="s">
        <v>59</v>
      </c>
      <c r="B49" t="s">
        <v>13</v>
      </c>
      <c r="C49" s="11">
        <v>1499</v>
      </c>
    </row>
    <row r="50" spans="1:3">
      <c r="A50" t="str">
        <f>A49</f>
        <v>Vallermyrene , FV32 HP 4 Meter 5696 (800152)</v>
      </c>
      <c r="B50" t="s">
        <v>102</v>
      </c>
      <c r="C50">
        <f>C48-C49</f>
        <v>14470</v>
      </c>
    </row>
    <row r="51" spans="1:3">
      <c r="A51" t="s">
        <v>62</v>
      </c>
      <c r="B51" t="s">
        <v>11</v>
      </c>
      <c r="C51" s="11">
        <v>11794</v>
      </c>
    </row>
    <row r="52" spans="1:3">
      <c r="A52" t="s">
        <v>62</v>
      </c>
      <c r="B52" t="s">
        <v>13</v>
      </c>
      <c r="C52" s="11">
        <v>967</v>
      </c>
    </row>
    <row r="53" spans="1:3">
      <c r="A53" t="str">
        <f>A52</f>
        <v>Menstadbrua, FV32 HP 50 Meter 490 (800013)</v>
      </c>
      <c r="B53" t="s">
        <v>102</v>
      </c>
      <c r="C53">
        <f>C51-C52</f>
        <v>10827</v>
      </c>
    </row>
    <row r="54" spans="1:3">
      <c r="A54" t="s">
        <v>65</v>
      </c>
      <c r="B54" t="s">
        <v>11</v>
      </c>
      <c r="C54" s="11">
        <v>6935</v>
      </c>
    </row>
    <row r="55" spans="1:3">
      <c r="A55" t="s">
        <v>65</v>
      </c>
      <c r="B55" t="s">
        <v>13</v>
      </c>
      <c r="C55" s="11">
        <v>522</v>
      </c>
    </row>
    <row r="56" spans="1:3">
      <c r="A56" t="str">
        <f>A55</f>
        <v>Bjørntvedtvegen X Trommedalsvegen, FV48 HP 2 Meter 2315 (800019)</v>
      </c>
      <c r="B56" t="s">
        <v>102</v>
      </c>
      <c r="C56">
        <f>C54-C55</f>
        <v>6413</v>
      </c>
    </row>
    <row r="57" spans="1:3">
      <c r="A57" t="s">
        <v>68</v>
      </c>
      <c r="B57" t="s">
        <v>11</v>
      </c>
      <c r="C57" s="11">
        <v>11068</v>
      </c>
    </row>
    <row r="58" spans="1:3">
      <c r="A58" t="s">
        <v>68</v>
      </c>
      <c r="B58" t="s">
        <v>13</v>
      </c>
      <c r="C58" s="11">
        <v>871</v>
      </c>
    </row>
    <row r="59" spans="1:3">
      <c r="A59" t="str">
        <f>A58</f>
        <v>Bjørntvedtvegen Nord, FV48 HP 2 Meter 4960 (800197)</v>
      </c>
      <c r="B59" t="s">
        <v>102</v>
      </c>
      <c r="C59">
        <f>C57-C58</f>
        <v>10197</v>
      </c>
    </row>
    <row r="60" spans="1:3">
      <c r="A60" t="s">
        <v>71</v>
      </c>
      <c r="B60" t="s">
        <v>11</v>
      </c>
      <c r="C60" s="11">
        <v>14672</v>
      </c>
    </row>
    <row r="61" spans="1:3">
      <c r="A61" t="s">
        <v>71</v>
      </c>
      <c r="B61" t="s">
        <v>13</v>
      </c>
      <c r="C61" s="11">
        <v>890</v>
      </c>
    </row>
    <row r="62" spans="1:3">
      <c r="A62" t="str">
        <f>A61</f>
        <v>Smieøya  , FV59 HP 1 Meter 2227 (800130)</v>
      </c>
      <c r="B62" t="s">
        <v>102</v>
      </c>
      <c r="C62">
        <f>C60-C61</f>
        <v>13782</v>
      </c>
    </row>
    <row r="63" spans="1:3">
      <c r="A63" t="s">
        <v>74</v>
      </c>
      <c r="B63" t="s">
        <v>11</v>
      </c>
      <c r="C63" s="11">
        <v>11051</v>
      </c>
    </row>
    <row r="64" spans="1:3">
      <c r="A64" t="s">
        <v>74</v>
      </c>
      <c r="B64" t="s">
        <v>13</v>
      </c>
      <c r="C64" s="11">
        <v>651</v>
      </c>
    </row>
    <row r="65" spans="1:3">
      <c r="A65" t="str">
        <f>A64</f>
        <v>Stathelle, FV352 HP 1 Meter 507 (800046)</v>
      </c>
      <c r="B65" t="s">
        <v>102</v>
      </c>
      <c r="C65">
        <f>C63-C64</f>
        <v>10400</v>
      </c>
    </row>
    <row r="66" spans="1:3">
      <c r="A66" t="s">
        <v>77</v>
      </c>
      <c r="B66" t="s">
        <v>11</v>
      </c>
      <c r="C66" s="11">
        <v>4328</v>
      </c>
    </row>
    <row r="67" spans="1:3">
      <c r="A67" t="s">
        <v>77</v>
      </c>
      <c r="B67" t="s">
        <v>13</v>
      </c>
      <c r="C67" s="11">
        <v>510</v>
      </c>
    </row>
    <row r="68" spans="1:3">
      <c r="A68" t="str">
        <f>A67</f>
        <v>Svanvik, FV353 HP 2 Meter 830 (800164)</v>
      </c>
      <c r="B68" t="s">
        <v>102</v>
      </c>
      <c r="C68">
        <f>C66-C67</f>
        <v>3818</v>
      </c>
    </row>
    <row r="69" spans="1:3">
      <c r="A69" t="s">
        <v>80</v>
      </c>
      <c r="B69" t="s">
        <v>11</v>
      </c>
      <c r="C69" s="11">
        <v>10122</v>
      </c>
    </row>
    <row r="70" spans="1:3">
      <c r="A70" t="s">
        <v>80</v>
      </c>
      <c r="B70" t="s">
        <v>13</v>
      </c>
      <c r="C70" s="11">
        <v>877</v>
      </c>
    </row>
    <row r="71" spans="1:3">
      <c r="A71" t="str">
        <f>A70</f>
        <v>Skjelsvik, FV354 HP 1 Meter 8398 (800103)</v>
      </c>
      <c r="B71" t="s">
        <v>102</v>
      </c>
      <c r="C71">
        <f>C69-C70</f>
        <v>9245</v>
      </c>
    </row>
    <row r="72" spans="1:3">
      <c r="A72" t="s">
        <v>83</v>
      </c>
      <c r="B72" t="s">
        <v>11</v>
      </c>
      <c r="C72" s="11">
        <v>7147</v>
      </c>
    </row>
    <row r="73" spans="1:3">
      <c r="A73" t="s">
        <v>83</v>
      </c>
      <c r="B73" t="s">
        <v>13</v>
      </c>
      <c r="C73" s="11">
        <v>583</v>
      </c>
    </row>
    <row r="74" spans="1:3">
      <c r="A74" t="str">
        <f>A73</f>
        <v>Porsgrunntunnelen, FV356 HP 1 Meter 350 (800199)</v>
      </c>
      <c r="B74" t="s">
        <v>102</v>
      </c>
      <c r="C74">
        <f>C72-C73</f>
        <v>6564</v>
      </c>
    </row>
    <row r="75" spans="1:3">
      <c r="A75" t="s">
        <v>86</v>
      </c>
      <c r="B75" t="s">
        <v>11</v>
      </c>
      <c r="C75" s="11">
        <v>14259</v>
      </c>
    </row>
    <row r="76" spans="1:3">
      <c r="A76" t="s">
        <v>86</v>
      </c>
      <c r="B76" t="s">
        <v>13</v>
      </c>
      <c r="C76" s="11">
        <v>1005</v>
      </c>
    </row>
    <row r="77" spans="1:3">
      <c r="A77" t="str">
        <f>A76</f>
        <v>Porsgrunnbrua, FV356 HP 1 Meter 2140 (800142)</v>
      </c>
      <c r="B77" t="s">
        <v>102</v>
      </c>
      <c r="C77">
        <f>C75-C76</f>
        <v>13254</v>
      </c>
    </row>
    <row r="78" spans="1:3">
      <c r="A78" t="s">
        <v>89</v>
      </c>
      <c r="B78" t="s">
        <v>11</v>
      </c>
      <c r="C78" s="11">
        <v>12289</v>
      </c>
    </row>
    <row r="79" spans="1:3">
      <c r="A79" t="s">
        <v>89</v>
      </c>
      <c r="B79" t="s">
        <v>13</v>
      </c>
      <c r="C79" s="11">
        <v>769</v>
      </c>
    </row>
    <row r="80" spans="1:3">
      <c r="A80" t="str">
        <f>A79</f>
        <v>Hesselbergs gate, FV357 HP 1 Meter 1149 (800005)</v>
      </c>
      <c r="B80" t="s">
        <v>102</v>
      </c>
      <c r="C80">
        <f>C78-C79</f>
        <v>11520</v>
      </c>
    </row>
    <row r="81" spans="1:3">
      <c r="A81" t="s">
        <v>92</v>
      </c>
      <c r="B81" t="s">
        <v>11</v>
      </c>
      <c r="C81" s="11">
        <v>15165</v>
      </c>
    </row>
    <row r="82" spans="1:3">
      <c r="A82" t="s">
        <v>92</v>
      </c>
      <c r="B82" t="s">
        <v>13</v>
      </c>
      <c r="C82" s="11">
        <v>761</v>
      </c>
    </row>
    <row r="83" spans="1:3">
      <c r="A83" t="str">
        <f>A82</f>
        <v>Elstrømbrua  , FV357 HP 50 Meter 256 (800144)</v>
      </c>
      <c r="B83" t="s">
        <v>102</v>
      </c>
      <c r="C83">
        <f>C81-C82</f>
        <v>14404</v>
      </c>
    </row>
    <row r="84" spans="1:3">
      <c r="A84" t="s">
        <v>95</v>
      </c>
      <c r="B84" t="s">
        <v>11</v>
      </c>
      <c r="C84" s="11">
        <v>5848</v>
      </c>
    </row>
    <row r="85" spans="1:3">
      <c r="A85" t="s">
        <v>95</v>
      </c>
      <c r="B85" t="s">
        <v>13</v>
      </c>
      <c r="C85" s="11">
        <v>244</v>
      </c>
    </row>
    <row r="86" spans="1:3">
      <c r="A86" t="str">
        <f>A85</f>
        <v>Deichmannsgate, KV1730 HP 1 Meter 350 (800024)</v>
      </c>
      <c r="B86" t="s">
        <v>102</v>
      </c>
      <c r="C86">
        <f>C84-C85</f>
        <v>5604</v>
      </c>
    </row>
    <row r="87" spans="1:3">
      <c r="A87" t="s">
        <v>98</v>
      </c>
      <c r="B87" t="s">
        <v>11</v>
      </c>
      <c r="C87" s="11">
        <v>9351</v>
      </c>
    </row>
    <row r="88" spans="1:3">
      <c r="A88" t="s">
        <v>98</v>
      </c>
      <c r="B88" t="s">
        <v>13</v>
      </c>
      <c r="C88" s="11">
        <v>807</v>
      </c>
    </row>
    <row r="89" spans="1:3">
      <c r="A89" t="str">
        <f>A88</f>
        <v>Sverresgate, KV4760 HP 1 Meter 505 (800025)</v>
      </c>
      <c r="B89" t="s">
        <v>102</v>
      </c>
      <c r="C89">
        <f>C87-C88</f>
        <v>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Rapport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2019-02-11T12:01:13Z</dcterms:created>
  <dcterms:modified xsi:type="dcterms:W3CDTF">2019-02-11T13:12:02Z</dcterms:modified>
</cp:coreProperties>
</file>