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25" documentId="8_{2E096924-4D08-44E9-8DBE-6830F5B9E81E}" xr6:coauthVersionLast="47" xr6:coauthVersionMax="47" xr10:uidLastSave="{12D31023-30D4-4713-B26A-48783DC0B833}"/>
  <bookViews>
    <workbookView xWindow="-108" yWindow="-108" windowWidth="23256" windowHeight="12576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D54" i="1" s="1"/>
  <c r="N15" i="1"/>
  <c r="N9" i="1"/>
  <c r="N10" i="1"/>
  <c r="N11" i="1"/>
  <c r="N12" i="1"/>
  <c r="N13" i="1"/>
  <c r="N8" i="1"/>
  <c r="N7" i="1"/>
  <c r="B3" i="6"/>
  <c r="B5" i="6"/>
  <c r="B7" i="6"/>
  <c r="B1" i="6"/>
  <c r="B2" i="6"/>
  <c r="B4" i="6"/>
  <c r="B6" i="6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D45" i="1" l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<sst xmlns="http://schemas.openxmlformats.org/spreadsheetml/2006/main" count="153" uniqueCount="34">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</sst>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0.68</c:v>
                </c:pt>
                <c:pt idx="1">
                  <c:v>0.61</c:v>
                </c:pt>
                <c:pt idx="2">
                  <c:v>0.6</c:v>
                </c:pt>
                <c:pt idx="3">
                  <c:v>0.64</c:v>
                </c:pt>
                <c:pt idx="4">
                  <c:v>0.73</c:v>
                </c:pt>
                <c:pt idx="5">
                  <c:v>0.66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0.31999999999999995</c:v>
                </c:pt>
                <c:pt idx="1">
                  <c:v>0.39</c:v>
                </c:pt>
                <c:pt idx="2">
                  <c:v>0.4</c:v>
                </c:pt>
                <c:pt idx="3">
                  <c:v>0.36</c:v>
                </c:pt>
                <c:pt idx="4">
                  <c:v>0.27</c:v>
                </c:pt>
                <c:pt idx="5">
                  <c:v>0.33999999999999997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0.74</c:v>
                </c:pt>
                <c:pt idx="3">
                  <c:v>0.78</c:v>
                </c:pt>
                <c:pt idx="4">
                  <c:v>0.82</c:v>
                </c:pt>
                <c:pt idx="5">
                  <c:v>0.72</c:v>
                </c:pt>
                <c:pt idx="6">
                  <c:v>0.88</c:v>
                </c:pt>
                <c:pt idx="8">
                  <c:v>0.78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0.19999999999999996</c:v>
                </c:pt>
                <c:pt idx="1">
                  <c:v>0.24</c:v>
                </c:pt>
                <c:pt idx="2">
                  <c:v>0.26</c:v>
                </c:pt>
                <c:pt idx="3">
                  <c:v>0.21999999999999997</c:v>
                </c:pt>
                <c:pt idx="4">
                  <c:v>0.18000000000000005</c:v>
                </c:pt>
                <c:pt idx="5">
                  <c:v>0.28000000000000003</c:v>
                </c:pt>
                <c:pt idx="6">
                  <c:v>0.12</c:v>
                </c:pt>
                <c:pt idx="8">
                  <c:v>0.21999999999999997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0.69</c:v>
                </c:pt>
                <c:pt idx="1">
                  <c:v>0.59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0.62</c:v>
                </c:pt>
                <c:pt idx="6">
                  <c:v>0.76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0.41000000000000003</c:v>
                </c:pt>
                <c:pt idx="2">
                  <c:v>0.4</c:v>
                </c:pt>
                <c:pt idx="3">
                  <c:v>0.37</c:v>
                </c:pt>
                <c:pt idx="4">
                  <c:v>0.27</c:v>
                </c:pt>
                <c:pt idx="5">
                  <c:v>0.38</c:v>
                </c:pt>
                <c:pt idx="6">
                  <c:v>0.24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0.7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0.72</c:v>
                </c:pt>
                <c:pt idx="5">
                  <c:v>0.61</c:v>
                </c:pt>
                <c:pt idx="6">
                  <c:v>0.75</c:v>
                </c:pt>
                <c:pt idx="8">
                  <c:v>0.63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0.42000000000000004</c:v>
                </c:pt>
                <c:pt idx="2">
                  <c:v>0.43000000000000005</c:v>
                </c:pt>
                <c:pt idx="3">
                  <c:v>0.43000000000000005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0.25</c:v>
                </c:pt>
                <c:pt idx="8">
                  <c:v>0.37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0.86900000000000011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0.71</c:v>
                </c:pt>
                <c:pt idx="1">
                  <c:v>0.61</c:v>
                </c:pt>
                <c:pt idx="2">
                  <c:v>0.59</c:v>
                </c:pt>
                <c:pt idx="3">
                  <c:v>0.61</c:v>
                </c:pt>
                <c:pt idx="4">
                  <c:v>0.73</c:v>
                </c:pt>
                <c:pt idx="5">
                  <c:v>0.62</c:v>
                </c:pt>
                <c:pt idx="6">
                  <c:v>0.77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0.39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0.27</c:v>
                </c:pt>
                <c:pt idx="5">
                  <c:v>0.38</c:v>
                </c:pt>
                <c:pt idx="6">
                  <c:v>0.22999999999999998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topLeftCell="A32" workbookViewId="0">
      <selection activeCell="N17" sqref="N17"/>
    </sheetView>
  </sheetViews>
  <sheetFormatPr baseColWidth="10" defaultColWidth="11.44140625" defaultRowHeight="14.4" x14ac:dyDescent="0.3"/>
  <cols>
    <col min="1" max="1" width="27" customWidth="1"/>
  </cols>
  <sheetData>
    <row r="2" spans="1:19" ht="28.8" x14ac:dyDescent="0.55000000000000004">
      <c r="A2" s="1" t="s">
        <v>33</v>
      </c>
    </row>
    <row r="3" spans="1:19" ht="15.6" x14ac:dyDescent="0.3">
      <c r="A3" s="2" t="s">
        <v>0</v>
      </c>
    </row>
    <row r="4" spans="1:19" ht="15" thickBot="1" x14ac:dyDescent="0.35"/>
    <row r="5" spans="1:19" ht="20.100000000000001" customHeight="1" x14ac:dyDescent="0.3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3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3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>
        <v>0.8</v>
      </c>
      <c r="I7" s="30">
        <v>0.69</v>
      </c>
      <c r="J7" s="30">
        <v>0.7</v>
      </c>
      <c r="K7" s="30">
        <v>0.71</v>
      </c>
      <c r="L7" s="30"/>
      <c r="M7" s="83"/>
      <c r="N7" s="81">
        <f>ROUNDUP((AVERAGE(B7:K7)),2)</f>
        <v>0.68</v>
      </c>
      <c r="O7" s="13">
        <f>1-N7</f>
        <v>0.31999999999999995</v>
      </c>
      <c r="P7" s="9"/>
      <c r="Q7" s="11"/>
      <c r="S7" s="13"/>
    </row>
    <row r="8" spans="1:19" x14ac:dyDescent="0.3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>
        <v>0.76</v>
      </c>
      <c r="I8" s="30">
        <v>0.59</v>
      </c>
      <c r="J8" s="30">
        <v>0.57999999999999996</v>
      </c>
      <c r="K8" s="30">
        <v>0.61</v>
      </c>
      <c r="L8" s="30"/>
      <c r="M8" s="83"/>
      <c r="N8" s="81">
        <f>ROUNDUP((AVERAGE(B8:K8)),2)</f>
        <v>0.61</v>
      </c>
      <c r="O8" s="13">
        <f t="shared" ref="O8:O13" si="0">1-N8</f>
        <v>0.39</v>
      </c>
      <c r="P8" s="9"/>
      <c r="Q8" s="12"/>
    </row>
    <row r="9" spans="1:19" x14ac:dyDescent="0.3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>
        <v>0.74</v>
      </c>
      <c r="I9" s="30">
        <v>0.6</v>
      </c>
      <c r="J9" s="30">
        <v>0.56999999999999995</v>
      </c>
      <c r="K9" s="30">
        <v>0.59</v>
      </c>
      <c r="L9" s="30"/>
      <c r="M9" s="83"/>
      <c r="N9" s="81">
        <f t="shared" ref="N9:N13" si="1">ROUNDUP((AVERAGE(B9:K9)),2)</f>
        <v>0.6</v>
      </c>
      <c r="O9" s="13">
        <f t="shared" si="0"/>
        <v>0.4</v>
      </c>
      <c r="P9" s="9"/>
      <c r="Q9" s="11"/>
    </row>
    <row r="10" spans="1:19" x14ac:dyDescent="0.3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>
        <v>0.78</v>
      </c>
      <c r="I10" s="30">
        <v>0.63</v>
      </c>
      <c r="J10" s="30">
        <v>0.56999999999999995</v>
      </c>
      <c r="K10" s="30">
        <v>0.61</v>
      </c>
      <c r="L10" s="30"/>
      <c r="M10" s="83"/>
      <c r="N10" s="81">
        <f t="shared" si="1"/>
        <v>0.64</v>
      </c>
      <c r="O10" s="13">
        <f t="shared" si="0"/>
        <v>0.36</v>
      </c>
      <c r="P10" s="9"/>
      <c r="Q10" s="12"/>
    </row>
    <row r="11" spans="1:19" s="15" customFormat="1" x14ac:dyDescent="0.3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>
        <v>0.82</v>
      </c>
      <c r="I11" s="30">
        <v>0.73</v>
      </c>
      <c r="J11" s="30">
        <v>0.72</v>
      </c>
      <c r="K11" s="30">
        <v>0.73</v>
      </c>
      <c r="L11" s="30"/>
      <c r="M11" s="83"/>
      <c r="N11" s="81">
        <f t="shared" si="1"/>
        <v>0.73</v>
      </c>
      <c r="O11" s="13">
        <f t="shared" si="0"/>
        <v>0.27</v>
      </c>
      <c r="P11" s="9"/>
      <c r="Q11" s="14"/>
    </row>
    <row r="12" spans="1:19" x14ac:dyDescent="0.3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>
        <v>0.72</v>
      </c>
      <c r="I12" s="30">
        <v>0.62</v>
      </c>
      <c r="J12" s="30">
        <v>0.61</v>
      </c>
      <c r="K12" s="30">
        <v>0.62</v>
      </c>
      <c r="L12" s="30"/>
      <c r="M12" s="83"/>
      <c r="N12" s="81">
        <f t="shared" si="1"/>
        <v>0.66</v>
      </c>
      <c r="O12" s="13">
        <f t="shared" si="0"/>
        <v>0.33999999999999997</v>
      </c>
      <c r="P12" s="9"/>
      <c r="Q12" s="12"/>
    </row>
    <row r="13" spans="1:19" s="15" customFormat="1" x14ac:dyDescent="0.3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>
        <v>0.88</v>
      </c>
      <c r="I13" s="30">
        <v>0.76</v>
      </c>
      <c r="J13" s="30">
        <v>0.75</v>
      </c>
      <c r="K13" s="30">
        <v>0.77</v>
      </c>
      <c r="L13" s="30"/>
      <c r="M13" s="83"/>
      <c r="N13" s="81">
        <f t="shared" si="1"/>
        <v>0.79</v>
      </c>
      <c r="O13" s="13">
        <f t="shared" si="0"/>
        <v>0.20999999999999996</v>
      </c>
      <c r="P13" s="9"/>
      <c r="Q13" s="14"/>
    </row>
    <row r="14" spans="1:19" ht="15" thickBot="1" x14ac:dyDescent="0.35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" thickBot="1" x14ac:dyDescent="0.35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>
        <v>0.78</v>
      </c>
      <c r="I15" s="25">
        <v>0.65</v>
      </c>
      <c r="J15" s="25">
        <v>0.63</v>
      </c>
      <c r="K15" s="25">
        <v>0.65</v>
      </c>
      <c r="L15" s="25"/>
      <c r="M15" s="25"/>
      <c r="N15" s="29">
        <f>AVERAGE(B15:K15)</f>
        <v>0.65400000000000003</v>
      </c>
      <c r="O15" s="29">
        <f>1-N15</f>
        <v>0.34599999999999997</v>
      </c>
      <c r="P15" s="20"/>
      <c r="Q15" s="21"/>
    </row>
    <row r="16" spans="1:19" ht="15" thickBot="1" x14ac:dyDescent="0.35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>
        <v>0.9</v>
      </c>
      <c r="I16" s="25">
        <v>0.79</v>
      </c>
      <c r="J16" s="25">
        <v>0.77</v>
      </c>
      <c r="K16" s="25">
        <v>0.79</v>
      </c>
      <c r="L16" s="25"/>
      <c r="M16" s="25"/>
      <c r="N16" s="29">
        <f>AVERAGE(B16:K16)</f>
        <v>0.86900000000000011</v>
      </c>
      <c r="O16" s="29">
        <f>1-N16</f>
        <v>0.13099999999999989</v>
      </c>
      <c r="P16" s="23"/>
      <c r="Q16" s="24"/>
    </row>
    <row r="41" spans="1:5" x14ac:dyDescent="0.3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3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3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3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3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3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3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3">
      <c r="A48" s="33" t="s">
        <v>8</v>
      </c>
      <c r="B48" s="32">
        <f>H15</f>
        <v>0.78</v>
      </c>
      <c r="C48" s="32">
        <v>0.7</v>
      </c>
      <c r="D48" s="32">
        <f>H16</f>
        <v>0.9</v>
      </c>
      <c r="E48" s="34">
        <v>0.87</v>
      </c>
    </row>
    <row r="49" spans="1:5" x14ac:dyDescent="0.3">
      <c r="A49" s="33" t="s">
        <v>9</v>
      </c>
      <c r="B49" s="32">
        <f>I15</f>
        <v>0.65</v>
      </c>
      <c r="C49" s="32">
        <v>0.61</v>
      </c>
      <c r="D49" s="32">
        <f>I16</f>
        <v>0.79</v>
      </c>
      <c r="E49" s="34">
        <v>0.79</v>
      </c>
    </row>
    <row r="50" spans="1:5" x14ac:dyDescent="0.3">
      <c r="A50" s="33" t="s">
        <v>10</v>
      </c>
      <c r="B50" s="32">
        <f>J15</f>
        <v>0.63</v>
      </c>
      <c r="C50" s="32">
        <v>0.57999999999999996</v>
      </c>
      <c r="D50" s="32">
        <f>J16</f>
        <v>0.77</v>
      </c>
      <c r="E50" s="34">
        <v>0.77</v>
      </c>
    </row>
    <row r="51" spans="1:5" x14ac:dyDescent="0.3">
      <c r="A51" s="33" t="s">
        <v>11</v>
      </c>
      <c r="B51" s="32">
        <f>K15</f>
        <v>0.65</v>
      </c>
      <c r="C51" s="32">
        <v>0.6</v>
      </c>
      <c r="D51" s="32">
        <f>K16</f>
        <v>0.79</v>
      </c>
      <c r="E51" s="34">
        <v>0.79</v>
      </c>
    </row>
    <row r="52" spans="1:5" x14ac:dyDescent="0.3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3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3">
      <c r="A54" s="35" t="s">
        <v>14</v>
      </c>
      <c r="B54" s="36">
        <f>N15</f>
        <v>0.65400000000000003</v>
      </c>
      <c r="C54" s="36">
        <v>0.6775000000000001</v>
      </c>
      <c r="D54" s="36">
        <f>N16</f>
        <v>0.86900000000000011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Total!J7</f>
        <v>0.7</v>
      </c>
      <c r="C1" s="42">
        <f>D1-B1</f>
        <v>0.30000000000000004</v>
      </c>
      <c r="D1" s="43">
        <v>1</v>
      </c>
    </row>
    <row r="2" spans="1:4" x14ac:dyDescent="0.3">
      <c r="A2" s="74" t="s">
        <v>19</v>
      </c>
      <c r="B2" s="30">
        <f>Total!J8</f>
        <v>0.57999999999999996</v>
      </c>
      <c r="C2" s="31">
        <f t="shared" ref="C2:C10" si="0">D2-B2</f>
        <v>0.42000000000000004</v>
      </c>
      <c r="D2" s="45">
        <v>1</v>
      </c>
    </row>
    <row r="3" spans="1:4" x14ac:dyDescent="0.3">
      <c r="A3" s="75" t="s">
        <v>20</v>
      </c>
      <c r="B3" s="30">
        <f>Total!J9</f>
        <v>0.56999999999999995</v>
      </c>
      <c r="C3" s="31">
        <f t="shared" si="0"/>
        <v>0.43000000000000005</v>
      </c>
      <c r="D3" s="45">
        <v>1</v>
      </c>
    </row>
    <row r="4" spans="1:4" x14ac:dyDescent="0.3">
      <c r="A4" s="74" t="s">
        <v>21</v>
      </c>
      <c r="B4" s="30">
        <f>Total!J10</f>
        <v>0.56999999999999995</v>
      </c>
      <c r="C4" s="31">
        <f t="shared" si="0"/>
        <v>0.43000000000000005</v>
      </c>
      <c r="D4" s="45">
        <v>1</v>
      </c>
    </row>
    <row r="5" spans="1:4" x14ac:dyDescent="0.3">
      <c r="A5" s="76" t="s">
        <v>22</v>
      </c>
      <c r="B5" s="30">
        <f>Total!J11</f>
        <v>0.72</v>
      </c>
      <c r="C5" s="31">
        <f t="shared" si="0"/>
        <v>0.28000000000000003</v>
      </c>
      <c r="D5" s="45">
        <v>1</v>
      </c>
    </row>
    <row r="6" spans="1:4" x14ac:dyDescent="0.3">
      <c r="A6" s="74" t="s">
        <v>23</v>
      </c>
      <c r="B6" s="30">
        <f>Total!J12</f>
        <v>0.61</v>
      </c>
      <c r="C6" s="31">
        <f t="shared" si="0"/>
        <v>0.39</v>
      </c>
      <c r="D6" s="45">
        <v>1</v>
      </c>
    </row>
    <row r="7" spans="1:4" ht="15" thickBot="1" x14ac:dyDescent="0.35">
      <c r="A7" s="77" t="s">
        <v>24</v>
      </c>
      <c r="B7" s="78">
        <f>Total!J13</f>
        <v>0.75</v>
      </c>
      <c r="C7" s="47">
        <f t="shared" si="0"/>
        <v>0.25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Total!B50</f>
        <v>0.63</v>
      </c>
      <c r="C9" s="63">
        <f t="shared" si="0"/>
        <v>0.37</v>
      </c>
      <c r="D9" s="64">
        <v>1</v>
      </c>
    </row>
    <row r="10" spans="1:4" ht="15" thickBot="1" x14ac:dyDescent="0.35">
      <c r="A10" s="22" t="s">
        <v>26</v>
      </c>
      <c r="B10" s="62">
        <f>Total!D50</f>
        <v>0.77</v>
      </c>
      <c r="C10" s="63">
        <f t="shared" si="0"/>
        <v>0.22999999999999998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  <col min="2" max="2" width="5.33203125" bestFit="1" customWidth="1"/>
    <col min="3" max="3" width="8.109375" customWidth="1"/>
  </cols>
  <sheetData>
    <row r="1" spans="1:4" x14ac:dyDescent="0.3">
      <c r="A1" s="72" t="s">
        <v>18</v>
      </c>
      <c r="B1" s="73">
        <f>Total!K7</f>
        <v>0.71</v>
      </c>
      <c r="C1" s="42">
        <f>D1-B1</f>
        <v>0.29000000000000004</v>
      </c>
      <c r="D1" s="43">
        <v>1</v>
      </c>
    </row>
    <row r="2" spans="1:4" x14ac:dyDescent="0.3">
      <c r="A2" s="74" t="s">
        <v>19</v>
      </c>
      <c r="B2" s="30">
        <f>Total!K8</f>
        <v>0.61</v>
      </c>
      <c r="C2" s="31">
        <f t="shared" ref="C2:C10" si="0">D2-B2</f>
        <v>0.39</v>
      </c>
      <c r="D2" s="45">
        <v>1</v>
      </c>
    </row>
    <row r="3" spans="1:4" x14ac:dyDescent="0.3">
      <c r="A3" s="75" t="s">
        <v>20</v>
      </c>
      <c r="B3" s="30">
        <f>Total!K9</f>
        <v>0.59</v>
      </c>
      <c r="C3" s="31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Total!K10</f>
        <v>0.61</v>
      </c>
      <c r="C4" s="31">
        <f t="shared" si="0"/>
        <v>0.39</v>
      </c>
      <c r="D4" s="45">
        <v>1</v>
      </c>
    </row>
    <row r="5" spans="1:4" x14ac:dyDescent="0.3">
      <c r="A5" s="76" t="s">
        <v>22</v>
      </c>
      <c r="B5" s="30">
        <f>Total!K11</f>
        <v>0.73</v>
      </c>
      <c r="C5" s="31">
        <f t="shared" si="0"/>
        <v>0.27</v>
      </c>
      <c r="D5" s="45">
        <v>1</v>
      </c>
    </row>
    <row r="6" spans="1:4" x14ac:dyDescent="0.3">
      <c r="A6" s="74" t="s">
        <v>23</v>
      </c>
      <c r="B6" s="30">
        <f>Total!K12</f>
        <v>0.62</v>
      </c>
      <c r="C6" s="31">
        <f t="shared" si="0"/>
        <v>0.38</v>
      </c>
      <c r="D6" s="45">
        <v>1</v>
      </c>
    </row>
    <row r="7" spans="1:4" ht="15" thickBot="1" x14ac:dyDescent="0.35">
      <c r="A7" s="77" t="s">
        <v>24</v>
      </c>
      <c r="B7" s="78">
        <f>Total!K13</f>
        <v>0.77</v>
      </c>
      <c r="C7" s="47">
        <f t="shared" si="0"/>
        <v>0.22999999999999998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Total!B51</f>
        <v>0.65</v>
      </c>
      <c r="C9" s="63">
        <f t="shared" si="0"/>
        <v>0.35</v>
      </c>
      <c r="D9" s="64">
        <v>1</v>
      </c>
    </row>
    <row r="10" spans="1:4" ht="15" thickBot="1" x14ac:dyDescent="0.35">
      <c r="A10" s="22" t="s">
        <v>26</v>
      </c>
      <c r="B10" s="62">
        <f>Total!D51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3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3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3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3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3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" thickBot="1" x14ac:dyDescent="0.35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Total!D51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3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3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3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3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3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" thickBot="1" x14ac:dyDescent="0.35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" thickBot="1" x14ac:dyDescent="0.35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3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3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3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3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3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" thickBot="1" x14ac:dyDescent="0.35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58"/>
      <c r="B8" s="59"/>
      <c r="C8" s="60"/>
      <c r="D8" s="61"/>
    </row>
    <row r="9" spans="1:4" x14ac:dyDescent="0.3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" thickBot="1" x14ac:dyDescent="0.35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3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3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3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3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" thickBot="1" x14ac:dyDescent="0.35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" thickBot="1" x14ac:dyDescent="0.35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3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3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3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3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" thickBot="1" x14ac:dyDescent="0.35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" thickBot="1" x14ac:dyDescent="0.35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24.88671875" bestFit="1" customWidth="1"/>
  </cols>
  <sheetData>
    <row r="1" spans="1:4" x14ac:dyDescent="0.3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3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3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3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3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3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" thickBot="1" x14ac:dyDescent="0.35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" thickBot="1" x14ac:dyDescent="0.35">
      <c r="A8" s="66"/>
      <c r="B8" s="70"/>
      <c r="C8" s="67"/>
      <c r="D8" s="71"/>
    </row>
    <row r="9" spans="1:4" ht="15" thickBot="1" x14ac:dyDescent="0.35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" thickBot="1" x14ac:dyDescent="0.35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3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3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3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3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3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" thickBot="1" x14ac:dyDescent="0.35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" thickBot="1" x14ac:dyDescent="0.35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3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3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3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3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3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" thickBot="1" x14ac:dyDescent="0.35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" thickBot="1" x14ac:dyDescent="0.35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Total!H7</f>
        <v>0.8</v>
      </c>
      <c r="C1" s="42">
        <f>D1-B1</f>
        <v>0.19999999999999996</v>
      </c>
      <c r="D1" s="43">
        <v>1</v>
      </c>
    </row>
    <row r="2" spans="1:4" x14ac:dyDescent="0.3">
      <c r="A2" s="74" t="s">
        <v>19</v>
      </c>
      <c r="B2" s="30">
        <f>Total!H8</f>
        <v>0.76</v>
      </c>
      <c r="C2" s="31">
        <f t="shared" ref="C2:C10" si="0">D2-B2</f>
        <v>0.24</v>
      </c>
      <c r="D2" s="45">
        <v>1</v>
      </c>
    </row>
    <row r="3" spans="1:4" x14ac:dyDescent="0.3">
      <c r="A3" s="75" t="s">
        <v>20</v>
      </c>
      <c r="B3" s="30">
        <f>Total!H9</f>
        <v>0.74</v>
      </c>
      <c r="C3" s="31">
        <f t="shared" si="0"/>
        <v>0.26</v>
      </c>
      <c r="D3" s="45">
        <v>1</v>
      </c>
    </row>
    <row r="4" spans="1:4" x14ac:dyDescent="0.3">
      <c r="A4" s="74" t="s">
        <v>21</v>
      </c>
      <c r="B4" s="30">
        <f>Total!H10</f>
        <v>0.78</v>
      </c>
      <c r="C4" s="31">
        <f t="shared" si="0"/>
        <v>0.21999999999999997</v>
      </c>
      <c r="D4" s="45">
        <v>1</v>
      </c>
    </row>
    <row r="5" spans="1:4" x14ac:dyDescent="0.3">
      <c r="A5" s="76" t="s">
        <v>22</v>
      </c>
      <c r="B5" s="30">
        <f>Total!H11</f>
        <v>0.82</v>
      </c>
      <c r="C5" s="31">
        <f t="shared" si="0"/>
        <v>0.18000000000000005</v>
      </c>
      <c r="D5" s="45">
        <v>1</v>
      </c>
    </row>
    <row r="6" spans="1:4" x14ac:dyDescent="0.3">
      <c r="A6" s="74" t="s">
        <v>23</v>
      </c>
      <c r="B6" s="30">
        <f>Total!H12</f>
        <v>0.72</v>
      </c>
      <c r="C6" s="31">
        <f t="shared" si="0"/>
        <v>0.28000000000000003</v>
      </c>
      <c r="D6" s="45">
        <v>1</v>
      </c>
    </row>
    <row r="7" spans="1:4" ht="15" thickBot="1" x14ac:dyDescent="0.35">
      <c r="A7" s="77" t="s">
        <v>24</v>
      </c>
      <c r="B7" s="78">
        <f>Total!H13</f>
        <v>0.88</v>
      </c>
      <c r="C7" s="47">
        <f t="shared" si="0"/>
        <v>0.12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Total!B48</f>
        <v>0.78</v>
      </c>
      <c r="C9" s="63">
        <f t="shared" si="0"/>
        <v>0.21999999999999997</v>
      </c>
      <c r="D9" s="64">
        <v>1</v>
      </c>
    </row>
    <row r="10" spans="1:4" ht="15" thickBot="1" x14ac:dyDescent="0.35">
      <c r="A10" s="22" t="s">
        <v>26</v>
      </c>
      <c r="B10" s="62">
        <f>Total!D48</f>
        <v>0.9</v>
      </c>
      <c r="C10" s="63">
        <f t="shared" si="0"/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4140625" defaultRowHeight="14.4" x14ac:dyDescent="0.3"/>
  <cols>
    <col min="1" max="1" width="23.5546875" bestFit="1" customWidth="1"/>
  </cols>
  <sheetData>
    <row r="1" spans="1:4" x14ac:dyDescent="0.3">
      <c r="A1" s="72" t="s">
        <v>18</v>
      </c>
      <c r="B1" s="73">
        <f>Total!I7</f>
        <v>0.69</v>
      </c>
      <c r="C1" s="42">
        <f>D1-B1</f>
        <v>0.31000000000000005</v>
      </c>
      <c r="D1" s="43">
        <v>1</v>
      </c>
    </row>
    <row r="2" spans="1:4" x14ac:dyDescent="0.3">
      <c r="A2" s="74" t="s">
        <v>19</v>
      </c>
      <c r="B2" s="30">
        <f>Total!I8</f>
        <v>0.59</v>
      </c>
      <c r="C2" s="31">
        <f t="shared" ref="C2:C10" si="0">D2-B2</f>
        <v>0.41000000000000003</v>
      </c>
      <c r="D2" s="45">
        <v>1</v>
      </c>
    </row>
    <row r="3" spans="1:4" x14ac:dyDescent="0.3">
      <c r="A3" s="75" t="s">
        <v>20</v>
      </c>
      <c r="B3" s="30">
        <f>Total!I9</f>
        <v>0.6</v>
      </c>
      <c r="C3" s="31">
        <f t="shared" si="0"/>
        <v>0.4</v>
      </c>
      <c r="D3" s="45">
        <v>1</v>
      </c>
    </row>
    <row r="4" spans="1:4" x14ac:dyDescent="0.3">
      <c r="A4" s="74" t="s">
        <v>21</v>
      </c>
      <c r="B4" s="30">
        <f>Total!I10</f>
        <v>0.63</v>
      </c>
      <c r="C4" s="31">
        <f t="shared" si="0"/>
        <v>0.37</v>
      </c>
      <c r="D4" s="45">
        <v>1</v>
      </c>
    </row>
    <row r="5" spans="1:4" x14ac:dyDescent="0.3">
      <c r="A5" s="76" t="s">
        <v>22</v>
      </c>
      <c r="B5" s="30">
        <f>Total!I11</f>
        <v>0.73</v>
      </c>
      <c r="C5" s="31">
        <f t="shared" si="0"/>
        <v>0.27</v>
      </c>
      <c r="D5" s="45">
        <v>1</v>
      </c>
    </row>
    <row r="6" spans="1:4" x14ac:dyDescent="0.3">
      <c r="A6" s="74" t="s">
        <v>23</v>
      </c>
      <c r="B6" s="30">
        <f>Total!I12</f>
        <v>0.62</v>
      </c>
      <c r="C6" s="31">
        <f t="shared" si="0"/>
        <v>0.38</v>
      </c>
      <c r="D6" s="45">
        <v>1</v>
      </c>
    </row>
    <row r="7" spans="1:4" ht="15" thickBot="1" x14ac:dyDescent="0.35">
      <c r="A7" s="77" t="s">
        <v>24</v>
      </c>
      <c r="B7" s="78">
        <f>Total!I13</f>
        <v>0.76</v>
      </c>
      <c r="C7" s="47">
        <f t="shared" si="0"/>
        <v>0.24</v>
      </c>
      <c r="D7" s="48">
        <v>1</v>
      </c>
    </row>
    <row r="8" spans="1:4" ht="15" thickBot="1" x14ac:dyDescent="0.35">
      <c r="A8" s="66"/>
      <c r="B8" s="67"/>
      <c r="C8" s="68"/>
      <c r="D8" s="69"/>
    </row>
    <row r="9" spans="1:4" ht="15" thickBot="1" x14ac:dyDescent="0.35">
      <c r="A9" s="65" t="s">
        <v>25</v>
      </c>
      <c r="B9" s="25">
        <f>Total!B49</f>
        <v>0.65</v>
      </c>
      <c r="C9" s="63">
        <f t="shared" si="0"/>
        <v>0.35</v>
      </c>
      <c r="D9" s="64">
        <v>1</v>
      </c>
    </row>
    <row r="10" spans="1:4" ht="15" thickBot="1" x14ac:dyDescent="0.35">
      <c r="A10" s="22" t="s">
        <v>26</v>
      </c>
      <c r="B10" s="62">
        <f>Total!D49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2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2022-11-03T15:10:14Z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