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5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6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7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8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9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0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1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2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3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4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5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6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7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8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Ledergruppenkollektivogmobilitet2/Delte dokumenter/General/Passasjerutvikling/"/>
    </mc:Choice>
  </mc:AlternateContent>
  <xr:revisionPtr revIDLastSave="0" documentId="8_{284D058C-06F2-499A-8941-AAB9CD0B85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1" l="1"/>
  <c r="K8" i="1"/>
  <c r="K9" i="1"/>
  <c r="K10" i="1"/>
  <c r="K11" i="1"/>
  <c r="K12" i="1"/>
  <c r="K13" i="1"/>
  <c r="K7" i="1"/>
  <c r="B10" i="10" l="1"/>
  <c r="I8" i="1"/>
  <c r="I9" i="1"/>
  <c r="I10" i="1"/>
  <c r="I11" i="1"/>
  <c r="I12" i="1"/>
  <c r="I13" i="1"/>
  <c r="I7" i="1"/>
  <c r="I15" i="1" l="1"/>
  <c r="M16" i="1" l="1"/>
  <c r="L16" i="1"/>
  <c r="K16" i="1"/>
  <c r="J16" i="1"/>
  <c r="I16" i="1"/>
  <c r="M15" i="1" l="1"/>
  <c r="L15" i="1"/>
  <c r="K15" i="1"/>
  <c r="J15" i="1"/>
  <c r="H15" i="1"/>
  <c r="G15" i="1"/>
  <c r="F15" i="1"/>
  <c r="E15" i="1"/>
  <c r="D15" i="1"/>
  <c r="C15" i="1"/>
  <c r="B15" i="1"/>
  <c r="E54" i="1"/>
  <c r="D54" i="1"/>
  <c r="B54" i="1"/>
  <c r="B16" i="1"/>
  <c r="C16" i="1"/>
  <c r="D16" i="1"/>
  <c r="E16" i="1"/>
  <c r="F16" i="1"/>
  <c r="G16" i="1"/>
  <c r="H16" i="1"/>
  <c r="B9" i="13"/>
  <c r="B9" i="12"/>
  <c r="B9" i="11"/>
  <c r="B9" i="10"/>
  <c r="B9" i="9"/>
  <c r="B10" i="13"/>
  <c r="B10" i="12"/>
  <c r="B10" i="9"/>
  <c r="B10" i="8"/>
  <c r="B10" i="7"/>
  <c r="B10" i="6"/>
  <c r="B10" i="5"/>
  <c r="B10" i="4"/>
  <c r="B10" i="3"/>
  <c r="B10" i="2"/>
  <c r="B8" i="1"/>
  <c r="C8" i="1"/>
  <c r="D8" i="1"/>
  <c r="E8" i="1"/>
  <c r="F8" i="1"/>
  <c r="G8" i="1"/>
  <c r="H8" i="1"/>
  <c r="J8" i="1"/>
  <c r="L8" i="1"/>
  <c r="M8" i="1"/>
  <c r="B9" i="1"/>
  <c r="C9" i="1"/>
  <c r="D9" i="1"/>
  <c r="E9" i="1"/>
  <c r="F9" i="1"/>
  <c r="G9" i="1"/>
  <c r="H9" i="1"/>
  <c r="J9" i="1"/>
  <c r="L9" i="1"/>
  <c r="M9" i="1"/>
  <c r="B10" i="1"/>
  <c r="C10" i="1"/>
  <c r="D10" i="1"/>
  <c r="E10" i="1"/>
  <c r="F10" i="1"/>
  <c r="G10" i="1"/>
  <c r="H10" i="1"/>
  <c r="J10" i="1"/>
  <c r="L10" i="1"/>
  <c r="M10" i="1"/>
  <c r="B11" i="1"/>
  <c r="C11" i="1"/>
  <c r="D11" i="1"/>
  <c r="E11" i="1"/>
  <c r="F11" i="1"/>
  <c r="G11" i="1"/>
  <c r="H11" i="1"/>
  <c r="J11" i="1"/>
  <c r="L11" i="1"/>
  <c r="M11" i="1"/>
  <c r="B12" i="1"/>
  <c r="C12" i="1"/>
  <c r="D12" i="1"/>
  <c r="E12" i="1"/>
  <c r="F12" i="1"/>
  <c r="G12" i="1"/>
  <c r="H12" i="1"/>
  <c r="J12" i="1"/>
  <c r="L12" i="1"/>
  <c r="M12" i="1"/>
  <c r="B13" i="1"/>
  <c r="C13" i="1"/>
  <c r="D13" i="1"/>
  <c r="E13" i="1"/>
  <c r="F13" i="1"/>
  <c r="G13" i="1"/>
  <c r="H13" i="1"/>
  <c r="J13" i="1"/>
  <c r="L13" i="1"/>
  <c r="M13" i="1"/>
  <c r="M7" i="1"/>
  <c r="L7" i="1"/>
  <c r="J7" i="1"/>
  <c r="G7" i="1"/>
  <c r="H7" i="1"/>
  <c r="F7" i="1"/>
  <c r="E7" i="1"/>
  <c r="D7" i="1"/>
  <c r="C7" i="1"/>
  <c r="B7" i="1"/>
  <c r="B9" i="8"/>
  <c r="B9" i="7"/>
  <c r="B9" i="6"/>
  <c r="B9" i="5"/>
  <c r="B9" i="4"/>
  <c r="B9" i="3"/>
  <c r="B9" i="2"/>
  <c r="C7" i="2"/>
  <c r="C6" i="2"/>
  <c r="C5" i="2"/>
  <c r="C4" i="2"/>
  <c r="C3" i="2"/>
  <c r="C2" i="2"/>
  <c r="C1" i="2"/>
  <c r="C7" i="3"/>
  <c r="C6" i="3"/>
  <c r="C5" i="3"/>
  <c r="C4" i="3"/>
  <c r="C3" i="3"/>
  <c r="C2" i="3"/>
  <c r="C1" i="3"/>
  <c r="C54" i="1"/>
  <c r="N16" i="1" l="1"/>
  <c r="N8" i="1"/>
  <c r="N15" i="1"/>
  <c r="N11" i="1"/>
  <c r="N7" i="1"/>
  <c r="N12" i="1"/>
  <c r="N13" i="1"/>
  <c r="N10" i="1"/>
  <c r="N9" i="1"/>
  <c r="C10" i="13"/>
  <c r="C9" i="13"/>
  <c r="C7" i="13"/>
  <c r="C6" i="13"/>
  <c r="C5" i="13"/>
  <c r="C4" i="13"/>
  <c r="C3" i="13"/>
  <c r="C2" i="13"/>
  <c r="C1" i="13"/>
  <c r="C10" i="12"/>
  <c r="C9" i="12"/>
  <c r="C7" i="12"/>
  <c r="C6" i="12"/>
  <c r="C5" i="12"/>
  <c r="C4" i="12"/>
  <c r="C3" i="12"/>
  <c r="C2" i="12"/>
  <c r="C1" i="12"/>
  <c r="C10" i="11"/>
  <c r="C9" i="11"/>
  <c r="C7" i="11"/>
  <c r="C6" i="11"/>
  <c r="C5" i="11"/>
  <c r="C4" i="11"/>
  <c r="C3" i="11"/>
  <c r="C2" i="11"/>
  <c r="C1" i="11"/>
  <c r="C10" i="10"/>
  <c r="C9" i="10"/>
  <c r="C7" i="10"/>
  <c r="C6" i="10"/>
  <c r="C5" i="10"/>
  <c r="C4" i="10"/>
  <c r="C3" i="10"/>
  <c r="C2" i="10"/>
  <c r="C1" i="10"/>
  <c r="C2" i="9"/>
  <c r="C3" i="9"/>
  <c r="C4" i="9"/>
  <c r="C5" i="9"/>
  <c r="C6" i="9"/>
  <c r="C7" i="9"/>
  <c r="C9" i="9"/>
  <c r="C10" i="9"/>
  <c r="C1" i="9"/>
  <c r="C10" i="8"/>
  <c r="C9" i="8"/>
  <c r="C7" i="8"/>
  <c r="C6" i="8"/>
  <c r="C5" i="8"/>
  <c r="C4" i="8"/>
  <c r="C3" i="8"/>
  <c r="C2" i="8"/>
  <c r="C1" i="8"/>
  <c r="C10" i="7"/>
  <c r="C9" i="7"/>
  <c r="C7" i="7"/>
  <c r="C6" i="7"/>
  <c r="C5" i="7"/>
  <c r="C4" i="7"/>
  <c r="C3" i="7"/>
  <c r="C2" i="7"/>
  <c r="C1" i="7"/>
  <c r="C2" i="6"/>
  <c r="C3" i="6"/>
  <c r="C4" i="6"/>
  <c r="C5" i="6"/>
  <c r="C6" i="6"/>
  <c r="C7" i="6"/>
  <c r="C9" i="6"/>
  <c r="C10" i="6"/>
  <c r="C1" i="6"/>
  <c r="C10" i="5"/>
  <c r="C9" i="5"/>
  <c r="C2" i="5"/>
  <c r="C3" i="5"/>
  <c r="C4" i="5"/>
  <c r="C5" i="5"/>
  <c r="C6" i="5"/>
  <c r="C7" i="5"/>
  <c r="C1" i="5"/>
  <c r="C2" i="4"/>
  <c r="C3" i="4"/>
  <c r="C4" i="4"/>
  <c r="C5" i="4"/>
  <c r="C6" i="4"/>
  <c r="C7" i="4"/>
  <c r="C9" i="4"/>
  <c r="C10" i="4"/>
  <c r="C1" i="4"/>
  <c r="C9" i="3"/>
  <c r="C10" i="3"/>
  <c r="C9" i="2"/>
  <c r="C10" i="2"/>
</calcChain>
</file>

<file path=xl/sharedStrings.xml><?xml version="1.0" encoding="utf-8"?>
<sst xmlns="http://schemas.openxmlformats.org/spreadsheetml/2006/main" count="150" uniqueCount="31">
  <si>
    <t>Andel avganger i rute (inntil 3 minutter etter planlagt tid)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</si>
  <si>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</si>
  <si>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</si>
  <si>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</si>
  <si>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</si>
  <si>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</si>
  <si>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</si>
  <si>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</si>
  <si>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</si>
  <si>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</si>
  <si>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</si>
  <si>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</si>
  <si>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</si>
  <si>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Endring %</t>
  </si>
  <si>
    <t>Inntil 5 min etter planlagt tid</t>
  </si>
  <si>
    <t>Sum Grenland</t>
  </si>
  <si>
    <t>M1</t>
  </si>
  <si>
    <t>M2</t>
  </si>
  <si>
    <t>M3</t>
  </si>
  <si>
    <t>P4</t>
  </si>
  <si>
    <t>P5</t>
  </si>
  <si>
    <t>P6</t>
  </si>
  <si>
    <t>P7</t>
  </si>
  <si>
    <t>Metro og pendel</t>
  </si>
  <si>
    <t>Total Grenland</t>
  </si>
  <si>
    <t>Total Grenland inntil 3 min</t>
  </si>
  <si>
    <t>3min</t>
  </si>
  <si>
    <t>5 min</t>
  </si>
  <si>
    <t>Mål 2020</t>
  </si>
  <si>
    <t>Snitt</t>
  </si>
  <si>
    <t>Punktlighetsrapport 2020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</si>
</sst>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.0\ 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3" borderId="5" xfId="0" applyFont="1" applyFill="1" applyBorder="1"/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0" fontId="0" fillId="0" borderId="5" xfId="0" applyFont="1" applyBorder="1"/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0" fillId="3" borderId="5" xfId="2" applyNumberFormat="1" applyFont="1" applyFill="1" applyBorder="1"/>
    <xf numFmtId="9" fontId="0" fillId="3" borderId="6" xfId="2" applyNumberFormat="1" applyFont="1" applyFill="1" applyBorder="1"/>
    <xf numFmtId="9" fontId="1" fillId="3" borderId="6" xfId="2" applyNumberFormat="1" applyFont="1" applyFill="1" applyBorder="1"/>
    <xf numFmtId="9" fontId="1" fillId="3" borderId="7" xfId="2" applyNumberFormat="1" applyFont="1" applyFill="1" applyBorder="1"/>
    <xf numFmtId="9" fontId="1" fillId="3" borderId="5" xfId="2" applyNumberFormat="1" applyFont="1" applyFill="1" applyBorder="1"/>
    <xf numFmtId="9" fontId="0" fillId="0" borderId="0" xfId="0" applyNumberFormat="1"/>
    <xf numFmtId="165" fontId="0" fillId="0" borderId="0" xfId="2" applyNumberFormat="1" applyFont="1"/>
    <xf numFmtId="0" fontId="0" fillId="0" borderId="5" xfId="0" applyFont="1" applyFill="1" applyBorder="1"/>
    <xf numFmtId="9" fontId="1" fillId="0" borderId="5" xfId="2" applyNumberFormat="1" applyFont="1" applyFill="1" applyBorder="1"/>
    <xf numFmtId="9" fontId="1" fillId="0" borderId="6" xfId="2" applyNumberFormat="1" applyFont="1" applyFill="1" applyBorder="1"/>
    <xf numFmtId="9" fontId="0" fillId="0" borderId="6" xfId="2" applyNumberFormat="1" applyFont="1" applyFill="1" applyBorder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1" applyNumberFormat="1" applyFont="1" applyFill="1" applyBorder="1"/>
    <xf numFmtId="9" fontId="1" fillId="4" borderId="9" xfId="2" applyNumberFormat="1" applyFont="1" applyFill="1" applyBorder="1"/>
    <xf numFmtId="9" fontId="1" fillId="4" borderId="10" xfId="2" applyNumberFormat="1" applyFont="1" applyFill="1" applyBorder="1"/>
    <xf numFmtId="0" fontId="3" fillId="0" borderId="11" xfId="0" applyFont="1" applyFill="1" applyBorder="1"/>
    <xf numFmtId="9" fontId="3" fillId="0" borderId="11" xfId="2" applyNumberFormat="1" applyFont="1" applyFill="1" applyBorder="1"/>
    <xf numFmtId="9" fontId="3" fillId="0" borderId="12" xfId="2" applyNumberFormat="1" applyFont="1" applyFill="1" applyBorder="1"/>
    <xf numFmtId="9" fontId="3" fillId="0" borderId="13" xfId="2" applyNumberFormat="1" applyFont="1" applyFill="1" applyBorder="1"/>
    <xf numFmtId="0" fontId="6" fillId="4" borderId="14" xfId="0" applyFont="1" applyFill="1" applyBorder="1"/>
    <xf numFmtId="9" fontId="6" fillId="4" borderId="8" xfId="1" applyNumberFormat="1" applyFont="1" applyFill="1" applyBorder="1"/>
    <xf numFmtId="9" fontId="6" fillId="4" borderId="9" xfId="1" applyNumberFormat="1" applyFont="1" applyFill="1" applyBorder="1"/>
    <xf numFmtId="9" fontId="6" fillId="4" borderId="10" xfId="2" applyNumberFormat="1" applyFont="1" applyFill="1" applyBorder="1"/>
    <xf numFmtId="9" fontId="0" fillId="0" borderId="15" xfId="0" applyNumberFormat="1" applyBorder="1"/>
    <xf numFmtId="9" fontId="0" fillId="0" borderId="16" xfId="0" applyNumberFormat="1" applyBorder="1"/>
    <xf numFmtId="9" fontId="1" fillId="0" borderId="0" xfId="2" applyNumberFormat="1" applyFont="1" applyBorder="1"/>
    <xf numFmtId="9" fontId="0" fillId="0" borderId="0" xfId="2" applyFont="1"/>
    <xf numFmtId="9" fontId="3" fillId="0" borderId="17" xfId="2" applyNumberFormat="1" applyFont="1" applyFill="1" applyBorder="1"/>
    <xf numFmtId="9" fontId="1" fillId="4" borderId="18" xfId="1" applyNumberFormat="1" applyFont="1" applyFill="1" applyBorder="1"/>
    <xf numFmtId="9" fontId="1" fillId="4" borderId="0" xfId="1" applyNumberFormat="1" applyFont="1" applyFill="1" applyBorder="1"/>
    <xf numFmtId="9" fontId="1" fillId="4" borderId="6" xfId="1" applyNumberFormat="1" applyFont="1" applyFill="1" applyBorder="1"/>
    <xf numFmtId="9" fontId="1" fillId="4" borderId="6" xfId="2" applyNumberFormat="1" applyFont="1" applyFill="1" applyBorder="1"/>
    <xf numFmtId="9" fontId="6" fillId="4" borderId="12" xfId="1" applyNumberFormat="1" applyFont="1" applyFill="1" applyBorder="1"/>
    <xf numFmtId="9" fontId="3" fillId="0" borderId="19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right"/>
    </xf>
    <xf numFmtId="9" fontId="1" fillId="0" borderId="21" xfId="2" applyNumberFormat="1" applyFont="1" applyBorder="1"/>
    <xf numFmtId="9" fontId="1" fillId="4" borderId="21" xfId="1" applyNumberFormat="1" applyFont="1" applyFill="1" applyBorder="1"/>
    <xf numFmtId="9" fontId="6" fillId="4" borderId="14" xfId="1" applyNumberFormat="1" applyFont="1" applyFill="1" applyBorder="1"/>
    <xf numFmtId="9" fontId="6" fillId="4" borderId="22" xfId="1" applyNumberFormat="1" applyFont="1" applyFill="1" applyBorder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September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0.55000000000000004</c:v>
                </c:pt>
                <c:pt idx="1">
                  <c:v>0.39</c:v>
                </c:pt>
                <c:pt idx="2">
                  <c:v>0.59</c:v>
                </c:pt>
                <c:pt idx="3">
                  <c:v>0.53</c:v>
                </c:pt>
                <c:pt idx="4">
                  <c:v>0.61</c:v>
                </c:pt>
                <c:pt idx="5">
                  <c:v>0.61</c:v>
                </c:pt>
                <c:pt idx="6">
                  <c:v>0.69</c:v>
                </c:pt>
                <c:pt idx="8">
                  <c:v>0.56000000000000005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0.44999999999999996</c:v>
                </c:pt>
                <c:pt idx="1">
                  <c:v>0.61</c:v>
                </c:pt>
                <c:pt idx="2">
                  <c:v>0.41000000000000003</c:v>
                </c:pt>
                <c:pt idx="3">
                  <c:v>0.47</c:v>
                </c:pt>
                <c:pt idx="4">
                  <c:v>0.39</c:v>
                </c:pt>
                <c:pt idx="5">
                  <c:v>0.39</c:v>
                </c:pt>
                <c:pt idx="6">
                  <c:v>0.31000000000000005</c:v>
                </c:pt>
                <c:pt idx="8">
                  <c:v>0.43999999999999995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0.82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0.83</c:v>
                </c:pt>
                <c:pt idx="1">
                  <c:v>0.62</c:v>
                </c:pt>
                <c:pt idx="2">
                  <c:v>0.73</c:v>
                </c:pt>
                <c:pt idx="3">
                  <c:v>0.74</c:v>
                </c:pt>
                <c:pt idx="4">
                  <c:v>0.78</c:v>
                </c:pt>
                <c:pt idx="5">
                  <c:v>0.77</c:v>
                </c:pt>
                <c:pt idx="6">
                  <c:v>0.8</c:v>
                </c:pt>
                <c:pt idx="8">
                  <c:v>0.74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0.17000000000000004</c:v>
                </c:pt>
                <c:pt idx="1">
                  <c:v>0.38</c:v>
                </c:pt>
                <c:pt idx="2">
                  <c:v>0.27</c:v>
                </c:pt>
                <c:pt idx="3">
                  <c:v>0.26</c:v>
                </c:pt>
                <c:pt idx="4">
                  <c:v>0.21999999999999997</c:v>
                </c:pt>
                <c:pt idx="5">
                  <c:v>0.22999999999999998</c:v>
                </c:pt>
                <c:pt idx="6">
                  <c:v>0.19999999999999996</c:v>
                </c:pt>
                <c:pt idx="8">
                  <c:v>0.26</c:v>
                </c:pt>
                <c:pt idx="9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0.74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0.75</c:v>
                </c:pt>
                <c:pt idx="1">
                  <c:v>0.6</c:v>
                </c:pt>
                <c:pt idx="2">
                  <c:v>0.76</c:v>
                </c:pt>
                <c:pt idx="3">
                  <c:v>0.68</c:v>
                </c:pt>
                <c:pt idx="4">
                  <c:v>0.74</c:v>
                </c:pt>
                <c:pt idx="5">
                  <c:v>0.7</c:v>
                </c:pt>
                <c:pt idx="6">
                  <c:v>0.76</c:v>
                </c:pt>
                <c:pt idx="8">
                  <c:v>0.72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0.25</c:v>
                </c:pt>
                <c:pt idx="1">
                  <c:v>0.4</c:v>
                </c:pt>
                <c:pt idx="2">
                  <c:v>0.24</c:v>
                </c:pt>
                <c:pt idx="3">
                  <c:v>0.31999999999999995</c:v>
                </c:pt>
                <c:pt idx="4">
                  <c:v>0.26</c:v>
                </c:pt>
                <c:pt idx="5">
                  <c:v>0.30000000000000004</c:v>
                </c:pt>
                <c:pt idx="6">
                  <c:v>0.24</c:v>
                </c:pt>
                <c:pt idx="8">
                  <c:v>0.28000000000000003</c:v>
                </c:pt>
                <c:pt idx="9">
                  <c:v>0.10999999999999999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0.72</c:v>
                </c:pt>
                <c:pt idx="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0.78</c:v>
                </c:pt>
                <c:pt idx="1">
                  <c:v>0.65</c:v>
                </c:pt>
                <c:pt idx="2">
                  <c:v>0.79</c:v>
                </c:pt>
                <c:pt idx="3">
                  <c:v>0.8</c:v>
                </c:pt>
                <c:pt idx="4">
                  <c:v>0.82</c:v>
                </c:pt>
                <c:pt idx="5">
                  <c:v>0.77</c:v>
                </c:pt>
                <c:pt idx="6">
                  <c:v>0.82</c:v>
                </c:pt>
                <c:pt idx="8">
                  <c:v>0.76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0.21999999999999997</c:v>
                </c:pt>
                <c:pt idx="1">
                  <c:v>0.35</c:v>
                </c:pt>
                <c:pt idx="2">
                  <c:v>0.20999999999999996</c:v>
                </c:pt>
                <c:pt idx="3">
                  <c:v>0.19999999999999996</c:v>
                </c:pt>
                <c:pt idx="4">
                  <c:v>0.18000000000000005</c:v>
                </c:pt>
                <c:pt idx="5">
                  <c:v>0.22999999999999998</c:v>
                </c:pt>
                <c:pt idx="6">
                  <c:v>0.18000000000000005</c:v>
                </c:pt>
                <c:pt idx="8">
                  <c:v>0.24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0.76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0.56999999999999995</c:v>
                </c:pt>
                <c:pt idx="1">
                  <c:v>0.45</c:v>
                </c:pt>
                <c:pt idx="2">
                  <c:v>0.56999999999999995</c:v>
                </c:pt>
                <c:pt idx="3">
                  <c:v>0.66</c:v>
                </c:pt>
                <c:pt idx="4">
                  <c:v>0.67</c:v>
                </c:pt>
                <c:pt idx="5">
                  <c:v>0.62</c:v>
                </c:pt>
                <c:pt idx="6">
                  <c:v>0.69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0.43000000000000005</c:v>
                </c:pt>
                <c:pt idx="1">
                  <c:v>0.55000000000000004</c:v>
                </c:pt>
                <c:pt idx="2">
                  <c:v>0.43000000000000005</c:v>
                </c:pt>
                <c:pt idx="3">
                  <c:v>0.33999999999999997</c:v>
                </c:pt>
                <c:pt idx="4">
                  <c:v>0.32999999999999996</c:v>
                </c:pt>
                <c:pt idx="5">
                  <c:v>0.38</c:v>
                </c:pt>
                <c:pt idx="6">
                  <c:v>0.31000000000000005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0.55000000000000004</c:v>
                </c:pt>
                <c:pt idx="1">
                  <c:v>0.39</c:v>
                </c:pt>
                <c:pt idx="2">
                  <c:v>0.59</c:v>
                </c:pt>
                <c:pt idx="3">
                  <c:v>0.53</c:v>
                </c:pt>
                <c:pt idx="4">
                  <c:v>0.61</c:v>
                </c:pt>
                <c:pt idx="5">
                  <c:v>0.61</c:v>
                </c:pt>
                <c:pt idx="6">
                  <c:v>0.69</c:v>
                </c:pt>
                <c:pt idx="8">
                  <c:v>0.56000000000000005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0.44999999999999996</c:v>
                </c:pt>
                <c:pt idx="1">
                  <c:v>0.61</c:v>
                </c:pt>
                <c:pt idx="2">
                  <c:v>0.41000000000000003</c:v>
                </c:pt>
                <c:pt idx="3">
                  <c:v>0.47</c:v>
                </c:pt>
                <c:pt idx="4">
                  <c:v>0.39</c:v>
                </c:pt>
                <c:pt idx="5">
                  <c:v>0.39</c:v>
                </c:pt>
                <c:pt idx="6">
                  <c:v>0.31000000000000005</c:v>
                </c:pt>
                <c:pt idx="8">
                  <c:v>0.43999999999999995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B-4D04-8B38-37A0176792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0.56000000000000005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0.66</c:v>
                </c:pt>
                <c:pt idx="1">
                  <c:v>0.42</c:v>
                </c:pt>
                <c:pt idx="2">
                  <c:v>0.6</c:v>
                </c:pt>
                <c:pt idx="3">
                  <c:v>0.53</c:v>
                </c:pt>
                <c:pt idx="4">
                  <c:v>0.63</c:v>
                </c:pt>
                <c:pt idx="5">
                  <c:v>0.6</c:v>
                </c:pt>
                <c:pt idx="6">
                  <c:v>0.7</c:v>
                </c:pt>
                <c:pt idx="8">
                  <c:v>0.59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0.58000000000000007</c:v>
                </c:pt>
                <c:pt idx="2">
                  <c:v>0.4</c:v>
                </c:pt>
                <c:pt idx="3">
                  <c:v>0.47</c:v>
                </c:pt>
                <c:pt idx="4">
                  <c:v>0.37</c:v>
                </c:pt>
                <c:pt idx="5">
                  <c:v>0.4</c:v>
                </c:pt>
                <c:pt idx="6">
                  <c:v>0.30000000000000004</c:v>
                </c:pt>
                <c:pt idx="8">
                  <c:v>0.41000000000000003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8">
                  <c:v>0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0.64</c:v>
                </c:pt>
                <c:pt idx="1">
                  <c:v>0.4</c:v>
                </c:pt>
                <c:pt idx="2">
                  <c:v>0.53</c:v>
                </c:pt>
                <c:pt idx="3">
                  <c:v>0.68</c:v>
                </c:pt>
                <c:pt idx="4">
                  <c:v>0.56000000000000005</c:v>
                </c:pt>
                <c:pt idx="5">
                  <c:v>0.46</c:v>
                </c:pt>
                <c:pt idx="6">
                  <c:v>0.52</c:v>
                </c:pt>
                <c:pt idx="8">
                  <c:v>0.55000000000000004</c:v>
                </c:pt>
                <c:pt idx="9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0.36</c:v>
                </c:pt>
                <c:pt idx="1">
                  <c:v>0.6</c:v>
                </c:pt>
                <c:pt idx="2">
                  <c:v>0.47</c:v>
                </c:pt>
                <c:pt idx="3">
                  <c:v>0.31999999999999995</c:v>
                </c:pt>
                <c:pt idx="4">
                  <c:v>0.43999999999999995</c:v>
                </c:pt>
                <c:pt idx="5">
                  <c:v>0.54</c:v>
                </c:pt>
                <c:pt idx="6">
                  <c:v>0.48</c:v>
                </c:pt>
                <c:pt idx="8">
                  <c:v>0.44999999999999996</c:v>
                </c:pt>
                <c:pt idx="9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0.55000000000000004</c:v>
                </c:pt>
                <c:pt idx="1">
                  <c:v>0.74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0.64</c:v>
                </c:pt>
                <c:pt idx="1">
                  <c:v>0.43</c:v>
                </c:pt>
                <c:pt idx="2">
                  <c:v>0.54</c:v>
                </c:pt>
                <c:pt idx="3">
                  <c:v>0.71</c:v>
                </c:pt>
                <c:pt idx="4">
                  <c:v>0.69</c:v>
                </c:pt>
                <c:pt idx="5">
                  <c:v>0.51</c:v>
                </c:pt>
                <c:pt idx="6">
                  <c:v>0.54</c:v>
                </c:pt>
                <c:pt idx="8">
                  <c:v>0.56999999999999995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0.36</c:v>
                </c:pt>
                <c:pt idx="1">
                  <c:v>0.57000000000000006</c:v>
                </c:pt>
                <c:pt idx="2">
                  <c:v>0.45999999999999996</c:v>
                </c:pt>
                <c:pt idx="3">
                  <c:v>0.29000000000000004</c:v>
                </c:pt>
                <c:pt idx="4">
                  <c:v>0.31000000000000005</c:v>
                </c:pt>
                <c:pt idx="5">
                  <c:v>0.49</c:v>
                </c:pt>
                <c:pt idx="6">
                  <c:v>0.45999999999999996</c:v>
                </c:pt>
                <c:pt idx="8">
                  <c:v>0.43000000000000005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0.56999999999999995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0.79</c:v>
                </c:pt>
                <c:pt idx="1">
                  <c:v>0.66</c:v>
                </c:pt>
                <c:pt idx="2">
                  <c:v>0.71</c:v>
                </c:pt>
                <c:pt idx="3">
                  <c:v>0.84</c:v>
                </c:pt>
                <c:pt idx="4">
                  <c:v>0.78</c:v>
                </c:pt>
                <c:pt idx="5">
                  <c:v>0.64</c:v>
                </c:pt>
                <c:pt idx="6">
                  <c:v>0.72</c:v>
                </c:pt>
                <c:pt idx="8">
                  <c:v>0.73</c:v>
                </c:pt>
                <c:pt idx="9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0.33999999999999997</c:v>
                </c:pt>
                <c:pt idx="2">
                  <c:v>0.29000000000000004</c:v>
                </c:pt>
                <c:pt idx="3">
                  <c:v>0.16000000000000003</c:v>
                </c:pt>
                <c:pt idx="4">
                  <c:v>0.21999999999999997</c:v>
                </c:pt>
                <c:pt idx="5">
                  <c:v>0.36</c:v>
                </c:pt>
                <c:pt idx="6">
                  <c:v>0.28000000000000003</c:v>
                </c:pt>
                <c:pt idx="8">
                  <c:v>0.27</c:v>
                </c:pt>
                <c:pt idx="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0.73</c:v>
                </c:pt>
                <c:pt idx="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0.89</c:v>
                </c:pt>
                <c:pt idx="1">
                  <c:v>0.73</c:v>
                </c:pt>
                <c:pt idx="2">
                  <c:v>0.82</c:v>
                </c:pt>
                <c:pt idx="3">
                  <c:v>0.85</c:v>
                </c:pt>
                <c:pt idx="4">
                  <c:v>0.85</c:v>
                </c:pt>
                <c:pt idx="5">
                  <c:v>0.78</c:v>
                </c:pt>
                <c:pt idx="6">
                  <c:v>0.83</c:v>
                </c:pt>
                <c:pt idx="8">
                  <c:v>0.82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0.10999999999999999</c:v>
                </c:pt>
                <c:pt idx="1">
                  <c:v>0.27</c:v>
                </c:pt>
                <c:pt idx="2">
                  <c:v>0.18000000000000005</c:v>
                </c:pt>
                <c:pt idx="3">
                  <c:v>0.15000000000000002</c:v>
                </c:pt>
                <c:pt idx="4">
                  <c:v>0.15000000000000002</c:v>
                </c:pt>
                <c:pt idx="5">
                  <c:v>0.21999999999999997</c:v>
                </c:pt>
                <c:pt idx="6">
                  <c:v>0.17000000000000004</c:v>
                </c:pt>
                <c:pt idx="8">
                  <c:v>0.18000000000000005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4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257175</xdr:colOff>
      <xdr:row>1</xdr:row>
      <xdr:rowOff>133350</xdr:rowOff>
    </xdr:from>
    <xdr:to>
      <xdr:col>15</xdr:col>
      <xdr:colOff>684657</xdr:colOff>
      <xdr:row>2</xdr:row>
      <xdr:rowOff>82221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1400" y="323850"/>
          <a:ext cx="1951482" cy="310821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16</xdr:row>
      <xdr:rowOff>104775</xdr:rowOff>
    </xdr:from>
    <xdr:to>
      <xdr:col>11</xdr:col>
      <xdr:colOff>95250</xdr:colOff>
      <xdr:row>38</xdr:row>
      <xdr:rowOff>104775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17</xdr:row>
      <xdr:rowOff>19050</xdr:rowOff>
    </xdr:from>
    <xdr:to>
      <xdr:col>17</xdr:col>
      <xdr:colOff>466725</xdr:colOff>
      <xdr:row>36</xdr:row>
      <xdr:rowOff>180975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E7D435CA-6FF2-467E-8903-1B4B15B3B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552450</xdr:colOff>
      <xdr:row>0</xdr:row>
      <xdr:rowOff>171450</xdr:rowOff>
    </xdr:from>
    <xdr:to>
      <xdr:col>13</xdr:col>
      <xdr:colOff>28259</xdr:colOff>
      <xdr:row>3</xdr:row>
      <xdr:rowOff>85642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48675" y="171450"/>
          <a:ext cx="2523809" cy="6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</xdr:row>
      <xdr:rowOff>28575</xdr:rowOff>
    </xdr:from>
    <xdr:to>
      <xdr:col>16</xdr:col>
      <xdr:colOff>0</xdr:colOff>
      <xdr:row>34</xdr:row>
      <xdr:rowOff>171450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35</xdr:row>
      <xdr:rowOff>28575</xdr:rowOff>
    </xdr:from>
    <xdr:to>
      <xdr:col>14</xdr:col>
      <xdr:colOff>19050</xdr:colOff>
      <xdr:row>51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10</xdr:row>
      <xdr:rowOff>47625</xdr:rowOff>
    </xdr:from>
    <xdr:to>
      <xdr:col>17</xdr:col>
      <xdr:colOff>438150</xdr:colOff>
      <xdr:row>33</xdr:row>
      <xdr:rowOff>28575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33</xdr:row>
      <xdr:rowOff>123824</xdr:rowOff>
    </xdr:from>
    <xdr:to>
      <xdr:col>15</xdr:col>
      <xdr:colOff>19050</xdr:colOff>
      <xdr:row>50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9</xdr:row>
      <xdr:rowOff>180974</xdr:rowOff>
    </xdr:from>
    <xdr:to>
      <xdr:col>15</xdr:col>
      <xdr:colOff>9524</xdr:colOff>
      <xdr:row>33</xdr:row>
      <xdr:rowOff>180974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</xdr:colOff>
      <xdr:row>34</xdr:row>
      <xdr:rowOff>4762</xdr:rowOff>
    </xdr:from>
    <xdr:to>
      <xdr:col>12</xdr:col>
      <xdr:colOff>752475</xdr:colOff>
      <xdr:row>52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742949</xdr:colOff>
      <xdr:row>10</xdr:row>
      <xdr:rowOff>19050</xdr:rowOff>
    </xdr:from>
    <xdr:to>
      <xdr:col>14</xdr:col>
      <xdr:colOff>714374</xdr:colOff>
      <xdr:row>34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742949</xdr:colOff>
      <xdr:row>34</xdr:row>
      <xdr:rowOff>14286</xdr:rowOff>
    </xdr:from>
    <xdr:to>
      <xdr:col>14</xdr:col>
      <xdr:colOff>9524</xdr:colOff>
      <xdr:row>51</xdr:row>
      <xdr:rowOff>19049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10</xdr:row>
      <xdr:rowOff>190499</xdr:rowOff>
    </xdr:from>
    <xdr:to>
      <xdr:col>15</xdr:col>
      <xdr:colOff>323850</xdr:colOff>
      <xdr:row>39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39</xdr:row>
      <xdr:rowOff>180975</xdr:rowOff>
    </xdr:from>
    <xdr:to>
      <xdr:col>14</xdr:col>
      <xdr:colOff>19050</xdr:colOff>
      <xdr:row>58</xdr:row>
      <xdr:rowOff>9525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11</xdr:row>
      <xdr:rowOff>28575</xdr:rowOff>
    </xdr:from>
    <xdr:to>
      <xdr:col>16</xdr:col>
      <xdr:colOff>752475</xdr:colOff>
      <xdr:row>41</xdr:row>
      <xdr:rowOff>28575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104775</xdr:colOff>
      <xdr:row>41</xdr:row>
      <xdr:rowOff>66675</xdr:rowOff>
    </xdr:from>
    <xdr:to>
      <xdr:col>14</xdr:col>
      <xdr:colOff>542925</xdr:colOff>
      <xdr:row>57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28574</xdr:rowOff>
    </xdr:from>
    <xdr:to>
      <xdr:col>16</xdr:col>
      <xdr:colOff>66675</xdr:colOff>
      <xdr:row>27</xdr:row>
      <xdr:rowOff>161924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119062</xdr:colOff>
      <xdr:row>28</xdr:row>
      <xdr:rowOff>76199</xdr:rowOff>
    </xdr:from>
    <xdr:to>
      <xdr:col>13</xdr:col>
      <xdr:colOff>609600</xdr:colOff>
      <xdr:row>46</xdr:row>
      <xdr:rowOff>104774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9</xdr:row>
      <xdr:rowOff>190500</xdr:rowOff>
    </xdr:from>
    <xdr:to>
      <xdr:col>15</xdr:col>
      <xdr:colOff>723900</xdr:colOff>
      <xdr:row>37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38</xdr:row>
      <xdr:rowOff>47624</xdr:rowOff>
    </xdr:from>
    <xdr:to>
      <xdr:col>14</xdr:col>
      <xdr:colOff>619125</xdr:colOff>
      <xdr:row>56</xdr:row>
      <xdr:rowOff>57149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704849</xdr:colOff>
      <xdr:row>10</xdr:row>
      <xdr:rowOff>161925</xdr:rowOff>
    </xdr:from>
    <xdr:to>
      <xdr:col>16</xdr:col>
      <xdr:colOff>9524</xdr:colOff>
      <xdr:row>37</xdr:row>
      <xdr:rowOff>161925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39</xdr:row>
      <xdr:rowOff>23811</xdr:rowOff>
    </xdr:from>
    <xdr:to>
      <xdr:col>13</xdr:col>
      <xdr:colOff>485775</xdr:colOff>
      <xdr:row>57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11</xdr:row>
      <xdr:rowOff>19049</xdr:rowOff>
    </xdr:from>
    <xdr:to>
      <xdr:col>15</xdr:col>
      <xdr:colOff>19050</xdr:colOff>
      <xdr:row>34</xdr:row>
      <xdr:rowOff>9524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19051</xdr:colOff>
      <xdr:row>35</xdr:row>
      <xdr:rowOff>23812</xdr:rowOff>
    </xdr:from>
    <xdr:to>
      <xdr:col>13</xdr:col>
      <xdr:colOff>9525</xdr:colOff>
      <xdr:row>53</xdr:row>
      <xdr:rowOff>133350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10</xdr:row>
      <xdr:rowOff>171449</xdr:rowOff>
    </xdr:from>
    <xdr:to>
      <xdr:col>15</xdr:col>
      <xdr:colOff>9524</xdr:colOff>
      <xdr:row>35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700086</xdr:colOff>
      <xdr:row>36</xdr:row>
      <xdr:rowOff>4761</xdr:rowOff>
    </xdr:from>
    <xdr:to>
      <xdr:col>13</xdr:col>
      <xdr:colOff>742950</xdr:colOff>
      <xdr:row>54</xdr:row>
      <xdr:rowOff>28575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10</xdr:row>
      <xdr:rowOff>28575</xdr:rowOff>
    </xdr:from>
    <xdr:to>
      <xdr:col>16</xdr:col>
      <xdr:colOff>0</xdr:colOff>
      <xdr:row>35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171449</xdr:colOff>
      <xdr:row>36</xdr:row>
      <xdr:rowOff>4762</xdr:rowOff>
    </xdr:from>
    <xdr:to>
      <xdr:col>14</xdr:col>
      <xdr:colOff>161925</xdr:colOff>
      <xdr:row>54</xdr:row>
      <xdr:rowOff>66675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4"/>
  <sheetViews>
    <sheetView tabSelected="1" topLeftCell="A22" workbookViewId="0">
      <selection activeCell="P44" sqref="P44"/>
    </sheetView>
  </sheetViews>
  <sheetFormatPr baseColWidth="10" defaultRowHeight="15" x14ac:dyDescent="0.25"/>
  <cols>
    <col min="1" max="1" width="27" customWidth="1"/>
  </cols>
  <sheetData>
    <row r="2" spans="1:16" ht="28.5" x14ac:dyDescent="0.45">
      <c r="A2" s="1" t="s">
        <v>30</v>
      </c>
    </row>
    <row r="3" spans="1:16" ht="15.75" x14ac:dyDescent="0.25">
      <c r="A3" s="2" t="s">
        <v>0</v>
      </c>
    </row>
    <row r="4" spans="1:16" ht="15.75" thickBot="1" x14ac:dyDescent="0.3"/>
    <row r="5" spans="1:16" x14ac:dyDescent="0.25">
      <c r="A5" s="3" t="s">
        <v>23</v>
      </c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2" t="s">
        <v>29</v>
      </c>
      <c r="O5" s="4" t="s">
        <v>28</v>
      </c>
      <c r="P5" s="6" t="s">
        <v>13</v>
      </c>
    </row>
    <row r="6" spans="1:16" x14ac:dyDescent="0.25">
      <c r="A6" s="13"/>
      <c r="B6" s="42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3"/>
      <c r="O6" s="51"/>
      <c r="P6" s="9"/>
    </row>
    <row r="7" spans="1:16" x14ac:dyDescent="0.25">
      <c r="A7" s="13" t="s">
        <v>16</v>
      </c>
      <c r="B7" s="42">
        <f>Januar!B1</f>
        <v>0.64</v>
      </c>
      <c r="C7" s="12">
        <f>Februar!B1</f>
        <v>0.64</v>
      </c>
      <c r="D7" s="12">
        <f>Mars!B1</f>
        <v>0.79</v>
      </c>
      <c r="E7" s="12">
        <f>April!B1</f>
        <v>0.89</v>
      </c>
      <c r="F7" s="12">
        <f>Mai!B1</f>
        <v>0.83</v>
      </c>
      <c r="G7" s="12">
        <f>Juni!B1</f>
        <v>0.75</v>
      </c>
      <c r="H7" s="12">
        <f>Juli!B1</f>
        <v>0.78</v>
      </c>
      <c r="I7" s="12">
        <f>August!B1</f>
        <v>0.56999999999999995</v>
      </c>
      <c r="J7" s="12">
        <f>September!B1</f>
        <v>0.55000000000000004</v>
      </c>
      <c r="K7" s="12">
        <f>Oktober!B1</f>
        <v>0.66</v>
      </c>
      <c r="L7" s="12">
        <f>November!B1</f>
        <v>0</v>
      </c>
      <c r="M7" s="12">
        <f>Desember!B1</f>
        <v>0</v>
      </c>
      <c r="N7" s="54">
        <f>AVERAGE(B7:J7)</f>
        <v>0.71555555555555572</v>
      </c>
      <c r="O7" s="11"/>
      <c r="P7" s="13"/>
    </row>
    <row r="8" spans="1:16" x14ac:dyDescent="0.25">
      <c r="A8" s="13" t="s">
        <v>17</v>
      </c>
      <c r="B8" s="42">
        <f>Januar!B2</f>
        <v>0.4</v>
      </c>
      <c r="C8" s="12">
        <f>Februar!B2</f>
        <v>0.43</v>
      </c>
      <c r="D8" s="12">
        <f>Mars!B2</f>
        <v>0.66</v>
      </c>
      <c r="E8" s="12">
        <f>April!B2</f>
        <v>0.73</v>
      </c>
      <c r="F8" s="12">
        <f>Mai!B2</f>
        <v>0.62</v>
      </c>
      <c r="G8" s="12">
        <f>Juni!B2</f>
        <v>0.6</v>
      </c>
      <c r="H8" s="12">
        <f>Juli!B2</f>
        <v>0.65</v>
      </c>
      <c r="I8" s="12">
        <f>August!B2</f>
        <v>0.45</v>
      </c>
      <c r="J8" s="12">
        <f>September!B2</f>
        <v>0.39</v>
      </c>
      <c r="K8" s="12">
        <f>Oktober!B2</f>
        <v>0.42</v>
      </c>
      <c r="L8" s="12">
        <f>November!B2</f>
        <v>0</v>
      </c>
      <c r="M8" s="12">
        <f>Desember!B2</f>
        <v>0</v>
      </c>
      <c r="N8" s="54">
        <f>AVERAGE(B8:J8)</f>
        <v>0.54777777777777781</v>
      </c>
      <c r="O8" s="11"/>
      <c r="P8" s="17"/>
    </row>
    <row r="9" spans="1:16" x14ac:dyDescent="0.25">
      <c r="A9" s="13" t="s">
        <v>18</v>
      </c>
      <c r="B9" s="42">
        <f>Januar!B3</f>
        <v>0.53</v>
      </c>
      <c r="C9" s="12">
        <f>Februar!B3</f>
        <v>0.54</v>
      </c>
      <c r="D9" s="12">
        <f>Mars!B3</f>
        <v>0.71</v>
      </c>
      <c r="E9" s="12">
        <f>April!B3</f>
        <v>0.82</v>
      </c>
      <c r="F9" s="12">
        <f>Mai!B3</f>
        <v>0.73</v>
      </c>
      <c r="G9" s="12">
        <f>Juni!B3</f>
        <v>0.76</v>
      </c>
      <c r="H9" s="12">
        <f>Juli!B3</f>
        <v>0.79</v>
      </c>
      <c r="I9" s="12">
        <f>August!B3</f>
        <v>0.56999999999999995</v>
      </c>
      <c r="J9" s="12">
        <f>September!B3</f>
        <v>0.59</v>
      </c>
      <c r="K9" s="12">
        <f>Oktober!B3</f>
        <v>0.6</v>
      </c>
      <c r="L9" s="12">
        <f>November!B3</f>
        <v>0</v>
      </c>
      <c r="M9" s="12">
        <f>Desember!B3</f>
        <v>0</v>
      </c>
      <c r="N9" s="54">
        <f t="shared" ref="N9:N13" si="0">AVERAGE(B9:J9)</f>
        <v>0.6711111111111111</v>
      </c>
      <c r="O9" s="11"/>
      <c r="P9" s="13"/>
    </row>
    <row r="10" spans="1:16" x14ac:dyDescent="0.25">
      <c r="A10" s="13" t="s">
        <v>19</v>
      </c>
      <c r="B10" s="42">
        <f>Januar!B4</f>
        <v>0.68</v>
      </c>
      <c r="C10" s="12">
        <f>Februar!B4</f>
        <v>0.71</v>
      </c>
      <c r="D10" s="12">
        <f>Mars!B4</f>
        <v>0.84</v>
      </c>
      <c r="E10" s="12">
        <f>April!B4</f>
        <v>0.85</v>
      </c>
      <c r="F10" s="12">
        <f>Mai!B4</f>
        <v>0.74</v>
      </c>
      <c r="G10" s="12">
        <f>Juni!B4</f>
        <v>0.68</v>
      </c>
      <c r="H10" s="12">
        <f>Juli!B4</f>
        <v>0.8</v>
      </c>
      <c r="I10" s="12">
        <f>August!B4</f>
        <v>0.66</v>
      </c>
      <c r="J10" s="12">
        <f>September!B4</f>
        <v>0.53</v>
      </c>
      <c r="K10" s="12">
        <f>Oktober!B4</f>
        <v>0.53</v>
      </c>
      <c r="L10" s="12">
        <f>November!B4</f>
        <v>0</v>
      </c>
      <c r="M10" s="12">
        <f>Desember!B4</f>
        <v>0</v>
      </c>
      <c r="N10" s="54">
        <f t="shared" si="0"/>
        <v>0.72111111111111115</v>
      </c>
      <c r="O10" s="11"/>
      <c r="P10" s="17"/>
    </row>
    <row r="11" spans="1:16" s="26" customFormat="1" x14ac:dyDescent="0.25">
      <c r="A11" s="13" t="s">
        <v>20</v>
      </c>
      <c r="B11" s="42">
        <f>Januar!B5</f>
        <v>0.56000000000000005</v>
      </c>
      <c r="C11" s="12">
        <f>Februar!B5</f>
        <v>0.69</v>
      </c>
      <c r="D11" s="12">
        <f>Mars!B5</f>
        <v>0.78</v>
      </c>
      <c r="E11" s="12">
        <f>April!B5</f>
        <v>0.85</v>
      </c>
      <c r="F11" s="12">
        <f>Mai!B5</f>
        <v>0.78</v>
      </c>
      <c r="G11" s="12">
        <f>Juni!B5</f>
        <v>0.74</v>
      </c>
      <c r="H11" s="12">
        <f>Juli!B5</f>
        <v>0.82</v>
      </c>
      <c r="I11" s="12">
        <f>August!B5</f>
        <v>0.67</v>
      </c>
      <c r="J11" s="12">
        <f>September!B5</f>
        <v>0.61</v>
      </c>
      <c r="K11" s="12">
        <f>Oktober!B5</f>
        <v>0.63</v>
      </c>
      <c r="L11" s="12">
        <f>November!B5</f>
        <v>0</v>
      </c>
      <c r="M11" s="12">
        <f>Desember!B5</f>
        <v>0</v>
      </c>
      <c r="N11" s="54">
        <f t="shared" si="0"/>
        <v>0.72222222222222232</v>
      </c>
      <c r="O11" s="11"/>
      <c r="P11" s="25"/>
    </row>
    <row r="12" spans="1:16" x14ac:dyDescent="0.25">
      <c r="A12" s="13" t="s">
        <v>21</v>
      </c>
      <c r="B12" s="42">
        <f>Januar!B6</f>
        <v>0.46</v>
      </c>
      <c r="C12" s="12">
        <f>Februar!B6</f>
        <v>0.51</v>
      </c>
      <c r="D12" s="12">
        <f>Mars!B6</f>
        <v>0.64</v>
      </c>
      <c r="E12" s="12">
        <f>April!B6</f>
        <v>0.78</v>
      </c>
      <c r="F12" s="12">
        <f>Mai!B6</f>
        <v>0.77</v>
      </c>
      <c r="G12" s="12">
        <f>Juni!B6</f>
        <v>0.7</v>
      </c>
      <c r="H12" s="12">
        <f>Juli!B6</f>
        <v>0.77</v>
      </c>
      <c r="I12" s="12">
        <f>August!B6</f>
        <v>0.62</v>
      </c>
      <c r="J12" s="12">
        <f>September!B6</f>
        <v>0.61</v>
      </c>
      <c r="K12" s="12">
        <f>Oktober!B6</f>
        <v>0.6</v>
      </c>
      <c r="L12" s="12">
        <f>November!B6</f>
        <v>0</v>
      </c>
      <c r="M12" s="12">
        <f>Desember!B6</f>
        <v>0</v>
      </c>
      <c r="N12" s="54">
        <f t="shared" si="0"/>
        <v>0.65111111111111108</v>
      </c>
      <c r="O12" s="11"/>
      <c r="P12" s="17"/>
    </row>
    <row r="13" spans="1:16" s="26" customFormat="1" x14ac:dyDescent="0.25">
      <c r="A13" s="13" t="s">
        <v>22</v>
      </c>
      <c r="B13" s="42">
        <f>Januar!B7</f>
        <v>0.52</v>
      </c>
      <c r="C13" s="12">
        <f>Februar!B7</f>
        <v>0.54</v>
      </c>
      <c r="D13" s="12">
        <f>Mars!B7</f>
        <v>0.72</v>
      </c>
      <c r="E13" s="12">
        <f>April!B7</f>
        <v>0.83</v>
      </c>
      <c r="F13" s="12">
        <f>Mai!B7</f>
        <v>0.8</v>
      </c>
      <c r="G13" s="12">
        <f>Juni!B7</f>
        <v>0.76</v>
      </c>
      <c r="H13" s="12">
        <f>Juli!B7</f>
        <v>0.82</v>
      </c>
      <c r="I13" s="12">
        <f>August!B7</f>
        <v>0.69</v>
      </c>
      <c r="J13" s="12">
        <f>September!B7</f>
        <v>0.69</v>
      </c>
      <c r="K13" s="12">
        <f>Oktober!B7</f>
        <v>0.7</v>
      </c>
      <c r="L13" s="12">
        <f>November!B7</f>
        <v>0</v>
      </c>
      <c r="M13" s="12">
        <f>Desember!B7</f>
        <v>0</v>
      </c>
      <c r="N13" s="54">
        <f t="shared" si="0"/>
        <v>0.70777777777777773</v>
      </c>
      <c r="O13" s="11"/>
      <c r="P13" s="25"/>
    </row>
    <row r="14" spans="1:16" ht="15.75" thickBot="1" x14ac:dyDescent="0.3">
      <c r="A14" s="27"/>
      <c r="B14" s="45"/>
      <c r="C14" s="46"/>
      <c r="D14" s="47"/>
      <c r="E14" s="48"/>
      <c r="F14" s="47"/>
      <c r="G14" s="47"/>
      <c r="H14" s="47"/>
      <c r="I14" s="47"/>
      <c r="J14" s="47"/>
      <c r="K14" s="47"/>
      <c r="L14" s="47"/>
      <c r="M14" s="47"/>
      <c r="N14" s="55"/>
      <c r="O14" s="28"/>
      <c r="P14" s="31"/>
    </row>
    <row r="15" spans="1:16" s="26" customFormat="1" ht="15.75" thickBot="1" x14ac:dyDescent="0.3">
      <c r="A15" s="32" t="s">
        <v>24</v>
      </c>
      <c r="B15" s="44">
        <f>$B42</f>
        <v>0.55000000000000004</v>
      </c>
      <c r="C15" s="50">
        <f>$B43</f>
        <v>0.56999999999999995</v>
      </c>
      <c r="D15" s="50">
        <f>$B44</f>
        <v>0.73</v>
      </c>
      <c r="E15" s="50">
        <f>$B45</f>
        <v>0.82</v>
      </c>
      <c r="F15" s="50">
        <f>$B46</f>
        <v>0.74</v>
      </c>
      <c r="G15" s="50">
        <f>$B47</f>
        <v>0.72</v>
      </c>
      <c r="H15" s="50">
        <f>$B48</f>
        <v>0.76</v>
      </c>
      <c r="I15" s="50">
        <f>$B49</f>
        <v>0.57999999999999996</v>
      </c>
      <c r="J15" s="50">
        <f>$B50</f>
        <v>0.56000000000000005</v>
      </c>
      <c r="K15" s="50">
        <f>$B51</f>
        <v>0.59</v>
      </c>
      <c r="L15" s="50">
        <f>$B52</f>
        <v>0</v>
      </c>
      <c r="M15" s="50">
        <f>$B53</f>
        <v>0</v>
      </c>
      <c r="N15" s="56">
        <f>AVERAGE(B15:J15)</f>
        <v>0.66999999999999993</v>
      </c>
      <c r="O15" s="33"/>
      <c r="P15" s="35"/>
    </row>
    <row r="16" spans="1:16" ht="15.75" thickBot="1" x14ac:dyDescent="0.3">
      <c r="A16" s="36" t="s">
        <v>14</v>
      </c>
      <c r="B16" s="49">
        <f>$D42</f>
        <v>0.74</v>
      </c>
      <c r="C16" s="49">
        <f>$D43</f>
        <v>0.77</v>
      </c>
      <c r="D16" s="49">
        <f>$D44</f>
        <v>0.88</v>
      </c>
      <c r="E16" s="49">
        <f>$D45</f>
        <v>0.94</v>
      </c>
      <c r="F16" s="49">
        <f>$D46</f>
        <v>0.89</v>
      </c>
      <c r="G16" s="49">
        <f>$D47</f>
        <v>0.89</v>
      </c>
      <c r="H16" s="49">
        <f>$D48</f>
        <v>0.92</v>
      </c>
      <c r="I16" s="49">
        <f>$D49</f>
        <v>0.78</v>
      </c>
      <c r="J16" s="49">
        <f>$D50</f>
        <v>0.77</v>
      </c>
      <c r="K16" s="49">
        <f>$D51</f>
        <v>0.8</v>
      </c>
      <c r="L16" s="49">
        <f>$D53</f>
        <v>0</v>
      </c>
      <c r="M16" s="49">
        <f>$D53</f>
        <v>0</v>
      </c>
      <c r="N16" s="57">
        <f>AVERAGE(B16:J16)</f>
        <v>0.84222222222222221</v>
      </c>
      <c r="O16" s="37"/>
      <c r="P16" s="39"/>
    </row>
    <row r="40" spans="1:5" x14ac:dyDescent="0.25">
      <c r="B40" t="s">
        <v>26</v>
      </c>
      <c r="D40" t="s">
        <v>27</v>
      </c>
    </row>
    <row r="41" spans="1:5" x14ac:dyDescent="0.25">
      <c r="B41">
        <v>2020</v>
      </c>
      <c r="C41">
        <v>2019</v>
      </c>
      <c r="D41">
        <v>2020</v>
      </c>
      <c r="E41">
        <v>2019</v>
      </c>
    </row>
    <row r="42" spans="1:5" x14ac:dyDescent="0.25">
      <c r="A42" t="s">
        <v>1</v>
      </c>
      <c r="B42" s="19">
        <v>0.55000000000000004</v>
      </c>
      <c r="C42" s="19">
        <v>0.56999999999999995</v>
      </c>
      <c r="D42" s="20">
        <v>0.74</v>
      </c>
      <c r="E42" s="43">
        <v>0.83</v>
      </c>
    </row>
    <row r="43" spans="1:5" x14ac:dyDescent="0.25">
      <c r="A43" t="s">
        <v>2</v>
      </c>
      <c r="B43" s="19">
        <v>0.56999999999999995</v>
      </c>
      <c r="C43" s="19">
        <v>0.6</v>
      </c>
      <c r="D43" s="20">
        <v>0.77</v>
      </c>
      <c r="E43" s="43">
        <v>0.83</v>
      </c>
    </row>
    <row r="44" spans="1:5" x14ac:dyDescent="0.25">
      <c r="A44" t="s">
        <v>3</v>
      </c>
      <c r="B44" s="19">
        <v>0.73</v>
      </c>
      <c r="C44" s="19">
        <v>0.62</v>
      </c>
      <c r="D44" s="20">
        <v>0.88</v>
      </c>
      <c r="E44" s="43">
        <v>0.85</v>
      </c>
    </row>
    <row r="45" spans="1:5" x14ac:dyDescent="0.25">
      <c r="A45" t="s">
        <v>4</v>
      </c>
      <c r="B45" s="19">
        <v>0.82</v>
      </c>
      <c r="C45" s="19">
        <v>0.6</v>
      </c>
      <c r="D45" s="20">
        <v>0.94</v>
      </c>
      <c r="E45" s="43">
        <v>0.8</v>
      </c>
    </row>
    <row r="46" spans="1:5" x14ac:dyDescent="0.25">
      <c r="A46" t="s">
        <v>5</v>
      </c>
      <c r="B46" s="19">
        <v>0.74</v>
      </c>
      <c r="C46" s="19">
        <v>0.6</v>
      </c>
      <c r="D46" s="20">
        <v>0.89</v>
      </c>
      <c r="E46" s="43">
        <v>0.79</v>
      </c>
    </row>
    <row r="47" spans="1:5" x14ac:dyDescent="0.25">
      <c r="A47" t="s">
        <v>6</v>
      </c>
      <c r="B47" s="19">
        <v>0.72</v>
      </c>
      <c r="C47" s="19">
        <v>0.57999999999999996</v>
      </c>
      <c r="D47" s="20">
        <v>0.89</v>
      </c>
      <c r="E47" s="43">
        <v>0.82</v>
      </c>
    </row>
    <row r="48" spans="1:5" x14ac:dyDescent="0.25">
      <c r="A48" t="s">
        <v>7</v>
      </c>
      <c r="B48" s="19">
        <v>0.76</v>
      </c>
      <c r="C48" s="19">
        <v>0.7</v>
      </c>
      <c r="D48" s="20">
        <v>0.92</v>
      </c>
      <c r="E48" s="43">
        <v>0.87</v>
      </c>
    </row>
    <row r="49" spans="1:5" x14ac:dyDescent="0.25">
      <c r="A49" t="s">
        <v>8</v>
      </c>
      <c r="B49" s="19">
        <v>0.57999999999999996</v>
      </c>
      <c r="C49" s="19">
        <v>0.6</v>
      </c>
      <c r="D49" s="20">
        <v>0.78</v>
      </c>
      <c r="E49" s="43">
        <v>0.8</v>
      </c>
    </row>
    <row r="50" spans="1:5" x14ac:dyDescent="0.25">
      <c r="A50" t="s">
        <v>9</v>
      </c>
      <c r="B50" s="19">
        <v>0.56000000000000005</v>
      </c>
      <c r="C50" s="19">
        <v>0.63</v>
      </c>
      <c r="D50" s="20">
        <v>0.77</v>
      </c>
      <c r="E50" s="43">
        <v>0.82</v>
      </c>
    </row>
    <row r="51" spans="1:5" x14ac:dyDescent="0.25">
      <c r="A51" t="s">
        <v>10</v>
      </c>
      <c r="B51" s="19">
        <v>0.59</v>
      </c>
      <c r="C51" s="19">
        <v>0.61</v>
      </c>
      <c r="D51" s="20">
        <v>0.8</v>
      </c>
      <c r="E51" s="43">
        <v>0.81</v>
      </c>
    </row>
    <row r="52" spans="1:5" x14ac:dyDescent="0.25">
      <c r="A52" t="s">
        <v>11</v>
      </c>
      <c r="B52" s="19"/>
      <c r="C52" s="19">
        <v>0.54</v>
      </c>
      <c r="E52" s="43">
        <v>0.74</v>
      </c>
    </row>
    <row r="53" spans="1:5" x14ac:dyDescent="0.25">
      <c r="A53" t="s">
        <v>12</v>
      </c>
      <c r="B53" s="19"/>
      <c r="C53" s="19">
        <v>0.54</v>
      </c>
      <c r="E53" s="43">
        <v>0.74</v>
      </c>
    </row>
    <row r="54" spans="1:5" x14ac:dyDescent="0.25">
      <c r="A54" t="s">
        <v>29</v>
      </c>
      <c r="B54" s="19">
        <f>AVERAGE(B42:B53)</f>
        <v>0.66199999999999992</v>
      </c>
      <c r="C54" s="19">
        <f>AVERAGE(C42:C53)</f>
        <v>0.59916666666666674</v>
      </c>
      <c r="D54" s="19">
        <f>AVERAGE(D42:D53)</f>
        <v>0.83800000000000008</v>
      </c>
      <c r="E54" s="19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B2" sqref="B2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0.55000000000000004</v>
      </c>
      <c r="C1" s="19">
        <f>D1-B1</f>
        <v>0.44999999999999996</v>
      </c>
      <c r="D1" s="19">
        <v>1</v>
      </c>
    </row>
    <row r="2" spans="1:4" x14ac:dyDescent="0.25">
      <c r="A2" s="7" t="s">
        <v>17</v>
      </c>
      <c r="B2" s="16">
        <v>0.39</v>
      </c>
      <c r="C2" s="19">
        <f t="shared" ref="C2:C10" si="0">D2-B2</f>
        <v>0.61</v>
      </c>
      <c r="D2" s="19">
        <v>1</v>
      </c>
    </row>
    <row r="3" spans="1:4" x14ac:dyDescent="0.25">
      <c r="A3" s="10" t="s">
        <v>18</v>
      </c>
      <c r="B3" s="12">
        <v>0.59</v>
      </c>
      <c r="C3" s="19">
        <f t="shared" si="0"/>
        <v>0.41000000000000003</v>
      </c>
      <c r="D3" s="19">
        <v>1</v>
      </c>
    </row>
    <row r="4" spans="1:4" x14ac:dyDescent="0.25">
      <c r="A4" s="7" t="s">
        <v>19</v>
      </c>
      <c r="B4" s="16">
        <v>0.53</v>
      </c>
      <c r="C4" s="19">
        <f t="shared" si="0"/>
        <v>0.47</v>
      </c>
      <c r="D4" s="19">
        <v>1</v>
      </c>
    </row>
    <row r="5" spans="1:4" x14ac:dyDescent="0.25">
      <c r="A5" s="21" t="s">
        <v>20</v>
      </c>
      <c r="B5" s="23">
        <v>0.61</v>
      </c>
      <c r="C5" s="19">
        <f t="shared" si="0"/>
        <v>0.39</v>
      </c>
      <c r="D5" s="19">
        <v>1</v>
      </c>
    </row>
    <row r="6" spans="1:4" x14ac:dyDescent="0.25">
      <c r="A6" s="7" t="s">
        <v>21</v>
      </c>
      <c r="B6" s="16">
        <v>0.61</v>
      </c>
      <c r="C6" s="19">
        <f t="shared" si="0"/>
        <v>0.39</v>
      </c>
      <c r="D6" s="19">
        <v>1</v>
      </c>
    </row>
    <row r="7" spans="1:4" x14ac:dyDescent="0.25">
      <c r="A7" s="21" t="s">
        <v>22</v>
      </c>
      <c r="B7" s="23">
        <v>0.69</v>
      </c>
      <c r="C7" s="19">
        <f t="shared" si="0"/>
        <v>0.31000000000000005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Total!B50</f>
        <v>0.56000000000000005</v>
      </c>
      <c r="C9" s="19">
        <f t="shared" si="0"/>
        <v>0.43999999999999995</v>
      </c>
      <c r="D9" s="19">
        <v>1</v>
      </c>
    </row>
    <row r="10" spans="1:4" ht="15.75" thickBot="1" x14ac:dyDescent="0.3">
      <c r="A10" s="36" t="s">
        <v>14</v>
      </c>
      <c r="B10" s="38">
        <f>Total!D50</f>
        <v>0.77</v>
      </c>
      <c r="C10" s="19">
        <f t="shared" si="0"/>
        <v>0.22999999999999998</v>
      </c>
      <c r="D10" s="19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21" workbookViewId="0">
      <selection activeCell="D10" sqref="D10"/>
    </sheetView>
  </sheetViews>
  <sheetFormatPr baseColWidth="10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10" t="s">
        <v>16</v>
      </c>
      <c r="B1" s="12">
        <v>0.66</v>
      </c>
      <c r="C1" s="19">
        <f>D1-B1</f>
        <v>0.33999999999999997</v>
      </c>
      <c r="D1" s="19">
        <v>1</v>
      </c>
    </row>
    <row r="2" spans="1:4" x14ac:dyDescent="0.25">
      <c r="A2" s="7" t="s">
        <v>17</v>
      </c>
      <c r="B2" s="12">
        <v>0.42</v>
      </c>
      <c r="C2" s="19">
        <f t="shared" ref="C2:C10" si="0">D2-B2</f>
        <v>0.58000000000000007</v>
      </c>
      <c r="D2" s="19">
        <v>1</v>
      </c>
    </row>
    <row r="3" spans="1:4" x14ac:dyDescent="0.25">
      <c r="A3" s="10" t="s">
        <v>18</v>
      </c>
      <c r="B3" s="12">
        <v>0.6</v>
      </c>
      <c r="C3" s="19">
        <f t="shared" si="0"/>
        <v>0.4</v>
      </c>
      <c r="D3" s="19">
        <v>1</v>
      </c>
    </row>
    <row r="4" spans="1:4" x14ac:dyDescent="0.25">
      <c r="A4" s="7" t="s">
        <v>19</v>
      </c>
      <c r="B4" s="12">
        <v>0.53</v>
      </c>
      <c r="C4" s="19">
        <f t="shared" si="0"/>
        <v>0.47</v>
      </c>
      <c r="D4" s="19">
        <v>1</v>
      </c>
    </row>
    <row r="5" spans="1:4" x14ac:dyDescent="0.25">
      <c r="A5" s="21" t="s">
        <v>20</v>
      </c>
      <c r="B5" s="12">
        <v>0.63</v>
      </c>
      <c r="C5" s="19">
        <f t="shared" si="0"/>
        <v>0.37</v>
      </c>
      <c r="D5" s="19">
        <v>1</v>
      </c>
    </row>
    <row r="6" spans="1:4" x14ac:dyDescent="0.25">
      <c r="A6" s="7" t="s">
        <v>21</v>
      </c>
      <c r="B6" s="12">
        <v>0.6</v>
      </c>
      <c r="C6" s="19">
        <f t="shared" si="0"/>
        <v>0.4</v>
      </c>
      <c r="D6" s="19">
        <v>1</v>
      </c>
    </row>
    <row r="7" spans="1:4" x14ac:dyDescent="0.25">
      <c r="A7" s="21" t="s">
        <v>22</v>
      </c>
      <c r="B7" s="12">
        <v>0.7</v>
      </c>
      <c r="C7" s="19">
        <f t="shared" si="0"/>
        <v>0.30000000000000004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Total!B51</f>
        <v>0.59</v>
      </c>
      <c r="C9" s="19">
        <f t="shared" si="0"/>
        <v>0.41000000000000003</v>
      </c>
      <c r="D9" s="19">
        <v>1</v>
      </c>
    </row>
    <row r="10" spans="1:4" ht="15.75" thickBot="1" x14ac:dyDescent="0.3">
      <c r="A10" s="36" t="s">
        <v>14</v>
      </c>
      <c r="B10" s="38">
        <f>Total!D51</f>
        <v>0.8</v>
      </c>
      <c r="C10" s="19">
        <f t="shared" si="0"/>
        <v>0.19999999999999996</v>
      </c>
      <c r="D10" s="19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/>
      <c r="C1" s="19">
        <f>D1-B1</f>
        <v>1</v>
      </c>
      <c r="D1" s="19">
        <v>1</v>
      </c>
    </row>
    <row r="2" spans="1:4" x14ac:dyDescent="0.25">
      <c r="A2" s="7" t="s">
        <v>17</v>
      </c>
      <c r="B2" s="16"/>
      <c r="C2" s="19">
        <f t="shared" ref="C2:C10" si="0">D2-B2</f>
        <v>1</v>
      </c>
      <c r="D2" s="19">
        <v>1</v>
      </c>
    </row>
    <row r="3" spans="1:4" x14ac:dyDescent="0.25">
      <c r="A3" s="10" t="s">
        <v>18</v>
      </c>
      <c r="B3" s="12"/>
      <c r="C3" s="19">
        <f t="shared" si="0"/>
        <v>1</v>
      </c>
      <c r="D3" s="19">
        <v>1</v>
      </c>
    </row>
    <row r="4" spans="1:4" x14ac:dyDescent="0.25">
      <c r="A4" s="7" t="s">
        <v>19</v>
      </c>
      <c r="B4" s="15"/>
      <c r="C4" s="19">
        <f t="shared" si="0"/>
        <v>1</v>
      </c>
      <c r="D4" s="19">
        <v>1</v>
      </c>
    </row>
    <row r="5" spans="1:4" x14ac:dyDescent="0.25">
      <c r="A5" s="21" t="s">
        <v>20</v>
      </c>
      <c r="B5" s="24"/>
      <c r="C5" s="19">
        <f t="shared" si="0"/>
        <v>1</v>
      </c>
      <c r="D5" s="19">
        <v>1</v>
      </c>
    </row>
    <row r="6" spans="1:4" x14ac:dyDescent="0.25">
      <c r="A6" s="7" t="s">
        <v>21</v>
      </c>
      <c r="B6" s="15"/>
      <c r="C6" s="19">
        <f t="shared" si="0"/>
        <v>1</v>
      </c>
      <c r="D6" s="19">
        <v>1</v>
      </c>
    </row>
    <row r="7" spans="1:4" x14ac:dyDescent="0.25">
      <c r="A7" s="21" t="s">
        <v>22</v>
      </c>
      <c r="B7" s="24"/>
      <c r="C7" s="19">
        <f t="shared" si="0"/>
        <v>1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Total!B52</f>
        <v>0</v>
      </c>
      <c r="C9" s="19">
        <f t="shared" si="0"/>
        <v>1</v>
      </c>
      <c r="D9" s="19">
        <v>1</v>
      </c>
    </row>
    <row r="10" spans="1:4" ht="15.75" thickBot="1" x14ac:dyDescent="0.3">
      <c r="A10" s="36" t="s">
        <v>14</v>
      </c>
      <c r="B10" s="38">
        <f>Total!D51</f>
        <v>0.8</v>
      </c>
      <c r="C10" s="19">
        <f t="shared" si="0"/>
        <v>0.19999999999999996</v>
      </c>
      <c r="D10" s="19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B24" sqref="B24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/>
      <c r="C1" s="19">
        <f>D1-B1</f>
        <v>1</v>
      </c>
      <c r="D1" s="19">
        <v>1</v>
      </c>
    </row>
    <row r="2" spans="1:4" x14ac:dyDescent="0.25">
      <c r="A2" s="7" t="s">
        <v>17</v>
      </c>
      <c r="B2" s="16"/>
      <c r="C2" s="19">
        <f t="shared" ref="C2:C10" si="0">D2-B2</f>
        <v>1</v>
      </c>
      <c r="D2" s="19">
        <v>1</v>
      </c>
    </row>
    <row r="3" spans="1:4" x14ac:dyDescent="0.25">
      <c r="A3" s="10" t="s">
        <v>18</v>
      </c>
      <c r="B3" s="12"/>
      <c r="C3" s="19">
        <f t="shared" si="0"/>
        <v>1</v>
      </c>
      <c r="D3" s="19">
        <v>1</v>
      </c>
    </row>
    <row r="4" spans="1:4" x14ac:dyDescent="0.25">
      <c r="A4" s="7" t="s">
        <v>19</v>
      </c>
      <c r="B4" s="16"/>
      <c r="C4" s="19">
        <f t="shared" si="0"/>
        <v>1</v>
      </c>
      <c r="D4" s="19">
        <v>1</v>
      </c>
    </row>
    <row r="5" spans="1:4" x14ac:dyDescent="0.25">
      <c r="A5" s="21" t="s">
        <v>20</v>
      </c>
      <c r="B5" s="23"/>
      <c r="C5" s="19">
        <f t="shared" si="0"/>
        <v>1</v>
      </c>
      <c r="D5" s="19">
        <v>1</v>
      </c>
    </row>
    <row r="6" spans="1:4" x14ac:dyDescent="0.25">
      <c r="A6" s="7" t="s">
        <v>21</v>
      </c>
      <c r="B6" s="16"/>
      <c r="C6" s="19">
        <f t="shared" si="0"/>
        <v>1</v>
      </c>
      <c r="D6" s="19">
        <v>1</v>
      </c>
    </row>
    <row r="7" spans="1:4" x14ac:dyDescent="0.25">
      <c r="A7" s="21" t="s">
        <v>22</v>
      </c>
      <c r="B7" s="23"/>
      <c r="C7" s="19">
        <f t="shared" si="0"/>
        <v>1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Total!B53</f>
        <v>0</v>
      </c>
      <c r="C9" s="19">
        <f t="shared" si="0"/>
        <v>1</v>
      </c>
      <c r="D9" s="19">
        <v>1</v>
      </c>
    </row>
    <row r="10" spans="1:4" ht="15.75" thickBot="1" x14ac:dyDescent="0.3">
      <c r="A10" s="36" t="s">
        <v>14</v>
      </c>
      <c r="B10" s="38">
        <f>Total!D52</f>
        <v>0</v>
      </c>
      <c r="C10" s="19">
        <f t="shared" si="0"/>
        <v>1</v>
      </c>
      <c r="D10" s="19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H8" sqref="H8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1">
        <v>0.64</v>
      </c>
      <c r="C1" s="19">
        <f>D1-B1</f>
        <v>0.36</v>
      </c>
      <c r="D1" s="19">
        <v>1</v>
      </c>
    </row>
    <row r="2" spans="1:4" x14ac:dyDescent="0.25">
      <c r="A2" s="7" t="s">
        <v>17</v>
      </c>
      <c r="B2" s="14">
        <v>0.4</v>
      </c>
      <c r="C2" s="19">
        <f t="shared" ref="C2:C7" si="0">D2-B2</f>
        <v>0.6</v>
      </c>
      <c r="D2" s="19">
        <v>1</v>
      </c>
    </row>
    <row r="3" spans="1:4" x14ac:dyDescent="0.25">
      <c r="A3" s="10" t="s">
        <v>18</v>
      </c>
      <c r="B3" s="11">
        <v>0.53</v>
      </c>
      <c r="C3" s="19">
        <f t="shared" si="0"/>
        <v>0.47</v>
      </c>
      <c r="D3" s="19">
        <v>1</v>
      </c>
    </row>
    <row r="4" spans="1:4" x14ac:dyDescent="0.25">
      <c r="A4" s="7" t="s">
        <v>19</v>
      </c>
      <c r="B4" s="18">
        <v>0.68</v>
      </c>
      <c r="C4" s="19">
        <f t="shared" si="0"/>
        <v>0.31999999999999995</v>
      </c>
      <c r="D4" s="19">
        <v>1</v>
      </c>
    </row>
    <row r="5" spans="1:4" x14ac:dyDescent="0.25">
      <c r="A5" s="21" t="s">
        <v>20</v>
      </c>
      <c r="B5" s="22">
        <v>0.56000000000000005</v>
      </c>
      <c r="C5" s="19">
        <f t="shared" si="0"/>
        <v>0.43999999999999995</v>
      </c>
      <c r="D5" s="19">
        <v>1</v>
      </c>
    </row>
    <row r="6" spans="1:4" x14ac:dyDescent="0.25">
      <c r="A6" s="7" t="s">
        <v>21</v>
      </c>
      <c r="B6" s="18">
        <v>0.46</v>
      </c>
      <c r="C6" s="19">
        <f t="shared" si="0"/>
        <v>0.54</v>
      </c>
      <c r="D6" s="19">
        <v>1</v>
      </c>
    </row>
    <row r="7" spans="1:4" x14ac:dyDescent="0.25">
      <c r="A7" s="21" t="s">
        <v>22</v>
      </c>
      <c r="B7" s="22">
        <v>0.52</v>
      </c>
      <c r="C7" s="19">
        <f t="shared" si="0"/>
        <v>0.48</v>
      </c>
      <c r="D7" s="19">
        <v>1</v>
      </c>
    </row>
    <row r="8" spans="1:4" ht="15.75" thickBot="1" x14ac:dyDescent="0.3">
      <c r="A8" s="27"/>
      <c r="B8" s="28"/>
      <c r="C8" s="19"/>
      <c r="D8" s="19"/>
    </row>
    <row r="9" spans="1:4" ht="15.75" thickBot="1" x14ac:dyDescent="0.3">
      <c r="A9" s="32" t="s">
        <v>24</v>
      </c>
      <c r="B9" s="33">
        <f>Total!B42</f>
        <v>0.55000000000000004</v>
      </c>
      <c r="C9" s="19">
        <f t="shared" ref="C9:C10" si="1">D9-B9</f>
        <v>0.44999999999999996</v>
      </c>
      <c r="D9" s="19">
        <v>1</v>
      </c>
    </row>
    <row r="10" spans="1:4" ht="15.75" thickBot="1" x14ac:dyDescent="0.3">
      <c r="A10" s="36" t="s">
        <v>14</v>
      </c>
      <c r="B10" s="37">
        <f>Total!D42</f>
        <v>0.74</v>
      </c>
      <c r="C10" s="19">
        <f t="shared" si="1"/>
        <v>0.26</v>
      </c>
      <c r="D10" s="1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C9" sqref="C9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0.64</v>
      </c>
      <c r="C1" s="19">
        <f>D1-B1</f>
        <v>0.36</v>
      </c>
      <c r="D1" s="19">
        <v>1</v>
      </c>
    </row>
    <row r="2" spans="1:4" x14ac:dyDescent="0.25">
      <c r="A2" s="7" t="s">
        <v>17</v>
      </c>
      <c r="B2" s="15">
        <v>0.43</v>
      </c>
      <c r="C2" s="19">
        <f t="shared" ref="C2:C7" si="0">D2-B2</f>
        <v>0.57000000000000006</v>
      </c>
      <c r="D2" s="19">
        <v>1</v>
      </c>
    </row>
    <row r="3" spans="1:4" x14ac:dyDescent="0.25">
      <c r="A3" s="10" t="s">
        <v>18</v>
      </c>
      <c r="B3" s="12">
        <v>0.54</v>
      </c>
      <c r="C3" s="19">
        <f t="shared" si="0"/>
        <v>0.45999999999999996</v>
      </c>
      <c r="D3" s="19">
        <v>1</v>
      </c>
    </row>
    <row r="4" spans="1:4" x14ac:dyDescent="0.25">
      <c r="A4" s="7" t="s">
        <v>19</v>
      </c>
      <c r="B4" s="16">
        <v>0.71</v>
      </c>
      <c r="C4" s="19">
        <f t="shared" si="0"/>
        <v>0.29000000000000004</v>
      </c>
      <c r="D4" s="19">
        <v>1</v>
      </c>
    </row>
    <row r="5" spans="1:4" x14ac:dyDescent="0.25">
      <c r="A5" s="21" t="s">
        <v>20</v>
      </c>
      <c r="B5" s="23">
        <v>0.69</v>
      </c>
      <c r="C5" s="19">
        <f t="shared" si="0"/>
        <v>0.31000000000000005</v>
      </c>
      <c r="D5" s="19">
        <v>1</v>
      </c>
    </row>
    <row r="6" spans="1:4" x14ac:dyDescent="0.25">
      <c r="A6" s="7" t="s">
        <v>21</v>
      </c>
      <c r="B6" s="16">
        <v>0.51</v>
      </c>
      <c r="C6" s="19">
        <f t="shared" si="0"/>
        <v>0.49</v>
      </c>
      <c r="D6" s="19">
        <v>1</v>
      </c>
    </row>
    <row r="7" spans="1:4" x14ac:dyDescent="0.25">
      <c r="A7" s="21" t="s">
        <v>22</v>
      </c>
      <c r="B7" s="23">
        <v>0.54</v>
      </c>
      <c r="C7" s="19">
        <f t="shared" si="0"/>
        <v>0.45999999999999996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15</v>
      </c>
      <c r="B9" s="34">
        <f>Total!B43</f>
        <v>0.56999999999999995</v>
      </c>
      <c r="C9" s="19">
        <f t="shared" ref="C9:C10" si="1">D9-B9</f>
        <v>0.43000000000000005</v>
      </c>
      <c r="D9" s="19">
        <v>1</v>
      </c>
    </row>
    <row r="10" spans="1:4" ht="15.75" thickBot="1" x14ac:dyDescent="0.3">
      <c r="A10" s="36" t="s">
        <v>14</v>
      </c>
      <c r="B10" s="38">
        <f>Total!D43</f>
        <v>0.77</v>
      </c>
      <c r="C10" s="19">
        <f t="shared" si="1"/>
        <v>0.22999999999999998</v>
      </c>
      <c r="D10" s="1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4.85546875" bestFit="1" customWidth="1"/>
  </cols>
  <sheetData>
    <row r="1" spans="1:4" x14ac:dyDescent="0.25">
      <c r="A1" s="10" t="s">
        <v>16</v>
      </c>
      <c r="B1" s="12">
        <v>0.79</v>
      </c>
      <c r="C1" s="19">
        <f>D1-B1</f>
        <v>0.20999999999999996</v>
      </c>
      <c r="D1" s="19">
        <v>1</v>
      </c>
    </row>
    <row r="2" spans="1:4" x14ac:dyDescent="0.25">
      <c r="A2" s="7" t="s">
        <v>17</v>
      </c>
      <c r="B2" s="16">
        <v>0.66</v>
      </c>
      <c r="C2" s="19">
        <f t="shared" ref="C2:C10" si="0">D2-B2</f>
        <v>0.33999999999999997</v>
      </c>
      <c r="D2" s="19">
        <v>1</v>
      </c>
    </row>
    <row r="3" spans="1:4" x14ac:dyDescent="0.25">
      <c r="A3" s="10" t="s">
        <v>18</v>
      </c>
      <c r="B3" s="12">
        <v>0.71</v>
      </c>
      <c r="C3" s="19">
        <f t="shared" si="0"/>
        <v>0.29000000000000004</v>
      </c>
      <c r="D3" s="19">
        <v>1</v>
      </c>
    </row>
    <row r="4" spans="1:4" x14ac:dyDescent="0.25">
      <c r="A4" s="7" t="s">
        <v>19</v>
      </c>
      <c r="B4" s="16">
        <v>0.84</v>
      </c>
      <c r="C4" s="19">
        <f t="shared" si="0"/>
        <v>0.16000000000000003</v>
      </c>
      <c r="D4" s="19">
        <v>1</v>
      </c>
    </row>
    <row r="5" spans="1:4" x14ac:dyDescent="0.25">
      <c r="A5" s="21" t="s">
        <v>20</v>
      </c>
      <c r="B5" s="23">
        <v>0.78</v>
      </c>
      <c r="C5" s="19">
        <f t="shared" si="0"/>
        <v>0.21999999999999997</v>
      </c>
      <c r="D5" s="19">
        <v>1</v>
      </c>
    </row>
    <row r="6" spans="1:4" x14ac:dyDescent="0.25">
      <c r="A6" s="7" t="s">
        <v>21</v>
      </c>
      <c r="B6" s="16">
        <v>0.64</v>
      </c>
      <c r="C6" s="19">
        <f t="shared" si="0"/>
        <v>0.36</v>
      </c>
      <c r="D6" s="19">
        <v>1</v>
      </c>
    </row>
    <row r="7" spans="1:4" x14ac:dyDescent="0.25">
      <c r="A7" s="21" t="s">
        <v>22</v>
      </c>
      <c r="B7" s="23">
        <v>0.72</v>
      </c>
      <c r="C7" s="19">
        <f t="shared" si="0"/>
        <v>0.28000000000000003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25</v>
      </c>
      <c r="B9" s="34">
        <f>Total!B44</f>
        <v>0.73</v>
      </c>
      <c r="C9" s="19">
        <f t="shared" si="0"/>
        <v>0.27</v>
      </c>
      <c r="D9" s="19">
        <v>1</v>
      </c>
    </row>
    <row r="10" spans="1:4" ht="15.75" thickBot="1" x14ac:dyDescent="0.3">
      <c r="A10" s="36" t="s">
        <v>14</v>
      </c>
      <c r="B10" s="38">
        <f>Total!D44</f>
        <v>0.88</v>
      </c>
      <c r="C10" s="19">
        <f t="shared" si="0"/>
        <v>0.12</v>
      </c>
      <c r="D10" s="19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4.85546875" bestFit="1" customWidth="1"/>
  </cols>
  <sheetData>
    <row r="1" spans="1:4" x14ac:dyDescent="0.25">
      <c r="A1" s="10" t="s">
        <v>16</v>
      </c>
      <c r="B1" s="12">
        <v>0.89</v>
      </c>
      <c r="C1" s="12">
        <f>D1-B1</f>
        <v>0.10999999999999999</v>
      </c>
      <c r="D1" s="19">
        <v>1</v>
      </c>
    </row>
    <row r="2" spans="1:4" x14ac:dyDescent="0.25">
      <c r="A2" s="7" t="s">
        <v>17</v>
      </c>
      <c r="B2" s="16">
        <v>0.73</v>
      </c>
      <c r="C2" s="12">
        <f t="shared" ref="C2:C7" si="0">D2-B2</f>
        <v>0.27</v>
      </c>
      <c r="D2" s="19">
        <v>1</v>
      </c>
    </row>
    <row r="3" spans="1:4" x14ac:dyDescent="0.25">
      <c r="A3" s="10" t="s">
        <v>18</v>
      </c>
      <c r="B3" s="12">
        <v>0.82</v>
      </c>
      <c r="C3" s="12">
        <f t="shared" si="0"/>
        <v>0.18000000000000005</v>
      </c>
      <c r="D3" s="19">
        <v>1</v>
      </c>
    </row>
    <row r="4" spans="1:4" x14ac:dyDescent="0.25">
      <c r="A4" s="7" t="s">
        <v>19</v>
      </c>
      <c r="B4" s="16">
        <v>0.85</v>
      </c>
      <c r="C4" s="12">
        <f t="shared" si="0"/>
        <v>0.15000000000000002</v>
      </c>
      <c r="D4" s="19">
        <v>1</v>
      </c>
    </row>
    <row r="5" spans="1:4" x14ac:dyDescent="0.25">
      <c r="A5" s="21" t="s">
        <v>20</v>
      </c>
      <c r="B5" s="23">
        <v>0.85</v>
      </c>
      <c r="C5" s="12">
        <f t="shared" si="0"/>
        <v>0.15000000000000002</v>
      </c>
      <c r="D5" s="19">
        <v>1</v>
      </c>
    </row>
    <row r="6" spans="1:4" x14ac:dyDescent="0.25">
      <c r="A6" s="7" t="s">
        <v>21</v>
      </c>
      <c r="B6" s="16">
        <v>0.78</v>
      </c>
      <c r="C6" s="12">
        <f t="shared" si="0"/>
        <v>0.21999999999999997</v>
      </c>
      <c r="D6" s="19">
        <v>1</v>
      </c>
    </row>
    <row r="7" spans="1:4" x14ac:dyDescent="0.25">
      <c r="A7" s="21" t="s">
        <v>22</v>
      </c>
      <c r="B7" s="23">
        <v>0.83</v>
      </c>
      <c r="C7" s="12">
        <f t="shared" si="0"/>
        <v>0.17000000000000004</v>
      </c>
      <c r="D7" s="19">
        <v>1</v>
      </c>
    </row>
    <row r="8" spans="1:4" ht="15.75" thickBot="1" x14ac:dyDescent="0.3">
      <c r="A8" s="27"/>
      <c r="B8" s="30"/>
      <c r="C8" s="29"/>
    </row>
    <row r="9" spans="1:4" ht="15.75" thickBot="1" x14ac:dyDescent="0.3">
      <c r="A9" s="32" t="s">
        <v>25</v>
      </c>
      <c r="B9" s="34">
        <f>Total!B45</f>
        <v>0.82</v>
      </c>
      <c r="C9" s="34">
        <f>D9-B9</f>
        <v>0.18000000000000005</v>
      </c>
      <c r="D9" s="19">
        <v>1</v>
      </c>
    </row>
    <row r="10" spans="1:4" ht="15.75" thickBot="1" x14ac:dyDescent="0.3">
      <c r="A10" s="36" t="s">
        <v>14</v>
      </c>
      <c r="B10" s="38">
        <f>Total!D45</f>
        <v>0.94</v>
      </c>
      <c r="C10" s="34">
        <f>D10-B10</f>
        <v>6.0000000000000053E-2</v>
      </c>
      <c r="D10" s="19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0.83</v>
      </c>
      <c r="C1" s="19">
        <f>D1-B1</f>
        <v>0.17000000000000004</v>
      </c>
      <c r="D1" s="19">
        <v>1</v>
      </c>
    </row>
    <row r="2" spans="1:4" x14ac:dyDescent="0.25">
      <c r="A2" s="7" t="s">
        <v>17</v>
      </c>
      <c r="B2" s="16">
        <v>0.62</v>
      </c>
      <c r="C2" s="19">
        <f t="shared" ref="C2:C10" si="0">D2-B2</f>
        <v>0.38</v>
      </c>
      <c r="D2" s="19">
        <v>1</v>
      </c>
    </row>
    <row r="3" spans="1:4" x14ac:dyDescent="0.25">
      <c r="A3" s="10" t="s">
        <v>18</v>
      </c>
      <c r="B3" s="12">
        <v>0.73</v>
      </c>
      <c r="C3" s="19">
        <f t="shared" si="0"/>
        <v>0.27</v>
      </c>
      <c r="D3" s="19">
        <v>1</v>
      </c>
    </row>
    <row r="4" spans="1:4" x14ac:dyDescent="0.25">
      <c r="A4" s="7" t="s">
        <v>19</v>
      </c>
      <c r="B4" s="16">
        <v>0.74</v>
      </c>
      <c r="C4" s="19">
        <f t="shared" si="0"/>
        <v>0.26</v>
      </c>
      <c r="D4" s="19">
        <v>1</v>
      </c>
    </row>
    <row r="5" spans="1:4" x14ac:dyDescent="0.25">
      <c r="A5" s="21" t="s">
        <v>20</v>
      </c>
      <c r="B5" s="23">
        <v>0.78</v>
      </c>
      <c r="C5" s="19">
        <f t="shared" si="0"/>
        <v>0.21999999999999997</v>
      </c>
      <c r="D5" s="19">
        <v>1</v>
      </c>
    </row>
    <row r="6" spans="1:4" x14ac:dyDescent="0.25">
      <c r="A6" s="7" t="s">
        <v>21</v>
      </c>
      <c r="B6" s="16">
        <v>0.77</v>
      </c>
      <c r="C6" s="19">
        <f t="shared" si="0"/>
        <v>0.22999999999999998</v>
      </c>
      <c r="D6" s="19">
        <v>1</v>
      </c>
    </row>
    <row r="7" spans="1:4" x14ac:dyDescent="0.25">
      <c r="A7" s="21" t="s">
        <v>22</v>
      </c>
      <c r="B7" s="23">
        <v>0.8</v>
      </c>
      <c r="C7" s="19">
        <f t="shared" si="0"/>
        <v>0.19999999999999996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Total!B46</f>
        <v>0.74</v>
      </c>
      <c r="C9" s="40">
        <f t="shared" si="0"/>
        <v>0.26</v>
      </c>
      <c r="D9" s="19">
        <v>1</v>
      </c>
    </row>
    <row r="10" spans="1:4" ht="15.75" thickBot="1" x14ac:dyDescent="0.3">
      <c r="A10" s="36" t="s">
        <v>14</v>
      </c>
      <c r="B10" s="38">
        <f>Total!D46</f>
        <v>0.89</v>
      </c>
      <c r="C10" s="41">
        <f t="shared" si="0"/>
        <v>0.10999999999999999</v>
      </c>
      <c r="D10" s="19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10" sqref="B10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0.75</v>
      </c>
      <c r="C1" s="19">
        <f>D1-B1</f>
        <v>0.25</v>
      </c>
      <c r="D1" s="19">
        <v>1</v>
      </c>
    </row>
    <row r="2" spans="1:4" x14ac:dyDescent="0.25">
      <c r="A2" s="7" t="s">
        <v>17</v>
      </c>
      <c r="B2" s="16">
        <v>0.6</v>
      </c>
      <c r="C2" s="19">
        <f t="shared" ref="C2:C10" si="0">D2-B2</f>
        <v>0.4</v>
      </c>
      <c r="D2" s="19">
        <v>1</v>
      </c>
    </row>
    <row r="3" spans="1:4" x14ac:dyDescent="0.25">
      <c r="A3" s="10" t="s">
        <v>18</v>
      </c>
      <c r="B3" s="12">
        <v>0.76</v>
      </c>
      <c r="C3" s="19">
        <f t="shared" si="0"/>
        <v>0.24</v>
      </c>
      <c r="D3" s="19">
        <v>1</v>
      </c>
    </row>
    <row r="4" spans="1:4" x14ac:dyDescent="0.25">
      <c r="A4" s="7" t="s">
        <v>19</v>
      </c>
      <c r="B4" s="16">
        <v>0.68</v>
      </c>
      <c r="C4" s="19">
        <f t="shared" si="0"/>
        <v>0.31999999999999995</v>
      </c>
      <c r="D4" s="19">
        <v>1</v>
      </c>
    </row>
    <row r="5" spans="1:4" x14ac:dyDescent="0.25">
      <c r="A5" s="21" t="s">
        <v>20</v>
      </c>
      <c r="B5" s="23">
        <v>0.74</v>
      </c>
      <c r="C5" s="19">
        <f t="shared" si="0"/>
        <v>0.26</v>
      </c>
      <c r="D5" s="19">
        <v>1</v>
      </c>
    </row>
    <row r="6" spans="1:4" x14ac:dyDescent="0.25">
      <c r="A6" s="7" t="s">
        <v>21</v>
      </c>
      <c r="B6" s="16">
        <v>0.7</v>
      </c>
      <c r="C6" s="19">
        <f t="shared" si="0"/>
        <v>0.30000000000000004</v>
      </c>
      <c r="D6" s="19">
        <v>1</v>
      </c>
    </row>
    <row r="7" spans="1:4" x14ac:dyDescent="0.25">
      <c r="A7" s="21" t="s">
        <v>22</v>
      </c>
      <c r="B7" s="23">
        <v>0.76</v>
      </c>
      <c r="C7" s="19">
        <f t="shared" si="0"/>
        <v>0.24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Total!B47</f>
        <v>0.72</v>
      </c>
      <c r="C9" s="40">
        <f t="shared" si="0"/>
        <v>0.28000000000000003</v>
      </c>
      <c r="D9" s="19">
        <v>1</v>
      </c>
    </row>
    <row r="10" spans="1:4" ht="15.75" thickBot="1" x14ac:dyDescent="0.3">
      <c r="A10" s="36" t="s">
        <v>14</v>
      </c>
      <c r="B10" s="38">
        <f>Total!D47</f>
        <v>0.89</v>
      </c>
      <c r="C10" s="41">
        <f t="shared" si="0"/>
        <v>0.10999999999999999</v>
      </c>
      <c r="D10" s="19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C1" sqref="C1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0.78</v>
      </c>
      <c r="C1" s="19">
        <f>D1-B1</f>
        <v>0.21999999999999997</v>
      </c>
      <c r="D1" s="19">
        <v>1</v>
      </c>
    </row>
    <row r="2" spans="1:4" x14ac:dyDescent="0.25">
      <c r="A2" s="7" t="s">
        <v>17</v>
      </c>
      <c r="B2" s="16">
        <v>0.65</v>
      </c>
      <c r="C2" s="19">
        <f t="shared" ref="C2:C10" si="0">D2-B2</f>
        <v>0.35</v>
      </c>
      <c r="D2" s="19">
        <v>1</v>
      </c>
    </row>
    <row r="3" spans="1:4" x14ac:dyDescent="0.25">
      <c r="A3" s="10" t="s">
        <v>18</v>
      </c>
      <c r="B3" s="12">
        <v>0.79</v>
      </c>
      <c r="C3" s="19">
        <f t="shared" si="0"/>
        <v>0.20999999999999996</v>
      </c>
      <c r="D3" s="19">
        <v>1</v>
      </c>
    </row>
    <row r="4" spans="1:4" x14ac:dyDescent="0.25">
      <c r="A4" s="7" t="s">
        <v>19</v>
      </c>
      <c r="B4" s="16">
        <v>0.8</v>
      </c>
      <c r="C4" s="19">
        <f t="shared" si="0"/>
        <v>0.19999999999999996</v>
      </c>
      <c r="D4" s="19">
        <v>1</v>
      </c>
    </row>
    <row r="5" spans="1:4" x14ac:dyDescent="0.25">
      <c r="A5" s="21" t="s">
        <v>20</v>
      </c>
      <c r="B5" s="23">
        <v>0.82</v>
      </c>
      <c r="C5" s="19">
        <f t="shared" si="0"/>
        <v>0.18000000000000005</v>
      </c>
      <c r="D5" s="19">
        <v>1</v>
      </c>
    </row>
    <row r="6" spans="1:4" x14ac:dyDescent="0.25">
      <c r="A6" s="7" t="s">
        <v>21</v>
      </c>
      <c r="B6" s="16">
        <v>0.77</v>
      </c>
      <c r="C6" s="19">
        <f t="shared" si="0"/>
        <v>0.22999999999999998</v>
      </c>
      <c r="D6" s="19">
        <v>1</v>
      </c>
    </row>
    <row r="7" spans="1:4" x14ac:dyDescent="0.25">
      <c r="A7" s="21" t="s">
        <v>22</v>
      </c>
      <c r="B7" s="23">
        <v>0.82</v>
      </c>
      <c r="C7" s="19">
        <f t="shared" si="0"/>
        <v>0.18000000000000005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Total!B48</f>
        <v>0.76</v>
      </c>
      <c r="C9" s="40">
        <f t="shared" si="0"/>
        <v>0.24</v>
      </c>
      <c r="D9" s="19">
        <v>1</v>
      </c>
    </row>
    <row r="10" spans="1:4" ht="15.75" thickBot="1" x14ac:dyDescent="0.3">
      <c r="A10" s="36" t="s">
        <v>14</v>
      </c>
      <c r="B10" s="38">
        <f>Total!D48</f>
        <v>0.92</v>
      </c>
      <c r="C10" s="41">
        <f t="shared" si="0"/>
        <v>7.999999999999996E-2</v>
      </c>
      <c r="D10" s="19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B9" sqref="B9"/>
    </sheetView>
  </sheetViews>
  <sheetFormatPr baseColWidth="10" defaultRowHeight="15" x14ac:dyDescent="0.25"/>
  <cols>
    <col min="1" max="1" width="23.5703125" bestFit="1" customWidth="1"/>
  </cols>
  <sheetData>
    <row r="1" spans="1:4" x14ac:dyDescent="0.25">
      <c r="A1" s="10" t="s">
        <v>16</v>
      </c>
      <c r="B1" s="12">
        <v>0.56999999999999995</v>
      </c>
      <c r="C1" s="19">
        <f>D1-B1</f>
        <v>0.43000000000000005</v>
      </c>
      <c r="D1" s="19">
        <v>1</v>
      </c>
    </row>
    <row r="2" spans="1:4" x14ac:dyDescent="0.25">
      <c r="A2" s="7" t="s">
        <v>17</v>
      </c>
      <c r="B2" s="12">
        <v>0.45</v>
      </c>
      <c r="C2" s="19">
        <f t="shared" ref="C2:C10" si="0">D2-B2</f>
        <v>0.55000000000000004</v>
      </c>
      <c r="D2" s="19">
        <v>1</v>
      </c>
    </row>
    <row r="3" spans="1:4" x14ac:dyDescent="0.25">
      <c r="A3" s="10" t="s">
        <v>18</v>
      </c>
      <c r="B3" s="12">
        <v>0.56999999999999995</v>
      </c>
      <c r="C3" s="19">
        <f t="shared" si="0"/>
        <v>0.43000000000000005</v>
      </c>
      <c r="D3" s="19">
        <v>1</v>
      </c>
    </row>
    <row r="4" spans="1:4" x14ac:dyDescent="0.25">
      <c r="A4" s="7" t="s">
        <v>19</v>
      </c>
      <c r="B4" s="12">
        <v>0.66</v>
      </c>
      <c r="C4" s="19">
        <f t="shared" si="0"/>
        <v>0.33999999999999997</v>
      </c>
      <c r="D4" s="19">
        <v>1</v>
      </c>
    </row>
    <row r="5" spans="1:4" x14ac:dyDescent="0.25">
      <c r="A5" s="21" t="s">
        <v>20</v>
      </c>
      <c r="B5" s="12">
        <v>0.67</v>
      </c>
      <c r="C5" s="19">
        <f t="shared" si="0"/>
        <v>0.32999999999999996</v>
      </c>
      <c r="D5" s="19">
        <v>1</v>
      </c>
    </row>
    <row r="6" spans="1:4" x14ac:dyDescent="0.25">
      <c r="A6" s="7" t="s">
        <v>21</v>
      </c>
      <c r="B6" s="12">
        <v>0.62</v>
      </c>
      <c r="C6" s="19">
        <f t="shared" si="0"/>
        <v>0.38</v>
      </c>
      <c r="D6" s="19">
        <v>1</v>
      </c>
    </row>
    <row r="7" spans="1:4" x14ac:dyDescent="0.25">
      <c r="A7" s="21" t="s">
        <v>22</v>
      </c>
      <c r="B7" s="12">
        <v>0.69</v>
      </c>
      <c r="C7" s="19">
        <f t="shared" si="0"/>
        <v>0.31000000000000005</v>
      </c>
      <c r="D7" s="19">
        <v>1</v>
      </c>
    </row>
    <row r="8" spans="1:4" ht="15.75" thickBot="1" x14ac:dyDescent="0.3">
      <c r="A8" s="27"/>
      <c r="B8" s="29"/>
      <c r="C8" s="19"/>
      <c r="D8" s="19"/>
    </row>
    <row r="9" spans="1:4" ht="15.75" thickBot="1" x14ac:dyDescent="0.3">
      <c r="A9" s="32" t="s">
        <v>24</v>
      </c>
      <c r="B9" s="34">
        <f>Total!B49</f>
        <v>0.57999999999999996</v>
      </c>
      <c r="C9" s="19">
        <f t="shared" si="0"/>
        <v>0.42000000000000004</v>
      </c>
      <c r="D9" s="19">
        <v>1</v>
      </c>
    </row>
    <row r="10" spans="1:4" ht="15.75" thickBot="1" x14ac:dyDescent="0.3">
      <c r="A10" s="36" t="s">
        <v>14</v>
      </c>
      <c r="B10" s="38">
        <f>Total!D49</f>
        <v>0.78</v>
      </c>
      <c r="C10" s="19">
        <f t="shared" si="0"/>
        <v>0.21999999999999997</v>
      </c>
      <c r="D10" s="19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5DB04DBE9B42F439E889EACD542C525" ma:contentTypeVersion="9" ma:contentTypeDescription="Opprett et nytt dokument." ma:contentTypeScope="" ma:versionID="3d8c4e4f70394f18c50699b60d78e415">
  <xsd:schema xmlns:xsd="http://www.w3.org/2001/XMLSchema" xmlns:xs="http://www.w3.org/2001/XMLSchema" xmlns:p="http://schemas.microsoft.com/office/2006/metadata/properties" xmlns:ns2="6f9dc91c-c879-4c4e-b528-e94bd3df7ee2" xmlns:ns3="738eb167-7702-4cf4-b5ab-13041c613c92" targetNamespace="http://schemas.microsoft.com/office/2006/metadata/properties" ma:root="true" ma:fieldsID="911aa881fa19146a3fdc07ecb00b2d4c" ns2:_="" ns3:_="">
    <xsd:import namespace="6f9dc91c-c879-4c4e-b528-e94bd3df7ee2"/>
    <xsd:import namespace="738eb167-7702-4cf4-b5ab-13041c613c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dc91c-c879-4c4e-b528-e94bd3df7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8eb167-7702-4cf4-b5ab-13041c613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1255DE-438C-4222-9FEF-BAA467D81EC9}">
  <ds:schemaRefs>
    <ds:schemaRef ds:uri="738eb167-7702-4cf4-b5ab-13041c613c92"/>
    <ds:schemaRef ds:uri="http://purl.org/dc/terms/"/>
    <ds:schemaRef ds:uri="http://schemas.openxmlformats.org/package/2006/metadata/core-properties"/>
    <ds:schemaRef ds:uri="http://purl.org/dc/dcmitype/"/>
    <ds:schemaRef ds:uri="6f9dc91c-c879-4c4e-b528-e94bd3df7ee2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B2CF08-A795-48F9-98C4-ECF0CB0AC7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dc91c-c879-4c4e-b528-e94bd3df7ee2"/>
    <ds:schemaRef ds:uri="738eb167-7702-4cf4-b5ab-13041c613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Aasebø</cp:lastModifiedBy>
  <dcterms:created xsi:type="dcterms:W3CDTF">2017-04-18T08:49:01Z</dcterms:created>
  <dcterms:modified xsi:type="dcterms:W3CDTF">2020-11-05T10:39:55Z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0x01010015DB04DBE9B42F439E889EACD542C525</vt:lpwstr>
  </property>
</Properties>
</file>