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MarkedogUtvikling/Delte dokumenter/Marked, Teknologi og Utvikling/Statistikk/"/>
    </mc:Choice>
  </mc:AlternateContent>
  <xr:revisionPtr revIDLastSave="0" documentId="14_{AF410301-6D27-4E4E-A11C-5AF53E1ADD40}" xr6:coauthVersionLast="47" xr6:coauthVersionMax="47" xr10:uidLastSave="{00000000-0000-0000-0000-000000000000}"/>
  <bookViews>
    <workbookView xWindow="36120" yWindow="1530" windowWidth="21570" windowHeight="1353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<sst xmlns="http://schemas.openxmlformats.org/spreadsheetml/2006/main" count="154" uniqueCount="35">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</sst>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Font="1" applyBorder="1"/>
    <xf numFmtId="9" fontId="1" fillId="0" borderId="5" xfId="2" applyFont="1" applyBorder="1"/>
    <xf numFmtId="9" fontId="1" fillId="3" borderId="5" xfId="2" applyFont="1" applyFill="1" applyBorder="1"/>
    <xf numFmtId="9" fontId="0" fillId="0" borderId="0" xfId="0" applyNumberFormat="1"/>
    <xf numFmtId="9" fontId="1" fillId="0" borderId="5" xfId="2" applyFont="1" applyFill="1" applyBorder="1"/>
    <xf numFmtId="0" fontId="0" fillId="4" borderId="6" xfId="0" applyFill="1" applyBorder="1"/>
    <xf numFmtId="9" fontId="1" fillId="4" borderId="7" xfId="2" applyFont="1" applyFill="1" applyBorder="1"/>
    <xf numFmtId="0" fontId="3" fillId="0" borderId="8" xfId="0" applyFont="1" applyBorder="1"/>
    <xf numFmtId="9" fontId="3" fillId="0" borderId="10" xfId="2" applyFont="1" applyFill="1" applyBorder="1"/>
    <xf numFmtId="0" fontId="6" fillId="4" borderId="11" xfId="0" applyFont="1" applyFill="1" applyBorder="1"/>
    <xf numFmtId="9" fontId="6" fillId="4" borderId="7" xfId="2" applyFont="1" applyFill="1" applyBorder="1"/>
    <xf numFmtId="9" fontId="3" fillId="0" borderId="13" xfId="2" applyFont="1" applyFill="1" applyBorder="1"/>
    <xf numFmtId="9" fontId="1" fillId="0" borderId="14" xfId="2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Font="1" applyBorder="1"/>
    <xf numFmtId="9" fontId="0" fillId="0" borderId="24" xfId="0" applyNumberFormat="1" applyBorder="1"/>
    <xf numFmtId="9" fontId="1" fillId="0" borderId="25" xfId="2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3" fillId="0" borderId="20" xfId="0" applyFont="1" applyBorder="1"/>
    <xf numFmtId="9" fontId="3" fillId="0" borderId="21" xfId="2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Border="1"/>
    <xf numFmtId="0" fontId="0" fillId="4" borderId="8" xfId="0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Font="1" applyFill="1" applyBorder="1"/>
    <xf numFmtId="0" fontId="0" fillId="0" borderId="10" xfId="0" applyBorder="1"/>
    <xf numFmtId="0" fontId="0" fillId="0" borderId="20" xfId="0" applyBorder="1"/>
    <xf numFmtId="9" fontId="1" fillId="0" borderId="21" xfId="2" applyFont="1" applyBorder="1"/>
    <xf numFmtId="0" fontId="0" fillId="3" borderId="23" xfId="0" applyFill="1" applyBorder="1"/>
    <xf numFmtId="0" fontId="0" fillId="0" borderId="23" xfId="0" applyBorder="1"/>
    <xf numFmtId="0" fontId="0" fillId="0" borderId="25" xfId="0" applyBorder="1"/>
    <xf numFmtId="9" fontId="1" fillId="0" borderId="26" xfId="2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Font="1" applyFill="1" applyBorder="1"/>
    <xf numFmtId="9" fontId="6" fillId="4" borderId="14" xfId="1" applyNumberFormat="1" applyFont="1" applyFill="1" applyBorder="1"/>
    <xf numFmtId="9" fontId="3" fillId="0" borderId="14" xfId="2" applyFont="1" applyFill="1" applyBorder="1"/>
    <xf numFmtId="9" fontId="9" fillId="4" borderId="14" xfId="1" applyNumberFormat="1" applyFont="1" applyFill="1" applyBorder="1"/>
    <xf numFmtId="9" fontId="1" fillId="0" borderId="14" xfId="2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0.69000000000000006</c:v>
                </c:pt>
                <c:pt idx="1">
                  <c:v>0.59</c:v>
                </c:pt>
                <c:pt idx="2">
                  <c:v>0.57000000000000006</c:v>
                </c:pt>
                <c:pt idx="3">
                  <c:v>0.62</c:v>
                </c:pt>
                <c:pt idx="4">
                  <c:v>0.68</c:v>
                </c:pt>
                <c:pt idx="5">
                  <c:v>0.64</c:v>
                </c:pt>
                <c:pt idx="6">
                  <c:v>0.75</c:v>
                </c:pt>
                <c:pt idx="7">
                  <c:v>0.47000000000000003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0.30999999999999994</c:v>
                </c:pt>
                <c:pt idx="1">
                  <c:v>0.41000000000000003</c:v>
                </c:pt>
                <c:pt idx="2">
                  <c:v>0.42999999999999994</c:v>
                </c:pt>
                <c:pt idx="3">
                  <c:v>0.38</c:v>
                </c:pt>
                <c:pt idx="4">
                  <c:v>0.31999999999999995</c:v>
                </c:pt>
                <c:pt idx="5">
                  <c:v>0.36</c:v>
                </c:pt>
                <c:pt idx="6">
                  <c:v>0.25</c:v>
                </c:pt>
                <c:pt idx="7">
                  <c:v>0.53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0.53</c:v>
                </c:pt>
                <c:pt idx="3">
                  <c:v>0.6</c:v>
                </c:pt>
                <c:pt idx="4">
                  <c:v>0.68</c:v>
                </c:pt>
                <c:pt idx="5">
                  <c:v>0.59</c:v>
                </c:pt>
                <c:pt idx="6">
                  <c:v>0.42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0.45999999999999996</c:v>
                </c:pt>
                <c:pt idx="2">
                  <c:v>0.47</c:v>
                </c:pt>
                <c:pt idx="3">
                  <c:v>0.4</c:v>
                </c:pt>
                <c:pt idx="4">
                  <c:v>0.31999999999999995</c:v>
                </c:pt>
                <c:pt idx="5">
                  <c:v>0.41000000000000003</c:v>
                </c:pt>
                <c:pt idx="6">
                  <c:v>0.58000000000000007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0.53</c:v>
                </c:pt>
                <c:pt idx="3">
                  <c:v>0.64</c:v>
                </c:pt>
                <c:pt idx="4">
                  <c:v>0.68</c:v>
                </c:pt>
                <c:pt idx="5">
                  <c:v>0.63</c:v>
                </c:pt>
                <c:pt idx="6">
                  <c:v>0.48</c:v>
                </c:pt>
                <c:pt idx="8">
                  <c:v>0.62</c:v>
                </c:pt>
                <c:pt idx="9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0.47</c:v>
                </c:pt>
                <c:pt idx="3">
                  <c:v>0.36</c:v>
                </c:pt>
                <c:pt idx="4">
                  <c:v>0.31999999999999995</c:v>
                </c:pt>
                <c:pt idx="5">
                  <c:v>0.37</c:v>
                </c:pt>
                <c:pt idx="6">
                  <c:v>0.52</c:v>
                </c:pt>
                <c:pt idx="8">
                  <c:v>0.38</c:v>
                </c:pt>
                <c:pt idx="9">
                  <c:v>0.19499999999999995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0.77</c:v>
                </c:pt>
                <c:pt idx="1">
                  <c:v>0.76</c:v>
                </c:pt>
                <c:pt idx="2">
                  <c:v>0.73</c:v>
                </c:pt>
                <c:pt idx="3">
                  <c:v>0.78</c:v>
                </c:pt>
                <c:pt idx="4">
                  <c:v>0.79</c:v>
                </c:pt>
                <c:pt idx="5">
                  <c:v>0.75</c:v>
                </c:pt>
                <c:pt idx="6">
                  <c:v>0.73</c:v>
                </c:pt>
                <c:pt idx="8">
                  <c:v>0.77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0.22999999999999998</c:v>
                </c:pt>
                <c:pt idx="1">
                  <c:v>0.24</c:v>
                </c:pt>
                <c:pt idx="2">
                  <c:v>0.27</c:v>
                </c:pt>
                <c:pt idx="3">
                  <c:v>0.21999999999999997</c:v>
                </c:pt>
                <c:pt idx="4">
                  <c:v>0.20999999999999996</c:v>
                </c:pt>
                <c:pt idx="5">
                  <c:v>0.25</c:v>
                </c:pt>
                <c:pt idx="6">
                  <c:v>0.27</c:v>
                </c:pt>
                <c:pt idx="8">
                  <c:v>0.22999999999999998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0.7</c:v>
                </c:pt>
                <c:pt idx="5">
                  <c:v>0.66</c:v>
                </c:pt>
                <c:pt idx="6">
                  <c:v>0.5</c:v>
                </c:pt>
                <c:pt idx="8">
                  <c:v>0.63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0.43999999999999995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0.33999999999999997</c:v>
                </c:pt>
                <c:pt idx="6">
                  <c:v>0.5</c:v>
                </c:pt>
                <c:pt idx="8">
                  <c:v>0.37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0.63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0.62875000000000003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0.81687499999999991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0.66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0.62</c:v>
                </c:pt>
                <c:pt idx="6">
                  <c:v>0.39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0.44999999999999996</c:v>
                </c:pt>
                <c:pt idx="2">
                  <c:v>0.45999999999999996</c:v>
                </c:pt>
                <c:pt idx="3">
                  <c:v>0.42000000000000004</c:v>
                </c:pt>
                <c:pt idx="4">
                  <c:v>0.35</c:v>
                </c:pt>
                <c:pt idx="5">
                  <c:v>0.38</c:v>
                </c:pt>
                <c:pt idx="6">
                  <c:v>0.61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topLeftCell="A3" workbookViewId="0">
      <selection activeCell="I18" sqref="I18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1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3" t="s">
        <v>13</v>
      </c>
      <c r="N5" s="74" t="s">
        <v>14</v>
      </c>
      <c r="O5" s="73" t="s">
        <v>15</v>
      </c>
      <c r="P5" s="4" t="s">
        <v>16</v>
      </c>
      <c r="Q5" s="5" t="s">
        <v>17</v>
      </c>
    </row>
    <row r="6" spans="1:19" x14ac:dyDescent="0.25">
      <c r="A6" s="8"/>
      <c r="B6" s="20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6"/>
      <c r="Q6" s="7"/>
    </row>
    <row r="7" spans="1:19" x14ac:dyDescent="0.25">
      <c r="A7" s="8" t="s">
        <v>18</v>
      </c>
      <c r="B7" s="20">
        <v>0.65</v>
      </c>
      <c r="C7" s="20">
        <v>0.69</v>
      </c>
      <c r="D7" s="20">
        <v>0.66</v>
      </c>
      <c r="E7" s="20">
        <v>0.66</v>
      </c>
      <c r="F7" s="20">
        <v>0.68</v>
      </c>
      <c r="G7" s="20">
        <v>0.67</v>
      </c>
      <c r="H7" s="20">
        <v>0.77</v>
      </c>
      <c r="I7" s="20">
        <v>0.67</v>
      </c>
      <c r="J7" s="20"/>
      <c r="K7" s="20"/>
      <c r="L7" s="20"/>
      <c r="M7" s="20"/>
      <c r="N7" s="20">
        <f>ROUNDUP((AVERAGE(B7:K7)),2)</f>
        <v>0.69000000000000006</v>
      </c>
      <c r="O7" s="21">
        <f>1-N7</f>
        <v>0.30999999999999994</v>
      </c>
      <c r="P7" s="8"/>
      <c r="Q7" s="9"/>
      <c r="S7" s="11"/>
    </row>
    <row r="8" spans="1:19" x14ac:dyDescent="0.25">
      <c r="A8" s="8" t="s">
        <v>19</v>
      </c>
      <c r="B8" s="20">
        <v>0.55000000000000004</v>
      </c>
      <c r="C8" s="20">
        <v>0.61</v>
      </c>
      <c r="D8" s="20">
        <v>0.54</v>
      </c>
      <c r="E8" s="20">
        <v>0.55000000000000004</v>
      </c>
      <c r="F8" s="20">
        <v>0.54</v>
      </c>
      <c r="G8" s="20">
        <v>0.56999999999999995</v>
      </c>
      <c r="H8" s="20">
        <v>0.76</v>
      </c>
      <c r="I8" s="20">
        <v>0.56999999999999995</v>
      </c>
      <c r="J8" s="20"/>
      <c r="K8" s="20"/>
      <c r="L8" s="20"/>
      <c r="M8" s="20"/>
      <c r="N8" s="20">
        <f>ROUNDUP((AVERAGE(B8:K8)),2)</f>
        <v>0.59</v>
      </c>
      <c r="O8" s="21">
        <f t="shared" ref="O8:O14" si="0">1-N8</f>
        <v>0.41000000000000003</v>
      </c>
      <c r="P8" s="8"/>
      <c r="Q8" s="10"/>
    </row>
    <row r="9" spans="1:19" x14ac:dyDescent="0.25">
      <c r="A9" s="8" t="s">
        <v>20</v>
      </c>
      <c r="B9" s="20">
        <v>0.53</v>
      </c>
      <c r="C9" s="20">
        <v>0.57999999999999996</v>
      </c>
      <c r="D9" s="20">
        <v>0.54</v>
      </c>
      <c r="E9" s="20">
        <v>0.54</v>
      </c>
      <c r="F9" s="20">
        <v>0.53</v>
      </c>
      <c r="G9" s="20">
        <v>0.53</v>
      </c>
      <c r="H9" s="20">
        <v>0.73</v>
      </c>
      <c r="I9" s="20">
        <v>0.56000000000000005</v>
      </c>
      <c r="J9" s="20"/>
      <c r="K9" s="20"/>
      <c r="L9" s="20"/>
      <c r="M9" s="20"/>
      <c r="N9" s="20">
        <f t="shared" ref="N9:N14" si="1">ROUNDUP((AVERAGE(B9:K9)),2)</f>
        <v>0.57000000000000006</v>
      </c>
      <c r="O9" s="21">
        <f t="shared" si="0"/>
        <v>0.42999999999999994</v>
      </c>
      <c r="P9" s="8"/>
      <c r="Q9" s="9"/>
    </row>
    <row r="10" spans="1:19" x14ac:dyDescent="0.25">
      <c r="A10" s="8" t="s">
        <v>21</v>
      </c>
      <c r="B10" s="20">
        <v>0.53</v>
      </c>
      <c r="C10" s="20">
        <v>0.57999999999999996</v>
      </c>
      <c r="D10" s="20">
        <v>0.59</v>
      </c>
      <c r="E10" s="20">
        <v>0.57999999999999996</v>
      </c>
      <c r="F10" s="20">
        <v>0.6</v>
      </c>
      <c r="G10" s="20">
        <v>0.64</v>
      </c>
      <c r="H10" s="20">
        <v>0.78</v>
      </c>
      <c r="I10" s="20">
        <v>0.61</v>
      </c>
      <c r="J10" s="20"/>
      <c r="K10" s="20"/>
      <c r="L10" s="20"/>
      <c r="M10" s="20"/>
      <c r="N10" s="20">
        <f t="shared" si="1"/>
        <v>0.62</v>
      </c>
      <c r="O10" s="21">
        <f t="shared" si="0"/>
        <v>0.38</v>
      </c>
      <c r="P10" s="8"/>
      <c r="Q10" s="10"/>
    </row>
    <row r="11" spans="1:19" x14ac:dyDescent="0.25">
      <c r="A11" s="8" t="s">
        <v>22</v>
      </c>
      <c r="B11" s="20">
        <v>0.57999999999999996</v>
      </c>
      <c r="C11" s="20">
        <v>0.66</v>
      </c>
      <c r="D11" s="20">
        <v>0.63</v>
      </c>
      <c r="E11" s="20">
        <v>0.65</v>
      </c>
      <c r="F11" s="20">
        <v>0.68</v>
      </c>
      <c r="G11" s="20">
        <v>0.68</v>
      </c>
      <c r="H11" s="20">
        <v>0.79</v>
      </c>
      <c r="I11" s="20">
        <v>0.7</v>
      </c>
      <c r="J11" s="20"/>
      <c r="K11" s="20"/>
      <c r="L11" s="20"/>
      <c r="M11" s="20"/>
      <c r="N11" s="20">
        <f t="shared" si="1"/>
        <v>0.68</v>
      </c>
      <c r="O11" s="21">
        <f t="shared" si="0"/>
        <v>0.31999999999999995</v>
      </c>
      <c r="P11" s="8"/>
      <c r="Q11" s="12"/>
    </row>
    <row r="12" spans="1:19" x14ac:dyDescent="0.25">
      <c r="A12" s="8" t="s">
        <v>23</v>
      </c>
      <c r="B12" s="20">
        <v>0.55000000000000004</v>
      </c>
      <c r="C12" s="20">
        <v>0.64</v>
      </c>
      <c r="D12" s="20">
        <v>0.62</v>
      </c>
      <c r="E12" s="20">
        <v>0.62</v>
      </c>
      <c r="F12" s="20">
        <v>0.59</v>
      </c>
      <c r="G12" s="20">
        <v>0.63</v>
      </c>
      <c r="H12" s="20">
        <v>0.75</v>
      </c>
      <c r="I12" s="20">
        <v>0.66</v>
      </c>
      <c r="J12" s="20"/>
      <c r="K12" s="20"/>
      <c r="L12" s="20"/>
      <c r="M12" s="20"/>
      <c r="N12" s="20">
        <f t="shared" si="1"/>
        <v>0.64</v>
      </c>
      <c r="O12" s="21">
        <f t="shared" si="0"/>
        <v>0.36</v>
      </c>
      <c r="P12" s="8"/>
      <c r="Q12" s="10"/>
    </row>
    <row r="13" spans="1:19" x14ac:dyDescent="0.25">
      <c r="A13" s="8" t="s">
        <v>24</v>
      </c>
      <c r="B13" s="20">
        <v>0.64</v>
      </c>
      <c r="C13" s="20">
        <v>0.75</v>
      </c>
      <c r="D13" s="20">
        <v>0.69</v>
      </c>
      <c r="E13" s="20">
        <v>0.77</v>
      </c>
      <c r="F13" s="20">
        <v>0.73</v>
      </c>
      <c r="G13" s="20">
        <v>0.76</v>
      </c>
      <c r="H13" s="20">
        <v>0.9</v>
      </c>
      <c r="I13" s="20">
        <v>0.73</v>
      </c>
      <c r="J13" s="20"/>
      <c r="K13" s="20"/>
      <c r="L13" s="20"/>
      <c r="M13" s="20"/>
      <c r="N13" s="20">
        <f t="shared" si="1"/>
        <v>0.75</v>
      </c>
      <c r="O13" s="21">
        <f t="shared" si="0"/>
        <v>0.25</v>
      </c>
      <c r="P13" s="8"/>
      <c r="Q13" s="10"/>
    </row>
    <row r="14" spans="1:19" x14ac:dyDescent="0.25">
      <c r="A14" s="8" t="s">
        <v>34</v>
      </c>
      <c r="B14" s="20">
        <v>0.4</v>
      </c>
      <c r="C14" s="20">
        <v>0.49</v>
      </c>
      <c r="D14" s="20">
        <v>0.33</v>
      </c>
      <c r="E14" s="20">
        <v>0.39</v>
      </c>
      <c r="F14" s="20">
        <v>0.42</v>
      </c>
      <c r="G14" s="20">
        <v>0.48</v>
      </c>
      <c r="H14" s="20">
        <v>0.73</v>
      </c>
      <c r="I14" s="20">
        <v>0.5</v>
      </c>
      <c r="J14" s="20"/>
      <c r="K14" s="20"/>
      <c r="L14" s="20"/>
      <c r="M14" s="20"/>
      <c r="N14" s="20">
        <f t="shared" si="1"/>
        <v>0.47000000000000003</v>
      </c>
      <c r="O14" s="21">
        <f t="shared" si="0"/>
        <v>0.53</v>
      </c>
      <c r="P14" s="8"/>
      <c r="Q14" s="12"/>
    </row>
    <row r="15" spans="1:19" ht="15.75" thickBot="1" x14ac:dyDescent="0.3">
      <c r="A15" s="13"/>
      <c r="B15" s="77"/>
      <c r="C15" s="77"/>
      <c r="D15" s="77"/>
      <c r="E15" s="78"/>
      <c r="F15" s="77"/>
      <c r="G15" s="77"/>
      <c r="H15" s="77"/>
      <c r="I15" s="77"/>
      <c r="J15" s="77"/>
      <c r="K15" s="77"/>
      <c r="L15" s="77"/>
      <c r="M15" s="77"/>
      <c r="N15" s="77"/>
      <c r="O15" s="76"/>
      <c r="P15" s="68"/>
      <c r="Q15" s="14"/>
    </row>
    <row r="16" spans="1:19" ht="15.75" thickBot="1" x14ac:dyDescent="0.3">
      <c r="A16" s="15" t="s">
        <v>25</v>
      </c>
      <c r="B16" s="79">
        <v>0.57999999999999996</v>
      </c>
      <c r="C16" s="79">
        <v>0.64</v>
      </c>
      <c r="D16" s="79">
        <v>0.59</v>
      </c>
      <c r="E16" s="82">
        <v>0.6</v>
      </c>
      <c r="F16" s="82">
        <v>0.6</v>
      </c>
      <c r="G16" s="80">
        <v>0.62</v>
      </c>
      <c r="H16" s="80">
        <v>0.77</v>
      </c>
      <c r="I16" s="80">
        <v>0.63</v>
      </c>
      <c r="J16" s="80"/>
      <c r="K16" s="80"/>
      <c r="L16" s="80"/>
      <c r="M16" s="80"/>
      <c r="N16" s="79">
        <f>AVERAGE(B16:M16)</f>
        <v>0.62875000000000003</v>
      </c>
      <c r="O16" s="79">
        <f>1-N16</f>
        <v>0.37124999999999997</v>
      </c>
      <c r="P16" s="69"/>
      <c r="Q16" s="16"/>
    </row>
    <row r="17" spans="1:17" ht="15.75" thickBot="1" x14ac:dyDescent="0.3">
      <c r="A17" s="67" t="s">
        <v>26</v>
      </c>
      <c r="B17" s="81">
        <v>0.78</v>
      </c>
      <c r="C17" s="80">
        <v>0.84</v>
      </c>
      <c r="D17" s="80">
        <v>0.8</v>
      </c>
      <c r="E17" s="80">
        <v>0.79</v>
      </c>
      <c r="F17" s="80">
        <v>0.79</v>
      </c>
      <c r="G17" s="80">
        <v>0.80500000000000005</v>
      </c>
      <c r="H17" s="80">
        <v>0.93</v>
      </c>
      <c r="I17" s="80">
        <v>0.8</v>
      </c>
      <c r="J17" s="80"/>
      <c r="K17" s="80"/>
      <c r="L17" s="80"/>
      <c r="M17" s="80"/>
      <c r="N17" s="79">
        <f>AVERAGE(B17:M17)</f>
        <v>0.81687499999999991</v>
      </c>
      <c r="O17" s="79">
        <f>1-N17</f>
        <v>0.18312500000000009</v>
      </c>
      <c r="P17" s="70"/>
      <c r="Q17" s="18"/>
    </row>
    <row r="42" spans="1:5" x14ac:dyDescent="0.25">
      <c r="A42" s="28"/>
      <c r="B42" s="29" t="s">
        <v>32</v>
      </c>
      <c r="C42" s="29" t="s">
        <v>29</v>
      </c>
      <c r="D42" s="29" t="s">
        <v>33</v>
      </c>
      <c r="E42" s="30" t="s">
        <v>30</v>
      </c>
    </row>
    <row r="43" spans="1:5" x14ac:dyDescent="0.25">
      <c r="A43" s="23" t="s">
        <v>2</v>
      </c>
      <c r="B43" s="22">
        <f>B16</f>
        <v>0.57999999999999996</v>
      </c>
      <c r="C43" s="22">
        <v>0.7</v>
      </c>
      <c r="D43" s="22">
        <f>B17</f>
        <v>0.78</v>
      </c>
      <c r="E43" s="24">
        <v>0.94</v>
      </c>
    </row>
    <row r="44" spans="1:5" x14ac:dyDescent="0.25">
      <c r="A44" s="23" t="s">
        <v>3</v>
      </c>
      <c r="B44" s="22">
        <f>C16</f>
        <v>0.64</v>
      </c>
      <c r="C44" s="22">
        <v>0.68</v>
      </c>
      <c r="D44" s="22">
        <f>C17</f>
        <v>0.84</v>
      </c>
      <c r="E44" s="24">
        <v>0.92</v>
      </c>
    </row>
    <row r="45" spans="1:5" x14ac:dyDescent="0.25">
      <c r="A45" s="23" t="s">
        <v>4</v>
      </c>
      <c r="B45" s="22">
        <f>D16</f>
        <v>0.59</v>
      </c>
      <c r="C45" s="22">
        <v>0.63</v>
      </c>
      <c r="D45" s="22">
        <f>D17</f>
        <v>0.8</v>
      </c>
      <c r="E45" s="24">
        <v>0.92</v>
      </c>
    </row>
    <row r="46" spans="1:5" x14ac:dyDescent="0.25">
      <c r="A46" s="23" t="s">
        <v>5</v>
      </c>
      <c r="B46" s="22">
        <f>E16</f>
        <v>0.6</v>
      </c>
      <c r="C46" s="22">
        <v>0.61</v>
      </c>
      <c r="D46" s="22">
        <f>E17</f>
        <v>0.79</v>
      </c>
      <c r="E46" s="24">
        <v>0.93</v>
      </c>
    </row>
    <row r="47" spans="1:5" x14ac:dyDescent="0.25">
      <c r="A47" s="23" t="s">
        <v>6</v>
      </c>
      <c r="B47" s="22">
        <f>F16</f>
        <v>0.6</v>
      </c>
      <c r="C47" s="22">
        <v>0.6</v>
      </c>
      <c r="D47" s="22">
        <f>F17</f>
        <v>0.79</v>
      </c>
      <c r="E47" s="24">
        <v>0.93</v>
      </c>
    </row>
    <row r="48" spans="1:5" x14ac:dyDescent="0.25">
      <c r="A48" s="23" t="s">
        <v>7</v>
      </c>
      <c r="B48" s="22">
        <f>G16</f>
        <v>0.62</v>
      </c>
      <c r="C48" s="22">
        <v>0.61</v>
      </c>
      <c r="D48" s="22">
        <f>G17</f>
        <v>0.80500000000000005</v>
      </c>
      <c r="E48" s="24">
        <v>0.8</v>
      </c>
    </row>
    <row r="49" spans="1:5" x14ac:dyDescent="0.25">
      <c r="A49" s="23" t="s">
        <v>8</v>
      </c>
      <c r="B49" s="22">
        <f>H16</f>
        <v>0.77</v>
      </c>
      <c r="C49" s="22">
        <v>0.78</v>
      </c>
      <c r="D49" s="22">
        <f>H17</f>
        <v>0.93</v>
      </c>
      <c r="E49" s="24">
        <v>0.9</v>
      </c>
    </row>
    <row r="50" spans="1:5" x14ac:dyDescent="0.25">
      <c r="A50" s="23" t="s">
        <v>9</v>
      </c>
      <c r="B50" s="22">
        <f>I16</f>
        <v>0.63</v>
      </c>
      <c r="C50" s="22">
        <v>0.65</v>
      </c>
      <c r="D50" s="22">
        <f>I17</f>
        <v>0.8</v>
      </c>
      <c r="E50" s="24">
        <v>0.79</v>
      </c>
    </row>
    <row r="51" spans="1:5" x14ac:dyDescent="0.25">
      <c r="A51" s="23" t="s">
        <v>10</v>
      </c>
      <c r="B51" s="22">
        <f>J16</f>
        <v>0</v>
      </c>
      <c r="C51" s="22">
        <v>0.63</v>
      </c>
      <c r="D51" s="22">
        <f>J17</f>
        <v>0</v>
      </c>
      <c r="E51" s="24">
        <v>0.77</v>
      </c>
    </row>
    <row r="52" spans="1:5" x14ac:dyDescent="0.25">
      <c r="A52" s="23" t="s">
        <v>11</v>
      </c>
      <c r="B52" s="22">
        <f>K16</f>
        <v>0</v>
      </c>
      <c r="C52" s="22">
        <v>0.65</v>
      </c>
      <c r="D52" s="22">
        <f>K17</f>
        <v>0</v>
      </c>
      <c r="E52" s="24">
        <v>0.79</v>
      </c>
    </row>
    <row r="53" spans="1:5" x14ac:dyDescent="0.25">
      <c r="A53" s="23" t="s">
        <v>12</v>
      </c>
      <c r="B53" s="22">
        <f>L16</f>
        <v>0</v>
      </c>
      <c r="C53" s="22">
        <v>0.6</v>
      </c>
      <c r="D53" s="22">
        <f>L17</f>
        <v>0</v>
      </c>
      <c r="E53" s="24">
        <v>0.76</v>
      </c>
    </row>
    <row r="54" spans="1:5" x14ac:dyDescent="0.25">
      <c r="A54" s="23" t="s">
        <v>13</v>
      </c>
      <c r="B54" s="22">
        <f>M16</f>
        <v>0</v>
      </c>
      <c r="C54" s="22">
        <v>0.59</v>
      </c>
      <c r="D54" s="22">
        <f>M17</f>
        <v>0</v>
      </c>
      <c r="E54" s="24">
        <v>0.82</v>
      </c>
    </row>
    <row r="55" spans="1:5" x14ac:dyDescent="0.25">
      <c r="A55" s="25" t="s">
        <v>14</v>
      </c>
      <c r="B55" s="26">
        <f>N16</f>
        <v>0.62875000000000003</v>
      </c>
      <c r="C55" s="26">
        <v>0.64416666666666667</v>
      </c>
      <c r="D55" s="26">
        <f>N17</f>
        <v>0.81687499999999991</v>
      </c>
      <c r="E55" s="27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Total!J7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Total!J8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Total!J9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Total!J10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Total!J11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Total!J12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Total!J14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Total!B51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Total!D51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1" t="s">
        <v>18</v>
      </c>
      <c r="B1" s="62">
        <f>Total!K7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Total!K8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Total!K9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Total!K10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Total!K11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Total!K12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Total!K14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Total!B52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Total!L7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Total!L8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Total!L9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Total!L10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Total!L11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Total!L12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Total!L14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Total!B53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v>0.82</v>
      </c>
      <c r="C1" s="32">
        <f>D1-B1</f>
        <v>0.18000000000000005</v>
      </c>
      <c r="D1" s="33">
        <v>1</v>
      </c>
    </row>
    <row r="2" spans="1:4" x14ac:dyDescent="0.25">
      <c r="A2" s="63" t="s">
        <v>19</v>
      </c>
      <c r="B2" s="20">
        <v>0.62</v>
      </c>
      <c r="C2" s="21">
        <f t="shared" ref="C2:C10" si="0">D2-B2</f>
        <v>0.38</v>
      </c>
      <c r="D2" s="35">
        <v>1</v>
      </c>
    </row>
    <row r="3" spans="1:4" x14ac:dyDescent="0.25">
      <c r="A3" s="64" t="s">
        <v>20</v>
      </c>
      <c r="B3" s="20">
        <v>0.75</v>
      </c>
      <c r="C3" s="21">
        <f t="shared" si="0"/>
        <v>0.25</v>
      </c>
      <c r="D3" s="35">
        <v>1</v>
      </c>
    </row>
    <row r="4" spans="1:4" x14ac:dyDescent="0.25">
      <c r="A4" s="63" t="s">
        <v>21</v>
      </c>
      <c r="B4" s="20">
        <v>0.63</v>
      </c>
      <c r="C4" s="21">
        <f t="shared" si="0"/>
        <v>0.37</v>
      </c>
      <c r="D4" s="35">
        <v>1</v>
      </c>
    </row>
    <row r="5" spans="1:4" x14ac:dyDescent="0.25">
      <c r="A5" s="64" t="s">
        <v>22</v>
      </c>
      <c r="B5" s="20"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v>0.73</v>
      </c>
      <c r="C6" s="21">
        <f t="shared" si="0"/>
        <v>0.27</v>
      </c>
      <c r="D6" s="35">
        <v>1</v>
      </c>
    </row>
    <row r="7" spans="1:4" ht="15.75" thickBot="1" x14ac:dyDescent="0.3">
      <c r="A7" s="65" t="s">
        <v>24</v>
      </c>
      <c r="B7" s="66">
        <v>0.85</v>
      </c>
      <c r="C7" s="37">
        <f t="shared" si="0"/>
        <v>0.15000000000000002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Total!B54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Total!D53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39" t="s">
        <v>18</v>
      </c>
      <c r="B1" s="31">
        <f>Total!B7</f>
        <v>0.65</v>
      </c>
      <c r="C1" s="32">
        <f>D1-B1</f>
        <v>0.35</v>
      </c>
      <c r="D1" s="33">
        <v>1</v>
      </c>
    </row>
    <row r="2" spans="1:4" x14ac:dyDescent="0.25">
      <c r="A2" s="40" t="s">
        <v>19</v>
      </c>
      <c r="B2" s="34">
        <f>Total!B8</f>
        <v>0.55000000000000004</v>
      </c>
      <c r="C2" s="21">
        <f t="shared" ref="C2:C7" si="0">D2-B2</f>
        <v>0.44999999999999996</v>
      </c>
      <c r="D2" s="35">
        <v>1</v>
      </c>
    </row>
    <row r="3" spans="1:4" x14ac:dyDescent="0.25">
      <c r="A3" s="41" t="s">
        <v>20</v>
      </c>
      <c r="B3" s="34">
        <f>Total!B9</f>
        <v>0.53</v>
      </c>
      <c r="C3" s="21">
        <f t="shared" si="0"/>
        <v>0.47</v>
      </c>
      <c r="D3" s="35">
        <v>1</v>
      </c>
    </row>
    <row r="4" spans="1:4" x14ac:dyDescent="0.25">
      <c r="A4" s="40" t="s">
        <v>21</v>
      </c>
      <c r="B4" s="34">
        <f>Total!B10</f>
        <v>0.53</v>
      </c>
      <c r="C4" s="21">
        <f t="shared" si="0"/>
        <v>0.47</v>
      </c>
      <c r="D4" s="35">
        <v>1</v>
      </c>
    </row>
    <row r="5" spans="1:4" x14ac:dyDescent="0.25">
      <c r="A5" s="41" t="s">
        <v>22</v>
      </c>
      <c r="B5" s="34">
        <f>Total!B11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40" t="s">
        <v>23</v>
      </c>
      <c r="B6" s="34">
        <f>Total!B12</f>
        <v>0.55000000000000004</v>
      </c>
      <c r="C6" s="21">
        <f t="shared" si="0"/>
        <v>0.44999999999999996</v>
      </c>
      <c r="D6" s="35">
        <v>1</v>
      </c>
    </row>
    <row r="7" spans="1:4" ht="15.75" thickBot="1" x14ac:dyDescent="0.3">
      <c r="A7" s="42" t="s">
        <v>24</v>
      </c>
      <c r="B7" s="36">
        <f>Total!B14</f>
        <v>0.4</v>
      </c>
      <c r="C7" s="37">
        <f t="shared" si="0"/>
        <v>0.6</v>
      </c>
      <c r="D7" s="38">
        <v>1</v>
      </c>
    </row>
    <row r="8" spans="1:4" ht="15.75" thickBot="1" x14ac:dyDescent="0.3">
      <c r="A8" s="47"/>
      <c r="B8" s="48"/>
      <c r="C8" s="49"/>
      <c r="D8" s="50"/>
    </row>
    <row r="9" spans="1:4" x14ac:dyDescent="0.25">
      <c r="A9" s="43" t="s">
        <v>25</v>
      </c>
      <c r="B9" s="44">
        <f>Total!B43</f>
        <v>0.57999999999999996</v>
      </c>
      <c r="C9" s="32">
        <f>D9-B9</f>
        <v>0.42000000000000004</v>
      </c>
      <c r="D9" s="33">
        <v>1</v>
      </c>
    </row>
    <row r="10" spans="1:4" ht="15.75" thickBot="1" x14ac:dyDescent="0.3">
      <c r="A10" s="45" t="s">
        <v>26</v>
      </c>
      <c r="B10" s="46">
        <f>Total!D43</f>
        <v>0.78</v>
      </c>
      <c r="C10" s="37">
        <f>D10-B10</f>
        <v>0.21999999999999997</v>
      </c>
      <c r="D10" s="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Total!C7</f>
        <v>0.69</v>
      </c>
      <c r="C1" s="32">
        <f>D1-B1</f>
        <v>0.31000000000000005</v>
      </c>
      <c r="D1" s="33">
        <v>1</v>
      </c>
    </row>
    <row r="2" spans="1:4" x14ac:dyDescent="0.25">
      <c r="A2" s="63" t="s">
        <v>19</v>
      </c>
      <c r="B2" s="20">
        <f>Total!C8</f>
        <v>0.61</v>
      </c>
      <c r="C2" s="21">
        <f t="shared" ref="C2:C7" si="0">D2-B2</f>
        <v>0.39</v>
      </c>
      <c r="D2" s="35">
        <v>1</v>
      </c>
    </row>
    <row r="3" spans="1:4" x14ac:dyDescent="0.25">
      <c r="A3" s="64" t="s">
        <v>20</v>
      </c>
      <c r="B3" s="20">
        <f>Total!C9</f>
        <v>0.57999999999999996</v>
      </c>
      <c r="C3" s="21">
        <f t="shared" si="0"/>
        <v>0.42000000000000004</v>
      </c>
      <c r="D3" s="35">
        <v>1</v>
      </c>
    </row>
    <row r="4" spans="1:4" x14ac:dyDescent="0.25">
      <c r="A4" s="63" t="s">
        <v>21</v>
      </c>
      <c r="B4" s="20">
        <f>Total!C10</f>
        <v>0.57999999999999996</v>
      </c>
      <c r="C4" s="21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Total!C11</f>
        <v>0.66</v>
      </c>
      <c r="C5" s="21">
        <f t="shared" si="0"/>
        <v>0.33999999999999997</v>
      </c>
      <c r="D5" s="35">
        <v>1</v>
      </c>
    </row>
    <row r="6" spans="1:4" x14ac:dyDescent="0.25">
      <c r="A6" s="63" t="s">
        <v>23</v>
      </c>
      <c r="B6" s="20">
        <f>Total!C12</f>
        <v>0.64</v>
      </c>
      <c r="C6" s="21">
        <f t="shared" si="0"/>
        <v>0.36</v>
      </c>
      <c r="D6" s="35">
        <v>1</v>
      </c>
    </row>
    <row r="7" spans="1:4" ht="15.75" thickBot="1" x14ac:dyDescent="0.3">
      <c r="A7" s="65" t="s">
        <v>24</v>
      </c>
      <c r="B7" s="66">
        <f>Total!C14</f>
        <v>0.49</v>
      </c>
      <c r="C7" s="37">
        <f t="shared" si="0"/>
        <v>0.51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27</v>
      </c>
      <c r="B9" s="19">
        <f>Total!B44</f>
        <v>0.64</v>
      </c>
      <c r="C9" s="52">
        <f>D9-B9</f>
        <v>0.36</v>
      </c>
      <c r="D9" s="53">
        <v>1</v>
      </c>
    </row>
    <row r="10" spans="1:4" ht="15.75" thickBot="1" x14ac:dyDescent="0.3">
      <c r="A10" s="17" t="s">
        <v>26</v>
      </c>
      <c r="B10" s="51">
        <f>Total!D44</f>
        <v>0.84</v>
      </c>
      <c r="C10" s="52">
        <f>D10-B10</f>
        <v>0.16000000000000003</v>
      </c>
      <c r="D10" s="5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Total!D7</f>
        <v>0.66</v>
      </c>
      <c r="C1" s="3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Total!D8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Total!D9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Total!D10</f>
        <v>0.59</v>
      </c>
      <c r="C4" s="21">
        <f t="shared" si="0"/>
        <v>0.41000000000000003</v>
      </c>
      <c r="D4" s="35">
        <v>1</v>
      </c>
    </row>
    <row r="5" spans="1:4" x14ac:dyDescent="0.25">
      <c r="A5" s="64" t="s">
        <v>22</v>
      </c>
      <c r="B5" s="20">
        <f>Total!D11</f>
        <v>0.63</v>
      </c>
      <c r="C5" s="21">
        <f t="shared" si="0"/>
        <v>0.37</v>
      </c>
      <c r="D5" s="35">
        <v>1</v>
      </c>
    </row>
    <row r="6" spans="1:4" x14ac:dyDescent="0.25">
      <c r="A6" s="63" t="s">
        <v>23</v>
      </c>
      <c r="B6" s="20">
        <f>Total!D12</f>
        <v>0.62</v>
      </c>
      <c r="C6" s="21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Total!D14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28</v>
      </c>
      <c r="B9" s="19">
        <f>Total!B45</f>
        <v>0.59</v>
      </c>
      <c r="C9" s="52">
        <f t="shared" si="0"/>
        <v>0.41000000000000003</v>
      </c>
      <c r="D9" s="53">
        <v>1</v>
      </c>
    </row>
    <row r="10" spans="1:4" ht="15.75" thickBot="1" x14ac:dyDescent="0.3">
      <c r="A10" s="17" t="s">
        <v>26</v>
      </c>
      <c r="B10" s="51">
        <f>Total!D45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Total!E7</f>
        <v>0.66</v>
      </c>
      <c r="C1" s="6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Total!E8</f>
        <v>0.55000000000000004</v>
      </c>
      <c r="C2" s="20">
        <f t="shared" ref="C2:C7" si="0">D2-B2</f>
        <v>0.44999999999999996</v>
      </c>
      <c r="D2" s="35">
        <v>1</v>
      </c>
    </row>
    <row r="3" spans="1:4" x14ac:dyDescent="0.25">
      <c r="A3" s="64" t="s">
        <v>20</v>
      </c>
      <c r="B3" s="20">
        <f>Total!E9</f>
        <v>0.54</v>
      </c>
      <c r="C3" s="20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Total!E10</f>
        <v>0.57999999999999996</v>
      </c>
      <c r="C4" s="20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Total!E11</f>
        <v>0.65</v>
      </c>
      <c r="C5" s="20">
        <f t="shared" si="0"/>
        <v>0.35</v>
      </c>
      <c r="D5" s="35">
        <v>1</v>
      </c>
    </row>
    <row r="6" spans="1:4" x14ac:dyDescent="0.25">
      <c r="A6" s="63" t="s">
        <v>23</v>
      </c>
      <c r="B6" s="20">
        <f>Total!E12</f>
        <v>0.62</v>
      </c>
      <c r="C6" s="20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Total!E14</f>
        <v>0.39</v>
      </c>
      <c r="C7" s="66">
        <f t="shared" si="0"/>
        <v>0.61</v>
      </c>
      <c r="D7" s="38">
        <v>1</v>
      </c>
    </row>
    <row r="8" spans="1:4" ht="15.75" thickBot="1" x14ac:dyDescent="0.3">
      <c r="A8" s="55"/>
      <c r="B8" s="59"/>
      <c r="C8" s="56"/>
      <c r="D8" s="60"/>
    </row>
    <row r="9" spans="1:4" ht="15.75" thickBot="1" x14ac:dyDescent="0.3">
      <c r="A9" s="54" t="s">
        <v>28</v>
      </c>
      <c r="B9" s="19">
        <f>Total!B46</f>
        <v>0.6</v>
      </c>
      <c r="C9" s="19">
        <f>D9-B9</f>
        <v>0.4</v>
      </c>
      <c r="D9" s="53">
        <v>1</v>
      </c>
    </row>
    <row r="10" spans="1:4" ht="15.75" thickBot="1" x14ac:dyDescent="0.3">
      <c r="A10" s="17" t="s">
        <v>26</v>
      </c>
      <c r="B10" s="51">
        <f>Total!D46</f>
        <v>0.79</v>
      </c>
      <c r="C10" s="19">
        <f>D10-B10</f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Total!F7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19</v>
      </c>
      <c r="B2" s="20">
        <f>Total!F8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Total!F9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Total!F10</f>
        <v>0.6</v>
      </c>
      <c r="C4" s="21">
        <f t="shared" si="0"/>
        <v>0.4</v>
      </c>
      <c r="D4" s="35">
        <v>1</v>
      </c>
    </row>
    <row r="5" spans="1:4" x14ac:dyDescent="0.25">
      <c r="A5" s="64" t="s">
        <v>22</v>
      </c>
      <c r="B5" s="20">
        <f>Total!F11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Total!F12</f>
        <v>0.59</v>
      </c>
      <c r="C6" s="21">
        <f t="shared" si="0"/>
        <v>0.41000000000000003</v>
      </c>
      <c r="D6" s="35">
        <v>1</v>
      </c>
    </row>
    <row r="7" spans="1:4" ht="15.75" thickBot="1" x14ac:dyDescent="0.3">
      <c r="A7" s="65" t="s">
        <v>24</v>
      </c>
      <c r="B7" s="66">
        <f>Total!F14</f>
        <v>0.42</v>
      </c>
      <c r="C7" s="37">
        <f t="shared" si="0"/>
        <v>0.58000000000000007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Total!B47</f>
        <v>0.6</v>
      </c>
      <c r="C9" s="52">
        <f t="shared" si="0"/>
        <v>0.4</v>
      </c>
      <c r="D9" s="53">
        <v>1</v>
      </c>
    </row>
    <row r="10" spans="1:4" ht="15.75" thickBot="1" x14ac:dyDescent="0.3">
      <c r="A10" s="17" t="s">
        <v>26</v>
      </c>
      <c r="B10" s="51">
        <f>Total!D47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Total!G7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Total!G8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20</v>
      </c>
      <c r="B3" s="20">
        <f>Total!G9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Total!G10</f>
        <v>0.64</v>
      </c>
      <c r="C4" s="21">
        <f t="shared" si="0"/>
        <v>0.36</v>
      </c>
      <c r="D4" s="35">
        <v>1</v>
      </c>
    </row>
    <row r="5" spans="1:4" x14ac:dyDescent="0.25">
      <c r="A5" s="64" t="s">
        <v>22</v>
      </c>
      <c r="B5" s="20">
        <f>Total!G11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Total!G12</f>
        <v>0.63</v>
      </c>
      <c r="C6" s="21">
        <f t="shared" si="0"/>
        <v>0.37</v>
      </c>
      <c r="D6" s="35">
        <v>1</v>
      </c>
    </row>
    <row r="7" spans="1:4" ht="15.75" thickBot="1" x14ac:dyDescent="0.3">
      <c r="A7" s="65" t="s">
        <v>24</v>
      </c>
      <c r="B7" s="66">
        <f>Total!G14</f>
        <v>0.48</v>
      </c>
      <c r="C7" s="37">
        <f t="shared" si="0"/>
        <v>0.52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Total!B48</f>
        <v>0.62</v>
      </c>
      <c r="C9" s="52">
        <f t="shared" si="0"/>
        <v>0.38</v>
      </c>
      <c r="D9" s="53">
        <v>1</v>
      </c>
    </row>
    <row r="10" spans="1:4" ht="15.75" thickBot="1" x14ac:dyDescent="0.3">
      <c r="A10" s="17" t="s">
        <v>26</v>
      </c>
      <c r="B10" s="51">
        <f>Total!D48</f>
        <v>0.80500000000000005</v>
      </c>
      <c r="C10" s="52">
        <f t="shared" si="0"/>
        <v>0.19499999999999995</v>
      </c>
      <c r="D10" s="5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Total!H7</f>
        <v>0.77</v>
      </c>
      <c r="C1" s="32">
        <f>D1-B1</f>
        <v>0.22999999999999998</v>
      </c>
      <c r="D1" s="33">
        <v>1</v>
      </c>
    </row>
    <row r="2" spans="1:4" x14ac:dyDescent="0.25">
      <c r="A2" s="63" t="s">
        <v>19</v>
      </c>
      <c r="B2" s="20">
        <f>Total!H8</f>
        <v>0.76</v>
      </c>
      <c r="C2" s="21">
        <f t="shared" ref="C2:C10" si="0">D2-B2</f>
        <v>0.24</v>
      </c>
      <c r="D2" s="35">
        <v>1</v>
      </c>
    </row>
    <row r="3" spans="1:4" x14ac:dyDescent="0.25">
      <c r="A3" s="64" t="s">
        <v>20</v>
      </c>
      <c r="B3" s="20">
        <f>Total!H9</f>
        <v>0.73</v>
      </c>
      <c r="C3" s="21">
        <f t="shared" si="0"/>
        <v>0.27</v>
      </c>
      <c r="D3" s="35">
        <v>1</v>
      </c>
    </row>
    <row r="4" spans="1:4" x14ac:dyDescent="0.25">
      <c r="A4" s="63" t="s">
        <v>21</v>
      </c>
      <c r="B4" s="20">
        <f>Total!H10</f>
        <v>0.78</v>
      </c>
      <c r="C4" s="21">
        <f t="shared" si="0"/>
        <v>0.21999999999999997</v>
      </c>
      <c r="D4" s="35">
        <v>1</v>
      </c>
    </row>
    <row r="5" spans="1:4" x14ac:dyDescent="0.25">
      <c r="A5" s="64" t="s">
        <v>22</v>
      </c>
      <c r="B5" s="20">
        <f>Total!H11</f>
        <v>0.79</v>
      </c>
      <c r="C5" s="21">
        <f t="shared" si="0"/>
        <v>0.20999999999999996</v>
      </c>
      <c r="D5" s="35">
        <v>1</v>
      </c>
    </row>
    <row r="6" spans="1:4" x14ac:dyDescent="0.25">
      <c r="A6" s="63" t="s">
        <v>23</v>
      </c>
      <c r="B6" s="20">
        <f>Total!H12</f>
        <v>0.75</v>
      </c>
      <c r="C6" s="21">
        <f t="shared" si="0"/>
        <v>0.25</v>
      </c>
      <c r="D6" s="35">
        <v>1</v>
      </c>
    </row>
    <row r="7" spans="1:4" ht="15.75" thickBot="1" x14ac:dyDescent="0.3">
      <c r="A7" s="65" t="s">
        <v>24</v>
      </c>
      <c r="B7" s="66">
        <f>Total!H14</f>
        <v>0.73</v>
      </c>
      <c r="C7" s="37">
        <f t="shared" si="0"/>
        <v>0.27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Total!B49</f>
        <v>0.77</v>
      </c>
      <c r="C9" s="52">
        <f t="shared" si="0"/>
        <v>0.22999999999999998</v>
      </c>
      <c r="D9" s="53">
        <v>1</v>
      </c>
    </row>
    <row r="10" spans="1:4" ht="15.75" thickBot="1" x14ac:dyDescent="0.3">
      <c r="A10" s="17" t="s">
        <v>26</v>
      </c>
      <c r="B10" s="51">
        <f>Total!D49</f>
        <v>0.93</v>
      </c>
      <c r="C10" s="52">
        <f t="shared" si="0"/>
        <v>6.9999999999999951E-2</v>
      </c>
      <c r="D10" s="5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Total!I7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Total!I8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20</v>
      </c>
      <c r="B3" s="20">
        <f>Total!I9</f>
        <v>0.56000000000000005</v>
      </c>
      <c r="C3" s="21">
        <f t="shared" si="0"/>
        <v>0.43999999999999995</v>
      </c>
      <c r="D3" s="35">
        <v>1</v>
      </c>
    </row>
    <row r="4" spans="1:4" x14ac:dyDescent="0.25">
      <c r="A4" s="63" t="s">
        <v>21</v>
      </c>
      <c r="B4" s="20">
        <f>Total!I10</f>
        <v>0.61</v>
      </c>
      <c r="C4" s="21">
        <f t="shared" si="0"/>
        <v>0.39</v>
      </c>
      <c r="D4" s="35">
        <v>1</v>
      </c>
    </row>
    <row r="5" spans="1:4" x14ac:dyDescent="0.25">
      <c r="A5" s="64" t="s">
        <v>22</v>
      </c>
      <c r="B5" s="20">
        <f>Total!I11</f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f>Total!I12</f>
        <v>0.66</v>
      </c>
      <c r="C6" s="21">
        <f t="shared" si="0"/>
        <v>0.33999999999999997</v>
      </c>
      <c r="D6" s="35">
        <v>1</v>
      </c>
    </row>
    <row r="7" spans="1:4" ht="15.75" thickBot="1" x14ac:dyDescent="0.3">
      <c r="A7" s="65" t="s">
        <v>24</v>
      </c>
      <c r="B7" s="66">
        <f>Total!I14</f>
        <v>0.5</v>
      </c>
      <c r="C7" s="37">
        <f t="shared" si="0"/>
        <v>0.5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Total!B50</f>
        <v>0.63</v>
      </c>
      <c r="C9" s="52">
        <f t="shared" si="0"/>
        <v>0.37</v>
      </c>
      <c r="D9" s="53">
        <v>1</v>
      </c>
    </row>
    <row r="10" spans="1:4" ht="15.75" thickBot="1" x14ac:dyDescent="0.3">
      <c r="A10" s="17" t="s">
        <v>26</v>
      </c>
      <c r="B10" s="51">
        <f>Total!D50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7" ma:contentTypeDescription="Opprett et nytt dokument." ma:contentTypeScope="" ma:versionID="8210ab889ee5475f8279815924805e7a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2ca27dc987c1ae5dda2f1ddae95e9c5a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  <ds:schemaRef ds:uri="de218069-9b18-4834-8a42-87538bc414b8"/>
  </ds:schemaRefs>
</ds:datastoreItem>
</file>

<file path=customXml/itemProps2.xml><?xml version="1.0" encoding="utf-8"?>
<ds:datastoreItem xmlns:ds="http://schemas.openxmlformats.org/officeDocument/2006/customXml" ds:itemID="{4888F49C-1AE0-4EBF-A654-04D8E1B2E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18069-9b18-4834-8a42-87538bc414b8"/>
    <ds:schemaRef ds:uri="346015c6-8778-4c47-bc51-98fcc3d8f0cc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2023-09-06T13:20:27Z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0x0101001898DE31E6781040974FAF2B6226B070</vt:lpwstr>
  </property>
  <property fmtid="{D5CDD505-2E9C-101B-9397-08002B2CF9AE}" pid="3" name="MediaServiceImageTags">
    <vt:lpwstr/>
  </property>
</Properties>
</file>