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areal/"/>
    </mc:Choice>
  </mc:AlternateContent>
  <xr:revisionPtr revIDLastSave="8" documentId="11_342CC2749DE11B18B972DC5181258357AB4EFE9B" xr6:coauthVersionLast="47" xr6:coauthVersionMax="47" xr10:uidLastSave="{60BF305B-A5A1-414E-B97D-C0A1C3CAA383}"/>
  <bookViews>
    <workbookView xWindow="465" yWindow="120" windowWidth="19950" windowHeight="15015" xr2:uid="{00000000-000D-0000-FFFF-FFFF00000000}"/>
  </bookViews>
  <sheets>
    <sheet name="NyBereg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N9" i="1"/>
  <c r="N10" i="1"/>
  <c r="N11" i="1"/>
  <c r="N12" i="1"/>
  <c r="J13" i="1"/>
  <c r="K12" i="1"/>
  <c r="L12" i="1"/>
  <c r="I13" i="1"/>
  <c r="C25" i="1"/>
  <c r="D24" i="1"/>
  <c r="E24" i="1"/>
  <c r="B25" i="1"/>
  <c r="C13" i="1" l="1"/>
  <c r="D12" i="1"/>
  <c r="E12" i="1"/>
  <c r="B13" i="1"/>
  <c r="L11" i="1" l="1"/>
  <c r="K11" i="1"/>
  <c r="L10" i="1"/>
  <c r="K10" i="1"/>
  <c r="L9" i="1"/>
  <c r="K9" i="1"/>
  <c r="L8" i="1"/>
  <c r="K8" i="1"/>
  <c r="L7" i="1"/>
  <c r="K7" i="1"/>
  <c r="L6" i="1"/>
  <c r="K6" i="1"/>
  <c r="K13" i="1" l="1"/>
  <c r="L13" i="1"/>
  <c r="E23" i="1" l="1"/>
  <c r="D23" i="1"/>
  <c r="E22" i="1"/>
  <c r="D22" i="1"/>
  <c r="E21" i="1"/>
  <c r="D21" i="1"/>
  <c r="E20" i="1"/>
  <c r="D20" i="1"/>
  <c r="E19" i="1"/>
  <c r="D19" i="1"/>
  <c r="E18" i="1"/>
  <c r="D18" i="1"/>
  <c r="D13" i="1"/>
  <c r="E11" i="1"/>
  <c r="D11" i="1"/>
  <c r="E10" i="1"/>
  <c r="D10" i="1"/>
  <c r="E9" i="1"/>
  <c r="D9" i="1"/>
  <c r="E8" i="1"/>
  <c r="D8" i="1"/>
  <c r="E7" i="1"/>
  <c r="D7" i="1"/>
  <c r="E6" i="1"/>
  <c r="D6" i="1"/>
  <c r="E25" i="1" l="1"/>
  <c r="E13" i="1"/>
  <c r="D25" i="1"/>
</calcChain>
</file>

<file path=xl/sharedStrings.xml><?xml version="1.0" encoding="utf-8"?>
<sst xmlns="http://schemas.openxmlformats.org/spreadsheetml/2006/main" count="23" uniqueCount="12">
  <si>
    <t>BOLIGBYGGING I SKIEN OG PORSGRUNN</t>
  </si>
  <si>
    <t>År</t>
  </si>
  <si>
    <t>Antall nye boenheter innenfor bybåndet</t>
  </si>
  <si>
    <t>Antall nye boenheter utenfor bybåndet</t>
  </si>
  <si>
    <t>Prosentandel nye boenheter innenfor bybåndet</t>
  </si>
  <si>
    <t>Prosentandel nye boenheter utenfor bybåndet</t>
  </si>
  <si>
    <t>2015-2020</t>
  </si>
  <si>
    <t>01.01.2015 - 31.12.2020</t>
  </si>
  <si>
    <t>Skien og Porsgrunn.</t>
  </si>
  <si>
    <t>Skien.</t>
  </si>
  <si>
    <t>Porsgrunn.</t>
  </si>
  <si>
    <t>2015-2021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</si>
</sst>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0" borderId="0" xfId="0" applyFont="1" applyAlignment="1"/>
    <xf numFmtId="1" fontId="0" fillId="0" borderId="0" xfId="0" applyNumberFormat="1" applyAlignment="1">
      <alignment horizontal="center"/>
    </xf>
    <xf numFmtId="0" fontId="3" fillId="0" borderId="0" xfId="0" applyFont="1" applyFill="1" applyBorder="1" applyAlignme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C1" workbookViewId="0">
      <selection activeCell="M12" sqref="M12"/>
    </sheetView>
  </sheetViews>
  <sheetFormatPr baseColWidth="10" defaultRowHeight="15" x14ac:dyDescent="0.25"/>
  <cols>
    <col min="1" max="1" width="15.7109375" customWidth="1"/>
    <col min="2" max="2" width="15.7109375" style="13" customWidth="1"/>
    <col min="3" max="3" width="14.7109375" style="13" bestFit="1" customWidth="1"/>
    <col min="4" max="4" width="15.7109375" style="13" customWidth="1"/>
    <col min="5" max="5" width="15.7109375" style="3" customWidth="1"/>
    <col min="8" max="8" width="15.7109375" customWidth="1"/>
    <col min="9" max="12" width="15.7109375" style="13" customWidth="1"/>
  </cols>
  <sheetData>
    <row r="1" spans="1:14" ht="21" x14ac:dyDescent="0.35">
      <c r="A1" s="2" t="s">
        <v>0</v>
      </c>
    </row>
    <row r="2" spans="1:14" x14ac:dyDescent="0.25">
      <c r="A2" s="1" t="s">
        <v>7</v>
      </c>
      <c r="H2" s="5"/>
      <c r="N2" s="5"/>
    </row>
    <row r="3" spans="1:14" x14ac:dyDescent="0.25">
      <c r="A3" s="1"/>
      <c r="H3" s="5"/>
      <c r="N3" s="5"/>
    </row>
    <row r="4" spans="1:14" ht="26.25" x14ac:dyDescent="0.4">
      <c r="A4" s="4" t="s">
        <v>9</v>
      </c>
      <c r="E4" s="13"/>
      <c r="H4" s="4" t="s">
        <v>8</v>
      </c>
      <c r="N4" s="5"/>
    </row>
    <row r="5" spans="1:14" ht="60" x14ac:dyDescent="0.25">
      <c r="A5" s="6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H5" s="6" t="s">
        <v>1</v>
      </c>
      <c r="I5" s="24" t="s">
        <v>2</v>
      </c>
      <c r="J5" s="24" t="s">
        <v>3</v>
      </c>
      <c r="K5" s="24" t="s">
        <v>4</v>
      </c>
      <c r="L5" s="24" t="s">
        <v>5</v>
      </c>
      <c r="N5" s="5"/>
    </row>
    <row r="6" spans="1:14" x14ac:dyDescent="0.25">
      <c r="A6" s="7">
        <v>2015</v>
      </c>
      <c r="B6" s="15">
        <v>195</v>
      </c>
      <c r="C6" s="15">
        <v>24</v>
      </c>
      <c r="D6" s="16">
        <f t="shared" ref="D6:D13" si="0">(B6/(B6+C6))*100</f>
        <v>89.041095890410958</v>
      </c>
      <c r="E6" s="16">
        <f t="shared" ref="E6:E13" si="1">(C6/(B6+C6))*100</f>
        <v>10.95890410958904</v>
      </c>
      <c r="H6" s="7">
        <v>2015</v>
      </c>
      <c r="I6" s="15">
        <v>243</v>
      </c>
      <c r="J6" s="15">
        <v>31</v>
      </c>
      <c r="K6" s="16">
        <f t="shared" ref="K6:K13" si="2">(I6/(I6+J6))*100</f>
        <v>88.686131386861305</v>
      </c>
      <c r="L6" s="16">
        <f t="shared" ref="L6:L13" si="3">(J6/(I6+J6))*100</f>
        <v>11.313868613138686</v>
      </c>
      <c r="N6" s="5"/>
    </row>
    <row r="7" spans="1:14" x14ac:dyDescent="0.25">
      <c r="A7" s="7">
        <v>2016</v>
      </c>
      <c r="B7" s="15">
        <v>231</v>
      </c>
      <c r="C7" s="15">
        <v>77</v>
      </c>
      <c r="D7" s="16">
        <f t="shared" si="0"/>
        <v>75</v>
      </c>
      <c r="E7" s="16">
        <f t="shared" si="1"/>
        <v>25</v>
      </c>
      <c r="H7" s="7">
        <v>2016</v>
      </c>
      <c r="I7" s="15">
        <v>357</v>
      </c>
      <c r="J7" s="15">
        <v>87</v>
      </c>
      <c r="K7" s="16">
        <f t="shared" si="2"/>
        <v>80.405405405405403</v>
      </c>
      <c r="L7" s="16">
        <f t="shared" si="3"/>
        <v>19.594594594594593</v>
      </c>
      <c r="N7" s="5"/>
    </row>
    <row r="8" spans="1:14" x14ac:dyDescent="0.25">
      <c r="A8" s="7">
        <v>2017</v>
      </c>
      <c r="B8" s="15">
        <v>216</v>
      </c>
      <c r="C8" s="15">
        <v>78</v>
      </c>
      <c r="D8" s="16">
        <f t="shared" si="0"/>
        <v>73.469387755102048</v>
      </c>
      <c r="E8" s="16">
        <f t="shared" si="1"/>
        <v>26.530612244897959</v>
      </c>
      <c r="H8" s="7">
        <v>2017</v>
      </c>
      <c r="I8" s="15">
        <v>345</v>
      </c>
      <c r="J8" s="15">
        <v>84</v>
      </c>
      <c r="K8" s="16">
        <f t="shared" si="2"/>
        <v>80.419580419580413</v>
      </c>
      <c r="L8" s="16">
        <f t="shared" si="3"/>
        <v>19.58041958041958</v>
      </c>
      <c r="N8" s="5"/>
    </row>
    <row r="9" spans="1:14" x14ac:dyDescent="0.25">
      <c r="A9" s="7">
        <v>2018</v>
      </c>
      <c r="B9" s="15">
        <v>194</v>
      </c>
      <c r="C9" s="15">
        <v>41</v>
      </c>
      <c r="D9" s="16">
        <f t="shared" si="0"/>
        <v>82.553191489361694</v>
      </c>
      <c r="E9" s="16">
        <f t="shared" si="1"/>
        <v>17.446808510638299</v>
      </c>
      <c r="H9" s="7">
        <v>2018</v>
      </c>
      <c r="I9" s="15">
        <v>479</v>
      </c>
      <c r="J9" s="15">
        <v>53</v>
      </c>
      <c r="K9" s="16">
        <f t="shared" si="2"/>
        <v>90.037593984962399</v>
      </c>
      <c r="L9" s="16">
        <f t="shared" si="3"/>
        <v>9.9624060150375939</v>
      </c>
      <c r="M9" s="25">
        <f t="shared" ref="M9:N11" si="4">AVERAGE(I6:I9)</f>
        <v>356</v>
      </c>
      <c r="N9" s="25">
        <f t="shared" si="4"/>
        <v>63.75</v>
      </c>
    </row>
    <row r="10" spans="1:14" x14ac:dyDescent="0.25">
      <c r="A10" s="10">
        <v>2019</v>
      </c>
      <c r="B10" s="15">
        <v>357</v>
      </c>
      <c r="C10" s="15">
        <v>28</v>
      </c>
      <c r="D10" s="17">
        <f t="shared" si="0"/>
        <v>92.72727272727272</v>
      </c>
      <c r="E10" s="17">
        <f t="shared" si="1"/>
        <v>7.2727272727272725</v>
      </c>
      <c r="H10" s="10">
        <v>2019</v>
      </c>
      <c r="I10" s="15">
        <v>493</v>
      </c>
      <c r="J10" s="15">
        <v>32</v>
      </c>
      <c r="K10" s="17">
        <f t="shared" si="2"/>
        <v>93.904761904761898</v>
      </c>
      <c r="L10" s="17">
        <f t="shared" si="3"/>
        <v>6.0952380952380949</v>
      </c>
      <c r="M10" s="25">
        <f t="shared" si="4"/>
        <v>418.5</v>
      </c>
      <c r="N10" s="25">
        <f t="shared" si="4"/>
        <v>64</v>
      </c>
    </row>
    <row r="11" spans="1:14" x14ac:dyDescent="0.25">
      <c r="A11" s="10">
        <v>2020</v>
      </c>
      <c r="B11" s="15">
        <v>376</v>
      </c>
      <c r="C11" s="15">
        <v>47</v>
      </c>
      <c r="D11" s="17">
        <f t="shared" si="0"/>
        <v>88.888888888888886</v>
      </c>
      <c r="E11" s="17">
        <f t="shared" si="1"/>
        <v>11.111111111111111</v>
      </c>
      <c r="H11" s="11">
        <v>2020</v>
      </c>
      <c r="I11" s="15">
        <v>501</v>
      </c>
      <c r="J11" s="15">
        <v>54</v>
      </c>
      <c r="K11" s="21">
        <f t="shared" si="2"/>
        <v>90.270270270270274</v>
      </c>
      <c r="L11" s="21">
        <f t="shared" si="3"/>
        <v>9.7297297297297298</v>
      </c>
      <c r="M11" s="25">
        <f t="shared" si="4"/>
        <v>454.5</v>
      </c>
      <c r="N11" s="25">
        <f t="shared" si="4"/>
        <v>55.75</v>
      </c>
    </row>
    <row r="12" spans="1:14" x14ac:dyDescent="0.25">
      <c r="A12" s="9">
        <v>2021</v>
      </c>
      <c r="B12" s="15">
        <v>183</v>
      </c>
      <c r="C12" s="15">
        <v>42</v>
      </c>
      <c r="D12" s="18">
        <f t="shared" si="0"/>
        <v>81.333333333333329</v>
      </c>
      <c r="E12" s="18">
        <f t="shared" si="1"/>
        <v>18.666666666666668</v>
      </c>
      <c r="H12" s="9">
        <v>2021</v>
      </c>
      <c r="I12" s="15">
        <v>331</v>
      </c>
      <c r="J12" s="15">
        <v>44</v>
      </c>
      <c r="K12" s="18">
        <f t="shared" si="2"/>
        <v>88.266666666666666</v>
      </c>
      <c r="L12" s="18">
        <f t="shared" si="3"/>
        <v>11.733333333333333</v>
      </c>
      <c r="M12" s="25">
        <f>AVERAGE(I9:I12)</f>
        <v>451</v>
      </c>
      <c r="N12" s="25">
        <f>AVERAGE(J9:J12)</f>
        <v>45.75</v>
      </c>
    </row>
    <row r="13" spans="1:14" x14ac:dyDescent="0.25">
      <c r="A13" s="8" t="s">
        <v>11</v>
      </c>
      <c r="B13" s="19">
        <f>SUM(B6:B12)</f>
        <v>1752</v>
      </c>
      <c r="C13" s="19">
        <f>SUM(C6:C12)</f>
        <v>337</v>
      </c>
      <c r="D13" s="17">
        <f t="shared" si="0"/>
        <v>83.867879368118707</v>
      </c>
      <c r="E13" s="17">
        <f t="shared" si="1"/>
        <v>16.132120631881282</v>
      </c>
      <c r="H13" s="8" t="s">
        <v>6</v>
      </c>
      <c r="I13" s="19">
        <f>SUM(I6:I12)</f>
        <v>2749</v>
      </c>
      <c r="J13" s="19">
        <f>SUM(J6:J12)</f>
        <v>385</v>
      </c>
      <c r="K13" s="17">
        <f t="shared" si="2"/>
        <v>87.715379706445447</v>
      </c>
      <c r="L13" s="17">
        <f t="shared" si="3"/>
        <v>12.284620293554562</v>
      </c>
      <c r="N13" s="5"/>
    </row>
    <row r="14" spans="1:14" x14ac:dyDescent="0.25">
      <c r="A14" s="1"/>
      <c r="H14" s="5"/>
      <c r="N14" s="5"/>
    </row>
    <row r="15" spans="1:14" x14ac:dyDescent="0.25">
      <c r="A15" s="1"/>
      <c r="H15" s="5"/>
      <c r="N15" s="5"/>
    </row>
    <row r="16" spans="1:14" ht="26.25" x14ac:dyDescent="0.4">
      <c r="A16" s="4" t="s">
        <v>10</v>
      </c>
      <c r="B16" s="20"/>
      <c r="C16" s="20"/>
      <c r="E16" s="13"/>
      <c r="H16" s="5"/>
      <c r="N16" s="5"/>
    </row>
    <row r="17" spans="1:14" ht="60" x14ac:dyDescent="0.25">
      <c r="A17" s="6" t="s">
        <v>1</v>
      </c>
      <c r="B17" s="14" t="s">
        <v>2</v>
      </c>
      <c r="C17" s="14" t="s">
        <v>3</v>
      </c>
      <c r="D17" s="14" t="s">
        <v>4</v>
      </c>
      <c r="E17" s="14" t="s">
        <v>5</v>
      </c>
      <c r="H17" s="5"/>
      <c r="N17" s="5"/>
    </row>
    <row r="18" spans="1:14" x14ac:dyDescent="0.25">
      <c r="A18" s="7">
        <v>2015</v>
      </c>
      <c r="B18" s="15">
        <v>48</v>
      </c>
      <c r="C18" s="15">
        <v>7</v>
      </c>
      <c r="D18" s="16">
        <f t="shared" ref="D18:D25" si="5">(B18/(B18+C18))*100</f>
        <v>87.272727272727266</v>
      </c>
      <c r="E18" s="16">
        <f t="shared" ref="E18:E25" si="6">(C18/(B18+C18))*100</f>
        <v>12.727272727272727</v>
      </c>
      <c r="H18" s="5"/>
      <c r="N18" s="5"/>
    </row>
    <row r="19" spans="1:14" x14ac:dyDescent="0.25">
      <c r="A19" s="7">
        <v>2016</v>
      </c>
      <c r="B19" s="15">
        <v>126</v>
      </c>
      <c r="C19" s="15">
        <v>10</v>
      </c>
      <c r="D19" s="16">
        <f t="shared" si="5"/>
        <v>92.64705882352942</v>
      </c>
      <c r="E19" s="16">
        <f t="shared" si="6"/>
        <v>7.3529411764705888</v>
      </c>
      <c r="H19" s="5"/>
      <c r="N19" s="5"/>
    </row>
    <row r="20" spans="1:14" x14ac:dyDescent="0.25">
      <c r="A20" s="7">
        <v>2017</v>
      </c>
      <c r="B20" s="15">
        <v>129</v>
      </c>
      <c r="C20" s="15">
        <v>6</v>
      </c>
      <c r="D20" s="16">
        <f t="shared" si="5"/>
        <v>95.555555555555557</v>
      </c>
      <c r="E20" s="16">
        <f t="shared" si="6"/>
        <v>4.4444444444444446</v>
      </c>
      <c r="H20" s="5"/>
      <c r="N20" s="5"/>
    </row>
    <row r="21" spans="1:14" x14ac:dyDescent="0.25">
      <c r="A21" s="7">
        <v>2018</v>
      </c>
      <c r="B21" s="15">
        <v>285</v>
      </c>
      <c r="C21" s="15">
        <v>12</v>
      </c>
      <c r="D21" s="16">
        <f t="shared" si="5"/>
        <v>95.959595959595958</v>
      </c>
      <c r="E21" s="16">
        <f t="shared" si="6"/>
        <v>4.0404040404040407</v>
      </c>
      <c r="H21" s="5"/>
      <c r="N21" s="5"/>
    </row>
    <row r="22" spans="1:14" x14ac:dyDescent="0.25">
      <c r="A22" s="11">
        <v>2019</v>
      </c>
      <c r="B22" s="15">
        <v>136</v>
      </c>
      <c r="C22" s="15">
        <v>4</v>
      </c>
      <c r="D22" s="21">
        <f t="shared" si="5"/>
        <v>97.142857142857139</v>
      </c>
      <c r="E22" s="21">
        <f t="shared" si="6"/>
        <v>2.8571428571428572</v>
      </c>
      <c r="H22" s="5"/>
      <c r="N22" s="5"/>
    </row>
    <row r="23" spans="1:14" x14ac:dyDescent="0.25">
      <c r="A23" s="11">
        <v>2020</v>
      </c>
      <c r="B23" s="15">
        <v>125</v>
      </c>
      <c r="C23" s="15">
        <v>7</v>
      </c>
      <c r="D23" s="21">
        <f t="shared" si="5"/>
        <v>94.696969696969703</v>
      </c>
      <c r="E23" s="21">
        <f t="shared" si="6"/>
        <v>5.3030303030303028</v>
      </c>
      <c r="H23" s="5"/>
      <c r="N23" s="5"/>
    </row>
    <row r="24" spans="1:14" x14ac:dyDescent="0.25">
      <c r="A24" s="9">
        <v>2021</v>
      </c>
      <c r="B24" s="15">
        <v>148</v>
      </c>
      <c r="C24" s="15">
        <v>2</v>
      </c>
      <c r="D24" s="18">
        <f t="shared" si="5"/>
        <v>98.666666666666671</v>
      </c>
      <c r="E24" s="18">
        <f t="shared" si="6"/>
        <v>1.3333333333333335</v>
      </c>
      <c r="H24" s="5"/>
      <c r="N24" s="5"/>
    </row>
    <row r="25" spans="1:14" x14ac:dyDescent="0.25">
      <c r="A25" s="8" t="s">
        <v>6</v>
      </c>
      <c r="B25" s="19">
        <f>SUM(B18:B24)</f>
        <v>997</v>
      </c>
      <c r="C25" s="19">
        <f>SUM(C18:C24)</f>
        <v>48</v>
      </c>
      <c r="D25" s="17">
        <f t="shared" si="5"/>
        <v>95.406698564593313</v>
      </c>
      <c r="E25" s="17">
        <f t="shared" si="6"/>
        <v>4.5933014354066986</v>
      </c>
      <c r="H25" s="5"/>
      <c r="N25" s="5"/>
    </row>
    <row r="26" spans="1:14" x14ac:dyDescent="0.25">
      <c r="A26" s="1"/>
      <c r="H26" s="5"/>
      <c r="N26" s="5"/>
    </row>
    <row r="27" spans="1:14" x14ac:dyDescent="0.25">
      <c r="A27" s="12"/>
      <c r="B27" s="22"/>
      <c r="C27" s="22"/>
      <c r="D27" s="23"/>
      <c r="E27" s="23"/>
      <c r="H27" s="5"/>
      <c r="N27" s="5"/>
    </row>
    <row r="28" spans="1:14" x14ac:dyDescent="0.25">
      <c r="A28" s="12"/>
      <c r="B28" s="22"/>
      <c r="C28" s="22"/>
      <c r="D28" s="23"/>
      <c r="E28" s="23"/>
      <c r="H28" s="5"/>
      <c r="N28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NyBeregning</vt:lpstr>
    </vt:vector>
  </TitlesOfParts>
  <Company>Bamble, Siljan og Skien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Laland</dc:creator>
  <cp:lastModifiedBy>Kjell-Tore Haustveit</cp:lastModifiedBy>
  <dcterms:created xsi:type="dcterms:W3CDTF">2019-10-04T12:16:47Z</dcterms:created>
  <dcterms:modified xsi:type="dcterms:W3CDTF">2022-01-20T08:29:13Z</dcterms:modified>
</cp:coreProperties>
</file>