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H3" i="1" l="1"/>
  <c r="H4" i="1"/>
  <c r="H5" i="1"/>
  <c r="H6" i="1"/>
  <c r="H7" i="1"/>
  <c r="H2" i="1"/>
  <c r="H8" i="1" l="1"/>
  <c r="C8" i="1"/>
  <c r="C2" i="1"/>
  <c r="C3" i="1"/>
  <c r="C5" i="1"/>
  <c r="C6" i="1"/>
  <c r="C7" i="1"/>
  <c r="C4" i="1"/>
</calcChain>
</file>

<file path=xl/sharedStrings.xml><?xml version="1.0" encoding="utf-8"?>
<sst xmlns="http://schemas.openxmlformats.org/spreadsheetml/2006/main" count="10" uniqueCount="7">
  <si>
    <t>Vx (V)</t>
  </si>
  <si>
    <t>Ix (mA)</t>
  </si>
  <si>
    <t>G (mS)</t>
  </si>
  <si>
    <t>VH (mV)</t>
  </si>
  <si>
    <t>Height (mm)</t>
  </si>
  <si>
    <t>Average</t>
  </si>
  <si>
    <t>Bz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</si>
</sst>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Voltage</a:t>
            </a:r>
            <a:r>
              <a:rPr lang="en-US" baseline="0"/>
              <a:t> vs Current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Ix (mA)</c:v>
                </c:pt>
              </c:strCache>
            </c:strRef>
          </c:tx>
          <c:xVal>
            <c:numRef>
              <c:f>Sheet1!$A$2:$A$7</c:f>
              <c:numCache>
                <c:formatCode>0.00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4.4509999999999996</c:v>
                </c:pt>
                <c:pt idx="1">
                  <c:v>8.8659999999999997</c:v>
                </c:pt>
                <c:pt idx="2">
                  <c:v>13.334</c:v>
                </c:pt>
                <c:pt idx="3">
                  <c:v>17.68</c:v>
                </c:pt>
                <c:pt idx="4">
                  <c:v>22.056000000000001</c:v>
                </c:pt>
                <c:pt idx="5">
                  <c:v>26.408000000000001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7456"/>
        <c:axId val="83828032"/>
      </c:scatterChart>
      <c:valAx>
        <c:axId val="8382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baseline="0">
                    <a:effectLst/>
                  </a:rPr>
                  <a:t>Current Through the Sample Ix (mA)</a:t>
                </a:r>
                <a:endParaRPr lang="en-CA" sz="1000">
                  <a:effectLst/>
                </a:endParaRP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83828032"/>
        <c:crosses val="autoZero"/>
        <c:crossBetween val="midCat"/>
      </c:valAx>
      <c:valAx>
        <c:axId val="83828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 sz="1000" b="1" i="0" u="none" strike="noStrike" baseline="0">
                    <a:effectLst/>
                  </a:rPr>
                  <a:t>Voltage Across the Sample Vx (V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827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Hall Voltage vs Current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VH (mV)</c:v>
                </c:pt>
              </c:strCache>
            </c:strRef>
          </c:tx>
          <c:xVal>
            <c:numRef>
              <c:f>Sheet1!$F$2:$F$7</c:f>
              <c:numCache>
                <c:formatCode>0.000</c:formatCode>
                <c:ptCount val="6"/>
                <c:pt idx="0">
                  <c:v>5.22</c:v>
                </c:pt>
                <c:pt idx="1">
                  <c:v>9.9280000000000008</c:v>
                </c:pt>
                <c:pt idx="2">
                  <c:v>14.94</c:v>
                </c:pt>
                <c:pt idx="3">
                  <c:v>19.84</c:v>
                </c:pt>
                <c:pt idx="4">
                  <c:v>25.204999999999998</c:v>
                </c:pt>
                <c:pt idx="5">
                  <c:v>27.922999999999998</c:v>
                </c:pt>
              </c:numCache>
            </c:numRef>
          </c:xVal>
          <c:yVal>
            <c:numRef>
              <c:f>Sheet1!$G$2:$G$7</c:f>
              <c:numCache>
                <c:formatCode>0.00</c:formatCode>
                <c:ptCount val="6"/>
                <c:pt idx="0">
                  <c:v>-1.19</c:v>
                </c:pt>
                <c:pt idx="1">
                  <c:v>-5.87</c:v>
                </c:pt>
                <c:pt idx="2">
                  <c:v>-14.03</c:v>
                </c:pt>
                <c:pt idx="3">
                  <c:v>-23.33</c:v>
                </c:pt>
                <c:pt idx="4">
                  <c:v>-34.799999999999997</c:v>
                </c:pt>
                <c:pt idx="5">
                  <c:v>-41.34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18752"/>
        <c:axId val="43419328"/>
      </c:scatterChart>
      <c:valAx>
        <c:axId val="43418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Ix (mA)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low"/>
        <c:crossAx val="43419328"/>
        <c:crosses val="autoZero"/>
        <c:crossBetween val="midCat"/>
      </c:valAx>
      <c:valAx>
        <c:axId val="43419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VH</a:t>
                </a:r>
                <a:r>
                  <a:rPr lang="en-CA" baseline="0"/>
                  <a:t> (mV)</a:t>
                </a:r>
                <a:endParaRPr lang="en-CA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43418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Bz (G)</c:v>
                </c:pt>
              </c:strCache>
            </c:strRef>
          </c:tx>
          <c:xVal>
            <c:numRef>
              <c:f>Sheet1!$J$2:$J$7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16</c:v>
                </c:pt>
                <c:pt idx="3">
                  <c:v>21</c:v>
                </c:pt>
                <c:pt idx="4">
                  <c:v>26</c:v>
                </c:pt>
                <c:pt idx="5">
                  <c:v>31</c:v>
                </c:pt>
              </c:numCache>
            </c:numRef>
          </c:xVal>
          <c:yVal>
            <c:numRef>
              <c:f>Sheet1!$M$2:$M$7</c:f>
              <c:numCache>
                <c:formatCode>General</c:formatCode>
                <c:ptCount val="6"/>
                <c:pt idx="0">
                  <c:v>0.18446502977334236</c:v>
                </c:pt>
                <c:pt idx="1">
                  <c:v>0.2482218750153907</c:v>
                </c:pt>
                <c:pt idx="2">
                  <c:v>0.28702519843049512</c:v>
                </c:pt>
                <c:pt idx="3">
                  <c:v>0.31403828126947164</c:v>
                </c:pt>
                <c:pt idx="4">
                  <c:v>0.37872043653141874</c:v>
                </c:pt>
                <c:pt idx="5">
                  <c:v>0.39510737849672045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4000"/>
        <c:axId val="83823424"/>
      </c:scatterChart>
      <c:valAx>
        <c:axId val="83824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823424"/>
        <c:crosses val="autoZero"/>
        <c:crossBetween val="midCat"/>
      </c:valAx>
      <c:valAx>
        <c:axId val="8382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824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Bz (G)</c:v>
                </c:pt>
              </c:strCache>
            </c:strRef>
          </c:tx>
          <c:xVal>
            <c:numRef>
              <c:f>Sheet1!$L$2:$L$7</c:f>
              <c:numCache>
                <c:formatCode>General</c:formatCode>
                <c:ptCount val="6"/>
                <c:pt idx="0">
                  <c:v>-10.3</c:v>
                </c:pt>
                <c:pt idx="1">
                  <c:v>-7.56</c:v>
                </c:pt>
                <c:pt idx="2">
                  <c:v>-6.01</c:v>
                </c:pt>
                <c:pt idx="3">
                  <c:v>-5.01</c:v>
                </c:pt>
                <c:pt idx="4">
                  <c:v>-4.88</c:v>
                </c:pt>
                <c:pt idx="5">
                  <c:v>-4.2699999999999996</c:v>
                </c:pt>
              </c:numCache>
            </c:numRef>
          </c:xVal>
          <c:yVal>
            <c:numRef>
              <c:f>Sheet1!$M$2:$M$7</c:f>
              <c:numCache>
                <c:formatCode>General</c:formatCode>
                <c:ptCount val="6"/>
                <c:pt idx="0">
                  <c:v>0.18446502977334236</c:v>
                </c:pt>
                <c:pt idx="1">
                  <c:v>0.2482218750153907</c:v>
                </c:pt>
                <c:pt idx="2">
                  <c:v>0.28702519843049512</c:v>
                </c:pt>
                <c:pt idx="3">
                  <c:v>0.31403828126947164</c:v>
                </c:pt>
                <c:pt idx="4">
                  <c:v>0.37872043653141874</c:v>
                </c:pt>
                <c:pt idx="5">
                  <c:v>0.39510737849672045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31168"/>
        <c:axId val="44630592"/>
      </c:scatterChart>
      <c:valAx>
        <c:axId val="44631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630592"/>
        <c:crosses val="autoZero"/>
        <c:crossBetween val="midCat"/>
      </c:valAx>
      <c:valAx>
        <c:axId val="4463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631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10</xdr:row>
      <xdr:rowOff>138112</xdr:rowOff>
    </xdr:from>
    <xdr:to>
      <xdr:col>7</xdr:col>
      <xdr:colOff>428625</xdr:colOff>
      <xdr:row>25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161925</xdr:colOff>
      <xdr:row>9</xdr:row>
      <xdr:rowOff>80962</xdr:rowOff>
    </xdr:from>
    <xdr:to>
      <xdr:col>16</xdr:col>
      <xdr:colOff>266700</xdr:colOff>
      <xdr:row>23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142875</xdr:colOff>
      <xdr:row>25</xdr:row>
      <xdr:rowOff>33337</xdr:rowOff>
    </xdr:from>
    <xdr:to>
      <xdr:col>9</xdr:col>
      <xdr:colOff>161925</xdr:colOff>
      <xdr:row>39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800100</xdr:colOff>
      <xdr:row>24</xdr:row>
      <xdr:rowOff>119062</xdr:rowOff>
    </xdr:from>
    <xdr:to>
      <xdr:col>17</xdr:col>
      <xdr:colOff>57150</xdr:colOff>
      <xdr:row>39</xdr:row>
      <xdr:rowOff>4762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15</xdr:col>
      <xdr:colOff>0</xdr:colOff>
      <xdr:row>2</xdr:row>
      <xdr:rowOff>180975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90500"/>
          <a:ext cx="6096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H2" sqref="H2"/>
    </sheetView>
  </sheetViews>
  <sheetFormatPr defaultRowHeight="15" x14ac:dyDescent="0.25"/>
  <cols>
    <col min="3" max="3" width="13.42578125" bestFit="1" customWidth="1"/>
    <col min="10" max="10" width="12.1406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s="2" t="s">
        <v>2</v>
      </c>
      <c r="F1" t="s">
        <v>1</v>
      </c>
      <c r="G1" t="s">
        <v>3</v>
      </c>
      <c r="J1" t="s">
        <v>4</v>
      </c>
      <c r="K1" t="s">
        <v>1</v>
      </c>
      <c r="L1" t="s">
        <v>3</v>
      </c>
      <c r="M1" t="s">
        <v>6</v>
      </c>
    </row>
    <row r="2" spans="1:13" x14ac:dyDescent="0.25">
      <c r="A2" s="1">
        <v>0.5</v>
      </c>
      <c r="B2">
        <v>4.4509999999999996</v>
      </c>
      <c r="C2" s="3">
        <f t="shared" ref="C2:C3" si="0">(A2/B2)^-1</f>
        <v>8.9019999999999992</v>
      </c>
      <c r="F2" s="3">
        <v>5.22</v>
      </c>
      <c r="G2" s="1">
        <v>-1.19</v>
      </c>
      <c r="H2">
        <f>(G2/F2)</f>
        <v>-0.22796934865900384</v>
      </c>
      <c r="J2">
        <v>6</v>
      </c>
      <c r="K2">
        <v>15.263</v>
      </c>
      <c r="L2">
        <v>-10.3</v>
      </c>
      <c r="M2">
        <f>(L2*(J2*10^-3))/(K2*(-2.195*10^-2))</f>
        <v>0.18446502977334236</v>
      </c>
    </row>
    <row r="3" spans="1:13" x14ac:dyDescent="0.25">
      <c r="A3" s="1">
        <v>1</v>
      </c>
      <c r="B3">
        <v>8.8659999999999997</v>
      </c>
      <c r="C3" s="3">
        <f t="shared" si="0"/>
        <v>8.8659999999999997</v>
      </c>
      <c r="F3" s="3">
        <v>9.9280000000000008</v>
      </c>
      <c r="G3" s="1">
        <v>-5.87</v>
      </c>
      <c r="H3">
        <f t="shared" ref="H3:H7" si="1">(G3/F3)</f>
        <v>-0.5912570507655116</v>
      </c>
      <c r="J3">
        <v>11</v>
      </c>
      <c r="K3">
        <v>15.263</v>
      </c>
      <c r="L3">
        <v>-7.56</v>
      </c>
      <c r="M3">
        <f t="shared" ref="M3:M7" si="2">(L3*(J3*10^-3))/(K3*(-2.195*10^-2))</f>
        <v>0.2482218750153907</v>
      </c>
    </row>
    <row r="4" spans="1:13" x14ac:dyDescent="0.25">
      <c r="A4" s="1">
        <v>1.5</v>
      </c>
      <c r="B4">
        <v>13.334</v>
      </c>
      <c r="C4" s="3">
        <f>(A4/B4)^-1</f>
        <v>8.8893333333333331</v>
      </c>
      <c r="F4" s="3">
        <v>14.94</v>
      </c>
      <c r="G4" s="1">
        <v>-14.03</v>
      </c>
      <c r="H4">
        <f t="shared" si="1"/>
        <v>-0.93908969210174031</v>
      </c>
      <c r="J4">
        <v>16</v>
      </c>
      <c r="K4">
        <v>15.263</v>
      </c>
      <c r="L4">
        <v>-6.01</v>
      </c>
      <c r="M4">
        <f t="shared" si="2"/>
        <v>0.28702519843049512</v>
      </c>
    </row>
    <row r="5" spans="1:13" x14ac:dyDescent="0.25">
      <c r="A5" s="1">
        <v>2</v>
      </c>
      <c r="B5">
        <v>17.68</v>
      </c>
      <c r="C5" s="3">
        <f t="shared" ref="C5:C7" si="3">(A5/B5)^-1</f>
        <v>8.84</v>
      </c>
      <c r="F5" s="3">
        <v>19.84</v>
      </c>
      <c r="G5" s="1">
        <v>-23.33</v>
      </c>
      <c r="H5">
        <f t="shared" si="1"/>
        <v>-1.175907258064516</v>
      </c>
      <c r="J5">
        <v>21</v>
      </c>
      <c r="K5">
        <v>15.263</v>
      </c>
      <c r="L5">
        <v>-5.01</v>
      </c>
      <c r="M5">
        <f t="shared" si="2"/>
        <v>0.31403828126947164</v>
      </c>
    </row>
    <row r="6" spans="1:13" x14ac:dyDescent="0.25">
      <c r="A6" s="1">
        <v>2.5</v>
      </c>
      <c r="B6">
        <v>22.056000000000001</v>
      </c>
      <c r="C6" s="3">
        <f t="shared" si="3"/>
        <v>8.8224</v>
      </c>
      <c r="F6" s="3">
        <v>25.204999999999998</v>
      </c>
      <c r="G6" s="1">
        <v>-34.799999999999997</v>
      </c>
      <c r="H6">
        <f t="shared" si="1"/>
        <v>-1.3806784368180915</v>
      </c>
      <c r="J6">
        <v>26</v>
      </c>
      <c r="K6">
        <v>15.263</v>
      </c>
      <c r="L6">
        <v>-4.88</v>
      </c>
      <c r="M6">
        <f t="shared" si="2"/>
        <v>0.37872043653141874</v>
      </c>
    </row>
    <row r="7" spans="1:13" x14ac:dyDescent="0.25">
      <c r="A7" s="1">
        <v>3</v>
      </c>
      <c r="B7">
        <v>26.408000000000001</v>
      </c>
      <c r="C7" s="3">
        <f t="shared" si="3"/>
        <v>8.8026666666666671</v>
      </c>
      <c r="F7" s="3">
        <v>27.922999999999998</v>
      </c>
      <c r="G7" s="1">
        <v>-41.34</v>
      </c>
      <c r="H7">
        <f t="shared" si="1"/>
        <v>-1.4804999462808439</v>
      </c>
      <c r="J7">
        <v>31</v>
      </c>
      <c r="K7">
        <v>15.263</v>
      </c>
      <c r="L7">
        <v>-4.2699999999999996</v>
      </c>
      <c r="M7">
        <f t="shared" si="2"/>
        <v>0.39510737849672045</v>
      </c>
    </row>
    <row r="8" spans="1:13" x14ac:dyDescent="0.25">
      <c r="A8" s="4" t="s">
        <v>5</v>
      </c>
      <c r="B8" s="4"/>
      <c r="C8" s="3">
        <f>AVERAGE(C2:C7)</f>
        <v>8.8537333333333326</v>
      </c>
      <c r="H8">
        <f>AVERAGE(H2:H7)</f>
        <v>-0.96590028878161782</v>
      </c>
    </row>
  </sheetData>
  <mergeCells count="1">
    <mergeCell ref="A8:B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Loftis</dc:creator>
  <cp:lastModifiedBy>Kilian Loftis</cp:lastModifiedBy>
  <dcterms:created xsi:type="dcterms:W3CDTF">2014-01-30T20:38:31Z</dcterms:created>
  <dcterms:modified xsi:type="dcterms:W3CDTF">2014-02-03T20:13:34Z</dcterms:modified>
</cp:coreProperties>
</file>