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nneth\Desktop\"/>
    </mc:Choice>
  </mc:AlternateContent>
  <xr:revisionPtr revIDLastSave="0" documentId="13_ncr:1_{BA268765-6DEA-4785-AD45-BDA6A47B0CFD}" xr6:coauthVersionLast="45" xr6:coauthVersionMax="45" xr10:uidLastSave="{00000000-0000-0000-0000-000000000000}"/>
  <bookViews>
    <workbookView xWindow="25650" yWindow="255" windowWidth="31170" windowHeight="18195" activeTab="2" xr2:uid="{EC030188-E9F4-4A5A-91DD-61B09EBEC85F}"/>
  </bookViews>
  <sheets>
    <sheet name="Jira" sheetId="1" r:id="rId1"/>
    <sheet name="By Assignee" sheetId="8" r:id="rId2"/>
    <sheet name="By Status" sheetId="2" r:id="rId3"/>
  </sheets>
  <definedNames>
    <definedName name="_xlnm._FilterDatabase" localSheetId="1" hidden="1">'By Assignee'!$B$1:$D$1</definedName>
    <definedName name="_xlnm._FilterDatabase" localSheetId="2" hidden="1">'By Status'!$B$1:$E$1</definedName>
    <definedName name="_xlnm._FilterDatabase" localSheetId="0" hidden="1">Jira!$A$1:$G$11</definedName>
    <definedName name="_jira">Jira!$A:$G</definedName>
  </definedNames>
  <calcPr calcId="191029"/>
  <pivotCaches>
    <pivotCache cacheId="14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8" l="1"/>
  <c r="D4" i="8"/>
  <c r="B7" i="2"/>
  <c r="B6" i="2"/>
  <c r="C2" i="8"/>
  <c r="D2" i="2"/>
  <c r="B8" i="8"/>
  <c r="B14" i="2"/>
  <c r="D12" i="2"/>
  <c r="E13" i="2"/>
  <c r="D4" i="2"/>
  <c r="E5" i="2"/>
  <c r="C8" i="8"/>
  <c r="E12" i="2"/>
  <c r="C12" i="8"/>
  <c r="C11" i="2"/>
  <c r="D12" i="8"/>
  <c r="B15" i="2"/>
  <c r="C3" i="2"/>
  <c r="C10" i="2"/>
  <c r="C7" i="8"/>
  <c r="B7" i="8"/>
  <c r="B13" i="2"/>
  <c r="B5" i="2"/>
  <c r="E11" i="2"/>
  <c r="E3" i="2"/>
  <c r="C9" i="2"/>
  <c r="D2" i="8"/>
  <c r="D10" i="2"/>
  <c r="C14" i="8"/>
  <c r="C6" i="8"/>
  <c r="D10" i="8"/>
  <c r="B14" i="8"/>
  <c r="B6" i="8"/>
  <c r="B12" i="2"/>
  <c r="B4" i="2"/>
  <c r="E10" i="2"/>
  <c r="C2" i="2"/>
  <c r="C8" i="2"/>
  <c r="B2" i="8"/>
  <c r="D9" i="2"/>
  <c r="C13" i="8"/>
  <c r="C5" i="8"/>
  <c r="D9" i="8"/>
  <c r="B13" i="8"/>
  <c r="B5" i="8"/>
  <c r="D11" i="2"/>
  <c r="D11" i="8"/>
  <c r="B11" i="2"/>
  <c r="C15" i="2"/>
  <c r="D8" i="2"/>
  <c r="D8" i="8"/>
  <c r="B4" i="8"/>
  <c r="B10" i="2"/>
  <c r="E8" i="2"/>
  <c r="C6" i="2"/>
  <c r="D7" i="2"/>
  <c r="D7" i="8"/>
  <c r="B3" i="8"/>
  <c r="B9" i="2"/>
  <c r="E15" i="2"/>
  <c r="E7" i="2"/>
  <c r="C13" i="2"/>
  <c r="C5" i="2"/>
  <c r="D14" i="2"/>
  <c r="D6" i="2"/>
  <c r="C10" i="8"/>
  <c r="D14" i="8"/>
  <c r="D6" i="8"/>
  <c r="B10" i="8"/>
  <c r="E4" i="2"/>
  <c r="D3" i="2"/>
  <c r="D3" i="8"/>
  <c r="B3" i="2"/>
  <c r="E9" i="2"/>
  <c r="C7" i="2"/>
  <c r="C4" i="8"/>
  <c r="B12" i="8"/>
  <c r="E2" i="2"/>
  <c r="C14" i="2"/>
  <c r="D15" i="2"/>
  <c r="C11" i="8"/>
  <c r="C3" i="8"/>
  <c r="B11" i="8"/>
  <c r="B2" i="2"/>
  <c r="B8" i="2"/>
  <c r="E14" i="2"/>
  <c r="E6" i="2"/>
  <c r="C12" i="2"/>
  <c r="C4" i="2"/>
  <c r="D13" i="2"/>
  <c r="D5" i="2"/>
  <c r="C9" i="8"/>
  <c r="D13" i="8"/>
  <c r="D5" i="8"/>
</calcChain>
</file>

<file path=xl/sharedStrings.xml><?xml version="1.0" encoding="utf-8"?>
<sst xmlns="http://schemas.openxmlformats.org/spreadsheetml/2006/main" count="113" uniqueCount="58">
  <si>
    <t>Status</t>
  </si>
  <si>
    <t>Key</t>
  </si>
  <si>
    <t>Summary</t>
  </si>
  <si>
    <t>Assignee</t>
  </si>
  <si>
    <t>Linked Issues</t>
  </si>
  <si>
    <t>Labels</t>
  </si>
  <si>
    <t>In Progress</t>
  </si>
  <si>
    <t>Kenneth Lo</t>
  </si>
  <si>
    <t>To Do</t>
  </si>
  <si>
    <t>Need Approval</t>
  </si>
  <si>
    <t>Done</t>
  </si>
  <si>
    <t>LAB-1723</t>
  </si>
  <si>
    <t>LAB-1722</t>
  </si>
  <si>
    <t>LAB-1715</t>
  </si>
  <si>
    <t>LAB-1690</t>
  </si>
  <si>
    <t>LAB-1684</t>
  </si>
  <si>
    <t>LAB-1676</t>
  </si>
  <si>
    <t>LAB-1675</t>
  </si>
  <si>
    <t>LAB-1673</t>
  </si>
  <si>
    <t>LAB-1672</t>
  </si>
  <si>
    <t>LAB-1670</t>
  </si>
  <si>
    <t>Eli Musk</t>
  </si>
  <si>
    <t>Joe Exoctic</t>
  </si>
  <si>
    <t>organic</t>
  </si>
  <si>
    <t>organic;vegan</t>
  </si>
  <si>
    <t>lowfat;organic</t>
  </si>
  <si>
    <t>organic;lowfat</t>
  </si>
  <si>
    <t>Custom_Note</t>
  </si>
  <si>
    <t>LAB-727</t>
  </si>
  <si>
    <t>LAB-1472;LAB-1329</t>
  </si>
  <si>
    <t>LAB-747</t>
  </si>
  <si>
    <t>LAB-720;LAB-1272</t>
  </si>
  <si>
    <t>LAB-1347;LAB-1591</t>
  </si>
  <si>
    <t>LAB-722</t>
  </si>
  <si>
    <t>LAB-745;LAB-718</t>
  </si>
  <si>
    <t>LAB-1643</t>
  </si>
  <si>
    <t>LAB-736</t>
  </si>
  <si>
    <t>LAB-1491</t>
  </si>
  <si>
    <t>Task #2</t>
  </si>
  <si>
    <t>Task #3</t>
  </si>
  <si>
    <t>Task #4</t>
  </si>
  <si>
    <t>Task #5</t>
  </si>
  <si>
    <t>Task #6</t>
  </si>
  <si>
    <t>Task #7</t>
  </si>
  <si>
    <t>Task #8</t>
  </si>
  <si>
    <t>Task #9</t>
  </si>
  <si>
    <t>Task #10</t>
  </si>
  <si>
    <t>Task #1</t>
  </si>
  <si>
    <t>Custom note #1</t>
  </si>
  <si>
    <t>Custom note #2</t>
  </si>
  <si>
    <t>Custom note #3</t>
  </si>
  <si>
    <t>Custom note #4</t>
  </si>
  <si>
    <t>Custom note #5</t>
  </si>
  <si>
    <t>Custom note #6</t>
  </si>
  <si>
    <t>Custom note #7</t>
  </si>
  <si>
    <t>Custom note #8</t>
  </si>
  <si>
    <t>Custom note #9</t>
  </si>
  <si>
    <t>Custom note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</si>
</sst>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 Lo" refreshedDate="43926.483562731482" createdVersion="6" refreshedVersion="6" minRefreshableVersion="3" recordCount="22" xr:uid="{EFFE3CAD-A5C9-4E58-9568-3CF5610F6E18}">
  <cacheSource type="worksheet">
    <worksheetSource ref="A1:G1048576" sheet="Jira"/>
  </cacheSource>
  <cacheFields count="7">
    <cacheField name="Summary" numFmtId="0">
      <sharedItems containsBlank="1" containsMixedTypes="1" containsNumber="1" containsInteger="1" minValue="1" maxValue="23" count="34">
        <s v="Task #1"/>
        <s v="Task #2"/>
        <s v="Task #3"/>
        <s v="Task #4"/>
        <s v="Task #5"/>
        <s v="Task #6"/>
        <s v="Task #7"/>
        <s v="Task #8"/>
        <s v="Task #9"/>
        <s v="Task #10"/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9" u="1"/>
        <n v="10" u="1"/>
        <n v="11" u="1"/>
        <n v="4" u="1"/>
        <n v="12" u="1"/>
      </sharedItems>
    </cacheField>
    <cacheField name="Status" numFmtId="0">
      <sharedItems containsBlank="1" count="5">
        <s v="To Do"/>
        <s v="In Progress"/>
        <s v="Need Approval"/>
        <s v="Done"/>
        <m/>
      </sharedItems>
    </cacheField>
    <cacheField name="Key" numFmtId="0">
      <sharedItems containsBlank="1"/>
    </cacheField>
    <cacheField name="Custom_Note" numFmtId="0">
      <sharedItems containsBlank="1"/>
    </cacheField>
    <cacheField name="Assignee" numFmtId="0">
      <sharedItems containsBlank="1" count="11">
        <s v="Joe Exoctic"/>
        <s v="Eli Musk"/>
        <s v="Kenneth Lo"/>
        <m/>
        <s v="speriz" u="1"/>
        <s v="bgirault" u="1"/>
        <s v="tprosevski" u="1"/>
        <s v="Abhi Acharya" u="1"/>
        <s v="Mihailo Filipović" u="1"/>
        <s v="Ash Kumar" u="1"/>
        <s v="Sandi Wohlner" u="1"/>
      </sharedItems>
    </cacheField>
    <cacheField name="Linked Issues" numFmtId="0">
      <sharedItems containsBlank="1"/>
    </cacheField>
    <cacheField name="Lab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s v="LAB-1670"/>
    <s v="Custom note #1"/>
    <x v="0"/>
    <s v="LAB-1491"/>
    <s v="organic"/>
  </r>
  <r>
    <x v="1"/>
    <x v="1"/>
    <s v="LAB-1672"/>
    <s v="Custom note #2"/>
    <x v="0"/>
    <s v="LAB-747"/>
    <s v="lowfat;organic"/>
  </r>
  <r>
    <x v="2"/>
    <x v="2"/>
    <s v="LAB-1673"/>
    <s v="Custom note #3"/>
    <x v="1"/>
    <s v="LAB-736"/>
    <s v="organic;lowfat"/>
  </r>
  <r>
    <x v="3"/>
    <x v="0"/>
    <s v="LAB-1675"/>
    <s v="Custom note #4"/>
    <x v="2"/>
    <s v="LAB-1643"/>
    <s v="organic"/>
  </r>
  <r>
    <x v="4"/>
    <x v="3"/>
    <s v="LAB-1676"/>
    <s v="Custom note #5"/>
    <x v="2"/>
    <s v="LAB-745;LAB-718"/>
    <s v="organic;vegan"/>
  </r>
  <r>
    <x v="5"/>
    <x v="2"/>
    <s v="LAB-1684"/>
    <s v="Custom note #6"/>
    <x v="0"/>
    <s v="LAB-720;LAB-1272"/>
    <s v="organic;vegan"/>
  </r>
  <r>
    <x v="6"/>
    <x v="1"/>
    <s v="LAB-1690"/>
    <s v="Custom note #7"/>
    <x v="2"/>
    <s v="LAB-722"/>
    <s v="organic"/>
  </r>
  <r>
    <x v="7"/>
    <x v="1"/>
    <s v="LAB-1715"/>
    <s v="Custom note #8"/>
    <x v="1"/>
    <s v="LAB-727"/>
    <s v="organic"/>
  </r>
  <r>
    <x v="8"/>
    <x v="0"/>
    <s v="LAB-1722"/>
    <s v="Custom note #9"/>
    <x v="2"/>
    <s v="LAB-1472;LAB-1329"/>
    <s v="lowfat;organic"/>
  </r>
  <r>
    <x v="9"/>
    <x v="1"/>
    <s v="LAB-1723"/>
    <s v="Custom note #10"/>
    <x v="2"/>
    <s v="LAB-1347;LAB-1591"/>
    <s v="organic"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  <r>
    <x v="10"/>
    <x v="4"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A6DCD-5D55-48D3-94CD-1BADA873D8F7}" name="PivotTable1" cacheId="147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Assignee">
  <location ref="A1:A14" firstHeaderRow="1" firstDataRow="1" firstDataCol="1"/>
  <pivotFields count="7">
    <pivotField axis="axisRow" showAll="0">
      <items count="35">
        <item x="10"/>
        <item m="1" x="25"/>
        <item m="1" x="15"/>
        <item m="1" x="27"/>
        <item m="1" x="32"/>
        <item m="1" x="12"/>
        <item m="1" x="16"/>
        <item m="1" x="21"/>
        <item m="1" x="28"/>
        <item m="1" x="29"/>
        <item m="1" x="30"/>
        <item m="1" x="31"/>
        <item m="1" x="33"/>
        <item m="1" x="11"/>
        <item m="1" x="13"/>
        <item m="1" x="14"/>
        <item m="1" x="17"/>
        <item m="1" x="18"/>
        <item m="1" x="19"/>
        <item m="1" x="20"/>
        <item m="1" x="22"/>
        <item m="1" x="23"/>
        <item m="1" x="24"/>
        <item m="1" x="26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 sortType="ascending">
      <items count="12">
        <item m="1" x="7"/>
        <item m="1" x="9"/>
        <item m="1" x="5"/>
        <item x="1"/>
        <item x="0"/>
        <item x="2"/>
        <item m="1" x="8"/>
        <item m="1" x="10"/>
        <item m="1" x="4"/>
        <item m="1" x="6"/>
        <item h="1" x="3"/>
        <item t="default"/>
      </items>
    </pivotField>
    <pivotField showAll="0"/>
    <pivotField showAll="0"/>
  </pivotFields>
  <rowFields count="2">
    <field x="4"/>
    <field x="0"/>
  </rowFields>
  <rowItems count="13">
    <i>
      <x v="3"/>
    </i>
    <i r="1">
      <x v="26"/>
    </i>
    <i r="1">
      <x v="31"/>
    </i>
    <i>
      <x v="4"/>
    </i>
    <i r="1">
      <x v="24"/>
    </i>
    <i r="1">
      <x v="25"/>
    </i>
    <i r="1">
      <x v="29"/>
    </i>
    <i>
      <x v="5"/>
    </i>
    <i r="1">
      <x v="27"/>
    </i>
    <i r="1">
      <x v="28"/>
    </i>
    <i r="1">
      <x v="30"/>
    </i>
    <i r="1">
      <x v="32"/>
    </i>
    <i r="1">
      <x v="33"/>
    </i>
  </rowItems>
  <colItems count="1">
    <i/>
  </colItem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A938A-26F4-4871-8FC5-1F5C591EE8F8}" name="PivotTable1" cacheId="147" dataOnRows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tatus">
  <location ref="A1:A15" firstHeaderRow="1" firstDataRow="1" firstDataCol="1"/>
  <pivotFields count="7">
    <pivotField axis="axisRow" showAll="0">
      <items count="35">
        <item x="10"/>
        <item m="1" x="25"/>
        <item m="1" x="15"/>
        <item m="1" x="27"/>
        <item m="1" x="32"/>
        <item m="1" x="12"/>
        <item m="1" x="16"/>
        <item m="1" x="21"/>
        <item m="1" x="28"/>
        <item m="1" x="29"/>
        <item m="1" x="30"/>
        <item m="1" x="31"/>
        <item m="1" x="33"/>
        <item m="1" x="11"/>
        <item m="1" x="13"/>
        <item m="1" x="14"/>
        <item m="1" x="17"/>
        <item m="1" x="18"/>
        <item m="1" x="19"/>
        <item m="1" x="20"/>
        <item m="1" x="22"/>
        <item m="1" x="23"/>
        <item m="1" x="24"/>
        <item m="1" x="26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ascending">
      <items count="6">
        <item x="3"/>
        <item x="1"/>
        <item x="2"/>
        <item x="0"/>
        <item h="1" x="4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14">
    <i>
      <x/>
    </i>
    <i r="1">
      <x v="28"/>
    </i>
    <i>
      <x v="1"/>
    </i>
    <i r="1">
      <x v="25"/>
    </i>
    <i r="1">
      <x v="30"/>
    </i>
    <i r="1">
      <x v="31"/>
    </i>
    <i r="1">
      <x v="33"/>
    </i>
    <i>
      <x v="2"/>
    </i>
    <i r="1">
      <x v="26"/>
    </i>
    <i r="1">
      <x v="29"/>
    </i>
    <i>
      <x v="3"/>
    </i>
    <i r="1">
      <x v="24"/>
    </i>
    <i r="1">
      <x v="27"/>
    </i>
    <i r="1">
      <x v="32"/>
    </i>
  </rowItems>
  <colItems count="1">
    <i/>
  </colItem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9B54-5D96-4331-AA2D-626150C3665A}">
  <sheetPr codeName="Sheet2"/>
  <dimension ref="A1:G11"/>
  <sheetViews>
    <sheetView workbookViewId="0">
      <selection activeCell="K12" sqref="K12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9" bestFit="1" customWidth="1"/>
    <col min="4" max="4" width="20.140625" customWidth="1"/>
    <col min="5" max="5" width="15.7109375" bestFit="1" customWidth="1"/>
    <col min="6" max="6" width="24.42578125" bestFit="1" customWidth="1"/>
    <col min="7" max="7" width="22.85546875" bestFit="1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27</v>
      </c>
      <c r="E1" t="s">
        <v>3</v>
      </c>
      <c r="F1" t="s">
        <v>4</v>
      </c>
      <c r="G1" t="s">
        <v>5</v>
      </c>
    </row>
    <row r="2" spans="1:7" x14ac:dyDescent="0.25">
      <c r="A2" t="s">
        <v>47</v>
      </c>
      <c r="B2" t="s">
        <v>8</v>
      </c>
      <c r="C2" t="s">
        <v>20</v>
      </c>
      <c r="D2" t="s">
        <v>48</v>
      </c>
      <c r="E2" t="s">
        <v>22</v>
      </c>
      <c r="F2" t="s">
        <v>37</v>
      </c>
      <c r="G2" t="s">
        <v>23</v>
      </c>
    </row>
    <row r="3" spans="1:7" x14ac:dyDescent="0.25">
      <c r="A3" t="s">
        <v>38</v>
      </c>
      <c r="B3" t="s">
        <v>6</v>
      </c>
      <c r="C3" t="s">
        <v>19</v>
      </c>
      <c r="D3" t="s">
        <v>49</v>
      </c>
      <c r="E3" t="s">
        <v>22</v>
      </c>
      <c r="F3" t="s">
        <v>30</v>
      </c>
      <c r="G3" t="s">
        <v>25</v>
      </c>
    </row>
    <row r="4" spans="1:7" x14ac:dyDescent="0.25">
      <c r="A4" t="s">
        <v>39</v>
      </c>
      <c r="B4" t="s">
        <v>9</v>
      </c>
      <c r="C4" t="s">
        <v>18</v>
      </c>
      <c r="D4" t="s">
        <v>50</v>
      </c>
      <c r="E4" t="s">
        <v>21</v>
      </c>
      <c r="F4" t="s">
        <v>36</v>
      </c>
      <c r="G4" t="s">
        <v>26</v>
      </c>
    </row>
    <row r="5" spans="1:7" x14ac:dyDescent="0.25">
      <c r="A5" t="s">
        <v>40</v>
      </c>
      <c r="B5" t="s">
        <v>8</v>
      </c>
      <c r="C5" t="s">
        <v>17</v>
      </c>
      <c r="D5" t="s">
        <v>51</v>
      </c>
      <c r="E5" t="s">
        <v>7</v>
      </c>
      <c r="F5" t="s">
        <v>35</v>
      </c>
      <c r="G5" t="s">
        <v>23</v>
      </c>
    </row>
    <row r="6" spans="1:7" x14ac:dyDescent="0.25">
      <c r="A6" t="s">
        <v>41</v>
      </c>
      <c r="B6" t="s">
        <v>10</v>
      </c>
      <c r="C6" t="s">
        <v>16</v>
      </c>
      <c r="D6" t="s">
        <v>52</v>
      </c>
      <c r="E6" t="s">
        <v>7</v>
      </c>
      <c r="F6" t="s">
        <v>34</v>
      </c>
      <c r="G6" t="s">
        <v>24</v>
      </c>
    </row>
    <row r="7" spans="1:7" x14ac:dyDescent="0.25">
      <c r="A7" t="s">
        <v>42</v>
      </c>
      <c r="B7" t="s">
        <v>9</v>
      </c>
      <c r="C7" t="s">
        <v>15</v>
      </c>
      <c r="D7" t="s">
        <v>53</v>
      </c>
      <c r="E7" t="s">
        <v>22</v>
      </c>
      <c r="F7" t="s">
        <v>31</v>
      </c>
      <c r="G7" t="s">
        <v>24</v>
      </c>
    </row>
    <row r="8" spans="1:7" x14ac:dyDescent="0.25">
      <c r="A8" t="s">
        <v>43</v>
      </c>
      <c r="B8" t="s">
        <v>6</v>
      </c>
      <c r="C8" t="s">
        <v>14</v>
      </c>
      <c r="D8" t="s">
        <v>54</v>
      </c>
      <c r="E8" t="s">
        <v>7</v>
      </c>
      <c r="F8" t="s">
        <v>33</v>
      </c>
      <c r="G8" t="s">
        <v>23</v>
      </c>
    </row>
    <row r="9" spans="1:7" x14ac:dyDescent="0.25">
      <c r="A9" t="s">
        <v>44</v>
      </c>
      <c r="B9" t="s">
        <v>6</v>
      </c>
      <c r="C9" t="s">
        <v>13</v>
      </c>
      <c r="D9" t="s">
        <v>55</v>
      </c>
      <c r="E9" t="s">
        <v>21</v>
      </c>
      <c r="F9" t="s">
        <v>28</v>
      </c>
      <c r="G9" t="s">
        <v>23</v>
      </c>
    </row>
    <row r="10" spans="1:7" x14ac:dyDescent="0.25">
      <c r="A10" t="s">
        <v>45</v>
      </c>
      <c r="B10" t="s">
        <v>8</v>
      </c>
      <c r="C10" t="s">
        <v>12</v>
      </c>
      <c r="D10" t="s">
        <v>56</v>
      </c>
      <c r="E10" t="s">
        <v>7</v>
      </c>
      <c r="F10" t="s">
        <v>29</v>
      </c>
      <c r="G10" t="s">
        <v>25</v>
      </c>
    </row>
    <row r="11" spans="1:7" x14ac:dyDescent="0.25">
      <c r="A11" t="s">
        <v>46</v>
      </c>
      <c r="B11" t="s">
        <v>6</v>
      </c>
      <c r="C11" t="s">
        <v>11</v>
      </c>
      <c r="D11" t="s">
        <v>57</v>
      </c>
      <c r="E11" t="s">
        <v>7</v>
      </c>
      <c r="F11" t="s">
        <v>32</v>
      </c>
      <c r="G11" t="s">
        <v>23</v>
      </c>
    </row>
  </sheetData>
  <autoFilter ref="A1:G11" xr:uid="{21DC5513-D7E6-47A4-A25C-5039C97E1DDD}">
    <sortState xmlns:xlrd2="http://schemas.microsoft.com/office/spreadsheetml/2017/richdata2" ref="A2:G11">
      <sortCondition ref="C1:C1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23E3-3F6F-412C-B3B2-CD7C661A58BA}">
  <sheetPr codeName="Sheet3"/>
  <dimension ref="A1:D14"/>
  <sheetViews>
    <sheetView workbookViewId="0">
      <selection activeCell="F25" sqref="F25"/>
    </sheetView>
  </sheetViews>
  <sheetFormatPr defaultRowHeight="15" x14ac:dyDescent="0.25"/>
  <cols>
    <col min="1" max="1" width="18" customWidth="1"/>
    <col min="2" max="2" width="22.85546875" bestFit="1" customWidth="1"/>
    <col min="3" max="3" width="22.85546875" customWidth="1"/>
    <col min="4" max="4" width="22.85546875" bestFit="1" customWidth="1"/>
    <col min="5" max="5" width="10.28515625" bestFit="1" customWidth="1"/>
    <col min="6" max="6" width="15.5703125" bestFit="1" customWidth="1"/>
    <col min="7" max="7" width="7" bestFit="1" customWidth="1"/>
    <col min="8" max="8" width="15.5703125" bestFit="1" customWidth="1"/>
    <col min="9" max="9" width="7.28515625" bestFit="1" customWidth="1"/>
    <col min="10" max="10" width="11.28515625" bestFit="1" customWidth="1"/>
    <col min="11" max="11" width="16.28515625" bestFit="1" customWidth="1"/>
    <col min="12" max="12" width="23.42578125" bestFit="1" customWidth="1"/>
    <col min="13" max="14" width="15.28515625" bestFit="1" customWidth="1"/>
    <col min="15" max="16" width="7.28515625" bestFit="1" customWidth="1"/>
    <col min="17" max="17" width="15.28515625" bestFit="1" customWidth="1"/>
    <col min="18" max="20" width="7.28515625" bestFit="1" customWidth="1"/>
    <col min="21" max="21" width="14.28515625" bestFit="1" customWidth="1"/>
    <col min="22" max="24" width="7.28515625" bestFit="1" customWidth="1"/>
    <col min="25" max="26" width="16.28515625" bestFit="1" customWidth="1"/>
    <col min="27" max="29" width="8.28515625" bestFit="1" customWidth="1"/>
    <col min="30" max="30" width="24.42578125" bestFit="1" customWidth="1"/>
    <col min="31" max="32" width="8.28515625" bestFit="1" customWidth="1"/>
    <col min="33" max="33" width="15.28515625" bestFit="1" customWidth="1"/>
    <col min="34" max="34" width="16.28515625" bestFit="1" customWidth="1"/>
    <col min="35" max="35" width="23.42578125" bestFit="1" customWidth="1"/>
    <col min="36" max="37" width="15.28515625" bestFit="1" customWidth="1"/>
    <col min="38" max="39" width="7.28515625" bestFit="1" customWidth="1"/>
    <col min="40" max="40" width="15.28515625" bestFit="1" customWidth="1"/>
    <col min="41" max="43" width="7.28515625" bestFit="1" customWidth="1"/>
    <col min="44" max="44" width="14.28515625" bestFit="1" customWidth="1"/>
    <col min="45" max="47" width="7.28515625" bestFit="1" customWidth="1"/>
    <col min="48" max="48" width="17.42578125" bestFit="1" customWidth="1"/>
    <col min="49" max="49" width="18.42578125" bestFit="1" customWidth="1"/>
  </cols>
  <sheetData>
    <row r="1" spans="1:4" x14ac:dyDescent="0.25">
      <c r="A1" s="2" t="s">
        <v>3</v>
      </c>
      <c r="B1" s="1" t="s">
        <v>0</v>
      </c>
      <c r="C1" s="1" t="s">
        <v>5</v>
      </c>
      <c r="D1" s="1" t="s">
        <v>1</v>
      </c>
    </row>
    <row r="2" spans="1:4" x14ac:dyDescent="0.25">
      <c r="A2" s="3" t="s">
        <v>21</v>
      </c>
      <c r="B2" t="str">
        <f>_xlfn.XLOOKUP($A2, Jira!$A:$A, Jira!B:B, "")</f>
        <v/>
      </c>
      <c r="C2" t="str">
        <f>_xlfn.XLOOKUP($A2, Jira!$A:$A, Jira!G:G, "")</f>
        <v/>
      </c>
      <c r="D2" t="str">
        <f>_xlfn.XLOOKUP($A2, Jira!$A:$A, Jira!C:C, "")</f>
        <v/>
      </c>
    </row>
    <row r="3" spans="1:4" x14ac:dyDescent="0.25">
      <c r="A3" s="4" t="s">
        <v>39</v>
      </c>
      <c r="B3" t="str">
        <f>_xlfn.XLOOKUP($A3, Jira!$A:$A, Jira!B:B, "")</f>
        <v>Need Approval</v>
      </c>
      <c r="C3" t="str">
        <f>_xlfn.XLOOKUP($A3, Jira!$A:$A, Jira!G:G, "")</f>
        <v>organic;lowfat</v>
      </c>
      <c r="D3" t="str">
        <f>_xlfn.XLOOKUP($A3, Jira!$A:$A, Jira!C:C, "")</f>
        <v>LAB-1673</v>
      </c>
    </row>
    <row r="4" spans="1:4" x14ac:dyDescent="0.25">
      <c r="A4" s="4" t="s">
        <v>44</v>
      </c>
      <c r="B4" t="str">
        <f>_xlfn.XLOOKUP($A4, Jira!$A:$A, Jira!B:B, "")</f>
        <v>In Progress</v>
      </c>
      <c r="C4" t="str">
        <f>_xlfn.XLOOKUP($A4, Jira!$A:$A, Jira!G:G, "")</f>
        <v>organic</v>
      </c>
      <c r="D4" t="str">
        <f>_xlfn.XLOOKUP($A4, Jira!$A:$A, Jira!C:C, "")</f>
        <v>LAB-1715</v>
      </c>
    </row>
    <row r="5" spans="1:4" x14ac:dyDescent="0.25">
      <c r="A5" s="3" t="s">
        <v>22</v>
      </c>
      <c r="B5" t="str">
        <f>_xlfn.XLOOKUP($A5, Jira!$A:$A, Jira!B:B, "")</f>
        <v/>
      </c>
      <c r="C5" t="str">
        <f>_xlfn.XLOOKUP($A5, Jira!$A:$A, Jira!G:G, "")</f>
        <v/>
      </c>
      <c r="D5" t="str">
        <f>_xlfn.XLOOKUP($A5, Jira!$A:$A, Jira!C:C, "")</f>
        <v/>
      </c>
    </row>
    <row r="6" spans="1:4" x14ac:dyDescent="0.25">
      <c r="A6" s="4" t="s">
        <v>47</v>
      </c>
      <c r="B6" t="str">
        <f>_xlfn.XLOOKUP($A6, Jira!$A:$A, Jira!B:B, "")</f>
        <v>To Do</v>
      </c>
      <c r="C6" t="str">
        <f>_xlfn.XLOOKUP($A6, Jira!$A:$A, Jira!G:G, "")</f>
        <v>organic</v>
      </c>
      <c r="D6" t="str">
        <f>_xlfn.XLOOKUP($A6, Jira!$A:$A, Jira!C:C, "")</f>
        <v>LAB-1670</v>
      </c>
    </row>
    <row r="7" spans="1:4" x14ac:dyDescent="0.25">
      <c r="A7" s="4" t="s">
        <v>38</v>
      </c>
      <c r="B7" t="str">
        <f>_xlfn.XLOOKUP($A7, Jira!$A:$A, Jira!B:B, "")</f>
        <v>In Progress</v>
      </c>
      <c r="C7" t="str">
        <f>_xlfn.XLOOKUP($A7, Jira!$A:$A, Jira!G:G, "")</f>
        <v>lowfat;organic</v>
      </c>
      <c r="D7" t="str">
        <f>_xlfn.XLOOKUP($A7, Jira!$A:$A, Jira!C:C, "")</f>
        <v>LAB-1672</v>
      </c>
    </row>
    <row r="8" spans="1:4" x14ac:dyDescent="0.25">
      <c r="A8" s="4" t="s">
        <v>42</v>
      </c>
      <c r="B8" t="str">
        <f>_xlfn.XLOOKUP($A8, Jira!$A:$A, Jira!B:B, "")</f>
        <v>Need Approval</v>
      </c>
      <c r="C8" t="str">
        <f>_xlfn.XLOOKUP($A8, Jira!$A:$A, Jira!G:G, "")</f>
        <v>organic;vegan</v>
      </c>
      <c r="D8" t="str">
        <f>_xlfn.XLOOKUP($A8, Jira!$A:$A, Jira!C:C, "")</f>
        <v>LAB-1684</v>
      </c>
    </row>
    <row r="9" spans="1:4" x14ac:dyDescent="0.25">
      <c r="A9" s="3" t="s">
        <v>7</v>
      </c>
      <c r="B9" t="str">
        <f>_xlfn.XLOOKUP($A9, Jira!$A:$A, Jira!B:B, "")</f>
        <v/>
      </c>
      <c r="C9" t="str">
        <f>_xlfn.XLOOKUP($A9, Jira!$A:$A, Jira!G:G, "")</f>
        <v/>
      </c>
      <c r="D9" t="str">
        <f>_xlfn.XLOOKUP($A9, Jira!$A:$A, Jira!C:C, "")</f>
        <v/>
      </c>
    </row>
    <row r="10" spans="1:4" x14ac:dyDescent="0.25">
      <c r="A10" s="4" t="s">
        <v>40</v>
      </c>
      <c r="B10" t="str">
        <f>_xlfn.XLOOKUP($A10, Jira!$A:$A, Jira!B:B, "")</f>
        <v>To Do</v>
      </c>
      <c r="C10" t="str">
        <f>_xlfn.XLOOKUP($A10, Jira!$A:$A, Jira!G:G, "")</f>
        <v>organic</v>
      </c>
      <c r="D10" t="str">
        <f>_xlfn.XLOOKUP($A10, Jira!$A:$A, Jira!C:C, "")</f>
        <v>LAB-1675</v>
      </c>
    </row>
    <row r="11" spans="1:4" x14ac:dyDescent="0.25">
      <c r="A11" s="4" t="s">
        <v>41</v>
      </c>
      <c r="B11" t="str">
        <f>_xlfn.XLOOKUP($A11, Jira!$A:$A, Jira!B:B, "")</f>
        <v>Done</v>
      </c>
      <c r="C11" t="str">
        <f>_xlfn.XLOOKUP($A11, Jira!$A:$A, Jira!G:G, "")</f>
        <v>organic;vegan</v>
      </c>
      <c r="D11" t="str">
        <f>_xlfn.XLOOKUP($A11, Jira!$A:$A, Jira!C:C, "")</f>
        <v>LAB-1676</v>
      </c>
    </row>
    <row r="12" spans="1:4" x14ac:dyDescent="0.25">
      <c r="A12" s="4" t="s">
        <v>43</v>
      </c>
      <c r="B12" t="str">
        <f>_xlfn.XLOOKUP($A12, Jira!$A:$A, Jira!B:B, "")</f>
        <v>In Progress</v>
      </c>
      <c r="C12" t="str">
        <f>_xlfn.XLOOKUP($A12, Jira!$A:$A, Jira!G:G, "")</f>
        <v>organic</v>
      </c>
      <c r="D12" t="str">
        <f>_xlfn.XLOOKUP($A12, Jira!$A:$A, Jira!C:C, "")</f>
        <v>LAB-1690</v>
      </c>
    </row>
    <row r="13" spans="1:4" x14ac:dyDescent="0.25">
      <c r="A13" s="4" t="s">
        <v>45</v>
      </c>
      <c r="B13" t="str">
        <f>_xlfn.XLOOKUP($A13, Jira!$A:$A, Jira!B:B, "")</f>
        <v>To Do</v>
      </c>
      <c r="C13" t="str">
        <f>_xlfn.XLOOKUP($A13, Jira!$A:$A, Jira!G:G, "")</f>
        <v>lowfat;organic</v>
      </c>
      <c r="D13" t="str">
        <f>_xlfn.XLOOKUP($A13, Jira!$A:$A, Jira!C:C, "")</f>
        <v>LAB-1722</v>
      </c>
    </row>
    <row r="14" spans="1:4" x14ac:dyDescent="0.25">
      <c r="A14" s="4" t="s">
        <v>46</v>
      </c>
      <c r="B14" t="str">
        <f>_xlfn.XLOOKUP($A14, Jira!$A:$A, Jira!B:B, "")</f>
        <v>In Progress</v>
      </c>
      <c r="C14" t="str">
        <f>_xlfn.XLOOKUP($A14, Jira!$A:$A, Jira!G:G, "")</f>
        <v>organic</v>
      </c>
      <c r="D14" t="str">
        <f>_xlfn.XLOOKUP($A14, Jira!$A:$A, Jira!C:C, "")</f>
        <v>LAB-1723</v>
      </c>
    </row>
  </sheetData>
  <autoFilter ref="B1:D1" xr:uid="{63168A01-7C6E-4673-AA0B-36E438C02D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FFF0-03C7-474E-A378-8E63546F7745}">
  <sheetPr codeName="Sheet1"/>
  <dimension ref="A1:E15"/>
  <sheetViews>
    <sheetView tabSelected="1" workbookViewId="0">
      <selection activeCell="B26" sqref="B26"/>
    </sheetView>
  </sheetViews>
  <sheetFormatPr defaultRowHeight="15" x14ac:dyDescent="0.25"/>
  <cols>
    <col min="1" max="1" width="16.28515625" bestFit="1" customWidth="1"/>
    <col min="2" max="2" width="22.85546875" bestFit="1" customWidth="1"/>
    <col min="3" max="3" width="22.85546875" customWidth="1"/>
    <col min="4" max="4" width="31.5703125" bestFit="1" customWidth="1"/>
    <col min="5" max="5" width="22.85546875" bestFit="1" customWidth="1"/>
    <col min="6" max="6" width="10.28515625" bestFit="1" customWidth="1"/>
    <col min="7" max="7" width="15.5703125" bestFit="1" customWidth="1"/>
    <col min="8" max="8" width="7" bestFit="1" customWidth="1"/>
    <col min="9" max="9" width="15.5703125" bestFit="1" customWidth="1"/>
    <col min="10" max="10" width="7.28515625" bestFit="1" customWidth="1"/>
    <col min="11" max="11" width="11.28515625" bestFit="1" customWidth="1"/>
    <col min="12" max="12" width="16.28515625" bestFit="1" customWidth="1"/>
    <col min="13" max="13" width="23.42578125" bestFit="1" customWidth="1"/>
    <col min="14" max="15" width="15.28515625" bestFit="1" customWidth="1"/>
    <col min="16" max="17" width="7.28515625" bestFit="1" customWidth="1"/>
    <col min="18" max="18" width="15.28515625" bestFit="1" customWidth="1"/>
    <col min="19" max="21" width="7.28515625" bestFit="1" customWidth="1"/>
    <col min="22" max="22" width="14.28515625" bestFit="1" customWidth="1"/>
    <col min="23" max="25" width="7.28515625" bestFit="1" customWidth="1"/>
    <col min="26" max="27" width="16.28515625" bestFit="1" customWidth="1"/>
    <col min="28" max="30" width="8.28515625" bestFit="1" customWidth="1"/>
    <col min="31" max="31" width="24.42578125" bestFit="1" customWidth="1"/>
    <col min="32" max="33" width="8.28515625" bestFit="1" customWidth="1"/>
    <col min="34" max="34" width="15.28515625" bestFit="1" customWidth="1"/>
    <col min="35" max="35" width="16.28515625" bestFit="1" customWidth="1"/>
    <col min="36" max="36" width="23.42578125" bestFit="1" customWidth="1"/>
    <col min="37" max="38" width="15.28515625" bestFit="1" customWidth="1"/>
    <col min="39" max="40" width="7.28515625" bestFit="1" customWidth="1"/>
    <col min="41" max="41" width="15.28515625" bestFit="1" customWidth="1"/>
    <col min="42" max="44" width="7.28515625" bestFit="1" customWidth="1"/>
    <col min="45" max="45" width="14.28515625" bestFit="1" customWidth="1"/>
    <col min="46" max="48" width="7.28515625" bestFit="1" customWidth="1"/>
    <col min="49" max="49" width="17.42578125" bestFit="1" customWidth="1"/>
    <col min="50" max="50" width="18.42578125" bestFit="1" customWidth="1"/>
  </cols>
  <sheetData>
    <row r="1" spans="1:5" x14ac:dyDescent="0.25">
      <c r="A1" s="2" t="s">
        <v>0</v>
      </c>
      <c r="B1" s="1" t="s">
        <v>3</v>
      </c>
      <c r="C1" s="1" t="s">
        <v>5</v>
      </c>
      <c r="D1" s="1" t="s">
        <v>27</v>
      </c>
      <c r="E1" s="1" t="s">
        <v>1</v>
      </c>
    </row>
    <row r="2" spans="1:5" x14ac:dyDescent="0.25">
      <c r="A2" s="3" t="s">
        <v>10</v>
      </c>
      <c r="B2" t="str">
        <f>_xlfn.XLOOKUP($A2, Jira!$A:$A, Jira!E:E, "")</f>
        <v/>
      </c>
      <c r="C2" t="str">
        <f>_xlfn.XLOOKUP($A2, Jira!$A:$A, Jira!G:G, "")</f>
        <v/>
      </c>
      <c r="D2" t="str">
        <f>_xlfn.XLOOKUP($A2, Jira!$A:$A, Jira!D:D, "")</f>
        <v/>
      </c>
      <c r="E2" t="str">
        <f>_xlfn.XLOOKUP($A2, Jira!$A:$A, Jira!C:C, "")</f>
        <v/>
      </c>
    </row>
    <row r="3" spans="1:5" x14ac:dyDescent="0.25">
      <c r="A3" s="4" t="s">
        <v>41</v>
      </c>
      <c r="B3" t="str">
        <f>_xlfn.XLOOKUP($A3, Jira!$A:$A, Jira!E:E, "")</f>
        <v>Kenneth Lo</v>
      </c>
      <c r="C3" t="str">
        <f>_xlfn.XLOOKUP($A3, Jira!$A:$A, Jira!G:G, "")</f>
        <v>organic;vegan</v>
      </c>
      <c r="D3" t="str">
        <f>_xlfn.XLOOKUP($A3, Jira!$A:$A, Jira!D:D, "")</f>
        <v>Custom note #5</v>
      </c>
      <c r="E3" t="str">
        <f>_xlfn.XLOOKUP($A3, Jira!$A:$A, Jira!C:C, "")</f>
        <v>LAB-1676</v>
      </c>
    </row>
    <row r="4" spans="1:5" x14ac:dyDescent="0.25">
      <c r="A4" s="3" t="s">
        <v>6</v>
      </c>
      <c r="B4" t="str">
        <f>_xlfn.XLOOKUP($A4, Jira!$A:$A, Jira!E:E, "")</f>
        <v/>
      </c>
      <c r="C4" t="str">
        <f>_xlfn.XLOOKUP($A4, Jira!$A:$A, Jira!G:G, "")</f>
        <v/>
      </c>
      <c r="D4" t="str">
        <f>_xlfn.XLOOKUP($A4, Jira!$A:$A, Jira!D:D, "")</f>
        <v/>
      </c>
      <c r="E4" t="str">
        <f>_xlfn.XLOOKUP($A4, Jira!$A:$A, Jira!C:C, "")</f>
        <v/>
      </c>
    </row>
    <row r="5" spans="1:5" x14ac:dyDescent="0.25">
      <c r="A5" s="4" t="s">
        <v>38</v>
      </c>
      <c r="B5" t="str">
        <f>_xlfn.XLOOKUP($A5, Jira!$A:$A, Jira!E:E, "")</f>
        <v>Joe Exoctic</v>
      </c>
      <c r="C5" t="str">
        <f>_xlfn.XLOOKUP($A5, Jira!$A:$A, Jira!G:G, "")</f>
        <v>lowfat;organic</v>
      </c>
      <c r="D5" t="str">
        <f>_xlfn.XLOOKUP($A5, Jira!$A:$A, Jira!D:D, "")</f>
        <v>Custom note #2</v>
      </c>
      <c r="E5" t="str">
        <f>_xlfn.XLOOKUP($A5, Jira!$A:$A, Jira!C:C, "")</f>
        <v>LAB-1672</v>
      </c>
    </row>
    <row r="6" spans="1:5" x14ac:dyDescent="0.25">
      <c r="A6" s="4" t="s">
        <v>43</v>
      </c>
      <c r="B6" t="str">
        <f>_xlfn.XLOOKUP($A6, Jira!$A:$A, Jira!E:E, "")</f>
        <v>Kenneth Lo</v>
      </c>
      <c r="C6" t="str">
        <f>_xlfn.XLOOKUP($A6, Jira!$A:$A, Jira!G:G, "")</f>
        <v>organic</v>
      </c>
      <c r="D6" t="str">
        <f>_xlfn.XLOOKUP($A6, Jira!$A:$A, Jira!D:D, "")</f>
        <v>Custom note #7</v>
      </c>
      <c r="E6" t="str">
        <f>_xlfn.XLOOKUP($A6, Jira!$A:$A, Jira!C:C, "")</f>
        <v>LAB-1690</v>
      </c>
    </row>
    <row r="7" spans="1:5" x14ac:dyDescent="0.25">
      <c r="A7" s="4" t="s">
        <v>44</v>
      </c>
      <c r="B7" t="str">
        <f>_xlfn.XLOOKUP($A7, Jira!$A:$A, Jira!E:E, "")</f>
        <v>Eli Musk</v>
      </c>
      <c r="C7" t="str">
        <f>_xlfn.XLOOKUP($A7, Jira!$A:$A, Jira!G:G, "")</f>
        <v>organic</v>
      </c>
      <c r="D7" t="str">
        <f>_xlfn.XLOOKUP($A7, Jira!$A:$A, Jira!D:D, "")</f>
        <v>Custom note #8</v>
      </c>
      <c r="E7" t="str">
        <f>_xlfn.XLOOKUP($A7, Jira!$A:$A, Jira!C:C, "")</f>
        <v>LAB-1715</v>
      </c>
    </row>
    <row r="8" spans="1:5" x14ac:dyDescent="0.25">
      <c r="A8" s="4" t="s">
        <v>46</v>
      </c>
      <c r="B8" t="str">
        <f>_xlfn.XLOOKUP($A8, Jira!$A:$A, Jira!E:E, "")</f>
        <v>Kenneth Lo</v>
      </c>
      <c r="C8" t="str">
        <f>_xlfn.XLOOKUP($A8, Jira!$A:$A, Jira!G:G, "")</f>
        <v>organic</v>
      </c>
      <c r="D8" t="str">
        <f>_xlfn.XLOOKUP($A8, Jira!$A:$A, Jira!D:D, "")</f>
        <v>Custom note #10</v>
      </c>
      <c r="E8" t="str">
        <f>_xlfn.XLOOKUP($A8, Jira!$A:$A, Jira!C:C, "")</f>
        <v>LAB-1723</v>
      </c>
    </row>
    <row r="9" spans="1:5" x14ac:dyDescent="0.25">
      <c r="A9" s="3" t="s">
        <v>9</v>
      </c>
      <c r="B9" t="str">
        <f>_xlfn.XLOOKUP($A9, Jira!$A:$A, Jira!E:E, "")</f>
        <v/>
      </c>
      <c r="C9" t="str">
        <f>_xlfn.XLOOKUP($A9, Jira!$A:$A, Jira!G:G, "")</f>
        <v/>
      </c>
      <c r="D9" t="str">
        <f>_xlfn.XLOOKUP($A9, Jira!$A:$A, Jira!D:D, "")</f>
        <v/>
      </c>
      <c r="E9" t="str">
        <f>_xlfn.XLOOKUP($A9, Jira!$A:$A, Jira!C:C, "")</f>
        <v/>
      </c>
    </row>
    <row r="10" spans="1:5" x14ac:dyDescent="0.25">
      <c r="A10" s="4" t="s">
        <v>39</v>
      </c>
      <c r="B10" t="str">
        <f>_xlfn.XLOOKUP($A10, Jira!$A:$A, Jira!E:E, "")</f>
        <v>Eli Musk</v>
      </c>
      <c r="C10" t="str">
        <f>_xlfn.XLOOKUP($A10, Jira!$A:$A, Jira!G:G, "")</f>
        <v>organic;lowfat</v>
      </c>
      <c r="D10" t="str">
        <f>_xlfn.XLOOKUP($A10, Jira!$A:$A, Jira!D:D, "")</f>
        <v>Custom note #3</v>
      </c>
      <c r="E10" t="str">
        <f>_xlfn.XLOOKUP($A10, Jira!$A:$A, Jira!C:C, "")</f>
        <v>LAB-1673</v>
      </c>
    </row>
    <row r="11" spans="1:5" x14ac:dyDescent="0.25">
      <c r="A11" s="4" t="s">
        <v>42</v>
      </c>
      <c r="B11" t="str">
        <f>_xlfn.XLOOKUP($A11, Jira!$A:$A, Jira!E:E, "")</f>
        <v>Joe Exoctic</v>
      </c>
      <c r="C11" t="str">
        <f>_xlfn.XLOOKUP($A11, Jira!$A:$A, Jira!G:G, "")</f>
        <v>organic;vegan</v>
      </c>
      <c r="D11" t="str">
        <f>_xlfn.XLOOKUP($A11, Jira!$A:$A, Jira!D:D, "")</f>
        <v>Custom note #6</v>
      </c>
      <c r="E11" t="str">
        <f>_xlfn.XLOOKUP($A11, Jira!$A:$A, Jira!C:C, "")</f>
        <v>LAB-1684</v>
      </c>
    </row>
    <row r="12" spans="1:5" x14ac:dyDescent="0.25">
      <c r="A12" s="3" t="s">
        <v>8</v>
      </c>
      <c r="B12" t="str">
        <f>_xlfn.XLOOKUP($A12, Jira!$A:$A, Jira!E:E, "")</f>
        <v/>
      </c>
      <c r="C12" t="str">
        <f>_xlfn.XLOOKUP($A12, Jira!$A:$A, Jira!G:G, "")</f>
        <v/>
      </c>
      <c r="D12" t="str">
        <f>_xlfn.XLOOKUP($A12, Jira!$A:$A, Jira!D:D, "")</f>
        <v/>
      </c>
      <c r="E12" t="str">
        <f>_xlfn.XLOOKUP($A12, Jira!$A:$A, Jira!C:C, "")</f>
        <v/>
      </c>
    </row>
    <row r="13" spans="1:5" x14ac:dyDescent="0.25">
      <c r="A13" s="4" t="s">
        <v>47</v>
      </c>
      <c r="B13" t="str">
        <f>_xlfn.XLOOKUP($A13, Jira!$A:$A, Jira!E:E, "")</f>
        <v>Joe Exoctic</v>
      </c>
      <c r="C13" t="str">
        <f>_xlfn.XLOOKUP($A13, Jira!$A:$A, Jira!G:G, "")</f>
        <v>organic</v>
      </c>
      <c r="D13" t="str">
        <f>_xlfn.XLOOKUP($A13, Jira!$A:$A, Jira!D:D, "")</f>
        <v>Custom note #1</v>
      </c>
      <c r="E13" t="str">
        <f>_xlfn.XLOOKUP($A13, Jira!$A:$A, Jira!C:C, "")</f>
        <v>LAB-1670</v>
      </c>
    </row>
    <row r="14" spans="1:5" x14ac:dyDescent="0.25">
      <c r="A14" s="4" t="s">
        <v>40</v>
      </c>
      <c r="B14" t="str">
        <f>_xlfn.XLOOKUP($A14, Jira!$A:$A, Jira!E:E, "")</f>
        <v>Kenneth Lo</v>
      </c>
      <c r="C14" t="str">
        <f>_xlfn.XLOOKUP($A14, Jira!$A:$A, Jira!G:G, "")</f>
        <v>organic</v>
      </c>
      <c r="D14" t="str">
        <f>_xlfn.XLOOKUP($A14, Jira!$A:$A, Jira!D:D, "")</f>
        <v>Custom note #4</v>
      </c>
      <c r="E14" t="str">
        <f>_xlfn.XLOOKUP($A14, Jira!$A:$A, Jira!C:C, "")</f>
        <v>LAB-1675</v>
      </c>
    </row>
    <row r="15" spans="1:5" x14ac:dyDescent="0.25">
      <c r="A15" s="4" t="s">
        <v>45</v>
      </c>
      <c r="B15" t="str">
        <f>_xlfn.XLOOKUP($A15, Jira!$A:$A, Jira!E:E, "")</f>
        <v>Kenneth Lo</v>
      </c>
      <c r="C15" t="str">
        <f>_xlfn.XLOOKUP($A15, Jira!$A:$A, Jira!G:G, "")</f>
        <v>lowfat;organic</v>
      </c>
      <c r="D15" t="str">
        <f>_xlfn.XLOOKUP($A15, Jira!$A:$A, Jira!D:D, "")</f>
        <v>Custom note #9</v>
      </c>
      <c r="E15" t="str">
        <f>_xlfn.XLOOKUP($A15, Jira!$A:$A, Jira!C:C, "")</f>
        <v>LAB-1722</v>
      </c>
    </row>
  </sheetData>
  <autoFilter ref="B1:E1" xr:uid="{E1A1398C-4ABB-4A80-8817-6DB8CF9799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Jira</vt:lpstr>
      <vt:lpstr>By Assignee</vt:lpstr>
      <vt:lpstr>By Status</vt:lpstr>
      <vt:lpstr>_jira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Lo</dc:creator>
  <cp:lastModifiedBy>Kenneth Lo</cp:lastModifiedBy>
  <dcterms:created xsi:type="dcterms:W3CDTF">2020-04-05T16:24:33Z</dcterms:created>
  <dcterms:modified xsi:type="dcterms:W3CDTF">2020-04-05T18:37:58Z</dcterms:modified>
</cp:coreProperties>
</file>