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klosin/Documents/GVSU/Winter2021/DataMining/Data-Mining/"/>
    </mc:Choice>
  </mc:AlternateContent>
  <xr:revisionPtr revIDLastSave="0" documentId="13_ncr:1_{4DE09747-CD63-8E41-A159-7C5080A40E5C}" xr6:coauthVersionLast="36" xr6:coauthVersionMax="36" xr10:uidLastSave="{00000000-0000-0000-0000-000000000000}"/>
  <bookViews>
    <workbookView xWindow="11760" yWindow="2060" windowWidth="26280" windowHeight="18620" activeTab="4" xr2:uid="{6C0AF6CD-A371-D744-9290-1654CDBA9770}"/>
  </bookViews>
  <sheets>
    <sheet name="Chi2" sheetId="1" r:id="rId1"/>
    <sheet name="Sheet2" sheetId="4" r:id="rId2"/>
    <sheet name="Lift Method" sheetId="2" r:id="rId3"/>
    <sheet name="Dissimilarity" sheetId="3" r:id="rId4"/>
    <sheet name="Sheet3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5" l="1"/>
  <c r="F6" i="5"/>
  <c r="H6" i="5"/>
  <c r="B6" i="5"/>
  <c r="C5" i="5"/>
  <c r="E5" i="5"/>
  <c r="G5" i="5"/>
  <c r="A5" i="5"/>
  <c r="C12" i="2"/>
  <c r="C13" i="2"/>
  <c r="D10" i="4"/>
  <c r="B17" i="4"/>
  <c r="C12" i="1"/>
  <c r="C11" i="3"/>
  <c r="C10" i="3"/>
  <c r="C20" i="2" l="1"/>
  <c r="D13" i="2"/>
  <c r="D12" i="2"/>
  <c r="B21" i="2"/>
  <c r="B20" i="2"/>
  <c r="D19" i="2"/>
  <c r="C19" i="2"/>
  <c r="B13" i="2"/>
  <c r="B12" i="2"/>
  <c r="D11" i="2"/>
  <c r="C11" i="2"/>
  <c r="D7" i="2"/>
  <c r="C7" i="2"/>
  <c r="F5" i="2"/>
  <c r="F4" i="2"/>
  <c r="C30" i="1"/>
  <c r="C24" i="1"/>
  <c r="C19" i="1"/>
  <c r="D13" i="1"/>
  <c r="D12" i="1"/>
  <c r="C13" i="1"/>
  <c r="D29" i="1"/>
  <c r="C29" i="1"/>
  <c r="B31" i="1"/>
  <c r="B30" i="1"/>
  <c r="B20" i="1"/>
  <c r="B19" i="1"/>
  <c r="B13" i="1"/>
  <c r="B12" i="1"/>
  <c r="D18" i="1"/>
  <c r="D11" i="1"/>
  <c r="C18" i="1"/>
  <c r="C11" i="1"/>
  <c r="F5" i="1"/>
  <c r="F4" i="1"/>
  <c r="D7" i="1"/>
  <c r="C7" i="1"/>
  <c r="F7" i="2" l="1"/>
  <c r="F7" i="1"/>
  <c r="D21" i="2" l="1"/>
  <c r="D20" i="2"/>
  <c r="C21" i="2"/>
  <c r="C20" i="1"/>
  <c r="C31" i="1"/>
  <c r="D20" i="1"/>
  <c r="D31" i="1"/>
  <c r="D30" i="1" l="1"/>
  <c r="D19" i="1"/>
</calcChain>
</file>

<file path=xl/sharedStrings.xml><?xml version="1.0" encoding="utf-8"?>
<sst xmlns="http://schemas.openxmlformats.org/spreadsheetml/2006/main" count="44" uniqueCount="34">
  <si>
    <t>Actual</t>
  </si>
  <si>
    <t>(actual-expexted)^2/expected</t>
  </si>
  <si>
    <t>Expected</t>
  </si>
  <si>
    <t>chi2 =</t>
  </si>
  <si>
    <t>Total</t>
  </si>
  <si>
    <t>drinks</t>
  </si>
  <si>
    <t>Does not drink</t>
  </si>
  <si>
    <t>smokes</t>
  </si>
  <si>
    <t>Does not smoke</t>
  </si>
  <si>
    <r>
      <t xml:space="preserve"> if ACTUAL value for the cell we’re considering is less than the expected value, </t>
    </r>
    <r>
      <rPr>
        <sz val="11"/>
        <color rgb="FFFF0000"/>
        <rFont val="Arial"/>
        <family val="2"/>
      </rPr>
      <t>negatively correlated</t>
    </r>
    <r>
      <rPr>
        <sz val="11"/>
        <color rgb="FF000000"/>
        <rFont val="Arial"/>
        <family val="2"/>
      </rPr>
      <t xml:space="preserve">. Else, </t>
    </r>
    <r>
      <rPr>
        <sz val="11"/>
        <color theme="9"/>
        <rFont val="Arial"/>
        <family val="2"/>
      </rPr>
      <t>positively correlated</t>
    </r>
    <r>
      <rPr>
        <sz val="11"/>
        <color rgb="FF000000"/>
        <rFont val="Arial"/>
        <family val="2"/>
      </rPr>
      <t>. </t>
    </r>
  </si>
  <si>
    <t>lift</t>
  </si>
  <si>
    <t> Lift &lt; 1 means negatively correlated, while Lift &gt; 1 means positively correlated.</t>
  </si>
  <si>
    <t>dissimilarity</t>
  </si>
  <si>
    <t>T_1</t>
  </si>
  <si>
    <t>F_1</t>
  </si>
  <si>
    <t>asymmetric</t>
  </si>
  <si>
    <t>symmetric</t>
  </si>
  <si>
    <t>Information Gain</t>
  </si>
  <si>
    <t>Value 1</t>
  </si>
  <si>
    <t>Value 2</t>
  </si>
  <si>
    <t>9/14</t>
  </si>
  <si>
    <t>5/14</t>
  </si>
  <si>
    <t>Independent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</si>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</sst>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theme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0" fillId="0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21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D563-9BC0-CD49-AB14-E5E32334948B}">
  <dimension ref="A1:H49"/>
  <sheetViews>
    <sheetView zoomScale="113" workbookViewId="0">
      <selection activeCell="J11" sqref="J11"/>
    </sheetView>
  </sheetViews>
  <sheetFormatPr baseColWidth="10" defaultRowHeight="16" x14ac:dyDescent="0.2"/>
  <cols>
    <col min="1" max="1" width="6.33203125" style="4" customWidth="1"/>
    <col min="2" max="2" width="14" customWidth="1"/>
    <col min="4" max="5" width="13.6640625" customWidth="1"/>
    <col min="7" max="7" width="10.83203125" style="4"/>
    <col min="8" max="8" width="10.83203125" style="6"/>
  </cols>
  <sheetData>
    <row r="1" spans="2:6" x14ac:dyDescent="0.2">
      <c r="B1" s="4"/>
      <c r="C1" s="4"/>
      <c r="D1" s="4"/>
      <c r="E1" s="4"/>
      <c r="F1" s="4"/>
    </row>
    <row r="2" spans="2:6" x14ac:dyDescent="0.2">
      <c r="B2" s="7" t="s">
        <v>0</v>
      </c>
      <c r="C2" s="7"/>
      <c r="D2" s="7"/>
      <c r="E2" s="7"/>
      <c r="F2" s="7"/>
    </row>
    <row r="3" spans="2:6" x14ac:dyDescent="0.2">
      <c r="B3" s="1"/>
      <c r="C3" s="1" t="s">
        <v>5</v>
      </c>
      <c r="D3" s="1" t="s">
        <v>6</v>
      </c>
      <c r="E3" s="1"/>
      <c r="F3" s="1" t="s">
        <v>4</v>
      </c>
    </row>
    <row r="4" spans="2:6" x14ac:dyDescent="0.2">
      <c r="B4" t="s">
        <v>7</v>
      </c>
      <c r="C4">
        <v>16</v>
      </c>
      <c r="D4">
        <v>14</v>
      </c>
      <c r="F4">
        <f>SUM(C4:D4)</f>
        <v>30</v>
      </c>
    </row>
    <row r="5" spans="2:6" x14ac:dyDescent="0.2">
      <c r="B5" t="s">
        <v>8</v>
      </c>
      <c r="C5">
        <v>8</v>
      </c>
      <c r="D5">
        <v>2</v>
      </c>
      <c r="F5">
        <f>SUM(C5:D5)</f>
        <v>10</v>
      </c>
    </row>
    <row r="7" spans="2:6" x14ac:dyDescent="0.2">
      <c r="B7" t="s">
        <v>4</v>
      </c>
      <c r="C7">
        <f>SUM(C4:C5)</f>
        <v>24</v>
      </c>
      <c r="D7">
        <f>SUM(D4:D5)</f>
        <v>16</v>
      </c>
      <c r="F7">
        <f>SUM(F4:F5)</f>
        <v>40</v>
      </c>
    </row>
    <row r="8" spans="2:6" x14ac:dyDescent="0.2">
      <c r="B8" s="4"/>
      <c r="C8" s="4"/>
      <c r="D8" s="4"/>
      <c r="E8" s="4"/>
      <c r="F8" s="4"/>
    </row>
    <row r="9" spans="2:6" x14ac:dyDescent="0.2">
      <c r="B9" s="4"/>
      <c r="C9" s="4"/>
      <c r="D9" s="4"/>
      <c r="E9" s="4"/>
      <c r="F9" s="4"/>
    </row>
    <row r="10" spans="2:6" x14ac:dyDescent="0.2">
      <c r="B10" s="7" t="s">
        <v>2</v>
      </c>
      <c r="C10" s="7"/>
      <c r="D10" s="7"/>
      <c r="E10" s="7"/>
      <c r="F10" s="7"/>
    </row>
    <row r="11" spans="2:6" x14ac:dyDescent="0.2">
      <c r="B11" s="1"/>
      <c r="C11" s="1" t="str">
        <f>C3</f>
        <v>drinks</v>
      </c>
      <c r="D11" s="1" t="str">
        <f>D3</f>
        <v>Does not drink</v>
      </c>
      <c r="E11" s="1"/>
      <c r="F11" s="1"/>
    </row>
    <row r="12" spans="2:6" x14ac:dyDescent="0.2">
      <c r="B12" t="str">
        <f>B4</f>
        <v>smokes</v>
      </c>
      <c r="C12">
        <f>(C7*F4)/F7</f>
        <v>18</v>
      </c>
      <c r="D12">
        <f>(D7*F4)/F7</f>
        <v>12</v>
      </c>
    </row>
    <row r="13" spans="2:6" x14ac:dyDescent="0.2">
      <c r="B13" t="str">
        <f>B5</f>
        <v>Does not smoke</v>
      </c>
      <c r="C13">
        <f>(C7*F5)/F7</f>
        <v>6</v>
      </c>
      <c r="D13">
        <f>(D7*F5)/F7</f>
        <v>4</v>
      </c>
    </row>
    <row r="15" spans="2:6" x14ac:dyDescent="0.2">
      <c r="B15" s="4"/>
      <c r="C15" s="4"/>
      <c r="D15" s="4"/>
      <c r="E15" s="4"/>
      <c r="F15" s="4"/>
    </row>
    <row r="16" spans="2:6" x14ac:dyDescent="0.2">
      <c r="B16" s="4"/>
      <c r="C16" s="4"/>
      <c r="D16" s="4"/>
      <c r="E16" s="4"/>
      <c r="F16" s="4"/>
    </row>
    <row r="17" spans="2:7" x14ac:dyDescent="0.2">
      <c r="B17" s="7" t="s">
        <v>1</v>
      </c>
      <c r="C17" s="7"/>
      <c r="D17" s="7"/>
      <c r="E17" s="7"/>
      <c r="F17" s="7"/>
    </row>
    <row r="18" spans="2:7" x14ac:dyDescent="0.2">
      <c r="B18" s="1"/>
      <c r="C18" s="1" t="str">
        <f>C3</f>
        <v>drinks</v>
      </c>
      <c r="D18" s="1" t="str">
        <f>D3</f>
        <v>Does not drink</v>
      </c>
      <c r="E18" s="1"/>
      <c r="F18" s="1"/>
    </row>
    <row r="19" spans="2:7" x14ac:dyDescent="0.2">
      <c r="B19" t="str">
        <f>B4</f>
        <v>smokes</v>
      </c>
      <c r="C19">
        <f>(C4-C12)^2/C12</f>
        <v>0.22222222222222221</v>
      </c>
      <c r="D19">
        <f>(D4-D12)^2/D12</f>
        <v>0.33333333333333331</v>
      </c>
    </row>
    <row r="20" spans="2:7" x14ac:dyDescent="0.2">
      <c r="B20" t="str">
        <f>B5</f>
        <v>Does not smoke</v>
      </c>
      <c r="C20">
        <f>(C5-C13)^2/C13</f>
        <v>0.66666666666666663</v>
      </c>
      <c r="D20">
        <f>(D5-D13)^2/D13</f>
        <v>1</v>
      </c>
    </row>
    <row r="22" spans="2:7" x14ac:dyDescent="0.2">
      <c r="B22" s="4"/>
      <c r="C22" s="4"/>
      <c r="D22" s="4"/>
      <c r="E22" s="4"/>
      <c r="F22" s="4"/>
    </row>
    <row r="23" spans="2:7" x14ac:dyDescent="0.2">
      <c r="B23" s="4"/>
      <c r="C23" s="4"/>
      <c r="D23" s="4"/>
      <c r="E23" s="4"/>
      <c r="F23" s="4"/>
    </row>
    <row r="24" spans="2:7" x14ac:dyDescent="0.2">
      <c r="B24" s="3" t="s">
        <v>3</v>
      </c>
      <c r="C24" s="7">
        <f>SUM(C19:D20)</f>
        <v>2.2222222222222223</v>
      </c>
      <c r="D24" s="7"/>
      <c r="E24" s="7"/>
      <c r="F24" s="7"/>
    </row>
    <row r="25" spans="2:7" x14ac:dyDescent="0.2">
      <c r="B25" s="4"/>
      <c r="C25" s="4"/>
      <c r="D25" s="4"/>
      <c r="E25" s="4"/>
      <c r="F25" s="4"/>
    </row>
    <row r="26" spans="2:7" x14ac:dyDescent="0.2">
      <c r="B26" s="4"/>
      <c r="C26" s="4"/>
      <c r="D26" s="4"/>
      <c r="E26" s="4"/>
      <c r="F26" s="4"/>
    </row>
    <row r="27" spans="2:7" x14ac:dyDescent="0.2">
      <c r="B27" s="4"/>
      <c r="C27" s="4"/>
      <c r="D27" s="4"/>
      <c r="E27" s="4"/>
      <c r="F27" s="4"/>
    </row>
    <row r="28" spans="2:7" ht="46" customHeight="1" x14ac:dyDescent="0.2">
      <c r="B28" s="8" t="s">
        <v>9</v>
      </c>
      <c r="C28" s="8"/>
      <c r="D28" s="8"/>
      <c r="E28" s="8"/>
      <c r="F28" s="8"/>
      <c r="G28" s="5"/>
    </row>
    <row r="29" spans="2:7" x14ac:dyDescent="0.2">
      <c r="B29" s="2"/>
      <c r="C29" t="str">
        <f>C3</f>
        <v>drinks</v>
      </c>
      <c r="D29" t="str">
        <f>D3</f>
        <v>Does not drink</v>
      </c>
      <c r="F29" s="4"/>
    </row>
    <row r="30" spans="2:7" x14ac:dyDescent="0.2">
      <c r="B30" t="str">
        <f>B4</f>
        <v>smokes</v>
      </c>
      <c r="C30">
        <f>IF(C4&lt;C12,0,1)</f>
        <v>0</v>
      </c>
      <c r="D30">
        <f>IF(D4&lt;D12,0,1)</f>
        <v>1</v>
      </c>
      <c r="F30" s="4"/>
    </row>
    <row r="31" spans="2:7" x14ac:dyDescent="0.2">
      <c r="B31" t="str">
        <f>B5</f>
        <v>Does not smoke</v>
      </c>
      <c r="C31">
        <f>IF(C5&lt;C13,0,1)</f>
        <v>1</v>
      </c>
      <c r="D31">
        <f>IF(D5&lt;D13,0,1)</f>
        <v>0</v>
      </c>
      <c r="F31" s="4"/>
    </row>
    <row r="32" spans="2:7" x14ac:dyDescent="0.2">
      <c r="B32" s="4"/>
      <c r="C32" s="4"/>
      <c r="D32" s="4"/>
      <c r="E32" s="4"/>
      <c r="F32" s="4"/>
    </row>
    <row r="33" spans="2:6" x14ac:dyDescent="0.2">
      <c r="B33" s="4"/>
      <c r="C33" s="4"/>
      <c r="D33" s="4"/>
      <c r="E33" s="4"/>
      <c r="F33" s="4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  <row r="36" spans="2:6" x14ac:dyDescent="0.2">
      <c r="B36" s="4"/>
      <c r="C36" s="4"/>
      <c r="D36" s="4"/>
      <c r="E36" s="4"/>
      <c r="F36" s="4"/>
    </row>
    <row r="37" spans="2:6" x14ac:dyDescent="0.2">
      <c r="B37" s="4"/>
      <c r="C37" s="4"/>
      <c r="D37" s="4"/>
      <c r="E37" s="4"/>
      <c r="F37" s="4"/>
    </row>
    <row r="38" spans="2:6" x14ac:dyDescent="0.2">
      <c r="B38" s="4"/>
      <c r="C38" s="4"/>
      <c r="D38" s="4"/>
      <c r="E38" s="4"/>
      <c r="F38" s="4"/>
    </row>
    <row r="39" spans="2:6" x14ac:dyDescent="0.2">
      <c r="B39" s="4"/>
      <c r="C39" s="4"/>
      <c r="D39" s="4"/>
      <c r="E39" s="4"/>
      <c r="F39" s="4"/>
    </row>
    <row r="40" spans="2:6" x14ac:dyDescent="0.2">
      <c r="B40" s="4"/>
      <c r="C40" s="4"/>
      <c r="D40" s="4"/>
      <c r="E40" s="4"/>
      <c r="F40" s="4"/>
    </row>
    <row r="41" spans="2:6" x14ac:dyDescent="0.2">
      <c r="B41" s="4"/>
      <c r="C41" s="4"/>
      <c r="D41" s="4"/>
      <c r="E41" s="4"/>
      <c r="F41" s="4"/>
    </row>
    <row r="42" spans="2:6" x14ac:dyDescent="0.2">
      <c r="B42" s="4"/>
      <c r="C42" s="4"/>
      <c r="D42" s="4"/>
      <c r="E42" s="4"/>
      <c r="F42" s="4"/>
    </row>
    <row r="43" spans="2:6" x14ac:dyDescent="0.2">
      <c r="B43" s="4"/>
      <c r="C43" s="4"/>
      <c r="D43" s="4"/>
      <c r="E43" s="4"/>
      <c r="F43" s="4"/>
    </row>
    <row r="44" spans="2:6" x14ac:dyDescent="0.2">
      <c r="B44" s="4"/>
      <c r="C44" s="4"/>
      <c r="D44" s="4"/>
      <c r="E44" s="4"/>
      <c r="F44" s="4"/>
    </row>
    <row r="45" spans="2:6" x14ac:dyDescent="0.2">
      <c r="B45" s="4"/>
      <c r="C45" s="4"/>
      <c r="D45" s="4"/>
      <c r="E45" s="4"/>
      <c r="F45" s="4"/>
    </row>
    <row r="46" spans="2:6" x14ac:dyDescent="0.2">
      <c r="B46" s="4"/>
      <c r="C46" s="4"/>
      <c r="D46" s="4"/>
      <c r="E46" s="4"/>
      <c r="F46" s="4"/>
    </row>
    <row r="47" spans="2:6" x14ac:dyDescent="0.2">
      <c r="B47" s="4"/>
      <c r="C47" s="4"/>
      <c r="D47" s="4"/>
      <c r="E47" s="4"/>
      <c r="F47" s="4"/>
    </row>
    <row r="48" spans="2:6" x14ac:dyDescent="0.2">
      <c r="B48" s="4"/>
      <c r="C48" s="4"/>
      <c r="D48" s="4"/>
      <c r="E48" s="4"/>
      <c r="F48" s="4"/>
    </row>
    <row r="49" spans="2:6" x14ac:dyDescent="0.2">
      <c r="B49" s="4"/>
      <c r="C49" s="4"/>
      <c r="D49" s="4"/>
      <c r="E49" s="4"/>
      <c r="F49" s="4"/>
    </row>
  </sheetData>
  <mergeCells count="5">
    <mergeCell ref="B2:F2"/>
    <mergeCell ref="B10:F10"/>
    <mergeCell ref="B17:F17"/>
    <mergeCell ref="C24:F24"/>
    <mergeCell ref="B28:F28"/>
  </mergeCells>
  <conditionalFormatting sqref="C30:E31">
    <cfRule type="colorScale" priority="1">
      <colorScale>
        <cfvo type="num" val="0"/>
        <cfvo type="num" val="1"/>
        <color rgb="FFED210C"/>
        <color theme="9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9424-1E27-5147-BBB6-FA8054B56B84}">
  <dimension ref="A1:E17"/>
  <sheetViews>
    <sheetView workbookViewId="0">
      <selection activeCell="D10" sqref="D10"/>
    </sheetView>
  </sheetViews>
  <sheetFormatPr baseColWidth="10" defaultRowHeight="16" x14ac:dyDescent="0.2"/>
  <cols>
    <col min="1" max="1" width="12.33203125" customWidth="1"/>
    <col min="5" max="5" width="19.5" customWidth="1"/>
  </cols>
  <sheetData>
    <row r="1" spans="1:5" x14ac:dyDescent="0.2">
      <c r="A1" t="s">
        <v>17</v>
      </c>
    </row>
    <row r="6" spans="1:5" x14ac:dyDescent="0.2">
      <c r="E6" s="11"/>
    </row>
    <row r="10" spans="1:5" x14ac:dyDescent="0.2">
      <c r="A10" t="s">
        <v>18</v>
      </c>
      <c r="B10" s="12" t="s">
        <v>20</v>
      </c>
      <c r="D10">
        <f>LOG(B10,2)</f>
        <v>15.439993165062868</v>
      </c>
    </row>
    <row r="11" spans="1:5" x14ac:dyDescent="0.2">
      <c r="A11" t="s">
        <v>19</v>
      </c>
      <c r="B11" s="13" t="s">
        <v>21</v>
      </c>
    </row>
    <row r="17" spans="1:2" x14ac:dyDescent="0.2">
      <c r="A17" t="s">
        <v>22</v>
      </c>
      <c r="B17">
        <f>(-B10*LOG(B10,2))-(B11*LOG(B11,2))</f>
        <v>-1370631.7074117325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6F9-2626-FF47-816C-0BC13ABCA396}">
  <dimension ref="A1:G25"/>
  <sheetViews>
    <sheetView zoomScale="120" zoomScaleNormal="120" workbookViewId="0">
      <selection activeCell="F25" sqref="F25"/>
    </sheetView>
  </sheetViews>
  <sheetFormatPr baseColWidth="10" defaultRowHeight="16" x14ac:dyDescent="0.2"/>
  <cols>
    <col min="4" max="4" width="13.83203125" customWidth="1"/>
  </cols>
  <sheetData>
    <row r="1" spans="1:7" x14ac:dyDescent="0.2">
      <c r="A1" s="4"/>
      <c r="B1" s="4"/>
      <c r="C1" s="4"/>
      <c r="D1" s="4"/>
      <c r="E1" s="4"/>
      <c r="F1" s="4"/>
      <c r="G1" s="4"/>
    </row>
    <row r="2" spans="1:7" x14ac:dyDescent="0.2">
      <c r="A2" s="4"/>
      <c r="B2" s="7" t="s">
        <v>0</v>
      </c>
      <c r="C2" s="7"/>
      <c r="D2" s="7"/>
      <c r="E2" s="7"/>
      <c r="F2" s="7"/>
      <c r="G2" s="4"/>
    </row>
    <row r="3" spans="1:7" x14ac:dyDescent="0.2">
      <c r="A3" s="4"/>
      <c r="B3" s="1"/>
      <c r="C3" s="1" t="s">
        <v>5</v>
      </c>
      <c r="D3" s="1" t="s">
        <v>6</v>
      </c>
      <c r="E3" s="1"/>
      <c r="F3" s="1" t="s">
        <v>4</v>
      </c>
      <c r="G3" s="4"/>
    </row>
    <row r="4" spans="1:7" x14ac:dyDescent="0.2">
      <c r="A4" s="4"/>
      <c r="B4" t="s">
        <v>7</v>
      </c>
      <c r="C4">
        <v>16</v>
      </c>
      <c r="D4">
        <v>14</v>
      </c>
      <c r="F4">
        <f>SUM(C4:D4)</f>
        <v>30</v>
      </c>
      <c r="G4" s="4"/>
    </row>
    <row r="5" spans="1:7" x14ac:dyDescent="0.2">
      <c r="A5" s="4"/>
      <c r="B5" t="s">
        <v>8</v>
      </c>
      <c r="C5">
        <v>8</v>
      </c>
      <c r="D5">
        <v>2</v>
      </c>
      <c r="F5">
        <f>SUM(C5:D5)</f>
        <v>10</v>
      </c>
      <c r="G5" s="4"/>
    </row>
    <row r="6" spans="1:7" x14ac:dyDescent="0.2">
      <c r="A6" s="4"/>
      <c r="G6" s="4"/>
    </row>
    <row r="7" spans="1:7" x14ac:dyDescent="0.2">
      <c r="A7" s="4"/>
      <c r="B7" t="s">
        <v>4</v>
      </c>
      <c r="C7">
        <f>SUM(C4:C5)</f>
        <v>24</v>
      </c>
      <c r="D7">
        <f>SUM(D4:D5)</f>
        <v>16</v>
      </c>
      <c r="F7">
        <f>SUM(F4:F5)</f>
        <v>40</v>
      </c>
      <c r="G7" s="4"/>
    </row>
    <row r="8" spans="1:7" x14ac:dyDescent="0.2">
      <c r="A8" s="4"/>
      <c r="B8" s="4"/>
      <c r="C8" s="4"/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7" t="s">
        <v>10</v>
      </c>
      <c r="C10" s="7"/>
      <c r="D10" s="7"/>
      <c r="E10" s="7"/>
      <c r="F10" s="7"/>
      <c r="G10" s="4"/>
    </row>
    <row r="11" spans="1:7" x14ac:dyDescent="0.2">
      <c r="A11" s="4"/>
      <c r="B11" s="1"/>
      <c r="C11" s="1" t="str">
        <f>C3</f>
        <v>drinks</v>
      </c>
      <c r="D11" s="1" t="str">
        <f>D3</f>
        <v>Does not drink</v>
      </c>
      <c r="E11" s="1"/>
      <c r="F11" s="1"/>
      <c r="G11" s="4"/>
    </row>
    <row r="12" spans="1:7" x14ac:dyDescent="0.2">
      <c r="A12" s="4"/>
      <c r="B12" t="str">
        <f>B4</f>
        <v>smokes</v>
      </c>
      <c r="C12">
        <f>(C4/F7)/((F4/F7)*(C7/F7))</f>
        <v>0.88888888888888906</v>
      </c>
      <c r="D12">
        <f>(D4/F7)/((F4/F7)*(D7/F7))</f>
        <v>1.1666666666666665</v>
      </c>
      <c r="G12" s="4"/>
    </row>
    <row r="13" spans="1:7" x14ac:dyDescent="0.2">
      <c r="A13" s="4"/>
      <c r="B13" t="str">
        <f>B5</f>
        <v>Does not smoke</v>
      </c>
      <c r="C13">
        <f>(C5/F7)/((F5/F7)*(C7/F7))</f>
        <v>1.3333333333333335</v>
      </c>
      <c r="D13">
        <f>(D5/F7)/((F5/F7)*(D7/F7))</f>
        <v>0.5</v>
      </c>
      <c r="G13" s="4"/>
    </row>
    <row r="14" spans="1:7" x14ac:dyDescent="0.2">
      <c r="A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9" t="s">
        <v>11</v>
      </c>
      <c r="C17" s="9"/>
      <c r="D17" s="9"/>
      <c r="E17" s="9"/>
      <c r="F17" s="9"/>
      <c r="G17" s="4"/>
    </row>
    <row r="18" spans="1:7" ht="16" customHeight="1" x14ac:dyDescent="0.2">
      <c r="A18" s="4"/>
      <c r="B18" s="9"/>
      <c r="C18" s="9"/>
      <c r="D18" s="9"/>
      <c r="E18" s="9"/>
      <c r="F18" s="9"/>
      <c r="G18" s="5"/>
    </row>
    <row r="19" spans="1:7" x14ac:dyDescent="0.2">
      <c r="A19" s="4"/>
      <c r="B19" s="2"/>
      <c r="C19" t="str">
        <f>C3</f>
        <v>drinks</v>
      </c>
      <c r="D19" t="str">
        <f>D3</f>
        <v>Does not drink</v>
      </c>
      <c r="F19" s="4"/>
      <c r="G19" s="4"/>
    </row>
    <row r="20" spans="1:7" x14ac:dyDescent="0.2">
      <c r="A20" s="4"/>
      <c r="B20" t="str">
        <f>B4</f>
        <v>smokes</v>
      </c>
      <c r="C20">
        <f>IF(C12&lt;1,0,1)</f>
        <v>0</v>
      </c>
      <c r="D20">
        <f>IF(D12&lt;1,0,1)</f>
        <v>1</v>
      </c>
      <c r="F20" s="4"/>
      <c r="G20" s="4"/>
    </row>
    <row r="21" spans="1:7" x14ac:dyDescent="0.2">
      <c r="A21" s="4"/>
      <c r="B21" t="str">
        <f>B5</f>
        <v>Does not smoke</v>
      </c>
      <c r="C21">
        <f>IF(C13&lt;1,0,1)</f>
        <v>1</v>
      </c>
      <c r="D21">
        <f>IF(D13&lt;1,0,1)</f>
        <v>0</v>
      </c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/>
      <c r="B23" s="4"/>
      <c r="C23" s="4"/>
      <c r="D23" s="4"/>
      <c r="E23" s="4"/>
      <c r="F23" s="4"/>
      <c r="G23" s="4"/>
    </row>
    <row r="24" spans="1:7" x14ac:dyDescent="0.2">
      <c r="A24" s="4"/>
      <c r="B24" s="4"/>
      <c r="C24" s="4"/>
      <c r="D24" s="4"/>
      <c r="E24" s="4"/>
      <c r="F24" s="4"/>
      <c r="G24" s="4"/>
    </row>
    <row r="25" spans="1:7" x14ac:dyDescent="0.2">
      <c r="A25" s="4"/>
      <c r="B25" s="4"/>
      <c r="C25" s="4"/>
      <c r="D25" s="4"/>
      <c r="E25" s="4"/>
      <c r="F25" s="4"/>
      <c r="G25" s="4"/>
    </row>
  </sheetData>
  <mergeCells count="3">
    <mergeCell ref="B2:F2"/>
    <mergeCell ref="B10:F10"/>
    <mergeCell ref="B17:F18"/>
  </mergeCells>
  <conditionalFormatting sqref="C20:E21">
    <cfRule type="colorScale" priority="1">
      <colorScale>
        <cfvo type="num" val="0"/>
        <cfvo type="num" val="1"/>
        <color rgb="FFED210C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1051-EA2D-7B47-AC33-5785D0555CE9}">
  <dimension ref="A1:E11"/>
  <sheetViews>
    <sheetView workbookViewId="0">
      <selection activeCell="C22" sqref="C22"/>
    </sheetView>
  </sheetViews>
  <sheetFormatPr baseColWidth="10" defaultRowHeight="16" x14ac:dyDescent="0.2"/>
  <cols>
    <col min="1" max="1" width="10.83203125" style="4"/>
    <col min="5" max="5" width="10.83203125" style="4"/>
  </cols>
  <sheetData>
    <row r="1" spans="1:4" x14ac:dyDescent="0.2">
      <c r="A1" s="10" t="s">
        <v>12</v>
      </c>
      <c r="B1" s="10"/>
      <c r="C1" s="10"/>
      <c r="D1" s="10"/>
    </row>
    <row r="2" spans="1:4" x14ac:dyDescent="0.2">
      <c r="B2" s="4"/>
      <c r="C2" s="4"/>
      <c r="D2" s="4"/>
    </row>
    <row r="3" spans="1:4" x14ac:dyDescent="0.2">
      <c r="C3" t="s">
        <v>13</v>
      </c>
      <c r="D3" t="s">
        <v>14</v>
      </c>
    </row>
    <row r="4" spans="1:4" x14ac:dyDescent="0.2">
      <c r="B4" t="s">
        <v>13</v>
      </c>
      <c r="C4" s="1">
        <v>2</v>
      </c>
      <c r="D4" s="1">
        <v>3</v>
      </c>
    </row>
    <row r="5" spans="1:4" x14ac:dyDescent="0.2">
      <c r="B5" t="s">
        <v>14</v>
      </c>
      <c r="C5" s="1">
        <v>0</v>
      </c>
      <c r="D5" s="1">
        <v>1</v>
      </c>
    </row>
    <row r="6" spans="1:4" x14ac:dyDescent="0.2">
      <c r="B6" s="4"/>
      <c r="C6" s="4"/>
      <c r="D6" s="4"/>
    </row>
    <row r="7" spans="1:4" x14ac:dyDescent="0.2">
      <c r="B7" s="4"/>
      <c r="C7" s="4"/>
      <c r="D7" s="4"/>
    </row>
    <row r="8" spans="1:4" x14ac:dyDescent="0.2">
      <c r="B8" s="4"/>
      <c r="C8" s="4"/>
      <c r="D8" s="4"/>
    </row>
    <row r="9" spans="1:4" x14ac:dyDescent="0.2">
      <c r="B9" s="4"/>
      <c r="C9" s="4"/>
      <c r="D9" s="4"/>
    </row>
    <row r="10" spans="1:4" x14ac:dyDescent="0.2">
      <c r="B10" t="s">
        <v>15</v>
      </c>
      <c r="C10">
        <f>(D4+C5)/(C4+D4+C5)</f>
        <v>0.6</v>
      </c>
    </row>
    <row r="11" spans="1:4" x14ac:dyDescent="0.2">
      <c r="B11" t="s">
        <v>16</v>
      </c>
      <c r="C11">
        <f>(D4+C5)/(C4+D4+C5+D5)</f>
        <v>0.5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646F-6B7F-2541-8B80-34E181EEFD07}">
  <dimension ref="A2:K7"/>
  <sheetViews>
    <sheetView tabSelected="1" zoomScale="116" workbookViewId="0">
      <selection activeCell="I4" sqref="I4"/>
    </sheetView>
  </sheetViews>
  <sheetFormatPr baseColWidth="10" defaultRowHeight="16" x14ac:dyDescent="0.2"/>
  <sheetData>
    <row r="2" spans="1:11" x14ac:dyDescent="0.2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</row>
    <row r="3" spans="1:11" ht="32" customHeight="1" x14ac:dyDescent="0.2">
      <c r="A3" s="16">
        <v>18</v>
      </c>
      <c r="B3" s="16">
        <v>29</v>
      </c>
      <c r="C3" s="16">
        <v>29</v>
      </c>
      <c r="D3" s="16">
        <v>29</v>
      </c>
      <c r="E3" s="16">
        <v>31</v>
      </c>
      <c r="F3" s="16">
        <v>31</v>
      </c>
      <c r="G3" s="16">
        <v>40</v>
      </c>
      <c r="H3" s="16">
        <v>40</v>
      </c>
      <c r="I3" s="16">
        <v>42</v>
      </c>
    </row>
    <row r="4" spans="1:11" s="4" customFormat="1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11" s="14" customFormat="1" ht="34" customHeight="1" x14ac:dyDescent="0.2">
      <c r="A5" s="15">
        <f>AVERAGE(A3:B3)</f>
        <v>23.5</v>
      </c>
      <c r="B5" s="15"/>
      <c r="C5" s="15">
        <f>AVERAGE(C3:D3)</f>
        <v>29</v>
      </c>
      <c r="D5" s="15"/>
      <c r="E5" s="15">
        <f t="shared" ref="E5:H5" si="0">AVERAGE(E3:F3)</f>
        <v>31</v>
      </c>
      <c r="F5" s="15"/>
      <c r="G5" s="15">
        <f t="shared" ref="G5:H5" si="1">AVERAGE(G3:H3)</f>
        <v>40</v>
      </c>
      <c r="H5" s="15"/>
      <c r="I5" s="18"/>
    </row>
    <row r="6" spans="1:11" s="14" customFormat="1" ht="31" customHeight="1" x14ac:dyDescent="0.2">
      <c r="A6" s="18"/>
      <c r="B6" s="15">
        <f>AVERAGE(B3:C3)</f>
        <v>29</v>
      </c>
      <c r="C6" s="15"/>
      <c r="D6" s="15">
        <f t="shared" ref="D6:I6" si="2">AVERAGE(D3:E3)</f>
        <v>30</v>
      </c>
      <c r="E6" s="15"/>
      <c r="F6" s="15">
        <f t="shared" ref="F6:I6" si="3">AVERAGE(F3:G3)</f>
        <v>35.5</v>
      </c>
      <c r="G6" s="15"/>
      <c r="H6" s="15">
        <f t="shared" ref="H6:I6" si="4">AVERAGE(H3:I3)</f>
        <v>41</v>
      </c>
      <c r="I6" s="15"/>
    </row>
    <row r="7" spans="1:11" s="4" customFormat="1" x14ac:dyDescent="0.2">
      <c r="A7" s="17"/>
      <c r="B7" s="17"/>
      <c r="C7" s="17"/>
      <c r="D7" s="17"/>
      <c r="E7" s="17"/>
      <c r="F7" s="17"/>
      <c r="G7" s="17"/>
      <c r="H7" s="17"/>
      <c r="I7" s="17"/>
    </row>
  </sheetData>
  <mergeCells count="8">
    <mergeCell ref="A5:B5"/>
    <mergeCell ref="C5:D5"/>
    <mergeCell ref="E5:F5"/>
    <mergeCell ref="G5:H5"/>
    <mergeCell ref="B6:C6"/>
    <mergeCell ref="D6:E6"/>
    <mergeCell ref="F6:G6"/>
    <mergeCell ref="H6:I6"/>
  </mergeCells>
  <pageMargins left="0.7" right="0.7" top="0.75" bottom="0.75" header="0.3" footer="0.3"/>
  <ignoredErrors>
    <ignoredError sqref="C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Chi2</vt:lpstr>
      <vt:lpstr>Sheet2</vt:lpstr>
      <vt:lpstr>Lift Method</vt:lpstr>
      <vt:lpstr>Dissimilarity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Klosin</dc:creator>
  <cp:lastModifiedBy>Monica Klosin</cp:lastModifiedBy>
  <dcterms:created xsi:type="dcterms:W3CDTF">2021-02-24T23:21:06Z</dcterms:created>
  <dcterms:modified xsi:type="dcterms:W3CDTF">2021-03-02T20:43:09Z</dcterms:modified>
</cp:coreProperties>
</file>