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itri\Downloads\"/>
    </mc:Choice>
  </mc:AlternateContent>
  <bookViews>
    <workbookView xWindow="0" yWindow="0" windowWidth="10995" windowHeight="11295" activeTab="2"/>
  </bookViews>
  <sheets>
    <sheet name="UNISWAP" sheetId="1" r:id="rId1"/>
    <sheet name="gUSD 26.12.24" sheetId="2" r:id="rId2"/>
    <sheet name="gUSD 26.06.25" sheetId="3" r:id="rId3"/>
    <sheet name="mPendle 27.03.25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3" l="1"/>
  <c r="I62" i="3"/>
  <c r="I61" i="3"/>
  <c r="O62" i="3" s="1"/>
  <c r="I60" i="3"/>
  <c r="I59" i="3"/>
  <c r="O60" i="3" s="1"/>
  <c r="I58" i="3"/>
  <c r="O59" i="3" s="1"/>
  <c r="I57" i="3"/>
  <c r="I56" i="3"/>
  <c r="I55" i="3"/>
  <c r="O56" i="3" s="1"/>
  <c r="I54" i="3"/>
  <c r="I53" i="3"/>
  <c r="I52" i="3"/>
  <c r="I51" i="3"/>
  <c r="I50" i="3"/>
  <c r="I49" i="3"/>
  <c r="I48" i="3"/>
  <c r="A62" i="3"/>
  <c r="A63" i="3" s="1"/>
  <c r="R63" i="3"/>
  <c r="Q63" i="3"/>
  <c r="P63" i="3"/>
  <c r="O63" i="3"/>
  <c r="M63" i="3"/>
  <c r="K63" i="3"/>
  <c r="J63" i="3"/>
  <c r="R62" i="3"/>
  <c r="Q62" i="3"/>
  <c r="P62" i="3"/>
  <c r="M62" i="3"/>
  <c r="K62" i="3"/>
  <c r="J62" i="3"/>
  <c r="R61" i="3"/>
  <c r="Q61" i="3"/>
  <c r="P61" i="3"/>
  <c r="O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O58" i="3"/>
  <c r="M58" i="3"/>
  <c r="K58" i="3"/>
  <c r="J58" i="3"/>
  <c r="R57" i="3"/>
  <c r="Q57" i="3"/>
  <c r="P57" i="3"/>
  <c r="O57" i="3"/>
  <c r="M57" i="3"/>
  <c r="K57" i="3"/>
  <c r="J57" i="3"/>
  <c r="R56" i="3"/>
  <c r="Q56" i="3"/>
  <c r="P56" i="3"/>
  <c r="M56" i="3"/>
  <c r="K56" i="3"/>
  <c r="J56" i="3"/>
  <c r="R55" i="3"/>
  <c r="Q55" i="3"/>
  <c r="P55" i="3"/>
  <c r="O55" i="3"/>
  <c r="M55" i="3"/>
  <c r="K55" i="3"/>
  <c r="J55" i="3"/>
  <c r="R54" i="3"/>
  <c r="Q54" i="3"/>
  <c r="P54" i="3"/>
  <c r="O54" i="3"/>
  <c r="M54" i="3"/>
  <c r="K54" i="3"/>
  <c r="J54" i="3"/>
  <c r="R53" i="3"/>
  <c r="Q53" i="3"/>
  <c r="P53" i="3"/>
  <c r="O53" i="3"/>
  <c r="M53" i="3"/>
  <c r="K53" i="3"/>
  <c r="J53" i="3"/>
  <c r="R52" i="3"/>
  <c r="Q52" i="3"/>
  <c r="P52" i="3"/>
  <c r="O52" i="3"/>
  <c r="M52" i="3"/>
  <c r="K52" i="3"/>
  <c r="J52" i="3"/>
  <c r="R51" i="3"/>
  <c r="Q51" i="3"/>
  <c r="P51" i="3"/>
  <c r="O51" i="3"/>
  <c r="M51" i="3"/>
  <c r="K51" i="3"/>
  <c r="J51" i="3"/>
  <c r="R50" i="3"/>
  <c r="Q50" i="3"/>
  <c r="P50" i="3"/>
  <c r="O50" i="3"/>
  <c r="M50" i="3"/>
  <c r="K50" i="3"/>
  <c r="J50" i="3"/>
  <c r="R49" i="3"/>
  <c r="Q49" i="3"/>
  <c r="P49" i="3"/>
  <c r="O49" i="3"/>
  <c r="M49" i="3"/>
  <c r="K49" i="3"/>
  <c r="J49" i="3"/>
  <c r="R48" i="3"/>
  <c r="Q48" i="3"/>
  <c r="P48" i="3"/>
  <c r="O48" i="3"/>
  <c r="M48" i="3"/>
  <c r="K48" i="3"/>
  <c r="J48" i="3"/>
  <c r="R47" i="3"/>
  <c r="Q47" i="3"/>
  <c r="P47" i="3"/>
  <c r="O47" i="3"/>
  <c r="M47" i="3"/>
  <c r="K47" i="3"/>
  <c r="J47" i="3"/>
  <c r="R46" i="3"/>
  <c r="Q46" i="3"/>
  <c r="P46" i="3"/>
  <c r="O46" i="3"/>
  <c r="M46" i="3"/>
  <c r="K46" i="3"/>
  <c r="J46" i="3"/>
  <c r="R45" i="3"/>
  <c r="Q45" i="3"/>
  <c r="P45" i="3"/>
  <c r="O45" i="3"/>
  <c r="M45" i="3"/>
  <c r="K45" i="3"/>
  <c r="J45" i="3"/>
  <c r="R44" i="3"/>
  <c r="Q44" i="3"/>
  <c r="P44" i="3"/>
  <c r="O44" i="3"/>
  <c r="M44" i="3"/>
  <c r="K44" i="3"/>
  <c r="J44" i="3"/>
  <c r="R43" i="3"/>
  <c r="Q43" i="3"/>
  <c r="P43" i="3"/>
  <c r="O43" i="3"/>
  <c r="M43" i="3"/>
  <c r="K43" i="3"/>
  <c r="J43" i="3"/>
  <c r="R42" i="3"/>
  <c r="Q42" i="3"/>
  <c r="P42" i="3"/>
  <c r="O42" i="3"/>
  <c r="M42" i="3"/>
  <c r="K42" i="3"/>
  <c r="J42" i="3"/>
  <c r="R41" i="3"/>
  <c r="Q41" i="3"/>
  <c r="P41" i="3"/>
  <c r="O41" i="3"/>
  <c r="M41" i="3"/>
  <c r="K41" i="3"/>
  <c r="J41" i="3"/>
  <c r="R40" i="3"/>
  <c r="Q40" i="3"/>
  <c r="P40" i="3"/>
  <c r="O40" i="3"/>
  <c r="M40" i="3"/>
  <c r="K40" i="3"/>
  <c r="J40" i="3"/>
  <c r="R39" i="3"/>
  <c r="Q39" i="3"/>
  <c r="P39" i="3"/>
  <c r="O39" i="3"/>
  <c r="M39" i="3"/>
  <c r="K39" i="3"/>
  <c r="J39" i="3"/>
  <c r="R38" i="3"/>
  <c r="Q38" i="3"/>
  <c r="P38" i="3"/>
  <c r="O38" i="3"/>
  <c r="M38" i="3"/>
  <c r="K38" i="3"/>
  <c r="J38" i="3"/>
  <c r="R37" i="3"/>
  <c r="Q37" i="3"/>
  <c r="P37" i="3"/>
  <c r="O37" i="3"/>
  <c r="M37" i="3"/>
  <c r="K37" i="3"/>
  <c r="J37" i="3"/>
  <c r="R36" i="3"/>
  <c r="Q36" i="3"/>
  <c r="P36" i="3"/>
  <c r="O36" i="3"/>
  <c r="M36" i="3"/>
  <c r="K36" i="3"/>
  <c r="J36" i="3"/>
  <c r="R35" i="3"/>
  <c r="Q35" i="3"/>
  <c r="P35" i="3"/>
  <c r="O35" i="3"/>
  <c r="M35" i="3"/>
  <c r="K35" i="3"/>
  <c r="J35" i="3"/>
  <c r="R34" i="3"/>
  <c r="Q34" i="3"/>
  <c r="P34" i="3"/>
  <c r="O34" i="3"/>
  <c r="M34" i="3"/>
  <c r="K34" i="3"/>
  <c r="J34" i="3"/>
  <c r="R33" i="3"/>
  <c r="Q33" i="3"/>
  <c r="P33" i="3"/>
  <c r="O33" i="3"/>
  <c r="M33" i="3"/>
  <c r="K33" i="3"/>
  <c r="J33" i="3"/>
  <c r="R32" i="3"/>
  <c r="Q32" i="3"/>
  <c r="P32" i="3"/>
  <c r="O32" i="3"/>
  <c r="M32" i="3"/>
  <c r="K32" i="3"/>
  <c r="J32" i="3"/>
  <c r="R31" i="3"/>
  <c r="Q31" i="3"/>
  <c r="P31" i="3"/>
  <c r="O31" i="3"/>
  <c r="M31" i="3"/>
  <c r="K31" i="3"/>
  <c r="J31" i="3"/>
  <c r="R30" i="3"/>
  <c r="Q30" i="3"/>
  <c r="P30" i="3"/>
  <c r="O30" i="3"/>
  <c r="M30" i="3"/>
  <c r="K30" i="3"/>
  <c r="J30" i="3"/>
  <c r="R29" i="3"/>
  <c r="Q29" i="3"/>
  <c r="P29" i="3"/>
  <c r="O29" i="3"/>
  <c r="M29" i="3"/>
  <c r="K29" i="3"/>
  <c r="J29" i="3"/>
  <c r="R28" i="3"/>
  <c r="Q28" i="3"/>
  <c r="P28" i="3"/>
  <c r="O28" i="3"/>
  <c r="M28" i="3"/>
  <c r="K28" i="3"/>
  <c r="J28" i="3"/>
  <c r="R27" i="3"/>
  <c r="Q27" i="3"/>
  <c r="P27" i="3"/>
  <c r="O27" i="3"/>
  <c r="M27" i="3"/>
  <c r="K27" i="3"/>
  <c r="J27" i="3"/>
  <c r="R26" i="3"/>
  <c r="Q26" i="3"/>
  <c r="P26" i="3"/>
  <c r="O26" i="3"/>
  <c r="M26" i="3"/>
  <c r="K26" i="3"/>
  <c r="J26" i="3"/>
  <c r="R25" i="3"/>
  <c r="Q25" i="3"/>
  <c r="P25" i="3"/>
  <c r="O25" i="3"/>
  <c r="M25" i="3"/>
  <c r="K25" i="3"/>
  <c r="J25" i="3"/>
  <c r="I47" i="3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Q27" i="4" l="1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L27" i="4"/>
  <c r="J27" i="4"/>
  <c r="I27" i="4"/>
  <c r="L26" i="4"/>
  <c r="J26" i="4"/>
  <c r="I26" i="4"/>
  <c r="L25" i="4"/>
  <c r="J25" i="4"/>
  <c r="I25" i="4"/>
  <c r="L24" i="4"/>
  <c r="J24" i="4"/>
  <c r="I24" i="4"/>
  <c r="L23" i="4"/>
  <c r="J23" i="4"/>
  <c r="I23" i="4"/>
  <c r="L22" i="4"/>
  <c r="J22" i="4"/>
  <c r="I22" i="4"/>
  <c r="L21" i="4"/>
  <c r="J21" i="4"/>
  <c r="I21" i="4"/>
  <c r="L20" i="4"/>
  <c r="J20" i="4"/>
  <c r="I20" i="4"/>
  <c r="L19" i="4"/>
  <c r="J19" i="4"/>
  <c r="I19" i="4"/>
  <c r="L18" i="4"/>
  <c r="J18" i="4"/>
  <c r="I18" i="4"/>
  <c r="L17" i="4"/>
  <c r="J17" i="4"/>
  <c r="I17" i="4"/>
  <c r="L16" i="4"/>
  <c r="J16" i="4"/>
  <c r="I16" i="4"/>
  <c r="L15" i="4"/>
  <c r="J15" i="4"/>
  <c r="I15" i="4"/>
  <c r="L14" i="4"/>
  <c r="J14" i="4"/>
  <c r="I14" i="4"/>
  <c r="L13" i="4"/>
  <c r="J13" i="4"/>
  <c r="I13" i="4"/>
  <c r="L12" i="4"/>
  <c r="J12" i="4"/>
  <c r="I12" i="4"/>
  <c r="L11" i="4"/>
  <c r="J11" i="4"/>
  <c r="I11" i="4"/>
  <c r="L10" i="4"/>
  <c r="J10" i="4"/>
  <c r="I10" i="4"/>
  <c r="L9" i="4"/>
  <c r="J9" i="4"/>
  <c r="I9" i="4"/>
  <c r="L8" i="4"/>
  <c r="J8" i="4"/>
  <c r="I8" i="4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L7" i="4"/>
  <c r="J7" i="4"/>
  <c r="I7" i="4"/>
  <c r="L6" i="4"/>
  <c r="J6" i="4"/>
  <c r="I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L5" i="4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H40" i="2" l="1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<sst xmlns="http://schemas.openxmlformats.org/spreadsheetml/2006/main" count="47" uniqueCount="24">
  <si>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</si>
  <si>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</si>
  <si>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</si>
  <si>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</si>
  <si>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</si>
  <si>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</si>
  <si>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</si>
  <si>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</si>
  <si>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</si>
  <si>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</si>
  <si>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</si>
  <si>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</si>
  <si>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</si>
  <si>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</si>
  <si>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</si>
  <si>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</si>
  <si>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</si>
  <si>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1540,83 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</si>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</sst>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34" workbookViewId="0">
      <selection activeCell="G64" sqref="G64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23</v>
      </c>
      <c r="O2" s="11"/>
      <c r="P2" s="11"/>
      <c r="Q2" s="11"/>
      <c r="R2" s="11"/>
    </row>
    <row r="3" spans="1:18" x14ac:dyDescent="0.25">
      <c r="A3">
        <v>2887.68</v>
      </c>
      <c r="B3" t="s">
        <v>23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22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18</v>
      </c>
      <c r="P4" s="14" t="s">
        <v>19</v>
      </c>
      <c r="Q4" s="15" t="s">
        <v>20</v>
      </c>
      <c r="R4" s="18" t="s">
        <v>21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63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47" si="4">C8+D8</f>
        <v>115.8947</v>
      </c>
      <c r="O8" s="22">
        <f t="shared" ref="O8:O23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>(B24/I23-1)*100</f>
        <v>-100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ref="O25:O63" si="12">(B25/I24-1)*100</f>
        <v>-100</v>
      </c>
      <c r="P25" s="13">
        <f t="shared" ref="P25:P63" si="13">E25-E24</f>
        <v>4.0000000000000924E-2</v>
      </c>
      <c r="Q25" s="17">
        <f t="shared" ref="Q25:Q63" si="14">F25-F24</f>
        <v>0.61999999999999922</v>
      </c>
      <c r="R25" s="20">
        <f t="shared" ref="R25:R63" si="15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12"/>
        <v>-100</v>
      </c>
      <c r="P26" s="13">
        <f t="shared" si="13"/>
        <v>0.62999999999999901</v>
      </c>
      <c r="Q26" s="17">
        <f t="shared" si="14"/>
        <v>8.3500000000000014</v>
      </c>
      <c r="R26" s="20">
        <f t="shared" si="15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12"/>
        <v>-100</v>
      </c>
      <c r="P27" s="13">
        <f t="shared" si="13"/>
        <v>0.66999999999999993</v>
      </c>
      <c r="Q27" s="17">
        <f t="shared" si="14"/>
        <v>2.16</v>
      </c>
      <c r="R27" s="20">
        <f t="shared" si="15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12"/>
        <v>-100</v>
      </c>
      <c r="P28" s="13">
        <f t="shared" si="13"/>
        <v>0.37000000000000099</v>
      </c>
      <c r="Q28" s="17">
        <f t="shared" si="14"/>
        <v>-0.56000000000000227</v>
      </c>
      <c r="R28" s="20">
        <f t="shared" si="15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12"/>
        <v>-100</v>
      </c>
      <c r="P29" s="13">
        <f t="shared" si="13"/>
        <v>-1.3100000000000005</v>
      </c>
      <c r="Q29" s="17">
        <f t="shared" si="14"/>
        <v>-2.9599999999999973</v>
      </c>
      <c r="R29" s="20">
        <f t="shared" si="15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12"/>
        <v>-100</v>
      </c>
      <c r="P30" s="13">
        <f t="shared" si="13"/>
        <v>-0.15000000000000036</v>
      </c>
      <c r="Q30" s="17">
        <f t="shared" si="14"/>
        <v>-0.74000000000000199</v>
      </c>
      <c r="R30" s="20">
        <f t="shared" si="15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12"/>
        <v>-100</v>
      </c>
      <c r="P31" s="13">
        <f t="shared" si="13"/>
        <v>0</v>
      </c>
      <c r="Q31" s="17">
        <f t="shared" si="14"/>
        <v>-1.4400000000000013</v>
      </c>
      <c r="R31" s="20">
        <f t="shared" si="15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12"/>
        <v>-100</v>
      </c>
      <c r="P32" s="13">
        <f t="shared" si="13"/>
        <v>8.0000000000000071E-2</v>
      </c>
      <c r="Q32" s="17">
        <f t="shared" si="14"/>
        <v>-0.87999999999999901</v>
      </c>
      <c r="R32" s="20">
        <f t="shared" si="15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12"/>
        <v>-100</v>
      </c>
      <c r="P33" s="13">
        <f t="shared" si="13"/>
        <v>-4.9999999999998934E-2</v>
      </c>
      <c r="Q33" s="17">
        <f t="shared" si="14"/>
        <v>-7.7099999999999991</v>
      </c>
      <c r="R33" s="20">
        <f t="shared" si="15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12"/>
        <v>-100</v>
      </c>
      <c r="P34" s="13">
        <f t="shared" si="13"/>
        <v>0.21999999999999886</v>
      </c>
      <c r="Q34" s="17">
        <f t="shared" si="14"/>
        <v>-2.66</v>
      </c>
      <c r="R34" s="20">
        <f t="shared" si="15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12"/>
        <v>-100</v>
      </c>
      <c r="P35" s="13">
        <f t="shared" si="13"/>
        <v>0</v>
      </c>
      <c r="Q35" s="17">
        <f t="shared" si="14"/>
        <v>-1.3600000000000003</v>
      </c>
      <c r="R35" s="20">
        <f t="shared" si="15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12"/>
        <v>-100</v>
      </c>
      <c r="P36" s="13">
        <f t="shared" si="13"/>
        <v>8.0000000000000071E-2</v>
      </c>
      <c r="Q36" s="17">
        <f t="shared" si="14"/>
        <v>1.7199999999999998</v>
      </c>
      <c r="R36" s="20">
        <f t="shared" si="15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12"/>
        <v>-100</v>
      </c>
      <c r="P37" s="13">
        <f t="shared" si="13"/>
        <v>-9.9999999999999645E-2</v>
      </c>
      <c r="Q37" s="17">
        <f t="shared" si="14"/>
        <v>8.0000000000000071E-2</v>
      </c>
      <c r="R37" s="20">
        <f t="shared" si="15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12"/>
        <v>-100</v>
      </c>
      <c r="P38" s="13">
        <f t="shared" si="13"/>
        <v>-9.9999999999999645E-2</v>
      </c>
      <c r="Q38" s="17">
        <f t="shared" si="14"/>
        <v>1.0400000000000009</v>
      </c>
      <c r="R38" s="20">
        <f t="shared" si="15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12"/>
        <v>-100</v>
      </c>
      <c r="P39" s="13">
        <f t="shared" si="13"/>
        <v>-4.0000000000000924E-2</v>
      </c>
      <c r="Q39" s="17">
        <f t="shared" si="14"/>
        <v>-0.84999999999999964</v>
      </c>
      <c r="R39" s="20">
        <f t="shared" si="15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12"/>
        <v>-100</v>
      </c>
      <c r="P40" s="13">
        <f t="shared" si="13"/>
        <v>9.9999999999999645E-2</v>
      </c>
      <c r="Q40" s="17">
        <f t="shared" si="14"/>
        <v>0.15999999999999837</v>
      </c>
      <c r="R40" s="20">
        <f t="shared" si="15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12"/>
        <v>-100</v>
      </c>
      <c r="P41" s="13">
        <f t="shared" si="13"/>
        <v>1.08</v>
      </c>
      <c r="Q41" s="17">
        <f t="shared" si="14"/>
        <v>0.62000000000000099</v>
      </c>
      <c r="R41" s="20">
        <f t="shared" si="15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12"/>
        <v>-100</v>
      </c>
      <c r="P42" s="13">
        <f t="shared" si="13"/>
        <v>-0.17999999999999972</v>
      </c>
      <c r="Q42" s="17">
        <f t="shared" si="14"/>
        <v>2.2300000000000004</v>
      </c>
      <c r="R42" s="20">
        <f t="shared" si="15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12"/>
        <v>-100</v>
      </c>
      <c r="P43" s="13">
        <f t="shared" si="13"/>
        <v>-0.19999999999999929</v>
      </c>
      <c r="Q43" s="17">
        <f t="shared" si="14"/>
        <v>-1.6000000000000014</v>
      </c>
      <c r="R43" s="20">
        <f t="shared" si="15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12"/>
        <v>-100</v>
      </c>
      <c r="P44" s="13">
        <f t="shared" si="13"/>
        <v>-0.12000000000000099</v>
      </c>
      <c r="Q44" s="17">
        <f t="shared" si="14"/>
        <v>4.0000000000000924E-2</v>
      </c>
      <c r="R44" s="20">
        <f t="shared" si="15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12"/>
        <v>-100</v>
      </c>
      <c r="P45" s="13">
        <f t="shared" si="13"/>
        <v>-2.9999999999999361E-2</v>
      </c>
      <c r="Q45" s="17">
        <f t="shared" si="14"/>
        <v>-1</v>
      </c>
      <c r="R45" s="20">
        <f t="shared" si="15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12"/>
        <v>-100</v>
      </c>
      <c r="P46" s="13">
        <f t="shared" si="13"/>
        <v>5.0000000000000711E-2</v>
      </c>
      <c r="Q46" s="17">
        <f t="shared" si="14"/>
        <v>0.3100000000000005</v>
      </c>
      <c r="R46" s="20">
        <f t="shared" si="15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12"/>
        <v>-100</v>
      </c>
      <c r="P47" s="13">
        <f t="shared" si="13"/>
        <v>3.9999999999999147E-2</v>
      </c>
      <c r="Q47" s="17">
        <f t="shared" si="14"/>
        <v>-0.48000000000000043</v>
      </c>
      <c r="R47" s="20">
        <f t="shared" si="15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12"/>
        <v>-100</v>
      </c>
      <c r="P48" s="13">
        <f t="shared" si="13"/>
        <v>-0.20999999999999908</v>
      </c>
      <c r="Q48" s="17">
        <f t="shared" si="14"/>
        <v>-1.0600000000000005</v>
      </c>
      <c r="R48" s="20">
        <f t="shared" si="15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12"/>
        <v>-100</v>
      </c>
      <c r="P49" s="13">
        <f t="shared" si="13"/>
        <v>0</v>
      </c>
      <c r="Q49" s="17">
        <f t="shared" si="14"/>
        <v>-1.4100000000000001</v>
      </c>
      <c r="R49" s="20">
        <f t="shared" si="15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12"/>
        <v>-100</v>
      </c>
      <c r="P50" s="13">
        <f t="shared" si="13"/>
        <v>0.95999999999999908</v>
      </c>
      <c r="Q50" s="17">
        <f t="shared" si="14"/>
        <v>0.16000000000000014</v>
      </c>
      <c r="R50" s="20">
        <f t="shared" si="15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12"/>
        <v>-100</v>
      </c>
      <c r="P51" s="13">
        <f t="shared" si="13"/>
        <v>-0.26999999999999957</v>
      </c>
      <c r="Q51" s="17">
        <f t="shared" si="14"/>
        <v>-0.29999999999999982</v>
      </c>
      <c r="R51" s="20">
        <f t="shared" si="15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12"/>
        <v>-100</v>
      </c>
      <c r="P52" s="13">
        <f t="shared" si="13"/>
        <v>-0.15000000000000036</v>
      </c>
      <c r="Q52" s="17">
        <f t="shared" si="14"/>
        <v>0.76000000000000068</v>
      </c>
      <c r="R52" s="20">
        <f t="shared" si="15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12"/>
        <v>-100</v>
      </c>
      <c r="P53" s="13">
        <f t="shared" si="13"/>
        <v>-9.9999999999997868E-3</v>
      </c>
      <c r="Q53" s="17">
        <f t="shared" si="14"/>
        <v>-0.61000000000000032</v>
      </c>
      <c r="R53" s="20">
        <f t="shared" si="15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12"/>
        <v>-100</v>
      </c>
      <c r="P54" s="13">
        <f t="shared" si="13"/>
        <v>-0.35999999999999943</v>
      </c>
      <c r="Q54" s="17">
        <f t="shared" si="14"/>
        <v>1.2999999999999998</v>
      </c>
      <c r="R54" s="20">
        <f t="shared" si="15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12"/>
        <v>-100</v>
      </c>
      <c r="P55" s="13">
        <f t="shared" si="13"/>
        <v>-3.0000000000001137E-2</v>
      </c>
      <c r="Q55" s="17">
        <f t="shared" si="14"/>
        <v>0.59999999999999964</v>
      </c>
      <c r="R55" s="20">
        <f t="shared" si="15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12"/>
        <v>-100</v>
      </c>
      <c r="P56" s="13">
        <f t="shared" si="13"/>
        <v>-3.9999999999999147E-2</v>
      </c>
      <c r="Q56" s="17">
        <f t="shared" si="14"/>
        <v>0.47000000000000064</v>
      </c>
      <c r="R56" s="20">
        <f t="shared" si="15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12"/>
        <v>-100</v>
      </c>
      <c r="P57" s="13">
        <f t="shared" si="13"/>
        <v>-5.0000000000000711E-2</v>
      </c>
      <c r="Q57" s="17">
        <f t="shared" si="14"/>
        <v>-0.38000000000000078</v>
      </c>
      <c r="R57" s="20">
        <f t="shared" si="15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12"/>
        <v>-100</v>
      </c>
      <c r="P58" s="13">
        <f t="shared" si="13"/>
        <v>-0.10999999999999943</v>
      </c>
      <c r="Q58" s="17">
        <f t="shared" si="14"/>
        <v>0.75999999999999979</v>
      </c>
      <c r="R58" s="20">
        <f t="shared" si="15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12"/>
        <v>-100</v>
      </c>
      <c r="P59" s="13">
        <f t="shared" si="13"/>
        <v>-0.12000000000000099</v>
      </c>
      <c r="Q59" s="17">
        <f t="shared" si="14"/>
        <v>-0.31999999999999851</v>
      </c>
      <c r="R59" s="20">
        <f t="shared" si="15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12"/>
        <v>-100</v>
      </c>
      <c r="P60" s="13">
        <f t="shared" si="13"/>
        <v>-4.9999999999998934E-2</v>
      </c>
      <c r="Q60" s="17">
        <f t="shared" si="14"/>
        <v>0.81999999999999851</v>
      </c>
      <c r="R60" s="20">
        <f t="shared" si="15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12"/>
        <v>-100</v>
      </c>
      <c r="P61" s="13">
        <f t="shared" si="13"/>
        <v>4.9999999999998934E-2</v>
      </c>
      <c r="Q61" s="17">
        <f t="shared" si="14"/>
        <v>1.8900000000000006</v>
      </c>
      <c r="R61" s="20">
        <f t="shared" si="15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12"/>
        <v>-100</v>
      </c>
      <c r="P62" s="13">
        <f t="shared" si="13"/>
        <v>-0.64999999999999858</v>
      </c>
      <c r="Q62" s="17">
        <f t="shared" si="14"/>
        <v>5.08</v>
      </c>
      <c r="R62" s="20">
        <f t="shared" si="15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12"/>
        <v>-100</v>
      </c>
      <c r="P63" s="13">
        <f t="shared" si="13"/>
        <v>0</v>
      </c>
      <c r="Q63" s="17">
        <f t="shared" si="14"/>
        <v>-0.89000000000000057</v>
      </c>
      <c r="R63" s="20">
        <f t="shared" si="15"/>
        <v>-50.68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workbookViewId="0">
      <selection activeCell="N6" sqref="N6"/>
    </sheetView>
  </sheetViews>
  <sheetFormatPr defaultRowHeight="15" x14ac:dyDescent="0.25"/>
  <cols>
    <col min="1" max="1" width="10.140625" bestFit="1" customWidth="1"/>
  </cols>
  <sheetData>
    <row r="2" spans="1:17" x14ac:dyDescent="0.25">
      <c r="A2" t="s">
        <v>17</v>
      </c>
    </row>
    <row r="4" spans="1:17" ht="88.5" x14ac:dyDescent="0.25">
      <c r="A4" s="6" t="s">
        <v>12</v>
      </c>
      <c r="B4" s="6" t="s">
        <v>15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9</v>
      </c>
      <c r="I4" s="7" t="s">
        <v>11</v>
      </c>
      <c r="J4" s="7" t="s">
        <v>13</v>
      </c>
      <c r="L4" s="7" t="s">
        <v>14</v>
      </c>
      <c r="N4" s="21" t="s">
        <v>18</v>
      </c>
      <c r="O4" s="14" t="s">
        <v>19</v>
      </c>
      <c r="P4" s="15" t="s">
        <v>20</v>
      </c>
      <c r="Q4" s="18" t="s">
        <v>21</v>
      </c>
    </row>
    <row r="5" spans="1:17" x14ac:dyDescent="0.25">
      <c r="A5" s="1">
        <v>45653</v>
      </c>
      <c r="B5" s="10">
        <v>1.414E-2</v>
      </c>
      <c r="C5">
        <v>21.79</v>
      </c>
      <c r="D5">
        <v>0.14829999999999999</v>
      </c>
      <c r="E5">
        <v>4.2</v>
      </c>
      <c r="F5">
        <v>5.58</v>
      </c>
      <c r="G5">
        <v>6.39</v>
      </c>
      <c r="L5">
        <f t="shared" ref="L5:L7" si="0">C5+D5</f>
        <v>21.938299999999998</v>
      </c>
      <c r="N5" s="5"/>
      <c r="O5" s="12"/>
      <c r="P5" s="16"/>
      <c r="Q5" s="19"/>
    </row>
    <row r="6" spans="1:17" x14ac:dyDescent="0.25">
      <c r="A6" s="1">
        <f t="shared" ref="A6:A27" si="1">A5+1</f>
        <v>45654</v>
      </c>
      <c r="B6" s="10">
        <v>1.6670000000000001E-2</v>
      </c>
      <c r="C6">
        <v>25.68</v>
      </c>
      <c r="D6">
        <v>0.43109999999999998</v>
      </c>
      <c r="E6">
        <v>4.74</v>
      </c>
      <c r="F6">
        <v>5.38</v>
      </c>
      <c r="G6">
        <v>4.51</v>
      </c>
      <c r="I6">
        <f t="shared" ref="I6:J7" si="2">C6-C5</f>
        <v>3.8900000000000006</v>
      </c>
      <c r="J6">
        <f t="shared" si="2"/>
        <v>0.2828</v>
      </c>
      <c r="L6">
        <f t="shared" si="0"/>
        <v>26.1111</v>
      </c>
      <c r="N6" s="22">
        <f>(B6/B5-1)*100</f>
        <v>17.892503536067906</v>
      </c>
      <c r="O6" s="13">
        <f>E6-E5</f>
        <v>0.54</v>
      </c>
      <c r="P6" s="17">
        <f t="shared" ref="P6:Q21" si="3">F6-F5</f>
        <v>-0.20000000000000018</v>
      </c>
      <c r="Q6" s="20">
        <f t="shared" si="3"/>
        <v>-1.88</v>
      </c>
    </row>
    <row r="7" spans="1:17" x14ac:dyDescent="0.25">
      <c r="A7" s="1">
        <f t="shared" si="1"/>
        <v>45655</v>
      </c>
      <c r="B7" s="9"/>
      <c r="I7">
        <f t="shared" si="2"/>
        <v>-25.68</v>
      </c>
      <c r="J7">
        <f t="shared" si="2"/>
        <v>-0.43109999999999998</v>
      </c>
      <c r="L7">
        <f t="shared" si="0"/>
        <v>0</v>
      </c>
      <c r="N7" s="22">
        <f t="shared" ref="N7:N24" si="4">(B7/B6-1)*100</f>
        <v>-100</v>
      </c>
      <c r="O7" s="13">
        <f t="shared" ref="O7:Q24" si="5">E7-E6</f>
        <v>-4.74</v>
      </c>
      <c r="P7" s="17">
        <f t="shared" si="3"/>
        <v>-5.38</v>
      </c>
      <c r="Q7" s="20">
        <f t="shared" si="3"/>
        <v>-4.51</v>
      </c>
    </row>
    <row r="8" spans="1:17" x14ac:dyDescent="0.25">
      <c r="A8" s="1">
        <f t="shared" si="1"/>
        <v>45656</v>
      </c>
      <c r="I8">
        <f t="shared" ref="I8:I27" si="6">C8-C7</f>
        <v>0</v>
      </c>
      <c r="J8">
        <f t="shared" ref="J8:J27" si="7">D8-D7</f>
        <v>0</v>
      </c>
      <c r="L8">
        <f t="shared" ref="L8:L27" si="8">C8+D8</f>
        <v>0</v>
      </c>
      <c r="N8" s="22" t="e">
        <f t="shared" si="4"/>
        <v>#DIV/0!</v>
      </c>
      <c r="O8" s="13">
        <f t="shared" si="5"/>
        <v>0</v>
      </c>
      <c r="P8" s="17">
        <f t="shared" si="3"/>
        <v>0</v>
      </c>
      <c r="Q8" s="20">
        <f t="shared" si="3"/>
        <v>0</v>
      </c>
    </row>
    <row r="9" spans="1:17" x14ac:dyDescent="0.25">
      <c r="A9" s="1">
        <f t="shared" si="1"/>
        <v>45657</v>
      </c>
      <c r="I9">
        <f t="shared" si="6"/>
        <v>0</v>
      </c>
      <c r="J9">
        <f t="shared" si="7"/>
        <v>0</v>
      </c>
      <c r="L9">
        <f t="shared" si="8"/>
        <v>0</v>
      </c>
      <c r="N9" s="22" t="e">
        <f t="shared" si="4"/>
        <v>#DIV/0!</v>
      </c>
      <c r="O9" s="13">
        <f t="shared" si="5"/>
        <v>0</v>
      </c>
      <c r="P9" s="17">
        <f t="shared" si="3"/>
        <v>0</v>
      </c>
      <c r="Q9" s="20">
        <f t="shared" si="3"/>
        <v>0</v>
      </c>
    </row>
    <row r="10" spans="1:17" x14ac:dyDescent="0.25">
      <c r="A10" s="1">
        <f t="shared" si="1"/>
        <v>45658</v>
      </c>
      <c r="I10">
        <f t="shared" si="6"/>
        <v>0</v>
      </c>
      <c r="J10">
        <f t="shared" si="7"/>
        <v>0</v>
      </c>
      <c r="L10">
        <f t="shared" si="8"/>
        <v>0</v>
      </c>
      <c r="N10" s="22" t="e">
        <f t="shared" si="4"/>
        <v>#DIV/0!</v>
      </c>
      <c r="O10" s="13">
        <f t="shared" si="5"/>
        <v>0</v>
      </c>
      <c r="P10" s="17">
        <f t="shared" si="3"/>
        <v>0</v>
      </c>
      <c r="Q10" s="20">
        <f t="shared" si="3"/>
        <v>0</v>
      </c>
    </row>
    <row r="11" spans="1:17" x14ac:dyDescent="0.25">
      <c r="A11" s="1">
        <f t="shared" si="1"/>
        <v>45659</v>
      </c>
      <c r="I11">
        <f t="shared" si="6"/>
        <v>0</v>
      </c>
      <c r="J11">
        <f t="shared" si="7"/>
        <v>0</v>
      </c>
      <c r="L11">
        <f t="shared" si="8"/>
        <v>0</v>
      </c>
      <c r="N11" s="22" t="e">
        <f t="shared" si="4"/>
        <v>#DIV/0!</v>
      </c>
      <c r="O11" s="13">
        <f t="shared" si="5"/>
        <v>0</v>
      </c>
      <c r="P11" s="17">
        <f t="shared" si="3"/>
        <v>0</v>
      </c>
      <c r="Q11" s="20">
        <f t="shared" si="3"/>
        <v>0</v>
      </c>
    </row>
    <row r="12" spans="1:17" x14ac:dyDescent="0.25">
      <c r="A12" s="1">
        <f t="shared" si="1"/>
        <v>45660</v>
      </c>
      <c r="I12">
        <f t="shared" si="6"/>
        <v>0</v>
      </c>
      <c r="J12">
        <f t="shared" si="7"/>
        <v>0</v>
      </c>
      <c r="L12">
        <f t="shared" si="8"/>
        <v>0</v>
      </c>
      <c r="N12" s="22" t="e">
        <f t="shared" si="4"/>
        <v>#DIV/0!</v>
      </c>
      <c r="O12" s="13">
        <f t="shared" si="5"/>
        <v>0</v>
      </c>
      <c r="P12" s="17">
        <f t="shared" si="3"/>
        <v>0</v>
      </c>
      <c r="Q12" s="20">
        <f t="shared" si="3"/>
        <v>0</v>
      </c>
    </row>
    <row r="13" spans="1:17" x14ac:dyDescent="0.25">
      <c r="A13" s="1">
        <f t="shared" si="1"/>
        <v>45661</v>
      </c>
      <c r="I13">
        <f t="shared" si="6"/>
        <v>0</v>
      </c>
      <c r="J13">
        <f t="shared" si="7"/>
        <v>0</v>
      </c>
      <c r="L13">
        <f t="shared" si="8"/>
        <v>0</v>
      </c>
      <c r="N13" s="22" t="e">
        <f t="shared" si="4"/>
        <v>#DIV/0!</v>
      </c>
      <c r="O13" s="13">
        <f t="shared" si="5"/>
        <v>0</v>
      </c>
      <c r="P13" s="17">
        <f t="shared" si="3"/>
        <v>0</v>
      </c>
      <c r="Q13" s="20">
        <f t="shared" si="3"/>
        <v>0</v>
      </c>
    </row>
    <row r="14" spans="1:17" x14ac:dyDescent="0.25">
      <c r="A14" s="1">
        <f t="shared" si="1"/>
        <v>45662</v>
      </c>
      <c r="I14">
        <f t="shared" si="6"/>
        <v>0</v>
      </c>
      <c r="J14">
        <f t="shared" si="7"/>
        <v>0</v>
      </c>
      <c r="L14">
        <f t="shared" si="8"/>
        <v>0</v>
      </c>
      <c r="N14" s="22" t="e">
        <f t="shared" si="4"/>
        <v>#DIV/0!</v>
      </c>
      <c r="O14" s="13">
        <f t="shared" si="5"/>
        <v>0</v>
      </c>
      <c r="P14" s="17">
        <f t="shared" si="3"/>
        <v>0</v>
      </c>
      <c r="Q14" s="20">
        <f t="shared" si="3"/>
        <v>0</v>
      </c>
    </row>
    <row r="15" spans="1:17" x14ac:dyDescent="0.25">
      <c r="A15" s="1">
        <f t="shared" si="1"/>
        <v>45663</v>
      </c>
      <c r="I15">
        <f t="shared" si="6"/>
        <v>0</v>
      </c>
      <c r="J15">
        <f t="shared" si="7"/>
        <v>0</v>
      </c>
      <c r="L15">
        <f t="shared" si="8"/>
        <v>0</v>
      </c>
      <c r="N15" s="22" t="e">
        <f t="shared" si="4"/>
        <v>#DIV/0!</v>
      </c>
      <c r="O15" s="13">
        <f t="shared" si="5"/>
        <v>0</v>
      </c>
      <c r="P15" s="17">
        <f t="shared" si="3"/>
        <v>0</v>
      </c>
      <c r="Q15" s="20">
        <f t="shared" si="3"/>
        <v>0</v>
      </c>
    </row>
    <row r="16" spans="1:17" x14ac:dyDescent="0.25">
      <c r="A16" s="1">
        <f t="shared" si="1"/>
        <v>45664</v>
      </c>
      <c r="I16">
        <f t="shared" si="6"/>
        <v>0</v>
      </c>
      <c r="J16">
        <f t="shared" si="7"/>
        <v>0</v>
      </c>
      <c r="L16">
        <f t="shared" si="8"/>
        <v>0</v>
      </c>
      <c r="N16" s="22" t="e">
        <f t="shared" si="4"/>
        <v>#DIV/0!</v>
      </c>
      <c r="O16" s="13">
        <f t="shared" si="5"/>
        <v>0</v>
      </c>
      <c r="P16" s="17">
        <f t="shared" si="3"/>
        <v>0</v>
      </c>
      <c r="Q16" s="20">
        <f t="shared" si="3"/>
        <v>0</v>
      </c>
    </row>
    <row r="17" spans="1:17" x14ac:dyDescent="0.25">
      <c r="A17" s="1">
        <f t="shared" si="1"/>
        <v>45665</v>
      </c>
      <c r="I17">
        <f t="shared" si="6"/>
        <v>0</v>
      </c>
      <c r="J17">
        <f t="shared" si="7"/>
        <v>0</v>
      </c>
      <c r="L17">
        <f t="shared" si="8"/>
        <v>0</v>
      </c>
      <c r="N17" s="22" t="e">
        <f t="shared" si="4"/>
        <v>#DIV/0!</v>
      </c>
      <c r="O17" s="13">
        <f t="shared" si="5"/>
        <v>0</v>
      </c>
      <c r="P17" s="17">
        <f t="shared" si="3"/>
        <v>0</v>
      </c>
      <c r="Q17" s="20">
        <f t="shared" si="3"/>
        <v>0</v>
      </c>
    </row>
    <row r="18" spans="1:17" x14ac:dyDescent="0.25">
      <c r="A18" s="1">
        <f t="shared" si="1"/>
        <v>45666</v>
      </c>
      <c r="I18">
        <f t="shared" si="6"/>
        <v>0</v>
      </c>
      <c r="J18">
        <f t="shared" si="7"/>
        <v>0</v>
      </c>
      <c r="L18">
        <f t="shared" si="8"/>
        <v>0</v>
      </c>
      <c r="N18" s="22" t="e">
        <f t="shared" si="4"/>
        <v>#DIV/0!</v>
      </c>
      <c r="O18" s="13">
        <f t="shared" si="5"/>
        <v>0</v>
      </c>
      <c r="P18" s="17">
        <f t="shared" si="3"/>
        <v>0</v>
      </c>
      <c r="Q18" s="20">
        <f t="shared" si="3"/>
        <v>0</v>
      </c>
    </row>
    <row r="19" spans="1:17" x14ac:dyDescent="0.25">
      <c r="A19" s="1">
        <f t="shared" si="1"/>
        <v>45667</v>
      </c>
      <c r="I19">
        <f t="shared" si="6"/>
        <v>0</v>
      </c>
      <c r="J19">
        <f t="shared" si="7"/>
        <v>0</v>
      </c>
      <c r="L19">
        <f t="shared" si="8"/>
        <v>0</v>
      </c>
      <c r="N19" s="22" t="e">
        <f t="shared" si="4"/>
        <v>#DIV/0!</v>
      </c>
      <c r="O19" s="13">
        <f t="shared" si="5"/>
        <v>0</v>
      </c>
      <c r="P19" s="17">
        <f t="shared" si="3"/>
        <v>0</v>
      </c>
      <c r="Q19" s="20">
        <f t="shared" si="3"/>
        <v>0</v>
      </c>
    </row>
    <row r="20" spans="1:17" x14ac:dyDescent="0.25">
      <c r="A20" s="1">
        <f t="shared" si="1"/>
        <v>45668</v>
      </c>
      <c r="I20">
        <f t="shared" si="6"/>
        <v>0</v>
      </c>
      <c r="J20">
        <f t="shared" si="7"/>
        <v>0</v>
      </c>
      <c r="L20">
        <f t="shared" si="8"/>
        <v>0</v>
      </c>
      <c r="N20" s="22" t="e">
        <f t="shared" si="4"/>
        <v>#DIV/0!</v>
      </c>
      <c r="O20" s="13">
        <f t="shared" si="5"/>
        <v>0</v>
      </c>
      <c r="P20" s="17">
        <f t="shared" si="3"/>
        <v>0</v>
      </c>
      <c r="Q20" s="20">
        <f t="shared" si="3"/>
        <v>0</v>
      </c>
    </row>
    <row r="21" spans="1:17" x14ac:dyDescent="0.25">
      <c r="A21" s="1">
        <f t="shared" si="1"/>
        <v>45669</v>
      </c>
      <c r="I21">
        <f t="shared" si="6"/>
        <v>0</v>
      </c>
      <c r="J21">
        <f t="shared" si="7"/>
        <v>0</v>
      </c>
      <c r="L21">
        <f t="shared" si="8"/>
        <v>0</v>
      </c>
      <c r="N21" s="22" t="e">
        <f t="shared" si="4"/>
        <v>#DIV/0!</v>
      </c>
      <c r="O21" s="13">
        <f t="shared" si="5"/>
        <v>0</v>
      </c>
      <c r="P21" s="17">
        <f t="shared" si="3"/>
        <v>0</v>
      </c>
      <c r="Q21" s="20">
        <f t="shared" si="3"/>
        <v>0</v>
      </c>
    </row>
    <row r="22" spans="1:17" x14ac:dyDescent="0.25">
      <c r="A22" s="1">
        <f t="shared" si="1"/>
        <v>45670</v>
      </c>
      <c r="I22">
        <f t="shared" si="6"/>
        <v>0</v>
      </c>
      <c r="J22">
        <f t="shared" si="7"/>
        <v>0</v>
      </c>
      <c r="L22">
        <f t="shared" si="8"/>
        <v>0</v>
      </c>
      <c r="N22" s="22" t="e">
        <f t="shared" si="4"/>
        <v>#DIV/0!</v>
      </c>
      <c r="O22" s="13">
        <f t="shared" si="5"/>
        <v>0</v>
      </c>
      <c r="P22" s="17">
        <f t="shared" si="5"/>
        <v>0</v>
      </c>
      <c r="Q22" s="20">
        <f t="shared" si="5"/>
        <v>0</v>
      </c>
    </row>
    <row r="23" spans="1:17" x14ac:dyDescent="0.25">
      <c r="A23" s="1">
        <f t="shared" si="1"/>
        <v>45671</v>
      </c>
      <c r="I23">
        <f t="shared" si="6"/>
        <v>0</v>
      </c>
      <c r="J23">
        <f t="shared" si="7"/>
        <v>0</v>
      </c>
      <c r="L23">
        <f t="shared" si="8"/>
        <v>0</v>
      </c>
      <c r="N23" s="22" t="e">
        <f t="shared" si="4"/>
        <v>#DIV/0!</v>
      </c>
      <c r="O23" s="13">
        <f t="shared" si="5"/>
        <v>0</v>
      </c>
      <c r="P23" s="17">
        <f t="shared" si="5"/>
        <v>0</v>
      </c>
      <c r="Q23" s="20">
        <f t="shared" si="5"/>
        <v>0</v>
      </c>
    </row>
    <row r="24" spans="1:17" x14ac:dyDescent="0.25">
      <c r="A24" s="1">
        <f t="shared" si="1"/>
        <v>45672</v>
      </c>
      <c r="I24">
        <f t="shared" si="6"/>
        <v>0</v>
      </c>
      <c r="J24">
        <f t="shared" si="7"/>
        <v>0</v>
      </c>
      <c r="L24">
        <f t="shared" si="8"/>
        <v>0</v>
      </c>
      <c r="N24" s="22" t="e">
        <f t="shared" si="4"/>
        <v>#DIV/0!</v>
      </c>
      <c r="O24" s="13">
        <f t="shared" si="5"/>
        <v>0</v>
      </c>
      <c r="P24" s="17">
        <f t="shared" si="5"/>
        <v>0</v>
      </c>
      <c r="Q24" s="20">
        <f t="shared" si="5"/>
        <v>0</v>
      </c>
    </row>
    <row r="25" spans="1:17" x14ac:dyDescent="0.25">
      <c r="A25" s="1">
        <f t="shared" si="1"/>
        <v>45673</v>
      </c>
      <c r="I25">
        <f t="shared" si="6"/>
        <v>0</v>
      </c>
      <c r="J25">
        <f t="shared" si="7"/>
        <v>0</v>
      </c>
      <c r="L25">
        <f t="shared" si="8"/>
        <v>0</v>
      </c>
      <c r="N25" s="22" t="e">
        <f t="shared" ref="N25:N27" si="9">(B25/B24-1)*100</f>
        <v>#DIV/0!</v>
      </c>
      <c r="O25" s="13">
        <f t="shared" ref="O25:O27" si="10">E25-E24</f>
        <v>0</v>
      </c>
      <c r="P25" s="17">
        <f t="shared" ref="P25:P27" si="11">F25-F24</f>
        <v>0</v>
      </c>
      <c r="Q25" s="20">
        <f t="shared" ref="Q25:Q27" si="12">G25-G24</f>
        <v>0</v>
      </c>
    </row>
    <row r="26" spans="1:17" x14ac:dyDescent="0.25">
      <c r="A26" s="1">
        <f t="shared" si="1"/>
        <v>45674</v>
      </c>
      <c r="I26">
        <f t="shared" si="6"/>
        <v>0</v>
      </c>
      <c r="J26">
        <f t="shared" si="7"/>
        <v>0</v>
      </c>
      <c r="L26">
        <f t="shared" si="8"/>
        <v>0</v>
      </c>
      <c r="N26" s="22" t="e">
        <f t="shared" si="9"/>
        <v>#DIV/0!</v>
      </c>
      <c r="O26" s="13">
        <f t="shared" si="10"/>
        <v>0</v>
      </c>
      <c r="P26" s="17">
        <f t="shared" si="11"/>
        <v>0</v>
      </c>
      <c r="Q26" s="20">
        <f t="shared" si="12"/>
        <v>0</v>
      </c>
    </row>
    <row r="27" spans="1:17" x14ac:dyDescent="0.25">
      <c r="A27" s="1">
        <f t="shared" si="1"/>
        <v>45675</v>
      </c>
      <c r="I27">
        <f t="shared" si="6"/>
        <v>0</v>
      </c>
      <c r="J27">
        <f t="shared" si="7"/>
        <v>0</v>
      </c>
      <c r="L27">
        <f t="shared" si="8"/>
        <v>0</v>
      </c>
      <c r="N27" s="22" t="e">
        <f t="shared" si="9"/>
        <v>#DIV/0!</v>
      </c>
      <c r="O27" s="13">
        <f t="shared" si="10"/>
        <v>0</v>
      </c>
      <c r="P27" s="17">
        <f t="shared" si="11"/>
        <v>0</v>
      </c>
      <c r="Q27" s="2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UNISWAP</vt:lpstr>
      <vt:lpstr>gUSD 26.12.24</vt:lpstr>
      <vt:lpstr>gUSD 26.06.25</vt:lpstr>
      <vt:lpstr>mPendle 27.03.25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2025-03-12T04:25:09Z</dcterms:modified>
</cp:coreProperties>
</file>