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mitri\Desktop\213\"/>
    </mc:Choice>
  </mc:AlternateContent>
  <xr:revisionPtr revIDLastSave="0" documentId="13_ncr:1_{7316ECCC-ED59-4A1D-AAFD-8BC95F2E344B}" xr6:coauthVersionLast="47" xr6:coauthVersionMax="47" xr10:uidLastSave="{00000000-0000-0000-0000-000000000000}"/>
  <bookViews>
    <workbookView xWindow="1185" yWindow="1740" windowWidth="21600" windowHeight="11385" activeTab="2" xr2:uid="{00000000-000D-0000-FFFF-FFFF00000000}"/>
  </bookViews>
  <sheets>
    <sheet name="UNISWAP" sheetId="1" r:id="rId1"/>
    <sheet name="gUSD 26.12.24" sheetId="2" r:id="rId2"/>
    <sheet name="gUSD 26.06.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8" i="3" l="1"/>
  <c r="I168" i="3"/>
  <c r="M167" i="3"/>
  <c r="I167" i="3"/>
  <c r="M166" i="3"/>
  <c r="I166" i="3"/>
  <c r="M165" i="3"/>
  <c r="I165" i="3"/>
  <c r="M164" i="3"/>
  <c r="I164" i="3"/>
  <c r="M163" i="3"/>
  <c r="I163" i="3"/>
  <c r="M162" i="3"/>
  <c r="I162" i="3"/>
  <c r="M161" i="3"/>
  <c r="I161" i="3"/>
  <c r="M160" i="3"/>
  <c r="I160" i="3"/>
  <c r="M159" i="3"/>
  <c r="I159" i="3"/>
  <c r="M158" i="3"/>
  <c r="I158" i="3"/>
  <c r="M157" i="3"/>
  <c r="I157" i="3"/>
  <c r="M156" i="3"/>
  <c r="I156" i="3"/>
  <c r="M155" i="3"/>
  <c r="I155" i="3"/>
  <c r="M154" i="3"/>
  <c r="I154" i="3"/>
  <c r="M153" i="3"/>
  <c r="I153" i="3"/>
  <c r="M152" i="3"/>
  <c r="I152" i="3"/>
  <c r="M151" i="3"/>
  <c r="I151" i="3"/>
  <c r="M150" i="3"/>
  <c r="I150" i="3"/>
  <c r="M149" i="3"/>
  <c r="I149" i="3"/>
  <c r="M148" i="3"/>
  <c r="I148" i="3"/>
  <c r="M147" i="3"/>
  <c r="I147" i="3"/>
  <c r="M146" i="3"/>
  <c r="I146" i="3"/>
  <c r="M145" i="3"/>
  <c r="I145" i="3"/>
  <c r="M144" i="3"/>
  <c r="I144" i="3"/>
  <c r="M143" i="3"/>
  <c r="I143" i="3"/>
  <c r="M142" i="3" l="1"/>
  <c r="I142" i="3"/>
  <c r="M141" i="3"/>
  <c r="I141" i="3"/>
  <c r="M140" i="3"/>
  <c r="I140" i="3"/>
  <c r="M139" i="3"/>
  <c r="I139" i="3"/>
  <c r="M138" i="3"/>
  <c r="I138" i="3"/>
  <c r="M137" i="3"/>
  <c r="I137" i="3"/>
  <c r="M136" i="3"/>
  <c r="I136" i="3"/>
  <c r="M135" i="3"/>
  <c r="I135" i="3"/>
  <c r="M134" i="3"/>
  <c r="I134" i="3"/>
  <c r="M133" i="3"/>
  <c r="I133" i="3"/>
  <c r="M132" i="3"/>
  <c r="I132" i="3"/>
  <c r="M131" i="3"/>
  <c r="I131" i="3"/>
  <c r="M130" i="3"/>
  <c r="I130" i="3"/>
  <c r="M129" i="3"/>
  <c r="I129" i="3"/>
  <c r="M128" i="3"/>
  <c r="I128" i="3"/>
  <c r="M127" i="3"/>
  <c r="I127" i="3"/>
  <c r="M126" i="3"/>
  <c r="I126" i="3"/>
  <c r="M125" i="3"/>
  <c r="I125" i="3"/>
  <c r="M124" i="3"/>
  <c r="I124" i="3"/>
  <c r="M123" i="3"/>
  <c r="I123" i="3"/>
  <c r="M122" i="3"/>
  <c r="I122" i="3"/>
  <c r="M121" i="3"/>
  <c r="I121" i="3"/>
  <c r="M120" i="3"/>
  <c r="I120" i="3"/>
  <c r="M119" i="3"/>
  <c r="I119" i="3"/>
  <c r="M118" i="3"/>
  <c r="I118" i="3"/>
  <c r="M117" i="3"/>
  <c r="I117" i="3"/>
  <c r="M116" i="3"/>
  <c r="I116" i="3"/>
  <c r="M115" i="3"/>
  <c r="I115" i="3"/>
  <c r="M114" i="3"/>
  <c r="I114" i="3"/>
  <c r="M113" i="3"/>
  <c r="I113" i="3"/>
  <c r="M112" i="3"/>
  <c r="I112" i="3"/>
  <c r="M111" i="3"/>
  <c r="I111" i="3"/>
  <c r="M110" i="3"/>
  <c r="I110" i="3"/>
  <c r="M109" i="3"/>
  <c r="I109" i="3"/>
  <c r="M108" i="3"/>
  <c r="I108" i="3"/>
  <c r="M107" i="3"/>
  <c r="I107" i="3"/>
  <c r="M106" i="3"/>
  <c r="I106" i="3"/>
  <c r="M105" i="3"/>
  <c r="I105" i="3"/>
  <c r="M104" i="3"/>
  <c r="I104" i="3"/>
  <c r="M103" i="3" l="1"/>
  <c r="I103" i="3"/>
  <c r="M102" i="3"/>
  <c r="I102" i="3"/>
  <c r="M101" i="3"/>
  <c r="I101" i="3"/>
  <c r="M100" i="3"/>
  <c r="I100" i="3"/>
  <c r="M99" i="3"/>
  <c r="I99" i="3"/>
  <c r="M98" i="3"/>
  <c r="I98" i="3"/>
  <c r="M97" i="3"/>
  <c r="I97" i="3"/>
  <c r="M96" i="3"/>
  <c r="I96" i="3"/>
  <c r="M95" i="3"/>
  <c r="I95" i="3"/>
  <c r="M94" i="3"/>
  <c r="I94" i="3"/>
  <c r="M93" i="3"/>
  <c r="I93" i="3"/>
  <c r="M92" i="3"/>
  <c r="I92" i="3"/>
  <c r="M91" i="3"/>
  <c r="I91" i="3"/>
  <c r="M90" i="3"/>
  <c r="I90" i="3"/>
  <c r="M89" i="3"/>
  <c r="I89" i="3"/>
  <c r="M88" i="3"/>
  <c r="I88" i="3"/>
  <c r="M87" i="3"/>
  <c r="I87" i="3"/>
  <c r="M86" i="3"/>
  <c r="I86" i="3"/>
  <c r="M85" i="3"/>
  <c r="I85" i="3"/>
  <c r="M84" i="3"/>
  <c r="I84" i="3"/>
  <c r="M83" i="3"/>
  <c r="I83" i="3"/>
  <c r="M82" i="3"/>
  <c r="I82" i="3"/>
  <c r="M81" i="3"/>
  <c r="I81" i="3"/>
  <c r="M80" i="3"/>
  <c r="I80" i="3"/>
  <c r="M79" i="3"/>
  <c r="I79" i="3"/>
  <c r="I78" i="3" l="1"/>
  <c r="I77" i="3"/>
  <c r="I76" i="3"/>
  <c r="I75" i="3"/>
  <c r="O75" i="3" s="1"/>
  <c r="I74" i="3"/>
  <c r="I73" i="3"/>
  <c r="I72" i="3"/>
  <c r="I71" i="3"/>
  <c r="O71" i="3" s="1"/>
  <c r="I70" i="3"/>
  <c r="I69" i="3"/>
  <c r="O70" i="3" s="1"/>
  <c r="I68" i="3"/>
  <c r="I67" i="3"/>
  <c r="O67" i="3" s="1"/>
  <c r="I66" i="3"/>
  <c r="I65" i="3"/>
  <c r="I64" i="3"/>
  <c r="O65" i="3" s="1"/>
  <c r="O78" i="3"/>
  <c r="O66" i="3"/>
  <c r="R78" i="3"/>
  <c r="Q78" i="3"/>
  <c r="P78" i="3"/>
  <c r="M78" i="3"/>
  <c r="K78" i="3"/>
  <c r="J78" i="3"/>
  <c r="R77" i="3"/>
  <c r="Q77" i="3"/>
  <c r="P77" i="3"/>
  <c r="M77" i="3"/>
  <c r="K77" i="3"/>
  <c r="J77" i="3"/>
  <c r="R76" i="3"/>
  <c r="Q76" i="3"/>
  <c r="P76" i="3"/>
  <c r="M76" i="3"/>
  <c r="K76" i="3"/>
  <c r="J76" i="3"/>
  <c r="R75" i="3"/>
  <c r="Q75" i="3"/>
  <c r="P75" i="3"/>
  <c r="M75" i="3"/>
  <c r="K75" i="3"/>
  <c r="J75" i="3"/>
  <c r="R74" i="3"/>
  <c r="Q74" i="3"/>
  <c r="P74" i="3"/>
  <c r="M74" i="3"/>
  <c r="K74" i="3"/>
  <c r="J74" i="3"/>
  <c r="R73" i="3"/>
  <c r="Q73" i="3"/>
  <c r="P73" i="3"/>
  <c r="M73" i="3"/>
  <c r="K73" i="3"/>
  <c r="J73" i="3"/>
  <c r="R72" i="3"/>
  <c r="Q72" i="3"/>
  <c r="P72" i="3"/>
  <c r="M72" i="3"/>
  <c r="K72" i="3"/>
  <c r="J72" i="3"/>
  <c r="R71" i="3"/>
  <c r="Q71" i="3"/>
  <c r="P71" i="3"/>
  <c r="M71" i="3"/>
  <c r="K71" i="3"/>
  <c r="J71" i="3"/>
  <c r="R70" i="3"/>
  <c r="Q70" i="3"/>
  <c r="P70" i="3"/>
  <c r="M70" i="3"/>
  <c r="K70" i="3"/>
  <c r="J70" i="3"/>
  <c r="R69" i="3"/>
  <c r="Q69" i="3"/>
  <c r="P69" i="3"/>
  <c r="M69" i="3"/>
  <c r="K69" i="3"/>
  <c r="J69" i="3"/>
  <c r="R68" i="3"/>
  <c r="Q68" i="3"/>
  <c r="P68" i="3"/>
  <c r="M68" i="3"/>
  <c r="K68" i="3"/>
  <c r="J68" i="3"/>
  <c r="R67" i="3"/>
  <c r="Q67" i="3"/>
  <c r="P67" i="3"/>
  <c r="M67" i="3"/>
  <c r="K67" i="3"/>
  <c r="J67" i="3"/>
  <c r="R66" i="3"/>
  <c r="Q66" i="3"/>
  <c r="P66" i="3"/>
  <c r="M66" i="3"/>
  <c r="K66" i="3"/>
  <c r="J66" i="3"/>
  <c r="R65" i="3"/>
  <c r="Q65" i="3"/>
  <c r="P65" i="3"/>
  <c r="M65" i="3"/>
  <c r="K65" i="3"/>
  <c r="J65" i="3"/>
  <c r="R64" i="3"/>
  <c r="Q64" i="3"/>
  <c r="P64" i="3"/>
  <c r="M64" i="3"/>
  <c r="K64" i="3"/>
  <c r="J64" i="3"/>
  <c r="O68" i="3" l="1"/>
  <c r="O76" i="3"/>
  <c r="O69" i="3"/>
  <c r="O73" i="3"/>
  <c r="O77" i="3"/>
  <c r="O72" i="3"/>
  <c r="O74" i="3"/>
  <c r="O64" i="3"/>
  <c r="I63" i="3"/>
  <c r="I62" i="3"/>
  <c r="I61" i="3"/>
  <c r="I60" i="3"/>
  <c r="O60" i="3" s="1"/>
  <c r="I59" i="3"/>
  <c r="I58" i="3"/>
  <c r="I57" i="3"/>
  <c r="I56" i="3"/>
  <c r="O56" i="3" s="1"/>
  <c r="I55" i="3"/>
  <c r="I54" i="3"/>
  <c r="I53" i="3"/>
  <c r="I52" i="3"/>
  <c r="O52" i="3" s="1"/>
  <c r="I51" i="3"/>
  <c r="I50" i="3"/>
  <c r="I49" i="3"/>
  <c r="I48" i="3"/>
  <c r="O48" i="3" s="1"/>
  <c r="R63" i="3"/>
  <c r="Q63" i="3"/>
  <c r="P63" i="3"/>
  <c r="M63" i="3"/>
  <c r="K63" i="3"/>
  <c r="J63" i="3"/>
  <c r="R62" i="3"/>
  <c r="Q62" i="3"/>
  <c r="P62" i="3"/>
  <c r="M62" i="3"/>
  <c r="K62" i="3"/>
  <c r="J62" i="3"/>
  <c r="R61" i="3"/>
  <c r="Q61" i="3"/>
  <c r="P61" i="3"/>
  <c r="M61" i="3"/>
  <c r="K61" i="3"/>
  <c r="J61" i="3"/>
  <c r="R60" i="3"/>
  <c r="Q60" i="3"/>
  <c r="P60" i="3"/>
  <c r="M60" i="3"/>
  <c r="K60" i="3"/>
  <c r="J60" i="3"/>
  <c r="R59" i="3"/>
  <c r="Q59" i="3"/>
  <c r="P59" i="3"/>
  <c r="M59" i="3"/>
  <c r="K59" i="3"/>
  <c r="J59" i="3"/>
  <c r="R58" i="3"/>
  <c r="Q58" i="3"/>
  <c r="P58" i="3"/>
  <c r="M58" i="3"/>
  <c r="K58" i="3"/>
  <c r="J58" i="3"/>
  <c r="R57" i="3"/>
  <c r="Q57" i="3"/>
  <c r="P57" i="3"/>
  <c r="M57" i="3"/>
  <c r="K57" i="3"/>
  <c r="J57" i="3"/>
  <c r="R56" i="3"/>
  <c r="Q56" i="3"/>
  <c r="P56" i="3"/>
  <c r="M56" i="3"/>
  <c r="K56" i="3"/>
  <c r="J56" i="3"/>
  <c r="R55" i="3"/>
  <c r="Q55" i="3"/>
  <c r="P55" i="3"/>
  <c r="M55" i="3"/>
  <c r="K55" i="3"/>
  <c r="J55" i="3"/>
  <c r="R54" i="3"/>
  <c r="Q54" i="3"/>
  <c r="P54" i="3"/>
  <c r="M54" i="3"/>
  <c r="K54" i="3"/>
  <c r="J54" i="3"/>
  <c r="R53" i="3"/>
  <c r="Q53" i="3"/>
  <c r="P53" i="3"/>
  <c r="M53" i="3"/>
  <c r="K53" i="3"/>
  <c r="J53" i="3"/>
  <c r="R52" i="3"/>
  <c r="Q52" i="3"/>
  <c r="P52" i="3"/>
  <c r="M52" i="3"/>
  <c r="K52" i="3"/>
  <c r="J52" i="3"/>
  <c r="R51" i="3"/>
  <c r="Q51" i="3"/>
  <c r="P51" i="3"/>
  <c r="M51" i="3"/>
  <c r="K51" i="3"/>
  <c r="J51" i="3"/>
  <c r="R50" i="3"/>
  <c r="Q50" i="3"/>
  <c r="P50" i="3"/>
  <c r="M50" i="3"/>
  <c r="K50" i="3"/>
  <c r="J50" i="3"/>
  <c r="R49" i="3"/>
  <c r="Q49" i="3"/>
  <c r="P49" i="3"/>
  <c r="M49" i="3"/>
  <c r="K49" i="3"/>
  <c r="J49" i="3"/>
  <c r="R48" i="3"/>
  <c r="Q48" i="3"/>
  <c r="P48" i="3"/>
  <c r="M48" i="3"/>
  <c r="K48" i="3"/>
  <c r="J48" i="3"/>
  <c r="R47" i="3"/>
  <c r="Q47" i="3"/>
  <c r="P47" i="3"/>
  <c r="M47" i="3"/>
  <c r="K47" i="3"/>
  <c r="J47" i="3"/>
  <c r="R46" i="3"/>
  <c r="Q46" i="3"/>
  <c r="P46" i="3"/>
  <c r="M46" i="3"/>
  <c r="K46" i="3"/>
  <c r="J46" i="3"/>
  <c r="R45" i="3"/>
  <c r="Q45" i="3"/>
  <c r="P45" i="3"/>
  <c r="M45" i="3"/>
  <c r="K45" i="3"/>
  <c r="J45" i="3"/>
  <c r="R44" i="3"/>
  <c r="Q44" i="3"/>
  <c r="P44" i="3"/>
  <c r="M44" i="3"/>
  <c r="K44" i="3"/>
  <c r="J44" i="3"/>
  <c r="R43" i="3"/>
  <c r="Q43" i="3"/>
  <c r="P43" i="3"/>
  <c r="M43" i="3"/>
  <c r="K43" i="3"/>
  <c r="J43" i="3"/>
  <c r="R42" i="3"/>
  <c r="Q42" i="3"/>
  <c r="P42" i="3"/>
  <c r="M42" i="3"/>
  <c r="K42" i="3"/>
  <c r="J42" i="3"/>
  <c r="R41" i="3"/>
  <c r="Q41" i="3"/>
  <c r="P41" i="3"/>
  <c r="M41" i="3"/>
  <c r="K41" i="3"/>
  <c r="J41" i="3"/>
  <c r="R40" i="3"/>
  <c r="Q40" i="3"/>
  <c r="P40" i="3"/>
  <c r="M40" i="3"/>
  <c r="K40" i="3"/>
  <c r="J40" i="3"/>
  <c r="R39" i="3"/>
  <c r="Q39" i="3"/>
  <c r="P39" i="3"/>
  <c r="M39" i="3"/>
  <c r="K39" i="3"/>
  <c r="J39" i="3"/>
  <c r="R38" i="3"/>
  <c r="Q38" i="3"/>
  <c r="P38" i="3"/>
  <c r="M38" i="3"/>
  <c r="K38" i="3"/>
  <c r="J38" i="3"/>
  <c r="R37" i="3"/>
  <c r="Q37" i="3"/>
  <c r="P37" i="3"/>
  <c r="M37" i="3"/>
  <c r="K37" i="3"/>
  <c r="J37" i="3"/>
  <c r="R36" i="3"/>
  <c r="Q36" i="3"/>
  <c r="P36" i="3"/>
  <c r="M36" i="3"/>
  <c r="K36" i="3"/>
  <c r="J36" i="3"/>
  <c r="R35" i="3"/>
  <c r="Q35" i="3"/>
  <c r="P35" i="3"/>
  <c r="M35" i="3"/>
  <c r="K35" i="3"/>
  <c r="J35" i="3"/>
  <c r="R34" i="3"/>
  <c r="Q34" i="3"/>
  <c r="P34" i="3"/>
  <c r="M34" i="3"/>
  <c r="K34" i="3"/>
  <c r="J34" i="3"/>
  <c r="R33" i="3"/>
  <c r="Q33" i="3"/>
  <c r="P33" i="3"/>
  <c r="M33" i="3"/>
  <c r="K33" i="3"/>
  <c r="J33" i="3"/>
  <c r="R32" i="3"/>
  <c r="Q32" i="3"/>
  <c r="P32" i="3"/>
  <c r="M32" i="3"/>
  <c r="K32" i="3"/>
  <c r="J32" i="3"/>
  <c r="R31" i="3"/>
  <c r="Q31" i="3"/>
  <c r="P31" i="3"/>
  <c r="M31" i="3"/>
  <c r="K31" i="3"/>
  <c r="J31" i="3"/>
  <c r="R30" i="3"/>
  <c r="Q30" i="3"/>
  <c r="P30" i="3"/>
  <c r="M30" i="3"/>
  <c r="K30" i="3"/>
  <c r="J30" i="3"/>
  <c r="R29" i="3"/>
  <c r="Q29" i="3"/>
  <c r="P29" i="3"/>
  <c r="M29" i="3"/>
  <c r="K29" i="3"/>
  <c r="J29" i="3"/>
  <c r="R28" i="3"/>
  <c r="Q28" i="3"/>
  <c r="P28" i="3"/>
  <c r="M28" i="3"/>
  <c r="K28" i="3"/>
  <c r="J28" i="3"/>
  <c r="R27" i="3"/>
  <c r="Q27" i="3"/>
  <c r="P27" i="3"/>
  <c r="M27" i="3"/>
  <c r="K27" i="3"/>
  <c r="J27" i="3"/>
  <c r="R26" i="3"/>
  <c r="Q26" i="3"/>
  <c r="P26" i="3"/>
  <c r="M26" i="3"/>
  <c r="K26" i="3"/>
  <c r="J26" i="3"/>
  <c r="R25" i="3"/>
  <c r="Q25" i="3"/>
  <c r="P25" i="3"/>
  <c r="M25" i="3"/>
  <c r="K25" i="3"/>
  <c r="J25" i="3"/>
  <c r="I47" i="3"/>
  <c r="O63" i="3" l="1"/>
  <c r="O49" i="3"/>
  <c r="O53" i="3"/>
  <c r="O57" i="3"/>
  <c r="O61" i="3"/>
  <c r="O50" i="3"/>
  <c r="O54" i="3"/>
  <c r="O58" i="3"/>
  <c r="O62" i="3"/>
  <c r="O51" i="3"/>
  <c r="O55" i="3"/>
  <c r="O59" i="3"/>
  <c r="I46" i="3"/>
  <c r="I45" i="3"/>
  <c r="I44" i="3"/>
  <c r="I43" i="3"/>
  <c r="O43" i="3" s="1"/>
  <c r="I42" i="3"/>
  <c r="I41" i="3"/>
  <c r="I40" i="3"/>
  <c r="I39" i="3"/>
  <c r="O39" i="3" s="1"/>
  <c r="I38" i="3"/>
  <c r="I37" i="3"/>
  <c r="I36" i="3"/>
  <c r="I35" i="3"/>
  <c r="O35" i="3" s="1"/>
  <c r="I34" i="3"/>
  <c r="I33" i="3"/>
  <c r="I32" i="3"/>
  <c r="I31" i="3"/>
  <c r="O31" i="3" s="1"/>
  <c r="I30" i="3"/>
  <c r="I29" i="3"/>
  <c r="I28" i="3"/>
  <c r="I27" i="3"/>
  <c r="O27" i="3" s="1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O25" i="3" l="1"/>
  <c r="O37" i="3"/>
  <c r="O41" i="3"/>
  <c r="O29" i="3"/>
  <c r="O33" i="3"/>
  <c r="O45" i="3"/>
  <c r="O24" i="3"/>
  <c r="O28" i="3"/>
  <c r="O32" i="3"/>
  <c r="O36" i="3"/>
  <c r="O40" i="3"/>
  <c r="O44" i="3"/>
  <c r="O26" i="3"/>
  <c r="O30" i="3"/>
  <c r="O34" i="3"/>
  <c r="O38" i="3"/>
  <c r="O42" i="3"/>
  <c r="O46" i="3"/>
  <c r="O47" i="3"/>
  <c r="R24" i="3"/>
  <c r="Q24" i="3"/>
  <c r="P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M24" i="3"/>
  <c r="K24" i="3"/>
  <c r="J24" i="3"/>
  <c r="M23" i="3"/>
  <c r="K23" i="3"/>
  <c r="J23" i="3"/>
  <c r="M22" i="3"/>
  <c r="K22" i="3"/>
  <c r="J22" i="3"/>
  <c r="M21" i="3"/>
  <c r="K21" i="3"/>
  <c r="J21" i="3"/>
  <c r="M20" i="3"/>
  <c r="K20" i="3"/>
  <c r="J20" i="3"/>
  <c r="M19" i="3"/>
  <c r="K19" i="3"/>
  <c r="J19" i="3"/>
  <c r="M18" i="3"/>
  <c r="K18" i="3"/>
  <c r="J18" i="3"/>
  <c r="M17" i="3"/>
  <c r="K17" i="3"/>
  <c r="J17" i="3"/>
  <c r="M16" i="3"/>
  <c r="K16" i="3"/>
  <c r="J16" i="3"/>
  <c r="M15" i="3"/>
  <c r="K15" i="3"/>
  <c r="J15" i="3"/>
  <c r="M14" i="3"/>
  <c r="K14" i="3"/>
  <c r="J14" i="3"/>
  <c r="M13" i="3"/>
  <c r="K13" i="3"/>
  <c r="J13" i="3"/>
  <c r="M12" i="3"/>
  <c r="K12" i="3"/>
  <c r="J12" i="3"/>
  <c r="M11" i="3"/>
  <c r="K11" i="3"/>
  <c r="J11" i="3"/>
  <c r="M10" i="3"/>
  <c r="K10" i="3"/>
  <c r="J10" i="3"/>
  <c r="M9" i="3"/>
  <c r="K9" i="3"/>
  <c r="J9" i="3"/>
  <c r="M8" i="3"/>
  <c r="K8" i="3"/>
  <c r="J8" i="3"/>
  <c r="M7" i="3"/>
  <c r="M5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5" i="3" l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64" i="3"/>
  <c r="H40" i="2"/>
  <c r="C40" i="2"/>
  <c r="K40" i="2" s="1"/>
  <c r="I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G13" i="1" l="1"/>
  <c r="G12" i="1"/>
  <c r="C13" i="1"/>
  <c r="C14" i="1" s="1"/>
  <c r="H14" i="1" s="1"/>
  <c r="H13" i="1" l="1"/>
  <c r="L13" i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<sst xmlns="http://schemas.openxmlformats.org/spreadsheetml/2006/main" count="33" uniqueCount="23">
  <si>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</si>
  <si>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</si>
  <si>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</si>
  <si>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</si>
  <si>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</si>
  <si>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</si>
  <si>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</si>
  <si>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</si>
  <si>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</si>
  <si>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</si>
  <si>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</si>
  <si>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</si>
  <si>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</si>
  <si>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</si>
  <si>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</si>
  <si>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</si>
  <si>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2326,45 YT</t>
  </si>
  <si>
    <t>изм. price</t>
  </si>
  <si>
    <t>изм. Impl.APY</t>
  </si>
  <si>
    <t>изм. undrl.APY 7d</t>
  </si>
  <si>
    <t>изм. undrl.APY 1d</t>
  </si>
  <si>
    <t>rewards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</si>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</sst>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6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6" fontId="6" fillId="0" borderId="0" xfId="0" applyNumberFormat="1" applyFont="1"/>
    <xf numFmtId="0" fontId="1" fillId="0" borderId="0" xfId="0" applyFont="1" applyAlignment="1">
      <alignment textRotation="90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16</v>
      </c>
    </row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0"/>
  <sheetViews>
    <sheetView tabSelected="1" topLeftCell="A156" workbookViewId="0">
      <selection activeCell="C169" sqref="C169"/>
    </sheetView>
  </sheetViews>
  <sheetFormatPr defaultRowHeight="15" x14ac:dyDescent="0.25"/>
  <cols>
    <col min="1" max="1" width="10.140625" bestFit="1" customWidth="1"/>
    <col min="2" max="2" width="5.140625" customWidth="1"/>
    <col min="8" max="8" width="3.7109375" customWidth="1"/>
  </cols>
  <sheetData>
    <row r="1" spans="1:18" x14ac:dyDescent="0.25">
      <c r="O1" s="11"/>
      <c r="P1" s="11"/>
      <c r="Q1" s="11"/>
      <c r="R1" s="11"/>
    </row>
    <row r="2" spans="1:18" x14ac:dyDescent="0.25">
      <c r="A2">
        <v>1145.8699999999999</v>
      </c>
      <c r="B2" t="s">
        <v>22</v>
      </c>
      <c r="O2" s="11"/>
      <c r="P2" s="11"/>
      <c r="Q2" s="11"/>
      <c r="R2" s="11"/>
    </row>
    <row r="3" spans="1:18" x14ac:dyDescent="0.25">
      <c r="A3">
        <v>2887.68</v>
      </c>
      <c r="B3" t="s">
        <v>22</v>
      </c>
      <c r="D3">
        <v>5170.7299999999996</v>
      </c>
      <c r="E3" t="s">
        <v>22</v>
      </c>
      <c r="O3" s="11"/>
      <c r="P3" s="11"/>
      <c r="Q3" s="11"/>
      <c r="R3" s="11"/>
    </row>
    <row r="4" spans="1:18" ht="88.5" x14ac:dyDescent="0.25">
      <c r="A4" s="6" t="s">
        <v>12</v>
      </c>
      <c r="C4" s="7" t="s">
        <v>6</v>
      </c>
      <c r="D4" s="7" t="s">
        <v>21</v>
      </c>
      <c r="E4" s="7" t="s">
        <v>8</v>
      </c>
      <c r="F4" s="7" t="s">
        <v>10</v>
      </c>
      <c r="G4" s="7" t="s">
        <v>9</v>
      </c>
      <c r="H4" s="7"/>
      <c r="I4" s="6" t="s">
        <v>15</v>
      </c>
      <c r="J4" s="7" t="s">
        <v>11</v>
      </c>
      <c r="K4" s="7" t="s">
        <v>13</v>
      </c>
      <c r="M4" s="7" t="s">
        <v>14</v>
      </c>
      <c r="O4" s="21" t="s">
        <v>17</v>
      </c>
      <c r="P4" s="14" t="s">
        <v>18</v>
      </c>
      <c r="Q4" s="15" t="s">
        <v>19</v>
      </c>
      <c r="R4" s="18" t="s">
        <v>20</v>
      </c>
    </row>
    <row r="5" spans="1:18" x14ac:dyDescent="0.25">
      <c r="A5" s="1">
        <v>45651</v>
      </c>
      <c r="C5">
        <v>43.76</v>
      </c>
      <c r="D5">
        <v>0</v>
      </c>
      <c r="E5">
        <v>8.1</v>
      </c>
      <c r="F5">
        <v>12.95</v>
      </c>
      <c r="G5">
        <v>13.49</v>
      </c>
      <c r="I5" s="9">
        <v>3.8280000000000002E-2</v>
      </c>
      <c r="M5">
        <f>C5+D5</f>
        <v>43.76</v>
      </c>
      <c r="O5" s="5"/>
      <c r="P5" s="12"/>
      <c r="Q5" s="16"/>
      <c r="R5" s="19"/>
    </row>
    <row r="6" spans="1:18" x14ac:dyDescent="0.25">
      <c r="A6" s="1"/>
      <c r="I6" s="9"/>
      <c r="O6" s="22"/>
      <c r="P6" s="13"/>
      <c r="Q6" s="17"/>
      <c r="R6" s="20"/>
    </row>
    <row r="7" spans="1:18" x14ac:dyDescent="0.25">
      <c r="A7" s="1">
        <v>45672</v>
      </c>
      <c r="C7">
        <v>117.337</v>
      </c>
      <c r="D7">
        <v>1.2149999999999999E-2</v>
      </c>
      <c r="E7">
        <v>9.84</v>
      </c>
      <c r="F7">
        <v>23.6</v>
      </c>
      <c r="G7">
        <v>25.96</v>
      </c>
      <c r="I7" s="9">
        <f t="shared" ref="I7:I63" si="0">C7/$A$3</f>
        <v>4.0633657468971636E-2</v>
      </c>
      <c r="M7">
        <f>C7+D7</f>
        <v>117.34915000000001</v>
      </c>
      <c r="O7" s="22"/>
      <c r="P7" s="13"/>
      <c r="Q7" s="17"/>
      <c r="R7" s="20"/>
    </row>
    <row r="8" spans="1:18" x14ac:dyDescent="0.25">
      <c r="A8" s="1">
        <f t="shared" ref="A8:A72" si="1">A7+1</f>
        <v>45673</v>
      </c>
      <c r="C8">
        <v>115.15</v>
      </c>
      <c r="D8">
        <v>0.74470000000000003</v>
      </c>
      <c r="E8">
        <v>9.67</v>
      </c>
      <c r="F8">
        <v>23.32</v>
      </c>
      <c r="G8">
        <v>34.6</v>
      </c>
      <c r="I8" s="9">
        <f t="shared" si="0"/>
        <v>3.9876302083333336E-2</v>
      </c>
      <c r="J8">
        <f t="shared" ref="J8:J24" si="2">C8-C7</f>
        <v>-2.1869999999999976</v>
      </c>
      <c r="K8">
        <f t="shared" ref="K8:K24" si="3">D8-D7</f>
        <v>0.73255000000000003</v>
      </c>
      <c r="M8">
        <f t="shared" ref="M8:M24" si="4">C8+D8</f>
        <v>115.8947</v>
      </c>
      <c r="O8" s="22">
        <f t="shared" ref="O8:O71" si="5">(I8/I7-1)*100</f>
        <v>-1.8638622088514301</v>
      </c>
      <c r="P8" s="13">
        <f t="shared" ref="P8:P24" si="6">E8-E7</f>
        <v>-0.16999999999999993</v>
      </c>
      <c r="Q8" s="17">
        <f t="shared" ref="Q8:Q24" si="7">F8-F7</f>
        <v>-0.28000000000000114</v>
      </c>
      <c r="R8" s="20">
        <f t="shared" ref="R8:R24" si="8">G8-G7</f>
        <v>8.64</v>
      </c>
    </row>
    <row r="9" spans="1:18" x14ac:dyDescent="0.25">
      <c r="A9" s="1">
        <f t="shared" si="1"/>
        <v>45674</v>
      </c>
      <c r="C9">
        <v>133.52500000000001</v>
      </c>
      <c r="D9">
        <v>3.3002799999999999</v>
      </c>
      <c r="E9">
        <v>11.41</v>
      </c>
      <c r="F9">
        <v>27.28</v>
      </c>
      <c r="G9">
        <v>38.93</v>
      </c>
      <c r="I9" s="9">
        <f t="shared" si="0"/>
        <v>4.6239541777482275E-2</v>
      </c>
      <c r="J9">
        <f t="shared" si="2"/>
        <v>18.375</v>
      </c>
      <c r="K9">
        <f t="shared" si="3"/>
        <v>2.55558</v>
      </c>
      <c r="M9">
        <f t="shared" si="4"/>
        <v>136.82527999999999</v>
      </c>
      <c r="O9" s="22">
        <f t="shared" si="5"/>
        <v>15.957446808510657</v>
      </c>
      <c r="P9" s="13">
        <f t="shared" si="6"/>
        <v>1.7400000000000002</v>
      </c>
      <c r="Q9" s="17">
        <f t="shared" si="7"/>
        <v>3.9600000000000009</v>
      </c>
      <c r="R9" s="20">
        <f t="shared" si="8"/>
        <v>4.3299999999999983</v>
      </c>
    </row>
    <row r="10" spans="1:18" x14ac:dyDescent="0.25">
      <c r="A10" s="1">
        <f t="shared" si="1"/>
        <v>45675</v>
      </c>
      <c r="C10">
        <v>142.691</v>
      </c>
      <c r="D10">
        <v>5.9450599999999998</v>
      </c>
      <c r="E10">
        <v>12.34</v>
      </c>
      <c r="F10">
        <v>30.8</v>
      </c>
      <c r="G10">
        <v>41.07</v>
      </c>
      <c r="I10" s="9">
        <f t="shared" si="0"/>
        <v>4.9413716201241138E-2</v>
      </c>
      <c r="J10">
        <f t="shared" si="2"/>
        <v>9.1659999999999968</v>
      </c>
      <c r="K10">
        <f t="shared" si="3"/>
        <v>2.6447799999999999</v>
      </c>
      <c r="M10">
        <f t="shared" si="4"/>
        <v>148.63606000000001</v>
      </c>
      <c r="O10" s="22">
        <f t="shared" si="5"/>
        <v>6.8646320913686498</v>
      </c>
      <c r="P10" s="13">
        <f t="shared" si="6"/>
        <v>0.92999999999999972</v>
      </c>
      <c r="Q10" s="17">
        <f t="shared" si="7"/>
        <v>3.5199999999999996</v>
      </c>
      <c r="R10" s="20">
        <f t="shared" si="8"/>
        <v>2.1400000000000006</v>
      </c>
    </row>
    <row r="11" spans="1:18" x14ac:dyDescent="0.25">
      <c r="A11" s="1">
        <f t="shared" si="1"/>
        <v>45676</v>
      </c>
      <c r="C11">
        <v>140.982</v>
      </c>
      <c r="D11">
        <v>7.9575899999999997</v>
      </c>
      <c r="E11">
        <v>12.26</v>
      </c>
      <c r="F11">
        <v>34.15</v>
      </c>
      <c r="G11">
        <v>29.59</v>
      </c>
      <c r="I11" s="9">
        <f t="shared" si="0"/>
        <v>4.8821891622340428E-2</v>
      </c>
      <c r="J11">
        <f t="shared" si="2"/>
        <v>-1.7090000000000032</v>
      </c>
      <c r="K11">
        <f t="shared" si="3"/>
        <v>2.0125299999999999</v>
      </c>
      <c r="M11">
        <f t="shared" si="4"/>
        <v>148.93959000000001</v>
      </c>
      <c r="O11" s="22">
        <f t="shared" si="5"/>
        <v>-1.197692916862314</v>
      </c>
      <c r="P11" s="13">
        <f t="shared" si="6"/>
        <v>-8.0000000000000071E-2</v>
      </c>
      <c r="Q11" s="17">
        <f t="shared" si="7"/>
        <v>3.3499999999999979</v>
      </c>
      <c r="R11" s="20">
        <f t="shared" si="8"/>
        <v>-11.48</v>
      </c>
    </row>
    <row r="12" spans="1:18" x14ac:dyDescent="0.25">
      <c r="A12" s="1">
        <f t="shared" si="1"/>
        <v>45677</v>
      </c>
      <c r="C12">
        <v>142.87</v>
      </c>
      <c r="D12">
        <v>10.8049</v>
      </c>
      <c r="E12">
        <v>12.25</v>
      </c>
      <c r="F12">
        <v>40.14</v>
      </c>
      <c r="G12">
        <v>46.81</v>
      </c>
      <c r="I12" s="9">
        <f t="shared" si="0"/>
        <v>4.9475703679078019E-2</v>
      </c>
      <c r="J12">
        <f t="shared" si="2"/>
        <v>1.8880000000000052</v>
      </c>
      <c r="K12">
        <f t="shared" si="3"/>
        <v>2.8473100000000002</v>
      </c>
      <c r="M12">
        <f t="shared" si="4"/>
        <v>153.67490000000001</v>
      </c>
      <c r="O12" s="22">
        <f t="shared" si="5"/>
        <v>1.3391780510987328</v>
      </c>
      <c r="P12" s="13">
        <f t="shared" si="6"/>
        <v>-9.9999999999997868E-3</v>
      </c>
      <c r="Q12" s="17">
        <f t="shared" si="7"/>
        <v>5.990000000000002</v>
      </c>
      <c r="R12" s="20">
        <f t="shared" si="8"/>
        <v>17.220000000000002</v>
      </c>
    </row>
    <row r="13" spans="1:18" x14ac:dyDescent="0.25">
      <c r="A13" s="1">
        <f t="shared" si="1"/>
        <v>45678</v>
      </c>
      <c r="C13">
        <v>151.39400000000001</v>
      </c>
      <c r="D13">
        <v>12.1717</v>
      </c>
      <c r="E13">
        <v>13.44</v>
      </c>
      <c r="F13">
        <v>36.840000000000003</v>
      </c>
      <c r="G13">
        <v>18.97</v>
      </c>
      <c r="I13" s="9">
        <f t="shared" si="0"/>
        <v>5.2427554299645393E-2</v>
      </c>
      <c r="J13">
        <f t="shared" si="2"/>
        <v>8.5240000000000009</v>
      </c>
      <c r="K13">
        <f t="shared" si="3"/>
        <v>1.3667999999999996</v>
      </c>
      <c r="M13">
        <f t="shared" si="4"/>
        <v>163.56569999999999</v>
      </c>
      <c r="O13" s="22">
        <f t="shared" si="5"/>
        <v>5.9662630363267244</v>
      </c>
      <c r="P13" s="13">
        <f t="shared" si="6"/>
        <v>1.1899999999999995</v>
      </c>
      <c r="Q13" s="17">
        <f t="shared" si="7"/>
        <v>-3.2999999999999972</v>
      </c>
      <c r="R13" s="20">
        <f t="shared" si="8"/>
        <v>-27.840000000000003</v>
      </c>
    </row>
    <row r="14" spans="1:18" x14ac:dyDescent="0.25">
      <c r="A14" s="1">
        <f t="shared" si="1"/>
        <v>45679</v>
      </c>
      <c r="C14">
        <v>146.56</v>
      </c>
      <c r="D14">
        <v>13.2919</v>
      </c>
      <c r="E14">
        <v>13.05</v>
      </c>
      <c r="F14">
        <v>31.75</v>
      </c>
      <c r="G14">
        <v>19.760000000000002</v>
      </c>
      <c r="I14" s="9">
        <f t="shared" si="0"/>
        <v>5.0753546099290781E-2</v>
      </c>
      <c r="J14">
        <f t="shared" si="2"/>
        <v>-4.8340000000000032</v>
      </c>
      <c r="K14">
        <f t="shared" si="3"/>
        <v>1.1202000000000005</v>
      </c>
      <c r="M14">
        <f t="shared" si="4"/>
        <v>159.8519</v>
      </c>
      <c r="O14" s="22">
        <f t="shared" si="5"/>
        <v>-3.1929931172965942</v>
      </c>
      <c r="P14" s="13">
        <f t="shared" si="6"/>
        <v>-0.38999999999999879</v>
      </c>
      <c r="Q14" s="17">
        <f t="shared" si="7"/>
        <v>-5.0900000000000034</v>
      </c>
      <c r="R14" s="20">
        <f t="shared" si="8"/>
        <v>0.7900000000000027</v>
      </c>
    </row>
    <row r="15" spans="1:18" x14ac:dyDescent="0.25">
      <c r="A15" s="1">
        <f t="shared" si="1"/>
        <v>45680</v>
      </c>
      <c r="C15">
        <v>144.32499999999999</v>
      </c>
      <c r="D15">
        <v>15.582000000000001</v>
      </c>
      <c r="E15">
        <v>12.93</v>
      </c>
      <c r="F15">
        <v>31.6</v>
      </c>
      <c r="G15">
        <v>33.43</v>
      </c>
      <c r="I15" s="9">
        <f t="shared" si="0"/>
        <v>4.9979568373226951E-2</v>
      </c>
      <c r="J15">
        <f t="shared" si="2"/>
        <v>-2.2350000000000136</v>
      </c>
      <c r="K15">
        <f t="shared" si="3"/>
        <v>2.2901000000000007</v>
      </c>
      <c r="M15">
        <f t="shared" si="4"/>
        <v>159.90699999999998</v>
      </c>
      <c r="O15" s="22">
        <f t="shared" si="5"/>
        <v>-1.5249727074235775</v>
      </c>
      <c r="P15" s="13">
        <f t="shared" si="6"/>
        <v>-0.12000000000000099</v>
      </c>
      <c r="Q15" s="17">
        <f t="shared" si="7"/>
        <v>-0.14999999999999858</v>
      </c>
      <c r="R15" s="20">
        <f t="shared" si="8"/>
        <v>13.669999999999998</v>
      </c>
    </row>
    <row r="16" spans="1:18" x14ac:dyDescent="0.25">
      <c r="A16" s="1">
        <f t="shared" si="1"/>
        <v>45681</v>
      </c>
      <c r="C16">
        <v>137.53299999999999</v>
      </c>
      <c r="D16">
        <v>16.714500000000001</v>
      </c>
      <c r="E16">
        <v>12.35</v>
      </c>
      <c r="F16">
        <v>28.26</v>
      </c>
      <c r="G16">
        <v>15.95</v>
      </c>
      <c r="I16" s="9">
        <f t="shared" si="0"/>
        <v>4.7627507203014181E-2</v>
      </c>
      <c r="J16">
        <f t="shared" si="2"/>
        <v>-6.7920000000000016</v>
      </c>
      <c r="K16">
        <f t="shared" si="3"/>
        <v>1.1325000000000003</v>
      </c>
      <c r="M16">
        <f t="shared" si="4"/>
        <v>154.2475</v>
      </c>
      <c r="O16" s="22">
        <f t="shared" si="5"/>
        <v>-4.7060453836826666</v>
      </c>
      <c r="P16" s="13">
        <f t="shared" si="6"/>
        <v>-0.58000000000000007</v>
      </c>
      <c r="Q16" s="17">
        <f t="shared" si="7"/>
        <v>-3.34</v>
      </c>
      <c r="R16" s="20">
        <f t="shared" si="8"/>
        <v>-17.48</v>
      </c>
    </row>
    <row r="17" spans="1:18" x14ac:dyDescent="0.25">
      <c r="A17" s="1">
        <f t="shared" si="1"/>
        <v>45682</v>
      </c>
      <c r="C17">
        <v>133.66399999999999</v>
      </c>
      <c r="D17">
        <v>18.4328</v>
      </c>
      <c r="E17">
        <v>12.06</v>
      </c>
      <c r="F17">
        <v>25.91</v>
      </c>
      <c r="G17">
        <v>22.86</v>
      </c>
      <c r="I17" s="9">
        <f t="shared" si="0"/>
        <v>4.6287677304964539E-2</v>
      </c>
      <c r="J17">
        <f t="shared" si="2"/>
        <v>-3.8689999999999998</v>
      </c>
      <c r="K17">
        <f t="shared" si="3"/>
        <v>1.7182999999999993</v>
      </c>
      <c r="M17">
        <f t="shared" si="4"/>
        <v>152.09679999999997</v>
      </c>
      <c r="O17" s="22">
        <f t="shared" si="5"/>
        <v>-2.8131430274915825</v>
      </c>
      <c r="P17" s="13">
        <f t="shared" si="6"/>
        <v>-0.28999999999999915</v>
      </c>
      <c r="Q17" s="17">
        <f t="shared" si="7"/>
        <v>-2.3500000000000014</v>
      </c>
      <c r="R17" s="20">
        <f t="shared" si="8"/>
        <v>6.91</v>
      </c>
    </row>
    <row r="18" spans="1:18" x14ac:dyDescent="0.25">
      <c r="A18" s="1">
        <f t="shared" si="1"/>
        <v>45683</v>
      </c>
      <c r="C18">
        <v>128.39699999999999</v>
      </c>
      <c r="D18">
        <v>18.9741</v>
      </c>
      <c r="E18">
        <v>11.62</v>
      </c>
      <c r="F18">
        <v>23.49</v>
      </c>
      <c r="G18">
        <v>9.0299999999999994</v>
      </c>
      <c r="I18" s="9">
        <f t="shared" si="0"/>
        <v>4.4463721742021275E-2</v>
      </c>
      <c r="J18">
        <f t="shared" si="2"/>
        <v>-5.2669999999999959</v>
      </c>
      <c r="K18">
        <f t="shared" si="3"/>
        <v>0.54129999999999967</v>
      </c>
      <c r="M18">
        <f t="shared" si="4"/>
        <v>147.37109999999998</v>
      </c>
      <c r="O18" s="22">
        <f t="shared" si="5"/>
        <v>-3.9404776155135268</v>
      </c>
      <c r="P18" s="13">
        <f t="shared" si="6"/>
        <v>-0.44000000000000128</v>
      </c>
      <c r="Q18" s="17">
        <f t="shared" si="7"/>
        <v>-2.4200000000000017</v>
      </c>
      <c r="R18" s="20">
        <f t="shared" si="8"/>
        <v>-13.83</v>
      </c>
    </row>
    <row r="19" spans="1:18" x14ac:dyDescent="0.25">
      <c r="A19" s="1">
        <f t="shared" si="1"/>
        <v>45684</v>
      </c>
      <c r="C19">
        <v>112.036</v>
      </c>
      <c r="D19">
        <v>19.435099999999998</v>
      </c>
      <c r="E19">
        <v>10.11</v>
      </c>
      <c r="F19">
        <v>17.420000000000002</v>
      </c>
      <c r="G19">
        <v>5.85</v>
      </c>
      <c r="I19" s="9">
        <f t="shared" si="0"/>
        <v>3.8797927748226956E-2</v>
      </c>
      <c r="J19">
        <f t="shared" si="2"/>
        <v>-16.36099999999999</v>
      </c>
      <c r="K19">
        <f t="shared" si="3"/>
        <v>0.46099999999999852</v>
      </c>
      <c r="M19">
        <f t="shared" si="4"/>
        <v>131.47110000000001</v>
      </c>
      <c r="O19" s="22">
        <f t="shared" si="5"/>
        <v>-12.742509560192206</v>
      </c>
      <c r="P19" s="13">
        <f t="shared" si="6"/>
        <v>-1.5099999999999998</v>
      </c>
      <c r="Q19" s="17">
        <f t="shared" si="7"/>
        <v>-6.0699999999999967</v>
      </c>
      <c r="R19" s="20">
        <f t="shared" si="8"/>
        <v>-3.1799999999999997</v>
      </c>
    </row>
    <row r="20" spans="1:18" x14ac:dyDescent="0.25">
      <c r="A20" s="1">
        <f t="shared" si="1"/>
        <v>45685</v>
      </c>
      <c r="C20">
        <v>113.34699999999999</v>
      </c>
      <c r="D20">
        <v>20.752099999999999</v>
      </c>
      <c r="E20">
        <v>10.31</v>
      </c>
      <c r="F20">
        <v>17.43</v>
      </c>
      <c r="G20">
        <v>18.48</v>
      </c>
      <c r="I20" s="9">
        <f t="shared" si="0"/>
        <v>3.9251925421099294E-2</v>
      </c>
      <c r="J20">
        <f t="shared" si="2"/>
        <v>1.3109999999999928</v>
      </c>
      <c r="K20">
        <f t="shared" si="3"/>
        <v>1.3170000000000002</v>
      </c>
      <c r="M20">
        <f t="shared" si="4"/>
        <v>134.09909999999999</v>
      </c>
      <c r="O20" s="22">
        <f t="shared" si="5"/>
        <v>1.1701595915598606</v>
      </c>
      <c r="P20" s="13">
        <f t="shared" si="6"/>
        <v>0.20000000000000107</v>
      </c>
      <c r="Q20" s="17">
        <f t="shared" si="7"/>
        <v>9.9999999999980105E-3</v>
      </c>
      <c r="R20" s="20">
        <f t="shared" si="8"/>
        <v>12.63</v>
      </c>
    </row>
    <row r="21" spans="1:18" x14ac:dyDescent="0.25">
      <c r="A21" s="1">
        <f t="shared" si="1"/>
        <v>45686</v>
      </c>
      <c r="C21">
        <v>112.652</v>
      </c>
      <c r="D21">
        <v>22.1371</v>
      </c>
      <c r="E21">
        <v>10.32</v>
      </c>
      <c r="F21">
        <v>17.63</v>
      </c>
      <c r="G21">
        <v>19.55</v>
      </c>
      <c r="I21" s="9">
        <f t="shared" si="0"/>
        <v>3.9011247783687947E-2</v>
      </c>
      <c r="J21">
        <f t="shared" si="2"/>
        <v>-0.69499999999999318</v>
      </c>
      <c r="K21">
        <f t="shared" si="3"/>
        <v>1.3850000000000016</v>
      </c>
      <c r="M21">
        <f t="shared" si="4"/>
        <v>134.78909999999999</v>
      </c>
      <c r="O21" s="22">
        <f t="shared" si="5"/>
        <v>-0.61316135407201156</v>
      </c>
      <c r="P21" s="13">
        <f t="shared" si="6"/>
        <v>9.9999999999997868E-3</v>
      </c>
      <c r="Q21" s="17">
        <f t="shared" si="7"/>
        <v>0.19999999999999929</v>
      </c>
      <c r="R21" s="20">
        <f t="shared" si="8"/>
        <v>1.0700000000000003</v>
      </c>
    </row>
    <row r="22" spans="1:18" x14ac:dyDescent="0.25">
      <c r="A22" s="1">
        <f t="shared" si="1"/>
        <v>45687</v>
      </c>
      <c r="C22">
        <v>105.839</v>
      </c>
      <c r="D22">
        <v>23.7316</v>
      </c>
      <c r="E22">
        <v>9.7200000000000006</v>
      </c>
      <c r="F22">
        <v>16.260000000000002</v>
      </c>
      <c r="G22">
        <v>22.92</v>
      </c>
      <c r="I22" s="9">
        <f t="shared" si="0"/>
        <v>3.6651914339539009E-2</v>
      </c>
      <c r="J22">
        <f t="shared" si="2"/>
        <v>-6.8130000000000024</v>
      </c>
      <c r="K22">
        <f t="shared" si="3"/>
        <v>1.5945</v>
      </c>
      <c r="M22">
        <f t="shared" si="4"/>
        <v>129.57060000000001</v>
      </c>
      <c r="O22" s="22">
        <f t="shared" si="5"/>
        <v>-6.0478287114298919</v>
      </c>
      <c r="P22" s="13">
        <f t="shared" si="6"/>
        <v>-0.59999999999999964</v>
      </c>
      <c r="Q22" s="17">
        <f t="shared" si="7"/>
        <v>-1.3699999999999974</v>
      </c>
      <c r="R22" s="20">
        <f t="shared" si="8"/>
        <v>3.370000000000001</v>
      </c>
    </row>
    <row r="23" spans="1:18" x14ac:dyDescent="0.25">
      <c r="A23" s="1">
        <f t="shared" si="1"/>
        <v>45688</v>
      </c>
      <c r="C23">
        <v>110.22499999999999</v>
      </c>
      <c r="D23">
        <v>24.521599999999999</v>
      </c>
      <c r="E23">
        <v>10.220000000000001</v>
      </c>
      <c r="F23">
        <v>15.46</v>
      </c>
      <c r="G23">
        <v>10.64</v>
      </c>
      <c r="I23" s="9">
        <f t="shared" si="0"/>
        <v>3.8170780695921988E-2</v>
      </c>
      <c r="J23">
        <f t="shared" si="2"/>
        <v>4.3859999999999957</v>
      </c>
      <c r="K23">
        <f t="shared" si="3"/>
        <v>0.78999999999999915</v>
      </c>
      <c r="M23">
        <f t="shared" si="4"/>
        <v>134.7466</v>
      </c>
      <c r="O23" s="22">
        <f t="shared" si="5"/>
        <v>4.144030083428607</v>
      </c>
      <c r="P23" s="13">
        <f t="shared" si="6"/>
        <v>0.5</v>
      </c>
      <c r="Q23" s="17">
        <f t="shared" si="7"/>
        <v>-0.80000000000000071</v>
      </c>
      <c r="R23" s="20">
        <f t="shared" si="8"/>
        <v>-12.280000000000001</v>
      </c>
    </row>
    <row r="24" spans="1:18" x14ac:dyDescent="0.25">
      <c r="A24" s="1">
        <f t="shared" si="1"/>
        <v>45689</v>
      </c>
      <c r="B24" s="9"/>
      <c r="C24">
        <v>106.53400000000001</v>
      </c>
      <c r="D24">
        <v>25.128900000000002</v>
      </c>
      <c r="E24">
        <v>9.93</v>
      </c>
      <c r="F24">
        <v>14.9</v>
      </c>
      <c r="G24">
        <v>20.2</v>
      </c>
      <c r="I24" s="9">
        <f t="shared" si="0"/>
        <v>3.6892591976950356E-2</v>
      </c>
      <c r="J24">
        <f t="shared" si="2"/>
        <v>-3.6909999999999883</v>
      </c>
      <c r="K24">
        <f t="shared" si="3"/>
        <v>0.60730000000000217</v>
      </c>
      <c r="M24">
        <f t="shared" si="4"/>
        <v>131.66290000000001</v>
      </c>
      <c r="O24" s="22">
        <f t="shared" si="5"/>
        <v>-3.3486051258788896</v>
      </c>
      <c r="P24" s="13">
        <f t="shared" si="6"/>
        <v>-0.29000000000000092</v>
      </c>
      <c r="Q24" s="17">
        <f t="shared" si="7"/>
        <v>-0.5600000000000005</v>
      </c>
      <c r="R24" s="20">
        <f t="shared" si="8"/>
        <v>9.5599999999999987</v>
      </c>
    </row>
    <row r="25" spans="1:18" x14ac:dyDescent="0.25">
      <c r="A25" s="1">
        <f t="shared" si="1"/>
        <v>45690</v>
      </c>
      <c r="B25" s="9"/>
      <c r="C25">
        <v>106.206</v>
      </c>
      <c r="D25">
        <v>26.807400000000001</v>
      </c>
      <c r="E25">
        <v>9.9700000000000006</v>
      </c>
      <c r="F25">
        <v>15.52</v>
      </c>
      <c r="G25">
        <v>11.92</v>
      </c>
      <c r="I25" s="9">
        <f t="shared" si="0"/>
        <v>3.6779005984042559E-2</v>
      </c>
      <c r="J25">
        <f t="shared" ref="J25:J63" si="9">C25-C24</f>
        <v>-0.32800000000000296</v>
      </c>
      <c r="K25">
        <f t="shared" ref="K25:K63" si="10">D25-D24</f>
        <v>1.6784999999999997</v>
      </c>
      <c r="M25">
        <f t="shared" ref="M25:M63" si="11">C25+D25</f>
        <v>133.01339999999999</v>
      </c>
      <c r="O25" s="22">
        <f t="shared" si="5"/>
        <v>-0.30788292939342154</v>
      </c>
      <c r="P25" s="13">
        <f t="shared" ref="P25:P63" si="12">E25-E24</f>
        <v>4.0000000000000924E-2</v>
      </c>
      <c r="Q25" s="17">
        <f t="shared" ref="Q25:Q63" si="13">F25-F24</f>
        <v>0.61999999999999922</v>
      </c>
      <c r="R25" s="20">
        <f t="shared" ref="R25:R63" si="14">G25-G24</f>
        <v>-8.2799999999999994</v>
      </c>
    </row>
    <row r="26" spans="1:18" x14ac:dyDescent="0.25">
      <c r="A26" s="1">
        <f t="shared" si="1"/>
        <v>45691</v>
      </c>
      <c r="B26" s="9"/>
      <c r="C26">
        <v>111.667</v>
      </c>
      <c r="D26">
        <v>31.0703</v>
      </c>
      <c r="E26">
        <v>10.6</v>
      </c>
      <c r="F26">
        <v>23.87</v>
      </c>
      <c r="G26">
        <v>73.06</v>
      </c>
      <c r="I26" s="9">
        <f t="shared" si="0"/>
        <v>3.8670143506205679E-2</v>
      </c>
      <c r="J26">
        <f t="shared" si="9"/>
        <v>5.4609999999999985</v>
      </c>
      <c r="K26">
        <f t="shared" si="10"/>
        <v>4.2628999999999984</v>
      </c>
      <c r="M26">
        <f t="shared" si="11"/>
        <v>142.7373</v>
      </c>
      <c r="O26" s="22">
        <f t="shared" si="5"/>
        <v>5.1418940549498027</v>
      </c>
      <c r="P26" s="13">
        <f t="shared" si="12"/>
        <v>0.62999999999999901</v>
      </c>
      <c r="Q26" s="17">
        <f t="shared" si="13"/>
        <v>8.3500000000000014</v>
      </c>
      <c r="R26" s="20">
        <f t="shared" si="14"/>
        <v>61.14</v>
      </c>
    </row>
    <row r="27" spans="1:18" x14ac:dyDescent="0.25">
      <c r="A27" s="1">
        <f t="shared" si="1"/>
        <v>45692</v>
      </c>
      <c r="B27" s="9"/>
      <c r="C27">
        <v>117.45699999999999</v>
      </c>
      <c r="D27">
        <v>33.302599999999998</v>
      </c>
      <c r="E27">
        <v>11.27</v>
      </c>
      <c r="F27">
        <v>26.03</v>
      </c>
      <c r="G27">
        <v>33.86</v>
      </c>
      <c r="I27" s="9">
        <f t="shared" si="0"/>
        <v>4.0675213320035458E-2</v>
      </c>
      <c r="J27">
        <f t="shared" si="9"/>
        <v>5.789999999999992</v>
      </c>
      <c r="K27">
        <f t="shared" si="10"/>
        <v>2.2322999999999986</v>
      </c>
      <c r="M27">
        <f t="shared" si="11"/>
        <v>150.75959999999998</v>
      </c>
      <c r="O27" s="22">
        <f t="shared" si="5"/>
        <v>5.1850591490771425</v>
      </c>
      <c r="P27" s="13">
        <f t="shared" si="12"/>
        <v>0.66999999999999993</v>
      </c>
      <c r="Q27" s="17">
        <f t="shared" si="13"/>
        <v>2.16</v>
      </c>
      <c r="R27" s="20">
        <f t="shared" si="14"/>
        <v>-39.200000000000003</v>
      </c>
    </row>
    <row r="28" spans="1:18" x14ac:dyDescent="0.25">
      <c r="A28" s="1">
        <f t="shared" si="1"/>
        <v>45693</v>
      </c>
      <c r="B28" s="9"/>
      <c r="C28">
        <v>120.175</v>
      </c>
      <c r="D28">
        <v>34.4452</v>
      </c>
      <c r="E28">
        <v>11.64</v>
      </c>
      <c r="F28">
        <v>25.47</v>
      </c>
      <c r="G28">
        <v>15.86</v>
      </c>
      <c r="I28" s="9">
        <f t="shared" si="0"/>
        <v>4.1616453346631208E-2</v>
      </c>
      <c r="J28">
        <f t="shared" si="9"/>
        <v>2.7180000000000035</v>
      </c>
      <c r="K28">
        <f t="shared" si="10"/>
        <v>1.1426000000000016</v>
      </c>
      <c r="M28">
        <f t="shared" si="11"/>
        <v>154.62020000000001</v>
      </c>
      <c r="O28" s="22">
        <f t="shared" si="5"/>
        <v>2.314038328920387</v>
      </c>
      <c r="P28" s="13">
        <f t="shared" si="12"/>
        <v>0.37000000000000099</v>
      </c>
      <c r="Q28" s="17">
        <f t="shared" si="13"/>
        <v>-0.56000000000000227</v>
      </c>
      <c r="R28" s="20">
        <f t="shared" si="14"/>
        <v>-18</v>
      </c>
    </row>
    <row r="29" spans="1:18" x14ac:dyDescent="0.25">
      <c r="A29" s="1">
        <f t="shared" si="1"/>
        <v>45694</v>
      </c>
      <c r="B29" s="9"/>
      <c r="C29">
        <v>106.816</v>
      </c>
      <c r="D29">
        <v>34.731999999999999</v>
      </c>
      <c r="E29">
        <v>10.33</v>
      </c>
      <c r="F29">
        <v>22.51</v>
      </c>
      <c r="G29">
        <v>3.83</v>
      </c>
      <c r="I29" s="9">
        <f t="shared" si="0"/>
        <v>3.6990248226950358E-2</v>
      </c>
      <c r="J29">
        <f t="shared" si="9"/>
        <v>-13.358999999999995</v>
      </c>
      <c r="K29">
        <f t="shared" si="10"/>
        <v>0.2867999999999995</v>
      </c>
      <c r="M29">
        <f t="shared" si="11"/>
        <v>141.548</v>
      </c>
      <c r="O29" s="22">
        <f t="shared" si="5"/>
        <v>-11.116288745579361</v>
      </c>
      <c r="P29" s="13">
        <f t="shared" si="12"/>
        <v>-1.3100000000000005</v>
      </c>
      <c r="Q29" s="17">
        <f t="shared" si="13"/>
        <v>-2.9599999999999973</v>
      </c>
      <c r="R29" s="20">
        <f t="shared" si="14"/>
        <v>-12.03</v>
      </c>
    </row>
    <row r="30" spans="1:18" x14ac:dyDescent="0.25">
      <c r="A30" s="1">
        <f t="shared" si="1"/>
        <v>45695</v>
      </c>
      <c r="B30" s="9"/>
      <c r="C30">
        <v>104.64</v>
      </c>
      <c r="D30">
        <v>35.201099999999997</v>
      </c>
      <c r="E30">
        <v>10.18</v>
      </c>
      <c r="F30">
        <v>21.77</v>
      </c>
      <c r="G30">
        <v>6.23</v>
      </c>
      <c r="I30" s="9">
        <f t="shared" si="0"/>
        <v>3.623670212765958E-2</v>
      </c>
      <c r="J30">
        <f t="shared" si="9"/>
        <v>-2.1760000000000019</v>
      </c>
      <c r="K30">
        <f t="shared" si="10"/>
        <v>0.46909999999999741</v>
      </c>
      <c r="M30">
        <f t="shared" si="11"/>
        <v>139.84109999999998</v>
      </c>
      <c r="O30" s="22">
        <f t="shared" si="5"/>
        <v>-2.0371479928100622</v>
      </c>
      <c r="P30" s="13">
        <f t="shared" si="12"/>
        <v>-0.15000000000000036</v>
      </c>
      <c r="Q30" s="17">
        <f t="shared" si="13"/>
        <v>-0.74000000000000199</v>
      </c>
      <c r="R30" s="20">
        <f t="shared" si="14"/>
        <v>2.4000000000000004</v>
      </c>
    </row>
    <row r="31" spans="1:18" x14ac:dyDescent="0.25">
      <c r="A31" s="1">
        <f t="shared" si="1"/>
        <v>45696</v>
      </c>
      <c r="B31" s="9"/>
      <c r="C31">
        <v>103.977</v>
      </c>
      <c r="D31">
        <v>35.698099999999997</v>
      </c>
      <c r="E31">
        <v>10.18</v>
      </c>
      <c r="F31">
        <v>20.329999999999998</v>
      </c>
      <c r="G31">
        <v>7.58</v>
      </c>
      <c r="I31" s="9">
        <f t="shared" si="0"/>
        <v>3.6007106050531916E-2</v>
      </c>
      <c r="J31">
        <f t="shared" si="9"/>
        <v>-0.6629999999999967</v>
      </c>
      <c r="K31">
        <f t="shared" si="10"/>
        <v>0.49699999999999989</v>
      </c>
      <c r="M31">
        <f t="shared" si="11"/>
        <v>139.67509999999999</v>
      </c>
      <c r="O31" s="22">
        <f t="shared" si="5"/>
        <v>-0.63360091743120961</v>
      </c>
      <c r="P31" s="13">
        <f t="shared" si="12"/>
        <v>0</v>
      </c>
      <c r="Q31" s="17">
        <f t="shared" si="13"/>
        <v>-1.4400000000000013</v>
      </c>
      <c r="R31" s="20">
        <f t="shared" si="14"/>
        <v>1.3499999999999996</v>
      </c>
    </row>
    <row r="32" spans="1:18" x14ac:dyDescent="0.25">
      <c r="A32" s="1">
        <f t="shared" si="1"/>
        <v>45697</v>
      </c>
      <c r="B32" s="10"/>
      <c r="C32">
        <v>103.911</v>
      </c>
      <c r="D32">
        <v>36.447699999999998</v>
      </c>
      <c r="E32">
        <v>10.26</v>
      </c>
      <c r="F32">
        <v>19.45</v>
      </c>
      <c r="G32">
        <v>9.98</v>
      </c>
      <c r="I32" s="9">
        <f t="shared" si="0"/>
        <v>3.5984250332446809E-2</v>
      </c>
      <c r="J32">
        <f t="shared" si="9"/>
        <v>-6.6000000000002501E-2</v>
      </c>
      <c r="K32">
        <f t="shared" si="10"/>
        <v>0.74960000000000093</v>
      </c>
      <c r="M32">
        <f t="shared" si="11"/>
        <v>140.3587</v>
      </c>
      <c r="O32" s="22">
        <f t="shared" si="5"/>
        <v>-6.3475576329385941E-2</v>
      </c>
      <c r="P32" s="13">
        <f t="shared" si="12"/>
        <v>8.0000000000000071E-2</v>
      </c>
      <c r="Q32" s="17">
        <f t="shared" si="13"/>
        <v>-0.87999999999999901</v>
      </c>
      <c r="R32" s="20">
        <f t="shared" si="14"/>
        <v>2.4000000000000004</v>
      </c>
    </row>
    <row r="33" spans="1:18" x14ac:dyDescent="0.25">
      <c r="A33" s="1">
        <f t="shared" si="1"/>
        <v>45698</v>
      </c>
      <c r="B33" s="10"/>
      <c r="C33">
        <v>102.681</v>
      </c>
      <c r="D33">
        <v>37.048499999999997</v>
      </c>
      <c r="E33">
        <v>10.210000000000001</v>
      </c>
      <c r="F33">
        <v>11.74</v>
      </c>
      <c r="G33">
        <v>8.01</v>
      </c>
      <c r="I33" s="9">
        <f t="shared" si="0"/>
        <v>3.5558302859042552E-2</v>
      </c>
      <c r="J33">
        <f t="shared" si="9"/>
        <v>-1.230000000000004</v>
      </c>
      <c r="K33">
        <f t="shared" si="10"/>
        <v>0.60079999999999956</v>
      </c>
      <c r="M33">
        <f t="shared" si="11"/>
        <v>139.7295</v>
      </c>
      <c r="O33" s="22">
        <f t="shared" si="5"/>
        <v>-1.1837052862545883</v>
      </c>
      <c r="P33" s="13">
        <f t="shared" si="12"/>
        <v>-4.9999999999998934E-2</v>
      </c>
      <c r="Q33" s="17">
        <f t="shared" si="13"/>
        <v>-7.7099999999999991</v>
      </c>
      <c r="R33" s="20">
        <f t="shared" si="14"/>
        <v>-1.9700000000000006</v>
      </c>
    </row>
    <row r="34" spans="1:18" x14ac:dyDescent="0.25">
      <c r="A34" s="1">
        <f t="shared" si="1"/>
        <v>45699</v>
      </c>
      <c r="B34" s="8"/>
      <c r="C34">
        <v>103.977</v>
      </c>
      <c r="D34">
        <v>38.031799999999997</v>
      </c>
      <c r="E34">
        <v>10.43</v>
      </c>
      <c r="F34">
        <v>9.08</v>
      </c>
      <c r="G34">
        <v>13.37</v>
      </c>
      <c r="I34" s="9">
        <f t="shared" si="0"/>
        <v>3.6007106050531916E-2</v>
      </c>
      <c r="J34">
        <f t="shared" si="9"/>
        <v>1.2960000000000065</v>
      </c>
      <c r="K34">
        <f t="shared" si="10"/>
        <v>0.98329999999999984</v>
      </c>
      <c r="M34">
        <f t="shared" si="11"/>
        <v>142.00880000000001</v>
      </c>
      <c r="O34" s="22">
        <f t="shared" si="5"/>
        <v>1.2621614514856772</v>
      </c>
      <c r="P34" s="13">
        <f t="shared" si="12"/>
        <v>0.21999999999999886</v>
      </c>
      <c r="Q34" s="17">
        <f t="shared" si="13"/>
        <v>-2.66</v>
      </c>
      <c r="R34" s="20">
        <f t="shared" si="14"/>
        <v>5.3599999999999994</v>
      </c>
    </row>
    <row r="35" spans="1:18" x14ac:dyDescent="0.25">
      <c r="A35" s="1">
        <f t="shared" si="1"/>
        <v>45700</v>
      </c>
      <c r="B35" s="8"/>
      <c r="C35">
        <v>103.26900000000001</v>
      </c>
      <c r="D35">
        <v>38.4895</v>
      </c>
      <c r="E35">
        <v>10.43</v>
      </c>
      <c r="F35">
        <v>7.72</v>
      </c>
      <c r="G35">
        <v>6.09</v>
      </c>
      <c r="I35" s="9">
        <f t="shared" si="0"/>
        <v>3.5761926529255327E-2</v>
      </c>
      <c r="J35">
        <f t="shared" si="9"/>
        <v>-0.70799999999999841</v>
      </c>
      <c r="K35">
        <f t="shared" si="10"/>
        <v>0.45770000000000266</v>
      </c>
      <c r="M35">
        <f t="shared" si="11"/>
        <v>141.7585</v>
      </c>
      <c r="O35" s="22">
        <f t="shared" si="5"/>
        <v>-0.68091981880606944</v>
      </c>
      <c r="P35" s="13">
        <f t="shared" si="12"/>
        <v>0</v>
      </c>
      <c r="Q35" s="17">
        <f t="shared" si="13"/>
        <v>-1.3600000000000003</v>
      </c>
      <c r="R35" s="20">
        <f t="shared" si="14"/>
        <v>-7.2799999999999994</v>
      </c>
    </row>
    <row r="36" spans="1:18" x14ac:dyDescent="0.25">
      <c r="A36" s="1">
        <f t="shared" si="1"/>
        <v>45701</v>
      </c>
      <c r="B36" s="8"/>
      <c r="C36">
        <v>103.248</v>
      </c>
      <c r="D36">
        <v>39.648200000000003</v>
      </c>
      <c r="E36">
        <v>10.51</v>
      </c>
      <c r="F36">
        <v>9.44</v>
      </c>
      <c r="G36">
        <v>16.05</v>
      </c>
      <c r="I36" s="9">
        <f t="shared" si="0"/>
        <v>3.5754654255319152E-2</v>
      </c>
      <c r="J36">
        <f t="shared" si="9"/>
        <v>-2.1000000000000796E-2</v>
      </c>
      <c r="K36">
        <f t="shared" si="10"/>
        <v>1.1587000000000032</v>
      </c>
      <c r="M36">
        <f t="shared" si="11"/>
        <v>142.89620000000002</v>
      </c>
      <c r="O36" s="22">
        <f t="shared" si="5"/>
        <v>-2.0335240972624291E-2</v>
      </c>
      <c r="P36" s="13">
        <f t="shared" si="12"/>
        <v>8.0000000000000071E-2</v>
      </c>
      <c r="Q36" s="17">
        <f t="shared" si="13"/>
        <v>1.7199999999999998</v>
      </c>
      <c r="R36" s="20">
        <f t="shared" si="14"/>
        <v>9.9600000000000009</v>
      </c>
    </row>
    <row r="37" spans="1:18" x14ac:dyDescent="0.25">
      <c r="A37" s="1">
        <f t="shared" si="1"/>
        <v>45702</v>
      </c>
      <c r="C37">
        <v>101.52200000000001</v>
      </c>
      <c r="D37">
        <v>40.183700000000002</v>
      </c>
      <c r="E37">
        <v>10.41</v>
      </c>
      <c r="F37">
        <v>9.52</v>
      </c>
      <c r="G37">
        <v>6.74</v>
      </c>
      <c r="I37" s="9">
        <f t="shared" si="0"/>
        <v>3.5156942597517733E-2</v>
      </c>
      <c r="J37">
        <f t="shared" si="9"/>
        <v>-1.7259999999999991</v>
      </c>
      <c r="K37">
        <f t="shared" si="10"/>
        <v>0.53549999999999898</v>
      </c>
      <c r="M37">
        <f t="shared" si="11"/>
        <v>141.70570000000001</v>
      </c>
      <c r="O37" s="22">
        <f t="shared" si="5"/>
        <v>-1.6717030838369729</v>
      </c>
      <c r="P37" s="13">
        <f t="shared" si="12"/>
        <v>-9.9999999999999645E-2</v>
      </c>
      <c r="Q37" s="17">
        <f t="shared" si="13"/>
        <v>8.0000000000000071E-2</v>
      </c>
      <c r="R37" s="20">
        <f t="shared" si="14"/>
        <v>-9.31</v>
      </c>
    </row>
    <row r="38" spans="1:18" x14ac:dyDescent="0.25">
      <c r="A38" s="1">
        <f t="shared" si="1"/>
        <v>45703</v>
      </c>
      <c r="C38">
        <v>99.904499999999999</v>
      </c>
      <c r="D38">
        <v>41.178800000000003</v>
      </c>
      <c r="E38">
        <v>10.31</v>
      </c>
      <c r="F38">
        <v>10.56</v>
      </c>
      <c r="G38">
        <v>14.05</v>
      </c>
      <c r="I38" s="9">
        <f t="shared" si="0"/>
        <v>3.459680435505319E-2</v>
      </c>
      <c r="J38">
        <f t="shared" si="9"/>
        <v>-1.6175000000000068</v>
      </c>
      <c r="K38">
        <f t="shared" si="10"/>
        <v>0.99510000000000076</v>
      </c>
      <c r="M38">
        <f t="shared" si="11"/>
        <v>141.08330000000001</v>
      </c>
      <c r="O38" s="22">
        <f t="shared" si="5"/>
        <v>-1.5932507239810212</v>
      </c>
      <c r="P38" s="13">
        <f t="shared" si="12"/>
        <v>-9.9999999999999645E-2</v>
      </c>
      <c r="Q38" s="17">
        <f t="shared" si="13"/>
        <v>1.0400000000000009</v>
      </c>
      <c r="R38" s="20">
        <f t="shared" si="14"/>
        <v>7.3100000000000005</v>
      </c>
    </row>
    <row r="39" spans="1:18" x14ac:dyDescent="0.25">
      <c r="A39" s="1">
        <f t="shared" si="1"/>
        <v>45704</v>
      </c>
      <c r="C39">
        <v>98.828199999999995</v>
      </c>
      <c r="D39">
        <v>41.495600000000003</v>
      </c>
      <c r="E39">
        <v>10.27</v>
      </c>
      <c r="F39">
        <v>9.7100000000000009</v>
      </c>
      <c r="G39">
        <v>4.3099999999999996</v>
      </c>
      <c r="I39" s="9">
        <f t="shared" si="0"/>
        <v>3.4224083000886522E-2</v>
      </c>
      <c r="J39">
        <f t="shared" si="9"/>
        <v>-1.0763000000000034</v>
      </c>
      <c r="K39">
        <f t="shared" si="10"/>
        <v>0.31680000000000064</v>
      </c>
      <c r="M39">
        <f t="shared" si="11"/>
        <v>140.32380000000001</v>
      </c>
      <c r="O39" s="22">
        <f t="shared" si="5"/>
        <v>-1.0773288490508515</v>
      </c>
      <c r="P39" s="13">
        <f t="shared" si="12"/>
        <v>-4.0000000000000924E-2</v>
      </c>
      <c r="Q39" s="17">
        <f t="shared" si="13"/>
        <v>-0.84999999999999964</v>
      </c>
      <c r="R39" s="20">
        <f t="shared" si="14"/>
        <v>-9.740000000000002</v>
      </c>
    </row>
    <row r="40" spans="1:18" x14ac:dyDescent="0.25">
      <c r="A40" s="1">
        <f t="shared" si="1"/>
        <v>45705</v>
      </c>
      <c r="C40">
        <v>98.962900000000005</v>
      </c>
      <c r="D40">
        <v>42.1785</v>
      </c>
      <c r="E40">
        <v>10.37</v>
      </c>
      <c r="F40">
        <v>9.8699999999999992</v>
      </c>
      <c r="G40">
        <v>9.1</v>
      </c>
      <c r="I40" s="9">
        <f t="shared" si="0"/>
        <v>3.4270729443705676E-2</v>
      </c>
      <c r="J40">
        <f t="shared" si="9"/>
        <v>0.13470000000000937</v>
      </c>
      <c r="K40">
        <f t="shared" si="10"/>
        <v>0.68289999999999651</v>
      </c>
      <c r="M40">
        <f t="shared" si="11"/>
        <v>141.1414</v>
      </c>
      <c r="O40" s="22">
        <f t="shared" si="5"/>
        <v>0.13629712976661601</v>
      </c>
      <c r="P40" s="13">
        <f t="shared" si="12"/>
        <v>9.9999999999999645E-2</v>
      </c>
      <c r="Q40" s="17">
        <f t="shared" si="13"/>
        <v>0.15999999999999837</v>
      </c>
      <c r="R40" s="20">
        <f t="shared" si="14"/>
        <v>4.79</v>
      </c>
    </row>
    <row r="41" spans="1:18" x14ac:dyDescent="0.25">
      <c r="A41" s="1">
        <f t="shared" si="1"/>
        <v>45706</v>
      </c>
      <c r="C41">
        <v>107.637</v>
      </c>
      <c r="D41">
        <v>43.469700000000003</v>
      </c>
      <c r="E41">
        <v>11.45</v>
      </c>
      <c r="F41">
        <v>10.49</v>
      </c>
      <c r="G41">
        <v>17.989999999999998</v>
      </c>
      <c r="I41" s="9">
        <f t="shared" si="0"/>
        <v>3.7274559507978727E-2</v>
      </c>
      <c r="J41">
        <f t="shared" si="9"/>
        <v>8.6740999999999957</v>
      </c>
      <c r="K41">
        <f t="shared" si="10"/>
        <v>1.2912000000000035</v>
      </c>
      <c r="M41">
        <f t="shared" si="11"/>
        <v>151.10669999999999</v>
      </c>
      <c r="O41" s="22">
        <f t="shared" si="5"/>
        <v>8.7650018340206248</v>
      </c>
      <c r="P41" s="13">
        <f t="shared" si="12"/>
        <v>1.08</v>
      </c>
      <c r="Q41" s="17">
        <f t="shared" si="13"/>
        <v>0.62000000000000099</v>
      </c>
      <c r="R41" s="20">
        <f t="shared" si="14"/>
        <v>8.8899999999999988</v>
      </c>
    </row>
    <row r="42" spans="1:18" x14ac:dyDescent="0.25">
      <c r="A42" s="1">
        <f t="shared" si="1"/>
        <v>45707</v>
      </c>
      <c r="C42">
        <v>105.32899999999999</v>
      </c>
      <c r="D42">
        <v>45.008600000000001</v>
      </c>
      <c r="E42">
        <v>11.27</v>
      </c>
      <c r="F42">
        <v>12.72</v>
      </c>
      <c r="G42">
        <v>22.05</v>
      </c>
      <c r="I42" s="9">
        <f t="shared" si="0"/>
        <v>3.6475301972517728E-2</v>
      </c>
      <c r="J42">
        <f t="shared" si="9"/>
        <v>-2.3080000000000069</v>
      </c>
      <c r="K42">
        <f t="shared" si="10"/>
        <v>1.5388999999999982</v>
      </c>
      <c r="M42">
        <f t="shared" si="11"/>
        <v>150.33760000000001</v>
      </c>
      <c r="O42" s="22">
        <f t="shared" si="5"/>
        <v>-2.144244079638058</v>
      </c>
      <c r="P42" s="13">
        <f t="shared" si="12"/>
        <v>-0.17999999999999972</v>
      </c>
      <c r="Q42" s="17">
        <f t="shared" si="13"/>
        <v>2.2300000000000004</v>
      </c>
      <c r="R42" s="20">
        <f t="shared" si="14"/>
        <v>4.0600000000000023</v>
      </c>
    </row>
    <row r="43" spans="1:18" x14ac:dyDescent="0.25">
      <c r="A43" s="1">
        <f t="shared" si="1"/>
        <v>45708</v>
      </c>
      <c r="C43">
        <v>102.74</v>
      </c>
      <c r="D43">
        <v>45.391300000000001</v>
      </c>
      <c r="E43">
        <v>11.07</v>
      </c>
      <c r="F43">
        <v>11.12</v>
      </c>
      <c r="G43">
        <v>5.0199999999999996</v>
      </c>
      <c r="I43" s="9">
        <f t="shared" si="0"/>
        <v>3.5578734485815604E-2</v>
      </c>
      <c r="J43">
        <f t="shared" si="9"/>
        <v>-2.5889999999999986</v>
      </c>
      <c r="K43">
        <f t="shared" si="10"/>
        <v>0.38269999999999982</v>
      </c>
      <c r="M43">
        <f t="shared" si="11"/>
        <v>148.13130000000001</v>
      </c>
      <c r="O43" s="22">
        <f t="shared" si="5"/>
        <v>-2.4580125131730024</v>
      </c>
      <c r="P43" s="13">
        <f t="shared" si="12"/>
        <v>-0.19999999999999929</v>
      </c>
      <c r="Q43" s="17">
        <f t="shared" si="13"/>
        <v>-1.6000000000000014</v>
      </c>
      <c r="R43" s="20">
        <f t="shared" si="14"/>
        <v>-17.03</v>
      </c>
    </row>
    <row r="44" spans="1:18" x14ac:dyDescent="0.25">
      <c r="A44" s="1">
        <f t="shared" si="1"/>
        <v>45709</v>
      </c>
      <c r="C44">
        <v>100.922</v>
      </c>
      <c r="D44">
        <v>45.9285</v>
      </c>
      <c r="E44">
        <v>10.95</v>
      </c>
      <c r="F44">
        <v>11.16</v>
      </c>
      <c r="G44">
        <v>6.93</v>
      </c>
      <c r="I44" s="9">
        <f t="shared" si="0"/>
        <v>3.494916334219858E-2</v>
      </c>
      <c r="J44">
        <f t="shared" si="9"/>
        <v>-1.8179999999999978</v>
      </c>
      <c r="K44">
        <f t="shared" si="10"/>
        <v>0.53719999999999857</v>
      </c>
      <c r="M44">
        <f t="shared" si="11"/>
        <v>146.85050000000001</v>
      </c>
      <c r="O44" s="22">
        <f t="shared" si="5"/>
        <v>-1.7695152812925885</v>
      </c>
      <c r="P44" s="13">
        <f t="shared" si="12"/>
        <v>-0.12000000000000099</v>
      </c>
      <c r="Q44" s="17">
        <f t="shared" si="13"/>
        <v>4.0000000000000924E-2</v>
      </c>
      <c r="R44" s="20">
        <f t="shared" si="14"/>
        <v>1.9100000000000001</v>
      </c>
    </row>
    <row r="45" spans="1:18" x14ac:dyDescent="0.25">
      <c r="A45" s="1">
        <f t="shared" si="1"/>
        <v>45710</v>
      </c>
      <c r="C45">
        <v>99.844300000000004</v>
      </c>
      <c r="D45">
        <v>46.458300000000001</v>
      </c>
      <c r="E45">
        <v>10.92</v>
      </c>
      <c r="F45">
        <v>10.16</v>
      </c>
      <c r="G45">
        <v>6.94</v>
      </c>
      <c r="I45" s="9">
        <f t="shared" si="0"/>
        <v>3.4575957169769508E-2</v>
      </c>
      <c r="J45">
        <f t="shared" si="9"/>
        <v>-1.077699999999993</v>
      </c>
      <c r="K45">
        <f t="shared" si="10"/>
        <v>0.5298000000000016</v>
      </c>
      <c r="M45">
        <f t="shared" si="11"/>
        <v>146.30260000000001</v>
      </c>
      <c r="O45" s="22">
        <f t="shared" si="5"/>
        <v>-1.0678543825924813</v>
      </c>
      <c r="P45" s="13">
        <f t="shared" si="12"/>
        <v>-2.9999999999999361E-2</v>
      </c>
      <c r="Q45" s="17">
        <f t="shared" si="13"/>
        <v>-1</v>
      </c>
      <c r="R45" s="20">
        <f t="shared" si="14"/>
        <v>1.0000000000000675E-2</v>
      </c>
    </row>
    <row r="46" spans="1:18" x14ac:dyDescent="0.25">
      <c r="A46" s="1">
        <f t="shared" si="1"/>
        <v>45711</v>
      </c>
      <c r="C46">
        <v>99.4208</v>
      </c>
      <c r="D46">
        <v>46.971800000000002</v>
      </c>
      <c r="E46">
        <v>10.97</v>
      </c>
      <c r="F46">
        <v>10.47</v>
      </c>
      <c r="G46">
        <v>6.24</v>
      </c>
      <c r="I46" s="9">
        <f t="shared" si="0"/>
        <v>3.4429299645390071E-2</v>
      </c>
      <c r="J46">
        <f t="shared" si="9"/>
        <v>-0.42350000000000421</v>
      </c>
      <c r="K46">
        <f t="shared" si="10"/>
        <v>0.51350000000000051</v>
      </c>
      <c r="M46">
        <f t="shared" si="11"/>
        <v>146.39260000000002</v>
      </c>
      <c r="O46" s="22">
        <f t="shared" si="5"/>
        <v>-0.42416041777048052</v>
      </c>
      <c r="P46" s="13">
        <f t="shared" si="12"/>
        <v>5.0000000000000711E-2</v>
      </c>
      <c r="Q46" s="17">
        <f t="shared" si="13"/>
        <v>0.3100000000000005</v>
      </c>
      <c r="R46" s="20">
        <f t="shared" si="14"/>
        <v>-0.70000000000000018</v>
      </c>
    </row>
    <row r="47" spans="1:18" x14ac:dyDescent="0.25">
      <c r="A47" s="1">
        <f t="shared" si="1"/>
        <v>45712</v>
      </c>
      <c r="C47">
        <v>98.978200000000001</v>
      </c>
      <c r="D47">
        <v>47.378500000000003</v>
      </c>
      <c r="E47">
        <v>11.01</v>
      </c>
      <c r="F47">
        <v>9.99</v>
      </c>
      <c r="G47">
        <v>5.54</v>
      </c>
      <c r="I47" s="9">
        <f t="shared" si="0"/>
        <v>3.4276027814716316E-2</v>
      </c>
      <c r="J47">
        <f t="shared" si="9"/>
        <v>-0.44259999999999877</v>
      </c>
      <c r="K47">
        <f t="shared" si="10"/>
        <v>0.40670000000000073</v>
      </c>
      <c r="M47">
        <f t="shared" si="11"/>
        <v>146.35669999999999</v>
      </c>
      <c r="O47" s="22">
        <f t="shared" si="5"/>
        <v>-0.44517847371977615</v>
      </c>
      <c r="P47" s="13">
        <f t="shared" si="12"/>
        <v>3.9999999999999147E-2</v>
      </c>
      <c r="Q47" s="17">
        <f t="shared" si="13"/>
        <v>-0.48000000000000043</v>
      </c>
      <c r="R47" s="20">
        <f t="shared" si="14"/>
        <v>-0.70000000000000018</v>
      </c>
    </row>
    <row r="48" spans="1:18" x14ac:dyDescent="0.25">
      <c r="A48" s="1">
        <f t="shared" si="1"/>
        <v>45713</v>
      </c>
      <c r="C48">
        <v>96.511200000000002</v>
      </c>
      <c r="D48">
        <v>48.132399999999997</v>
      </c>
      <c r="E48">
        <v>10.8</v>
      </c>
      <c r="F48">
        <v>8.93</v>
      </c>
      <c r="G48">
        <v>11.72</v>
      </c>
      <c r="I48" s="9">
        <f t="shared" si="0"/>
        <v>3.3421708776595747E-2</v>
      </c>
      <c r="J48">
        <f t="shared" si="9"/>
        <v>-2.4669999999999987</v>
      </c>
      <c r="K48">
        <f t="shared" si="10"/>
        <v>0.75389999999999446</v>
      </c>
      <c r="M48">
        <f t="shared" si="11"/>
        <v>144.64359999999999</v>
      </c>
      <c r="O48" s="22">
        <f t="shared" si="5"/>
        <v>-2.4924680384165399</v>
      </c>
      <c r="P48" s="13">
        <f t="shared" si="12"/>
        <v>-0.20999999999999908</v>
      </c>
      <c r="Q48" s="17">
        <f t="shared" si="13"/>
        <v>-1.0600000000000005</v>
      </c>
      <c r="R48" s="20">
        <f t="shared" si="14"/>
        <v>6.1800000000000006</v>
      </c>
    </row>
    <row r="49" spans="1:18" x14ac:dyDescent="0.25">
      <c r="A49" s="1">
        <f t="shared" si="1"/>
        <v>45714</v>
      </c>
      <c r="C49">
        <v>95.649000000000001</v>
      </c>
      <c r="D49">
        <v>48.988799999999998</v>
      </c>
      <c r="E49">
        <v>10.8</v>
      </c>
      <c r="F49">
        <v>7.52</v>
      </c>
      <c r="G49">
        <v>10.25</v>
      </c>
      <c r="I49" s="9">
        <f t="shared" si="0"/>
        <v>3.3123129986702131E-2</v>
      </c>
      <c r="J49">
        <f t="shared" si="9"/>
        <v>-0.86220000000000141</v>
      </c>
      <c r="K49">
        <f t="shared" si="10"/>
        <v>0.85640000000000072</v>
      </c>
      <c r="M49">
        <f t="shared" si="11"/>
        <v>144.6378</v>
      </c>
      <c r="O49" s="22">
        <f t="shared" si="5"/>
        <v>-0.89336781637778806</v>
      </c>
      <c r="P49" s="13">
        <f t="shared" si="12"/>
        <v>0</v>
      </c>
      <c r="Q49" s="17">
        <f t="shared" si="13"/>
        <v>-1.4100000000000001</v>
      </c>
      <c r="R49" s="20">
        <f t="shared" si="14"/>
        <v>-1.4700000000000006</v>
      </c>
    </row>
    <row r="50" spans="1:18" x14ac:dyDescent="0.25">
      <c r="A50" s="1">
        <f t="shared" si="1"/>
        <v>45715</v>
      </c>
      <c r="C50">
        <v>102.702</v>
      </c>
      <c r="D50">
        <v>49.462600000000002</v>
      </c>
      <c r="E50">
        <v>11.76</v>
      </c>
      <c r="F50">
        <v>7.68</v>
      </c>
      <c r="G50">
        <v>6.21</v>
      </c>
      <c r="I50" s="9">
        <f t="shared" si="0"/>
        <v>3.5565575132978727E-2</v>
      </c>
      <c r="J50">
        <f t="shared" si="9"/>
        <v>7.0529999999999973</v>
      </c>
      <c r="K50">
        <f t="shared" si="10"/>
        <v>0.47380000000000422</v>
      </c>
      <c r="M50">
        <f t="shared" si="11"/>
        <v>152.16460000000001</v>
      </c>
      <c r="O50" s="22">
        <f t="shared" si="5"/>
        <v>7.3738355863626426</v>
      </c>
      <c r="P50" s="13">
        <f t="shared" si="12"/>
        <v>0.95999999999999908</v>
      </c>
      <c r="Q50" s="17">
        <f t="shared" si="13"/>
        <v>0.16000000000000014</v>
      </c>
      <c r="R50" s="20">
        <f t="shared" si="14"/>
        <v>-4.04</v>
      </c>
    </row>
    <row r="51" spans="1:18" x14ac:dyDescent="0.25">
      <c r="A51" s="1">
        <f t="shared" si="1"/>
        <v>45716</v>
      </c>
      <c r="C51">
        <v>99.729100000000003</v>
      </c>
      <c r="D51">
        <v>49.823500000000003</v>
      </c>
      <c r="E51">
        <v>11.49</v>
      </c>
      <c r="F51">
        <v>7.38</v>
      </c>
      <c r="G51">
        <v>5.26</v>
      </c>
      <c r="I51" s="9">
        <f t="shared" si="0"/>
        <v>3.4536063552748228E-2</v>
      </c>
      <c r="J51">
        <f t="shared" si="9"/>
        <v>-2.9728999999999957</v>
      </c>
      <c r="K51">
        <f t="shared" si="10"/>
        <v>0.36090000000000089</v>
      </c>
      <c r="M51">
        <f t="shared" si="11"/>
        <v>149.55260000000001</v>
      </c>
      <c r="O51" s="22">
        <f t="shared" si="5"/>
        <v>-2.894685595217239</v>
      </c>
      <c r="P51" s="13">
        <f t="shared" si="12"/>
        <v>-0.26999999999999957</v>
      </c>
      <c r="Q51" s="17">
        <f t="shared" si="13"/>
        <v>-0.29999999999999982</v>
      </c>
      <c r="R51" s="20">
        <f t="shared" si="14"/>
        <v>-0.95000000000000018</v>
      </c>
    </row>
    <row r="52" spans="1:18" x14ac:dyDescent="0.25">
      <c r="A52" s="1">
        <f t="shared" si="1"/>
        <v>45717</v>
      </c>
      <c r="C52">
        <v>97.6233</v>
      </c>
      <c r="D52">
        <v>50.767600000000002</v>
      </c>
      <c r="E52">
        <v>11.34</v>
      </c>
      <c r="F52">
        <v>8.14</v>
      </c>
      <c r="G52">
        <v>11.38</v>
      </c>
      <c r="I52" s="9">
        <f t="shared" si="0"/>
        <v>3.3806827626329791E-2</v>
      </c>
      <c r="J52">
        <f t="shared" si="9"/>
        <v>-2.1058000000000021</v>
      </c>
      <c r="K52">
        <f t="shared" si="10"/>
        <v>0.94409999999999883</v>
      </c>
      <c r="M52">
        <f t="shared" si="11"/>
        <v>148.39089999999999</v>
      </c>
      <c r="O52" s="22">
        <f t="shared" si="5"/>
        <v>-2.1115201079724866</v>
      </c>
      <c r="P52" s="13">
        <f t="shared" si="12"/>
        <v>-0.15000000000000036</v>
      </c>
      <c r="Q52" s="17">
        <f t="shared" si="13"/>
        <v>0.76000000000000068</v>
      </c>
      <c r="R52" s="20">
        <f t="shared" si="14"/>
        <v>6.120000000000001</v>
      </c>
    </row>
    <row r="53" spans="1:18" x14ac:dyDescent="0.25">
      <c r="A53" s="1">
        <f t="shared" si="1"/>
        <v>45718</v>
      </c>
      <c r="C53">
        <v>96.746300000000005</v>
      </c>
      <c r="D53">
        <v>50.938699999999997</v>
      </c>
      <c r="E53">
        <v>11.33</v>
      </c>
      <c r="F53">
        <v>7.53</v>
      </c>
      <c r="G53">
        <v>2.0099999999999998</v>
      </c>
      <c r="I53" s="9">
        <f t="shared" si="0"/>
        <v>3.3503123614804967E-2</v>
      </c>
      <c r="J53">
        <f t="shared" si="9"/>
        <v>-0.87699999999999534</v>
      </c>
      <c r="K53">
        <f t="shared" si="10"/>
        <v>0.17109999999999559</v>
      </c>
      <c r="M53">
        <f t="shared" si="11"/>
        <v>147.685</v>
      </c>
      <c r="O53" s="22">
        <f t="shared" si="5"/>
        <v>-0.89835111085161401</v>
      </c>
      <c r="P53" s="13">
        <f t="shared" si="12"/>
        <v>-9.9999999999997868E-3</v>
      </c>
      <c r="Q53" s="17">
        <f t="shared" si="13"/>
        <v>-0.61000000000000032</v>
      </c>
      <c r="R53" s="20">
        <f t="shared" si="14"/>
        <v>-9.370000000000001</v>
      </c>
    </row>
    <row r="54" spans="1:18" x14ac:dyDescent="0.25">
      <c r="A54" s="1">
        <f t="shared" si="1"/>
        <v>45719</v>
      </c>
      <c r="C54">
        <v>93.099100000000007</v>
      </c>
      <c r="D54">
        <v>52.011499999999998</v>
      </c>
      <c r="E54">
        <v>10.97</v>
      </c>
      <c r="F54">
        <v>8.83</v>
      </c>
      <c r="G54">
        <v>14.76</v>
      </c>
      <c r="I54" s="9">
        <f t="shared" si="0"/>
        <v>3.2240102781471637E-2</v>
      </c>
      <c r="J54">
        <f t="shared" si="9"/>
        <v>-3.647199999999998</v>
      </c>
      <c r="K54">
        <f t="shared" si="10"/>
        <v>1.0728000000000009</v>
      </c>
      <c r="M54">
        <f t="shared" si="11"/>
        <v>145.11060000000001</v>
      </c>
      <c r="O54" s="22">
        <f t="shared" si="5"/>
        <v>-3.7698599326279059</v>
      </c>
      <c r="P54" s="13">
        <f t="shared" si="12"/>
        <v>-0.35999999999999943</v>
      </c>
      <c r="Q54" s="17">
        <f t="shared" si="13"/>
        <v>1.2999999999999998</v>
      </c>
      <c r="R54" s="20">
        <f t="shared" si="14"/>
        <v>12.75</v>
      </c>
    </row>
    <row r="55" spans="1:18" x14ac:dyDescent="0.25">
      <c r="A55" s="1">
        <f t="shared" si="1"/>
        <v>45720</v>
      </c>
      <c r="C55">
        <v>92.088800000000006</v>
      </c>
      <c r="D55">
        <v>53.161700000000003</v>
      </c>
      <c r="E55">
        <v>10.94</v>
      </c>
      <c r="F55">
        <v>9.43</v>
      </c>
      <c r="G55">
        <v>16.09</v>
      </c>
      <c r="I55" s="9">
        <f t="shared" si="0"/>
        <v>3.1890237145390077E-2</v>
      </c>
      <c r="J55">
        <f t="shared" si="9"/>
        <v>-1.0103000000000009</v>
      </c>
      <c r="K55">
        <f t="shared" si="10"/>
        <v>1.1502000000000052</v>
      </c>
      <c r="M55">
        <f t="shared" si="11"/>
        <v>145.25050000000002</v>
      </c>
      <c r="O55" s="22">
        <f t="shared" si="5"/>
        <v>-1.0851877193227444</v>
      </c>
      <c r="P55" s="13">
        <f t="shared" si="12"/>
        <v>-3.0000000000001137E-2</v>
      </c>
      <c r="Q55" s="17">
        <f t="shared" si="13"/>
        <v>0.59999999999999964</v>
      </c>
      <c r="R55" s="20">
        <f t="shared" si="14"/>
        <v>1.33</v>
      </c>
    </row>
    <row r="56" spans="1:18" x14ac:dyDescent="0.25">
      <c r="A56" s="1">
        <f t="shared" si="1"/>
        <v>45721</v>
      </c>
      <c r="C56">
        <v>90.948099999999997</v>
      </c>
      <c r="D56">
        <v>54.155700000000003</v>
      </c>
      <c r="E56">
        <v>10.9</v>
      </c>
      <c r="F56">
        <v>9.9</v>
      </c>
      <c r="G56">
        <v>13.48</v>
      </c>
      <c r="I56" s="9">
        <f t="shared" si="0"/>
        <v>3.149521415115248E-2</v>
      </c>
      <c r="J56">
        <f t="shared" si="9"/>
        <v>-1.1407000000000096</v>
      </c>
      <c r="K56">
        <f t="shared" si="10"/>
        <v>0.99399999999999977</v>
      </c>
      <c r="M56">
        <f t="shared" si="11"/>
        <v>145.10380000000001</v>
      </c>
      <c r="O56" s="22">
        <f t="shared" si="5"/>
        <v>-1.2386956937217364</v>
      </c>
      <c r="P56" s="13">
        <f t="shared" si="12"/>
        <v>-3.9999999999999147E-2</v>
      </c>
      <c r="Q56" s="17">
        <f t="shared" si="13"/>
        <v>0.47000000000000064</v>
      </c>
      <c r="R56" s="20">
        <f t="shared" si="14"/>
        <v>-2.6099999999999994</v>
      </c>
    </row>
    <row r="57" spans="1:18" x14ac:dyDescent="0.25">
      <c r="A57" s="1">
        <f t="shared" si="1"/>
        <v>45722</v>
      </c>
      <c r="C57">
        <v>89.752099999999999</v>
      </c>
      <c r="D57">
        <v>54.419899999999998</v>
      </c>
      <c r="E57">
        <v>10.85</v>
      </c>
      <c r="F57">
        <v>9.52</v>
      </c>
      <c r="G57">
        <v>3.42</v>
      </c>
      <c r="I57" s="9">
        <f t="shared" si="0"/>
        <v>3.1081040835549648E-2</v>
      </c>
      <c r="J57">
        <f t="shared" si="9"/>
        <v>-1.195999999999998</v>
      </c>
      <c r="K57">
        <f t="shared" si="10"/>
        <v>0.26419999999999533</v>
      </c>
      <c r="M57">
        <f t="shared" si="11"/>
        <v>144.172</v>
      </c>
      <c r="O57" s="22">
        <f t="shared" si="5"/>
        <v>-1.3150357181733185</v>
      </c>
      <c r="P57" s="13">
        <f t="shared" si="12"/>
        <v>-5.0000000000000711E-2</v>
      </c>
      <c r="Q57" s="17">
        <f t="shared" si="13"/>
        <v>-0.38000000000000078</v>
      </c>
      <c r="R57" s="20">
        <f t="shared" si="14"/>
        <v>-10.06</v>
      </c>
    </row>
    <row r="58" spans="1:18" x14ac:dyDescent="0.25">
      <c r="A58" s="1">
        <f t="shared" si="1"/>
        <v>45723</v>
      </c>
      <c r="C58">
        <v>88.156999999999996</v>
      </c>
      <c r="D58">
        <v>55.257199999999997</v>
      </c>
      <c r="E58">
        <v>10.74</v>
      </c>
      <c r="F58">
        <v>10.28</v>
      </c>
      <c r="G58">
        <v>11.34</v>
      </c>
      <c r="I58" s="9">
        <f t="shared" si="0"/>
        <v>3.0528659685283687E-2</v>
      </c>
      <c r="J58">
        <f t="shared" si="9"/>
        <v>-1.5951000000000022</v>
      </c>
      <c r="K58">
        <f t="shared" si="10"/>
        <v>0.83729999999999905</v>
      </c>
      <c r="M58">
        <f t="shared" si="11"/>
        <v>143.41419999999999</v>
      </c>
      <c r="O58" s="22">
        <f t="shared" si="5"/>
        <v>-1.7772286108068913</v>
      </c>
      <c r="P58" s="13">
        <f t="shared" si="12"/>
        <v>-0.10999999999999943</v>
      </c>
      <c r="Q58" s="17">
        <f t="shared" si="13"/>
        <v>0.75999999999999979</v>
      </c>
      <c r="R58" s="20">
        <f t="shared" si="14"/>
        <v>7.92</v>
      </c>
    </row>
    <row r="59" spans="1:18" x14ac:dyDescent="0.25">
      <c r="A59" s="1">
        <f t="shared" si="1"/>
        <v>45724</v>
      </c>
      <c r="C59">
        <v>86.425899999999999</v>
      </c>
      <c r="D59">
        <v>55.955500000000001</v>
      </c>
      <c r="E59">
        <v>10.62</v>
      </c>
      <c r="F59">
        <v>9.9600000000000009</v>
      </c>
      <c r="G59">
        <v>9.27</v>
      </c>
      <c r="I59" s="9">
        <f t="shared" si="0"/>
        <v>2.9929181903812059E-2</v>
      </c>
      <c r="J59">
        <f t="shared" si="9"/>
        <v>-1.7310999999999979</v>
      </c>
      <c r="K59">
        <f t="shared" si="10"/>
        <v>0.69830000000000325</v>
      </c>
      <c r="M59">
        <f t="shared" si="11"/>
        <v>142.38139999999999</v>
      </c>
      <c r="O59" s="22">
        <f t="shared" si="5"/>
        <v>-1.9636557505359642</v>
      </c>
      <c r="P59" s="13">
        <f t="shared" si="12"/>
        <v>-0.12000000000000099</v>
      </c>
      <c r="Q59" s="17">
        <f t="shared" si="13"/>
        <v>-0.31999999999999851</v>
      </c>
      <c r="R59" s="20">
        <f t="shared" si="14"/>
        <v>-2.0700000000000003</v>
      </c>
    </row>
    <row r="60" spans="1:18" x14ac:dyDescent="0.25">
      <c r="A60" s="1">
        <f t="shared" si="1"/>
        <v>45725</v>
      </c>
      <c r="C60">
        <v>85.294600000000003</v>
      </c>
      <c r="D60">
        <v>56.543300000000002</v>
      </c>
      <c r="E60">
        <v>10.57</v>
      </c>
      <c r="F60">
        <v>10.78</v>
      </c>
      <c r="G60">
        <v>7.35</v>
      </c>
      <c r="I60" s="9">
        <f t="shared" si="0"/>
        <v>2.9537414117907803E-2</v>
      </c>
      <c r="J60">
        <f t="shared" si="9"/>
        <v>-1.131299999999996</v>
      </c>
      <c r="K60">
        <f t="shared" si="10"/>
        <v>0.58780000000000143</v>
      </c>
      <c r="M60">
        <f t="shared" si="11"/>
        <v>141.83789999999999</v>
      </c>
      <c r="O60" s="22">
        <f t="shared" si="5"/>
        <v>-1.308982608222764</v>
      </c>
      <c r="P60" s="13">
        <f t="shared" si="12"/>
        <v>-4.9999999999998934E-2</v>
      </c>
      <c r="Q60" s="17">
        <f t="shared" si="13"/>
        <v>0.81999999999999851</v>
      </c>
      <c r="R60" s="20">
        <f t="shared" si="14"/>
        <v>-1.92</v>
      </c>
    </row>
    <row r="61" spans="1:18" x14ac:dyDescent="0.25">
      <c r="A61" s="1">
        <f t="shared" si="1"/>
        <v>45726</v>
      </c>
      <c r="C61">
        <v>84.926500000000004</v>
      </c>
      <c r="D61">
        <v>58.529200000000003</v>
      </c>
      <c r="E61">
        <v>10.62</v>
      </c>
      <c r="F61">
        <v>12.67</v>
      </c>
      <c r="G61">
        <v>28.98</v>
      </c>
      <c r="I61" s="9">
        <f t="shared" si="0"/>
        <v>2.9409941544769506E-2</v>
      </c>
      <c r="J61">
        <f t="shared" si="9"/>
        <v>-0.36809999999999832</v>
      </c>
      <c r="K61">
        <f t="shared" si="10"/>
        <v>1.9859000000000009</v>
      </c>
      <c r="M61">
        <f t="shared" si="11"/>
        <v>143.45570000000001</v>
      </c>
      <c r="O61" s="22">
        <f t="shared" si="5"/>
        <v>-0.43156307667776561</v>
      </c>
      <c r="P61" s="13">
        <f t="shared" si="12"/>
        <v>4.9999999999998934E-2</v>
      </c>
      <c r="Q61" s="17">
        <f t="shared" si="13"/>
        <v>1.8900000000000006</v>
      </c>
      <c r="R61" s="20">
        <f t="shared" si="14"/>
        <v>21.630000000000003</v>
      </c>
    </row>
    <row r="62" spans="1:18" x14ac:dyDescent="0.25">
      <c r="A62" s="1">
        <f t="shared" si="1"/>
        <v>45727</v>
      </c>
      <c r="C62">
        <v>79.314899999999994</v>
      </c>
      <c r="D62">
        <v>62.142400000000002</v>
      </c>
      <c r="E62">
        <v>9.9700000000000006</v>
      </c>
      <c r="F62">
        <v>17.75</v>
      </c>
      <c r="G62">
        <v>58.53</v>
      </c>
      <c r="I62" s="9">
        <f t="shared" si="0"/>
        <v>2.7466651429521278E-2</v>
      </c>
      <c r="J62">
        <f t="shared" si="9"/>
        <v>-5.6116000000000099</v>
      </c>
      <c r="K62">
        <f t="shared" si="10"/>
        <v>3.6131999999999991</v>
      </c>
      <c r="M62">
        <f t="shared" si="11"/>
        <v>141.4573</v>
      </c>
      <c r="O62" s="22">
        <f t="shared" si="5"/>
        <v>-6.6075959800533379</v>
      </c>
      <c r="P62" s="13">
        <f t="shared" si="12"/>
        <v>-0.64999999999999858</v>
      </c>
      <c r="Q62" s="17">
        <f t="shared" si="13"/>
        <v>5.08</v>
      </c>
      <c r="R62" s="20">
        <f t="shared" si="14"/>
        <v>29.55</v>
      </c>
    </row>
    <row r="63" spans="1:18" x14ac:dyDescent="0.25">
      <c r="A63" s="1">
        <f t="shared" si="1"/>
        <v>45728</v>
      </c>
      <c r="C63">
        <v>78.558700000000002</v>
      </c>
      <c r="D63">
        <v>62.697800000000001</v>
      </c>
      <c r="E63">
        <v>9.9700000000000006</v>
      </c>
      <c r="F63">
        <v>16.86</v>
      </c>
      <c r="G63">
        <v>7.85</v>
      </c>
      <c r="I63" s="9">
        <f t="shared" si="0"/>
        <v>2.7204780308067378E-2</v>
      </c>
      <c r="J63">
        <f t="shared" si="9"/>
        <v>-0.75619999999999266</v>
      </c>
      <c r="K63">
        <f t="shared" si="10"/>
        <v>0.55539999999999878</v>
      </c>
      <c r="M63">
        <f t="shared" si="11"/>
        <v>141.25650000000002</v>
      </c>
      <c r="O63" s="22">
        <f t="shared" si="5"/>
        <v>-0.95341480604526074</v>
      </c>
      <c r="P63" s="13">
        <f t="shared" si="12"/>
        <v>0</v>
      </c>
      <c r="Q63" s="17">
        <f t="shared" si="13"/>
        <v>-0.89000000000000057</v>
      </c>
      <c r="R63" s="20">
        <f t="shared" si="14"/>
        <v>-50.68</v>
      </c>
    </row>
    <row r="64" spans="1:18" x14ac:dyDescent="0.25">
      <c r="A64" s="1">
        <f>A63</f>
        <v>45728</v>
      </c>
      <c r="C64">
        <v>140.25399999999999</v>
      </c>
      <c r="D64">
        <v>0</v>
      </c>
      <c r="E64">
        <v>9.9499999999999993</v>
      </c>
      <c r="F64">
        <v>16.88</v>
      </c>
      <c r="G64">
        <v>7.42</v>
      </c>
      <c r="I64" s="9">
        <f>C64/$D$3</f>
        <v>2.712460329585958E-2</v>
      </c>
      <c r="J64">
        <f t="shared" ref="J64" si="15">C64-C63</f>
        <v>61.695299999999989</v>
      </c>
      <c r="K64">
        <f t="shared" ref="K64" si="16">D64-D63</f>
        <v>-62.697800000000001</v>
      </c>
      <c r="M64">
        <f t="shared" ref="M64" si="17">C64+D64</f>
        <v>140.25399999999999</v>
      </c>
      <c r="O64" s="22">
        <f t="shared" si="5"/>
        <v>-0.29471663178262109</v>
      </c>
      <c r="P64" s="13">
        <f t="shared" ref="P64" si="18">E64-E63</f>
        <v>-2.000000000000135E-2</v>
      </c>
      <c r="Q64" s="17">
        <f t="shared" ref="Q64" si="19">F64-F63</f>
        <v>1.9999999999999574E-2</v>
      </c>
      <c r="R64" s="20">
        <f t="shared" ref="R64" si="20">G64-G63</f>
        <v>-0.42999999999999972</v>
      </c>
    </row>
    <row r="65" spans="1:18" x14ac:dyDescent="0.25">
      <c r="A65" s="1">
        <f>A63+1</f>
        <v>45729</v>
      </c>
      <c r="C65">
        <v>138.97999999999999</v>
      </c>
      <c r="D65">
        <v>1.3774999999999999</v>
      </c>
      <c r="E65">
        <v>9.94</v>
      </c>
      <c r="F65">
        <v>18.09</v>
      </c>
      <c r="G65">
        <v>11.25</v>
      </c>
      <c r="I65" s="9">
        <f t="shared" ref="I65:I168" si="21">C65/$D$3</f>
        <v>2.6878216422052594E-2</v>
      </c>
      <c r="J65">
        <f t="shared" ref="J65:J78" si="22">C65-C64</f>
        <v>-1.2740000000000009</v>
      </c>
      <c r="K65">
        <f t="shared" ref="K65:K78" si="23">D65-D64</f>
        <v>1.3774999999999999</v>
      </c>
      <c r="M65">
        <f t="shared" ref="M65:M168" si="24">C65+D65</f>
        <v>140.35749999999999</v>
      </c>
      <c r="O65" s="22">
        <f t="shared" si="5"/>
        <v>-0.90835198996106481</v>
      </c>
      <c r="P65" s="13">
        <f t="shared" ref="P65:P78" si="25">E65-E64</f>
        <v>-9.9999999999997868E-3</v>
      </c>
      <c r="Q65" s="17">
        <f t="shared" ref="Q65:Q78" si="26">F65-F64</f>
        <v>1.2100000000000009</v>
      </c>
      <c r="R65" s="20">
        <f t="shared" ref="R65:R78" si="27">G65-G64</f>
        <v>3.83</v>
      </c>
    </row>
    <row r="66" spans="1:18" x14ac:dyDescent="0.25">
      <c r="A66" s="1">
        <f t="shared" si="1"/>
        <v>45730</v>
      </c>
      <c r="C66">
        <v>136.643</v>
      </c>
      <c r="D66">
        <v>2.319</v>
      </c>
      <c r="E66">
        <v>9.86</v>
      </c>
      <c r="F66">
        <v>17.440000000000001</v>
      </c>
      <c r="G66">
        <v>7.1</v>
      </c>
      <c r="I66" s="9">
        <f t="shared" si="21"/>
        <v>2.6426249291686091E-2</v>
      </c>
      <c r="J66">
        <f t="shared" si="22"/>
        <v>-2.3369999999999891</v>
      </c>
      <c r="K66">
        <f t="shared" si="23"/>
        <v>0.9415</v>
      </c>
      <c r="M66">
        <f t="shared" si="24"/>
        <v>138.96199999999999</v>
      </c>
      <c r="O66" s="22">
        <f t="shared" si="5"/>
        <v>-1.6815369117858636</v>
      </c>
      <c r="P66" s="13">
        <f t="shared" si="25"/>
        <v>-8.0000000000000071E-2</v>
      </c>
      <c r="Q66" s="17">
        <f t="shared" si="26"/>
        <v>-0.64999999999999858</v>
      </c>
      <c r="R66" s="20">
        <f t="shared" si="27"/>
        <v>-4.1500000000000004</v>
      </c>
    </row>
    <row r="67" spans="1:18" x14ac:dyDescent="0.25">
      <c r="A67" s="1">
        <f t="shared" si="1"/>
        <v>45731</v>
      </c>
      <c r="C67">
        <v>132.672</v>
      </c>
      <c r="D67">
        <v>3.3439999999999999</v>
      </c>
      <c r="E67">
        <v>9.66</v>
      </c>
      <c r="F67">
        <v>17.12</v>
      </c>
      <c r="G67">
        <v>7.61</v>
      </c>
      <c r="I67" s="9">
        <f t="shared" si="21"/>
        <v>2.5658272623014546E-2</v>
      </c>
      <c r="J67">
        <f t="shared" si="22"/>
        <v>-3.9710000000000036</v>
      </c>
      <c r="K67">
        <f t="shared" si="23"/>
        <v>1.0249999999999999</v>
      </c>
      <c r="M67">
        <f t="shared" si="24"/>
        <v>136.01599999999999</v>
      </c>
      <c r="O67" s="22">
        <f t="shared" si="5"/>
        <v>-2.9061130098139043</v>
      </c>
      <c r="P67" s="13">
        <f t="shared" si="25"/>
        <v>-0.19999999999999929</v>
      </c>
      <c r="Q67" s="17">
        <f t="shared" si="26"/>
        <v>-0.32000000000000028</v>
      </c>
      <c r="R67" s="20">
        <f t="shared" si="27"/>
        <v>0.51000000000000068</v>
      </c>
    </row>
    <row r="68" spans="1:18" x14ac:dyDescent="0.25">
      <c r="A68" s="1">
        <f t="shared" si="1"/>
        <v>45732</v>
      </c>
      <c r="C68">
        <v>131.12</v>
      </c>
      <c r="D68">
        <v>3.3370000000000002</v>
      </c>
      <c r="E68">
        <v>9.6300000000000008</v>
      </c>
      <c r="F68">
        <v>16.38</v>
      </c>
      <c r="G68">
        <v>2.57</v>
      </c>
      <c r="I68" s="9">
        <f t="shared" si="21"/>
        <v>2.5358121580511844E-2</v>
      </c>
      <c r="J68">
        <f t="shared" si="22"/>
        <v>-1.5519999999999925</v>
      </c>
      <c r="K68">
        <f t="shared" si="23"/>
        <v>-6.9999999999996732E-3</v>
      </c>
      <c r="M68">
        <f t="shared" si="24"/>
        <v>134.45699999999999</v>
      </c>
      <c r="O68" s="22">
        <f t="shared" si="5"/>
        <v>-1.1698022190062662</v>
      </c>
      <c r="P68" s="13">
        <f t="shared" si="25"/>
        <v>-2.9999999999999361E-2</v>
      </c>
      <c r="Q68" s="17">
        <f t="shared" si="26"/>
        <v>-0.74000000000000199</v>
      </c>
      <c r="R68" s="20">
        <f t="shared" si="27"/>
        <v>-5.0400000000000009</v>
      </c>
    </row>
    <row r="69" spans="1:18" x14ac:dyDescent="0.25">
      <c r="A69" s="1">
        <f t="shared" si="1"/>
        <v>45733</v>
      </c>
      <c r="C69">
        <v>128.75200000000001</v>
      </c>
      <c r="D69">
        <v>4.056</v>
      </c>
      <c r="E69">
        <v>9.5500000000000007</v>
      </c>
      <c r="F69">
        <v>12.65</v>
      </c>
      <c r="G69">
        <v>2.84</v>
      </c>
      <c r="I69" s="9">
        <f t="shared" si="21"/>
        <v>2.4900159165146898E-2</v>
      </c>
      <c r="J69">
        <f t="shared" si="22"/>
        <v>-2.367999999999995</v>
      </c>
      <c r="K69">
        <f t="shared" si="23"/>
        <v>0.71899999999999986</v>
      </c>
      <c r="M69">
        <f t="shared" si="24"/>
        <v>132.80800000000002</v>
      </c>
      <c r="O69" s="22">
        <f t="shared" si="5"/>
        <v>-1.8059792556436749</v>
      </c>
      <c r="P69" s="13">
        <f t="shared" si="25"/>
        <v>-8.0000000000000071E-2</v>
      </c>
      <c r="Q69" s="17">
        <f t="shared" si="26"/>
        <v>-3.7299999999999986</v>
      </c>
      <c r="R69" s="20">
        <f t="shared" si="27"/>
        <v>0.27</v>
      </c>
    </row>
    <row r="70" spans="1:18" x14ac:dyDescent="0.25">
      <c r="A70" s="1">
        <f t="shared" si="1"/>
        <v>45734</v>
      </c>
      <c r="C70">
        <v>127.181</v>
      </c>
      <c r="D70">
        <v>4.7337800000000003</v>
      </c>
      <c r="E70">
        <v>9.52</v>
      </c>
      <c r="F70">
        <v>6.26</v>
      </c>
      <c r="G70">
        <v>5.07</v>
      </c>
      <c r="I70" s="9">
        <f t="shared" si="21"/>
        <v>2.459633359312902E-2</v>
      </c>
      <c r="J70">
        <f t="shared" si="22"/>
        <v>-1.5710000000000122</v>
      </c>
      <c r="K70">
        <f t="shared" si="23"/>
        <v>0.67778000000000027</v>
      </c>
      <c r="M70">
        <f t="shared" si="24"/>
        <v>131.91478000000001</v>
      </c>
      <c r="O70" s="22">
        <f t="shared" si="5"/>
        <v>-1.2201752205791006</v>
      </c>
      <c r="P70" s="13">
        <f t="shared" si="25"/>
        <v>-3.0000000000001137E-2</v>
      </c>
      <c r="Q70" s="17">
        <f t="shared" si="26"/>
        <v>-6.3900000000000006</v>
      </c>
      <c r="R70" s="20">
        <f t="shared" si="27"/>
        <v>2.2300000000000004</v>
      </c>
    </row>
    <row r="71" spans="1:18" x14ac:dyDescent="0.25">
      <c r="A71" s="1">
        <f t="shared" si="1"/>
        <v>45735</v>
      </c>
      <c r="C71">
        <v>126.43</v>
      </c>
      <c r="D71">
        <v>5.5140000000000002</v>
      </c>
      <c r="E71">
        <v>9.56</v>
      </c>
      <c r="F71">
        <v>6</v>
      </c>
      <c r="G71">
        <v>5.81</v>
      </c>
      <c r="I71" s="9">
        <f t="shared" si="21"/>
        <v>2.4451092979134479E-2</v>
      </c>
      <c r="J71">
        <f t="shared" si="22"/>
        <v>-0.75099999999999056</v>
      </c>
      <c r="K71">
        <f t="shared" si="23"/>
        <v>0.78021999999999991</v>
      </c>
      <c r="M71">
        <f t="shared" si="24"/>
        <v>131.94400000000002</v>
      </c>
      <c r="O71" s="22">
        <f t="shared" si="5"/>
        <v>-0.59049700820090756</v>
      </c>
      <c r="P71" s="13">
        <f t="shared" si="25"/>
        <v>4.0000000000000924E-2</v>
      </c>
      <c r="Q71" s="17">
        <f t="shared" si="26"/>
        <v>-0.25999999999999979</v>
      </c>
      <c r="R71" s="20">
        <f t="shared" si="27"/>
        <v>0.73999999999999932</v>
      </c>
    </row>
    <row r="72" spans="1:18" x14ac:dyDescent="0.25">
      <c r="A72" s="1">
        <f t="shared" si="1"/>
        <v>45736</v>
      </c>
      <c r="C72">
        <v>121.411</v>
      </c>
      <c r="D72">
        <v>6.8895499999999998</v>
      </c>
      <c r="E72">
        <v>9.26</v>
      </c>
      <c r="F72">
        <v>5.9</v>
      </c>
      <c r="G72">
        <v>10.51</v>
      </c>
      <c r="I72" s="9">
        <f t="shared" si="21"/>
        <v>2.3480436998257501E-2</v>
      </c>
      <c r="J72">
        <f t="shared" si="22"/>
        <v>-5.0190000000000055</v>
      </c>
      <c r="K72">
        <f t="shared" si="23"/>
        <v>1.3755499999999996</v>
      </c>
      <c r="M72">
        <f t="shared" si="24"/>
        <v>128.30054999999999</v>
      </c>
      <c r="O72" s="22">
        <f t="shared" ref="O72:O78" si="28">(I72/I71-1)*100</f>
        <v>-3.9697856521395347</v>
      </c>
      <c r="P72" s="13">
        <f t="shared" si="25"/>
        <v>-0.30000000000000071</v>
      </c>
      <c r="Q72" s="17">
        <f t="shared" si="26"/>
        <v>-9.9999999999999645E-2</v>
      </c>
      <c r="R72" s="20">
        <f t="shared" si="27"/>
        <v>4.7</v>
      </c>
    </row>
    <row r="73" spans="1:18" x14ac:dyDescent="0.25">
      <c r="A73" s="1">
        <f t="shared" ref="A73:A136" si="29">A72+1</f>
        <v>45737</v>
      </c>
      <c r="C73">
        <v>119.363</v>
      </c>
      <c r="D73">
        <v>7.6387999999999998</v>
      </c>
      <c r="E73">
        <v>9.19</v>
      </c>
      <c r="F73">
        <v>5.69</v>
      </c>
      <c r="G73">
        <v>5.62</v>
      </c>
      <c r="I73" s="9">
        <f t="shared" si="21"/>
        <v>2.3084361395779709E-2</v>
      </c>
      <c r="J73">
        <f t="shared" si="22"/>
        <v>-2.0480000000000018</v>
      </c>
      <c r="K73">
        <f t="shared" si="23"/>
        <v>0.74924999999999997</v>
      </c>
      <c r="M73">
        <f t="shared" si="24"/>
        <v>127.0018</v>
      </c>
      <c r="O73" s="22">
        <f t="shared" si="28"/>
        <v>-1.6868323298547927</v>
      </c>
      <c r="P73" s="13">
        <f t="shared" si="25"/>
        <v>-7.0000000000000284E-2</v>
      </c>
      <c r="Q73" s="17">
        <f t="shared" si="26"/>
        <v>-0.20999999999999996</v>
      </c>
      <c r="R73" s="20">
        <f t="shared" si="27"/>
        <v>-4.8899999999999997</v>
      </c>
    </row>
    <row r="74" spans="1:18" x14ac:dyDescent="0.25">
      <c r="A74" s="1">
        <f t="shared" si="29"/>
        <v>45738</v>
      </c>
      <c r="C74">
        <v>117.53400000000001</v>
      </c>
      <c r="D74">
        <v>7.9554</v>
      </c>
      <c r="E74">
        <v>9.14</v>
      </c>
      <c r="F74">
        <v>4.9400000000000004</v>
      </c>
      <c r="G74">
        <v>2.61</v>
      </c>
      <c r="I74" s="9">
        <f t="shared" si="21"/>
        <v>2.2730639580871563E-2</v>
      </c>
      <c r="J74">
        <f t="shared" si="22"/>
        <v>-1.8289999999999935</v>
      </c>
      <c r="K74">
        <f t="shared" si="23"/>
        <v>0.31660000000000021</v>
      </c>
      <c r="M74">
        <f t="shared" si="24"/>
        <v>125.4894</v>
      </c>
      <c r="O74" s="22">
        <f t="shared" si="28"/>
        <v>-1.5323006291731889</v>
      </c>
      <c r="P74" s="13">
        <f t="shared" si="25"/>
        <v>-4.9999999999998934E-2</v>
      </c>
      <c r="Q74" s="17">
        <f t="shared" si="26"/>
        <v>-0.75</v>
      </c>
      <c r="R74" s="20">
        <f t="shared" si="27"/>
        <v>-3.0100000000000002</v>
      </c>
    </row>
    <row r="75" spans="1:18" x14ac:dyDescent="0.25">
      <c r="A75" s="1">
        <f t="shared" si="29"/>
        <v>45739</v>
      </c>
      <c r="C75">
        <v>119.497</v>
      </c>
      <c r="D75">
        <v>8.2043999999999997</v>
      </c>
      <c r="E75">
        <v>9.41</v>
      </c>
      <c r="F75">
        <v>4.8099999999999996</v>
      </c>
      <c r="G75">
        <v>1.78</v>
      </c>
      <c r="I75" s="9">
        <f t="shared" si="21"/>
        <v>2.3110276498676204E-2</v>
      </c>
      <c r="J75">
        <f t="shared" si="22"/>
        <v>1.9629999999999939</v>
      </c>
      <c r="K75">
        <f t="shared" si="23"/>
        <v>0.24899999999999967</v>
      </c>
      <c r="M75">
        <f t="shared" si="24"/>
        <v>127.70140000000001</v>
      </c>
      <c r="O75" s="22">
        <f t="shared" si="28"/>
        <v>1.6701550189732295</v>
      </c>
      <c r="P75" s="13">
        <f t="shared" si="25"/>
        <v>0.26999999999999957</v>
      </c>
      <c r="Q75" s="17">
        <f t="shared" si="26"/>
        <v>-0.13000000000000078</v>
      </c>
      <c r="R75" s="20">
        <f t="shared" si="27"/>
        <v>-0.82999999999999985</v>
      </c>
    </row>
    <row r="76" spans="1:18" x14ac:dyDescent="0.25">
      <c r="A76" s="1">
        <f t="shared" si="29"/>
        <v>45740</v>
      </c>
      <c r="C76">
        <v>121.249</v>
      </c>
      <c r="D76">
        <v>8.5545000000000009</v>
      </c>
      <c r="E76">
        <v>9.66</v>
      </c>
      <c r="F76">
        <v>4.4800000000000004</v>
      </c>
      <c r="G76">
        <v>2.63</v>
      </c>
      <c r="I76" s="9">
        <f t="shared" si="21"/>
        <v>2.3449106799233378E-2</v>
      </c>
      <c r="J76">
        <f t="shared" si="22"/>
        <v>1.7519999999999953</v>
      </c>
      <c r="K76">
        <f t="shared" si="23"/>
        <v>0.35010000000000119</v>
      </c>
      <c r="M76">
        <f t="shared" si="24"/>
        <v>129.80349999999999</v>
      </c>
      <c r="O76" s="22">
        <f t="shared" si="28"/>
        <v>1.4661455936132217</v>
      </c>
      <c r="P76" s="13">
        <f t="shared" si="25"/>
        <v>0.25</v>
      </c>
      <c r="Q76" s="17">
        <f t="shared" si="26"/>
        <v>-0.32999999999999918</v>
      </c>
      <c r="R76" s="20">
        <f t="shared" si="27"/>
        <v>0.84999999999999987</v>
      </c>
    </row>
    <row r="77" spans="1:18" x14ac:dyDescent="0.25">
      <c r="A77" s="1">
        <f t="shared" si="29"/>
        <v>45741</v>
      </c>
      <c r="C77">
        <v>119.36799999999999</v>
      </c>
      <c r="D77">
        <v>9.3547999999999991</v>
      </c>
      <c r="E77">
        <v>9.61</v>
      </c>
      <c r="F77">
        <v>4.91</v>
      </c>
      <c r="G77">
        <v>5.98</v>
      </c>
      <c r="I77" s="9">
        <f t="shared" si="21"/>
        <v>2.3085328377231068E-2</v>
      </c>
      <c r="J77">
        <f t="shared" si="22"/>
        <v>-1.8810000000000002</v>
      </c>
      <c r="K77">
        <f t="shared" si="23"/>
        <v>0.80029999999999824</v>
      </c>
      <c r="M77">
        <f t="shared" si="24"/>
        <v>128.72280000000001</v>
      </c>
      <c r="O77" s="22">
        <f t="shared" si="28"/>
        <v>-1.551353000849498</v>
      </c>
      <c r="P77" s="13">
        <f t="shared" si="25"/>
        <v>-5.0000000000000711E-2</v>
      </c>
      <c r="Q77" s="17">
        <f t="shared" si="26"/>
        <v>0.42999999999999972</v>
      </c>
      <c r="R77" s="20">
        <f t="shared" si="27"/>
        <v>3.3500000000000005</v>
      </c>
    </row>
    <row r="78" spans="1:18" x14ac:dyDescent="0.25">
      <c r="A78" s="1">
        <f t="shared" si="29"/>
        <v>45742</v>
      </c>
      <c r="C78">
        <v>118.843</v>
      </c>
      <c r="D78">
        <v>10.0709</v>
      </c>
      <c r="E78">
        <v>9.67</v>
      </c>
      <c r="F78">
        <v>4.84</v>
      </c>
      <c r="G78">
        <v>5.79</v>
      </c>
      <c r="I78" s="9">
        <f t="shared" si="21"/>
        <v>2.2983795324838081E-2</v>
      </c>
      <c r="J78">
        <f t="shared" si="22"/>
        <v>-0.52499999999999147</v>
      </c>
      <c r="K78">
        <f t="shared" si="23"/>
        <v>0.71610000000000085</v>
      </c>
      <c r="M78">
        <f t="shared" si="24"/>
        <v>128.91390000000001</v>
      </c>
      <c r="O78" s="22">
        <f t="shared" si="28"/>
        <v>-0.43981636619528919</v>
      </c>
      <c r="P78" s="13">
        <f t="shared" si="25"/>
        <v>6.0000000000000497E-2</v>
      </c>
      <c r="Q78" s="17">
        <f t="shared" si="26"/>
        <v>-7.0000000000000284E-2</v>
      </c>
      <c r="R78" s="20">
        <f t="shared" si="27"/>
        <v>-0.19000000000000039</v>
      </c>
    </row>
    <row r="79" spans="1:18" x14ac:dyDescent="0.25">
      <c r="A79" s="1">
        <f t="shared" si="29"/>
        <v>45743</v>
      </c>
      <c r="C79">
        <v>110.343</v>
      </c>
      <c r="D79">
        <v>10.728</v>
      </c>
      <c r="E79">
        <v>9.0399999999999991</v>
      </c>
      <c r="F79">
        <v>4.08</v>
      </c>
      <c r="G79">
        <v>4.8899999999999997</v>
      </c>
      <c r="I79" s="9">
        <f t="shared" si="21"/>
        <v>2.133992685752302E-2</v>
      </c>
      <c r="M79">
        <f t="shared" si="24"/>
        <v>121.071</v>
      </c>
    </row>
    <row r="80" spans="1:18" x14ac:dyDescent="0.25">
      <c r="A80" s="1">
        <f t="shared" si="29"/>
        <v>45744</v>
      </c>
      <c r="C80">
        <v>107.351</v>
      </c>
      <c r="D80">
        <v>11.851599999999999</v>
      </c>
      <c r="E80">
        <v>8.89</v>
      </c>
      <c r="F80">
        <v>4.47</v>
      </c>
      <c r="G80">
        <v>8.4499999999999993</v>
      </c>
      <c r="I80" s="9">
        <f t="shared" si="21"/>
        <v>2.0761285157028121E-2</v>
      </c>
      <c r="M80">
        <f t="shared" si="24"/>
        <v>119.2026</v>
      </c>
    </row>
    <row r="81" spans="1:13" x14ac:dyDescent="0.25">
      <c r="A81" s="1">
        <f t="shared" si="29"/>
        <v>45745</v>
      </c>
      <c r="C81">
        <v>108.438</v>
      </c>
      <c r="D81">
        <v>13.044700000000001</v>
      </c>
      <c r="E81">
        <v>9.09</v>
      </c>
      <c r="F81">
        <v>5.4</v>
      </c>
      <c r="G81">
        <v>8.92</v>
      </c>
      <c r="I81" s="9">
        <f t="shared" si="21"/>
        <v>2.0971506924554177E-2</v>
      </c>
      <c r="M81">
        <f t="shared" si="24"/>
        <v>121.48270000000001</v>
      </c>
    </row>
    <row r="82" spans="1:13" x14ac:dyDescent="0.25">
      <c r="A82" s="1">
        <f t="shared" si="29"/>
        <v>45746</v>
      </c>
      <c r="C82">
        <v>103.883</v>
      </c>
      <c r="D82">
        <v>13.5844</v>
      </c>
      <c r="E82">
        <v>8.7899999999999991</v>
      </c>
      <c r="F82">
        <v>5.76</v>
      </c>
      <c r="G82">
        <v>4.3499999999999996</v>
      </c>
      <c r="I82" s="9">
        <f t="shared" si="21"/>
        <v>2.0090586822363574E-2</v>
      </c>
      <c r="M82">
        <f t="shared" si="24"/>
        <v>117.4674</v>
      </c>
    </row>
    <row r="83" spans="1:13" x14ac:dyDescent="0.25">
      <c r="A83" s="1">
        <f t="shared" si="29"/>
        <v>45747</v>
      </c>
      <c r="C83">
        <v>102.515</v>
      </c>
      <c r="D83">
        <v>13.894500000000001</v>
      </c>
      <c r="E83">
        <v>8.77</v>
      </c>
      <c r="F83">
        <v>5.69</v>
      </c>
      <c r="G83">
        <v>2.27</v>
      </c>
      <c r="I83" s="9">
        <f t="shared" si="21"/>
        <v>1.9826020697270987E-2</v>
      </c>
      <c r="M83">
        <f t="shared" si="24"/>
        <v>116.40950000000001</v>
      </c>
    </row>
    <row r="84" spans="1:13" x14ac:dyDescent="0.25">
      <c r="A84" s="1">
        <f t="shared" si="29"/>
        <v>45748</v>
      </c>
      <c r="C84">
        <v>100.98699999999999</v>
      </c>
      <c r="D84">
        <v>14.9101</v>
      </c>
      <c r="E84">
        <v>8.75</v>
      </c>
      <c r="F84">
        <v>5.85</v>
      </c>
      <c r="G84">
        <v>7.34</v>
      </c>
      <c r="I84" s="9">
        <f t="shared" si="21"/>
        <v>1.9530511165734819E-2</v>
      </c>
      <c r="M84">
        <f t="shared" si="24"/>
        <v>115.89709999999999</v>
      </c>
    </row>
    <row r="85" spans="1:13" x14ac:dyDescent="0.25">
      <c r="A85" s="1">
        <f t="shared" si="29"/>
        <v>45749</v>
      </c>
      <c r="C85">
        <v>100.123</v>
      </c>
      <c r="D85">
        <v>16.0169</v>
      </c>
      <c r="E85">
        <v>8.77</v>
      </c>
      <c r="F85">
        <v>6.36</v>
      </c>
      <c r="G85">
        <v>9.7100000000000009</v>
      </c>
      <c r="I85" s="9">
        <f t="shared" si="21"/>
        <v>1.9363416770939501E-2</v>
      </c>
      <c r="M85">
        <f t="shared" si="24"/>
        <v>116.13990000000001</v>
      </c>
    </row>
    <row r="86" spans="1:13" x14ac:dyDescent="0.25">
      <c r="A86" s="1">
        <f t="shared" si="29"/>
        <v>45750</v>
      </c>
      <c r="C86">
        <v>99.153099999999995</v>
      </c>
      <c r="D86">
        <v>17.5504</v>
      </c>
      <c r="E86">
        <v>8.7799999999999994</v>
      </c>
      <c r="F86">
        <v>7.29</v>
      </c>
      <c r="G86">
        <v>14.25</v>
      </c>
      <c r="I86" s="9">
        <f t="shared" si="21"/>
        <v>1.9175841709004337E-2</v>
      </c>
      <c r="M86">
        <f t="shared" si="24"/>
        <v>116.70349999999999</v>
      </c>
    </row>
    <row r="87" spans="1:13" x14ac:dyDescent="0.25">
      <c r="A87" s="1">
        <f t="shared" si="29"/>
        <v>45751</v>
      </c>
      <c r="C87">
        <v>97.343999999999994</v>
      </c>
      <c r="D87">
        <v>18.4267</v>
      </c>
      <c r="E87">
        <v>8.7200000000000006</v>
      </c>
      <c r="F87">
        <v>7.05</v>
      </c>
      <c r="G87">
        <v>6.57</v>
      </c>
      <c r="I87" s="9">
        <f t="shared" si="21"/>
        <v>1.8825968480272612E-2</v>
      </c>
      <c r="M87">
        <f t="shared" si="24"/>
        <v>115.77069999999999</v>
      </c>
    </row>
    <row r="88" spans="1:13" x14ac:dyDescent="0.25">
      <c r="A88" s="1">
        <f t="shared" si="29"/>
        <v>45752</v>
      </c>
      <c r="C88">
        <v>94.789900000000003</v>
      </c>
      <c r="D88">
        <v>19.793299999999999</v>
      </c>
      <c r="E88">
        <v>8.59</v>
      </c>
      <c r="F88">
        <v>7.21</v>
      </c>
      <c r="G88">
        <v>10.33</v>
      </c>
      <c r="I88" s="9">
        <f t="shared" si="21"/>
        <v>1.8332015015287979E-2</v>
      </c>
      <c r="M88">
        <f t="shared" si="24"/>
        <v>114.58320000000001</v>
      </c>
    </row>
    <row r="89" spans="1:13" x14ac:dyDescent="0.25">
      <c r="A89" s="1">
        <f t="shared" si="29"/>
        <v>45753</v>
      </c>
      <c r="C89">
        <v>93.755300000000005</v>
      </c>
      <c r="D89">
        <v>20.310700000000001</v>
      </c>
      <c r="E89">
        <v>8.61</v>
      </c>
      <c r="F89">
        <v>7.15</v>
      </c>
      <c r="G89">
        <v>4.2</v>
      </c>
      <c r="I89" s="9">
        <f t="shared" si="21"/>
        <v>1.8131927213372194E-2</v>
      </c>
      <c r="M89">
        <f t="shared" si="24"/>
        <v>114.066</v>
      </c>
    </row>
    <row r="90" spans="1:13" x14ac:dyDescent="0.25">
      <c r="A90" s="1">
        <f t="shared" si="29"/>
        <v>45754</v>
      </c>
      <c r="C90">
        <v>93.126900000000006</v>
      </c>
      <c r="D90">
        <v>22.566700000000001</v>
      </c>
      <c r="E90">
        <v>8.65</v>
      </c>
      <c r="F90">
        <v>9.4</v>
      </c>
      <c r="G90">
        <v>18.010000000000002</v>
      </c>
      <c r="I90" s="9">
        <f t="shared" si="21"/>
        <v>1.8010396984565046E-2</v>
      </c>
      <c r="M90">
        <f t="shared" si="24"/>
        <v>115.6936</v>
      </c>
    </row>
    <row r="91" spans="1:13" x14ac:dyDescent="0.25">
      <c r="A91" s="1">
        <f t="shared" si="29"/>
        <v>45755</v>
      </c>
      <c r="C91">
        <v>93.148799999999994</v>
      </c>
      <c r="D91">
        <v>31.1221</v>
      </c>
      <c r="E91">
        <v>8.77</v>
      </c>
      <c r="F91">
        <v>18.47</v>
      </c>
      <c r="G91">
        <v>85.73</v>
      </c>
      <c r="I91" s="9">
        <f t="shared" si="21"/>
        <v>1.8014632363322007E-2</v>
      </c>
      <c r="M91">
        <f t="shared" si="24"/>
        <v>124.2709</v>
      </c>
    </row>
    <row r="92" spans="1:13" x14ac:dyDescent="0.25">
      <c r="A92" s="1">
        <f t="shared" si="29"/>
        <v>45756</v>
      </c>
      <c r="C92">
        <v>93.037199999999999</v>
      </c>
      <c r="D92">
        <v>34.067900000000002</v>
      </c>
      <c r="E92">
        <v>8.8800000000000008</v>
      </c>
      <c r="F92">
        <v>20.53</v>
      </c>
      <c r="G92">
        <v>26.51</v>
      </c>
      <c r="I92" s="9">
        <f t="shared" si="21"/>
        <v>1.7993049337327614E-2</v>
      </c>
      <c r="M92">
        <f t="shared" si="24"/>
        <v>127.10509999999999</v>
      </c>
    </row>
    <row r="93" spans="1:13" x14ac:dyDescent="0.25">
      <c r="A93" s="1">
        <f t="shared" si="29"/>
        <v>45757</v>
      </c>
      <c r="C93">
        <v>90.405299999999997</v>
      </c>
      <c r="D93">
        <v>36.2363</v>
      </c>
      <c r="E93">
        <v>8.73</v>
      </c>
      <c r="F93">
        <v>21.31</v>
      </c>
      <c r="G93">
        <v>16.989999999999998</v>
      </c>
      <c r="I93" s="9">
        <f t="shared" si="21"/>
        <v>1.7484049640959787E-2</v>
      </c>
      <c r="M93">
        <f t="shared" si="24"/>
        <v>126.6416</v>
      </c>
    </row>
    <row r="94" spans="1:13" x14ac:dyDescent="0.25">
      <c r="A94" s="1">
        <f t="shared" si="29"/>
        <v>45758</v>
      </c>
      <c r="C94">
        <v>90.409899999999993</v>
      </c>
      <c r="D94">
        <v>37.698500000000003</v>
      </c>
      <c r="E94">
        <v>8.85</v>
      </c>
      <c r="F94">
        <v>22.04</v>
      </c>
      <c r="G94">
        <v>11.14</v>
      </c>
      <c r="I94" s="9">
        <f t="shared" si="21"/>
        <v>1.7484939263895039E-2</v>
      </c>
      <c r="M94">
        <f t="shared" si="24"/>
        <v>128.10839999999999</v>
      </c>
    </row>
    <row r="95" spans="1:13" x14ac:dyDescent="0.25">
      <c r="A95" s="1">
        <f t="shared" si="29"/>
        <v>45759</v>
      </c>
      <c r="C95">
        <v>89.385999999999996</v>
      </c>
      <c r="D95">
        <v>38.912199999999999</v>
      </c>
      <c r="E95">
        <v>8.86</v>
      </c>
      <c r="F95">
        <v>21.86</v>
      </c>
      <c r="G95">
        <v>9.16</v>
      </c>
      <c r="I95" s="9">
        <f t="shared" si="21"/>
        <v>1.728692080228517E-2</v>
      </c>
      <c r="M95">
        <f t="shared" si="24"/>
        <v>128.29820000000001</v>
      </c>
    </row>
    <row r="96" spans="1:13" x14ac:dyDescent="0.25">
      <c r="A96" s="1">
        <f t="shared" si="29"/>
        <v>45760</v>
      </c>
      <c r="C96">
        <v>88.315600000000003</v>
      </c>
      <c r="D96">
        <v>39.662300000000002</v>
      </c>
      <c r="E96">
        <v>8.8800000000000008</v>
      </c>
      <c r="F96">
        <v>22.19</v>
      </c>
      <c r="G96">
        <v>5.59</v>
      </c>
      <c r="I96" s="9">
        <f t="shared" si="21"/>
        <v>1.7079909413177639E-2</v>
      </c>
      <c r="M96">
        <f t="shared" si="24"/>
        <v>127.97790000000001</v>
      </c>
    </row>
    <row r="97" spans="1:13" x14ac:dyDescent="0.25">
      <c r="A97" s="1">
        <f t="shared" si="29"/>
        <v>45761</v>
      </c>
      <c r="C97">
        <v>88.866900000000001</v>
      </c>
      <c r="D97">
        <v>41.546300000000002</v>
      </c>
      <c r="E97">
        <v>9.06</v>
      </c>
      <c r="F97">
        <v>21.67</v>
      </c>
      <c r="G97">
        <v>14.57</v>
      </c>
      <c r="I97" s="9">
        <f t="shared" si="21"/>
        <v>1.7186528788004789E-2</v>
      </c>
      <c r="M97">
        <f t="shared" si="24"/>
        <v>130.41320000000002</v>
      </c>
    </row>
    <row r="98" spans="1:13" x14ac:dyDescent="0.25">
      <c r="A98" s="1">
        <f t="shared" si="29"/>
        <v>45762</v>
      </c>
      <c r="C98">
        <v>83.053799999999995</v>
      </c>
      <c r="D98">
        <v>42.134399999999999</v>
      </c>
      <c r="E98">
        <v>8.56</v>
      </c>
      <c r="F98">
        <v>12.41</v>
      </c>
      <c r="G98">
        <v>4.2699999999999996</v>
      </c>
      <c r="I98" s="9">
        <f t="shared" si="21"/>
        <v>1.6062296813022531E-2</v>
      </c>
      <c r="M98">
        <f t="shared" si="24"/>
        <v>125.18819999999999</v>
      </c>
    </row>
    <row r="99" spans="1:13" x14ac:dyDescent="0.25">
      <c r="A99" s="1">
        <f t="shared" si="29"/>
        <v>45763</v>
      </c>
      <c r="C99">
        <v>76.781599999999997</v>
      </c>
      <c r="D99">
        <v>42.8001</v>
      </c>
      <c r="E99">
        <v>8</v>
      </c>
      <c r="F99">
        <v>9.42</v>
      </c>
      <c r="G99">
        <v>4.74</v>
      </c>
      <c r="I99" s="9">
        <f t="shared" si="21"/>
        <v>1.4849276601176237E-2</v>
      </c>
      <c r="M99">
        <f t="shared" si="24"/>
        <v>119.5817</v>
      </c>
    </row>
    <row r="100" spans="1:13" x14ac:dyDescent="0.25">
      <c r="A100" s="1">
        <f t="shared" si="29"/>
        <v>45764</v>
      </c>
      <c r="C100">
        <v>75.685699999999997</v>
      </c>
      <c r="D100">
        <v>44.094999999999999</v>
      </c>
      <c r="E100">
        <v>7.99</v>
      </c>
      <c r="F100">
        <v>8.4700000000000006</v>
      </c>
      <c r="G100">
        <v>10.210000000000001</v>
      </c>
      <c r="I100" s="9">
        <f t="shared" si="21"/>
        <v>1.4637333606666757E-2</v>
      </c>
      <c r="M100">
        <f t="shared" si="24"/>
        <v>119.7807</v>
      </c>
    </row>
    <row r="101" spans="1:13" x14ac:dyDescent="0.25">
      <c r="A101" s="1">
        <f t="shared" si="29"/>
        <v>45765</v>
      </c>
      <c r="C101">
        <v>72.999600000000001</v>
      </c>
      <c r="D101">
        <v>45.314700000000002</v>
      </c>
      <c r="E101">
        <v>7.82</v>
      </c>
      <c r="F101">
        <v>8.1300000000000008</v>
      </c>
      <c r="G101">
        <v>8.2100000000000009</v>
      </c>
      <c r="I101" s="9">
        <f t="shared" si="21"/>
        <v>1.4117851831366173E-2</v>
      </c>
      <c r="M101">
        <f t="shared" si="24"/>
        <v>118.3143</v>
      </c>
    </row>
    <row r="102" spans="1:13" x14ac:dyDescent="0.25">
      <c r="A102" s="1">
        <f t="shared" si="29"/>
        <v>45766</v>
      </c>
      <c r="C102">
        <v>72.515000000000001</v>
      </c>
      <c r="D102">
        <v>46.799700000000001</v>
      </c>
      <c r="E102">
        <v>7.88</v>
      </c>
      <c r="F102">
        <v>8.4700000000000006</v>
      </c>
      <c r="G102">
        <v>12.29</v>
      </c>
      <c r="I102" s="9">
        <f t="shared" si="21"/>
        <v>1.4024131989100186E-2</v>
      </c>
      <c r="M102">
        <f t="shared" si="24"/>
        <v>119.3147</v>
      </c>
    </row>
    <row r="103" spans="1:13" x14ac:dyDescent="0.25">
      <c r="A103" s="1">
        <f t="shared" si="29"/>
        <v>45767</v>
      </c>
      <c r="C103">
        <v>71.372600000000006</v>
      </c>
      <c r="D103">
        <v>47.039299999999997</v>
      </c>
      <c r="E103">
        <v>7.88</v>
      </c>
      <c r="F103">
        <v>7.88</v>
      </c>
      <c r="G103">
        <v>1.41</v>
      </c>
      <c r="I103" s="9">
        <f t="shared" si="21"/>
        <v>1.3803196067093043E-2</v>
      </c>
      <c r="M103">
        <f t="shared" si="24"/>
        <v>118.4119</v>
      </c>
    </row>
    <row r="104" spans="1:13" x14ac:dyDescent="0.25">
      <c r="A104" s="1">
        <f t="shared" si="29"/>
        <v>45768</v>
      </c>
      <c r="C104">
        <v>70.163799999999995</v>
      </c>
      <c r="D104">
        <v>47.615499999999997</v>
      </c>
      <c r="E104">
        <v>7.86</v>
      </c>
      <c r="F104">
        <v>6.45</v>
      </c>
      <c r="G104">
        <v>4.25</v>
      </c>
      <c r="I104" s="9">
        <f t="shared" si="21"/>
        <v>1.3569418631411813E-2</v>
      </c>
      <c r="M104">
        <f t="shared" si="24"/>
        <v>117.77929999999999</v>
      </c>
    </row>
    <row r="105" spans="1:13" x14ac:dyDescent="0.25">
      <c r="A105" s="1">
        <f t="shared" si="29"/>
        <v>45769</v>
      </c>
      <c r="C105">
        <v>69.078299999999999</v>
      </c>
      <c r="D105">
        <v>48.551400000000001</v>
      </c>
      <c r="E105">
        <v>7.85</v>
      </c>
      <c r="F105">
        <v>6.82</v>
      </c>
      <c r="G105">
        <v>6.95</v>
      </c>
      <c r="I105" s="9">
        <f t="shared" si="21"/>
        <v>1.3359486958321166E-2</v>
      </c>
      <c r="M105">
        <f t="shared" si="24"/>
        <v>117.6297</v>
      </c>
    </row>
    <row r="106" spans="1:13" x14ac:dyDescent="0.25">
      <c r="A106" s="1">
        <f t="shared" si="29"/>
        <v>45770</v>
      </c>
      <c r="C106">
        <v>67.983599999999996</v>
      </c>
      <c r="D106">
        <v>49.427599999999998</v>
      </c>
      <c r="E106">
        <v>7.85</v>
      </c>
      <c r="F106">
        <v>7.09</v>
      </c>
      <c r="G106">
        <v>6.71</v>
      </c>
      <c r="I106" s="9">
        <f t="shared" si="21"/>
        <v>1.3147776039360013E-2</v>
      </c>
      <c r="M106">
        <f t="shared" si="24"/>
        <v>117.41119999999999</v>
      </c>
    </row>
    <row r="107" spans="1:13" x14ac:dyDescent="0.25">
      <c r="A107" s="1">
        <f t="shared" si="29"/>
        <v>45771</v>
      </c>
      <c r="C107">
        <v>66.631600000000006</v>
      </c>
      <c r="D107">
        <v>50.068399999999997</v>
      </c>
      <c r="E107">
        <v>7.81</v>
      </c>
      <c r="F107">
        <v>6.35</v>
      </c>
      <c r="G107">
        <v>4.84</v>
      </c>
      <c r="I107" s="9">
        <f t="shared" si="21"/>
        <v>1.2886304254911784E-2</v>
      </c>
      <c r="M107">
        <f t="shared" si="24"/>
        <v>116.7</v>
      </c>
    </row>
    <row r="108" spans="1:13" x14ac:dyDescent="0.25">
      <c r="A108" s="1">
        <f t="shared" si="29"/>
        <v>45772</v>
      </c>
      <c r="C108">
        <v>65.548199999999994</v>
      </c>
      <c r="D108">
        <v>50.804000000000002</v>
      </c>
      <c r="E108">
        <v>7.81</v>
      </c>
      <c r="F108">
        <v>5.85</v>
      </c>
      <c r="G108">
        <v>4.9400000000000004</v>
      </c>
      <c r="I108" s="9">
        <f t="shared" si="21"/>
        <v>1.2676778714030707E-2</v>
      </c>
      <c r="M108">
        <f t="shared" si="24"/>
        <v>116.3522</v>
      </c>
    </row>
    <row r="109" spans="1:13" x14ac:dyDescent="0.25">
      <c r="A109" s="1">
        <f t="shared" si="29"/>
        <v>45773</v>
      </c>
      <c r="C109">
        <v>63.905500000000004</v>
      </c>
      <c r="D109">
        <v>51.475200000000001</v>
      </c>
      <c r="E109">
        <v>7.73</v>
      </c>
      <c r="F109">
        <v>4.91</v>
      </c>
      <c r="G109">
        <v>4.88</v>
      </c>
      <c r="I109" s="9">
        <f t="shared" si="21"/>
        <v>1.2359086628000303E-2</v>
      </c>
      <c r="M109">
        <f t="shared" si="24"/>
        <v>115.3807</v>
      </c>
    </row>
    <row r="110" spans="1:13" x14ac:dyDescent="0.25">
      <c r="A110" s="1">
        <f t="shared" si="29"/>
        <v>45774</v>
      </c>
      <c r="C110">
        <v>62.9895</v>
      </c>
      <c r="D110">
        <v>51.7577</v>
      </c>
      <c r="E110">
        <v>7.74</v>
      </c>
      <c r="F110">
        <v>4.99</v>
      </c>
      <c r="G110">
        <v>2.29</v>
      </c>
      <c r="I110" s="9">
        <f t="shared" si="21"/>
        <v>1.2181935626110821E-2</v>
      </c>
      <c r="M110">
        <f t="shared" si="24"/>
        <v>114.74719999999999</v>
      </c>
    </row>
    <row r="111" spans="1:13" x14ac:dyDescent="0.25">
      <c r="A111" s="1">
        <f t="shared" si="29"/>
        <v>45775</v>
      </c>
      <c r="C111">
        <v>62.342399999999998</v>
      </c>
      <c r="D111">
        <v>52.163899999999998</v>
      </c>
      <c r="E111">
        <v>7.8</v>
      </c>
      <c r="F111">
        <v>4.8099999999999996</v>
      </c>
      <c r="G111">
        <v>2.84</v>
      </c>
      <c r="I111" s="9">
        <f t="shared" si="21"/>
        <v>1.2056788886675576E-2</v>
      </c>
      <c r="M111">
        <f t="shared" si="24"/>
        <v>114.5063</v>
      </c>
    </row>
    <row r="112" spans="1:13" x14ac:dyDescent="0.25">
      <c r="A112" s="1">
        <f t="shared" si="29"/>
        <v>45776</v>
      </c>
      <c r="C112">
        <v>60.798999999999999</v>
      </c>
      <c r="D112">
        <v>52.847999999999999</v>
      </c>
      <c r="E112">
        <v>7.74</v>
      </c>
      <c r="F112">
        <v>4.55</v>
      </c>
      <c r="G112">
        <v>5.04</v>
      </c>
      <c r="I112" s="9">
        <f t="shared" si="21"/>
        <v>1.1758301052269216E-2</v>
      </c>
      <c r="M112">
        <f t="shared" si="24"/>
        <v>113.64699999999999</v>
      </c>
    </row>
    <row r="113" spans="1:13" x14ac:dyDescent="0.25">
      <c r="A113" s="1">
        <f t="shared" si="29"/>
        <v>45777</v>
      </c>
      <c r="C113">
        <v>60.6098</v>
      </c>
      <c r="D113">
        <v>53.219200000000001</v>
      </c>
      <c r="E113">
        <v>7.85</v>
      </c>
      <c r="F113">
        <v>3.98</v>
      </c>
      <c r="G113">
        <v>2.5499999999999998</v>
      </c>
      <c r="I113" s="9">
        <f t="shared" si="21"/>
        <v>1.1721710474149686E-2</v>
      </c>
      <c r="M113">
        <f t="shared" si="24"/>
        <v>113.82900000000001</v>
      </c>
    </row>
    <row r="114" spans="1:13" x14ac:dyDescent="0.25">
      <c r="A114" s="1">
        <f t="shared" si="29"/>
        <v>45778</v>
      </c>
      <c r="C114">
        <v>60.091900000000003</v>
      </c>
      <c r="D114">
        <v>53.499000000000002</v>
      </c>
      <c r="E114">
        <v>7.93</v>
      </c>
      <c r="F114">
        <v>3.52</v>
      </c>
      <c r="G114">
        <v>2.0299999999999998</v>
      </c>
      <c r="I114" s="9">
        <f t="shared" si="21"/>
        <v>1.1621550535417632E-2</v>
      </c>
      <c r="M114">
        <f t="shared" si="24"/>
        <v>113.5909</v>
      </c>
    </row>
    <row r="115" spans="1:13" x14ac:dyDescent="0.25">
      <c r="A115" s="1">
        <f t="shared" si="29"/>
        <v>45779</v>
      </c>
      <c r="C115">
        <v>59.073700000000002</v>
      </c>
      <c r="D115">
        <v>55.452800000000003</v>
      </c>
      <c r="E115">
        <v>7.95</v>
      </c>
      <c r="F115">
        <v>4.8499999999999996</v>
      </c>
      <c r="G115">
        <v>14.79</v>
      </c>
      <c r="I115" s="9">
        <f t="shared" si="21"/>
        <v>1.1424634432662313E-2</v>
      </c>
      <c r="M115">
        <f t="shared" si="24"/>
        <v>114.5265</v>
      </c>
    </row>
    <row r="116" spans="1:13" x14ac:dyDescent="0.25">
      <c r="A116" s="1">
        <f t="shared" si="29"/>
        <v>45780</v>
      </c>
      <c r="C116">
        <v>58.235799999999998</v>
      </c>
      <c r="D116">
        <v>56.515000000000001</v>
      </c>
      <c r="E116">
        <v>7.95</v>
      </c>
      <c r="F116">
        <v>5.36</v>
      </c>
      <c r="G116">
        <v>10.63</v>
      </c>
      <c r="I116" s="9">
        <f t="shared" si="21"/>
        <v>1.1262587681043103E-2</v>
      </c>
      <c r="M116">
        <f t="shared" si="24"/>
        <v>114.7508</v>
      </c>
    </row>
    <row r="117" spans="1:13" x14ac:dyDescent="0.25">
      <c r="A117" s="1">
        <f t="shared" si="29"/>
        <v>45781</v>
      </c>
      <c r="C117">
        <v>56.9084</v>
      </c>
      <c r="D117">
        <v>57.362699999999997</v>
      </c>
      <c r="E117">
        <v>7.96</v>
      </c>
      <c r="F117">
        <v>5.81</v>
      </c>
      <c r="G117">
        <v>5.3</v>
      </c>
      <c r="I117" s="9">
        <f t="shared" si="21"/>
        <v>1.1005873445335573E-2</v>
      </c>
      <c r="M117">
        <f t="shared" si="24"/>
        <v>114.27109999999999</v>
      </c>
    </row>
    <row r="118" spans="1:13" x14ac:dyDescent="0.25">
      <c r="A118" s="1">
        <f t="shared" si="29"/>
        <v>45782</v>
      </c>
      <c r="C118">
        <v>55.3889</v>
      </c>
      <c r="D118">
        <v>58.029200000000003</v>
      </c>
      <c r="E118">
        <v>7.94</v>
      </c>
      <c r="F118">
        <v>5.73</v>
      </c>
      <c r="G118">
        <v>4.13</v>
      </c>
      <c r="I118" s="9">
        <f t="shared" si="21"/>
        <v>1.0712007782266721E-2</v>
      </c>
      <c r="M118">
        <f t="shared" si="24"/>
        <v>113.41810000000001</v>
      </c>
    </row>
    <row r="119" spans="1:13" x14ac:dyDescent="0.25">
      <c r="A119" s="1">
        <f t="shared" si="29"/>
        <v>45783</v>
      </c>
      <c r="C119">
        <v>54.8386</v>
      </c>
      <c r="D119">
        <v>58.220999999999997</v>
      </c>
      <c r="E119">
        <v>7.94</v>
      </c>
      <c r="F119">
        <v>5.66</v>
      </c>
      <c r="G119">
        <v>2.56</v>
      </c>
      <c r="I119" s="9">
        <f t="shared" si="21"/>
        <v>1.0605581803729842E-2</v>
      </c>
      <c r="M119">
        <f t="shared" si="24"/>
        <v>113.05959999999999</v>
      </c>
    </row>
    <row r="120" spans="1:13" x14ac:dyDescent="0.25">
      <c r="A120" s="1">
        <f t="shared" si="29"/>
        <v>45784</v>
      </c>
      <c r="C120">
        <v>53.768799999999999</v>
      </c>
      <c r="D120">
        <v>59.178899999999999</v>
      </c>
      <c r="E120">
        <v>7.94</v>
      </c>
      <c r="F120">
        <v>6.32</v>
      </c>
      <c r="G120">
        <v>7.13</v>
      </c>
      <c r="I120" s="9">
        <f t="shared" si="21"/>
        <v>1.039868645239647E-2</v>
      </c>
      <c r="M120">
        <f t="shared" si="24"/>
        <v>112.9477</v>
      </c>
    </row>
    <row r="121" spans="1:13" x14ac:dyDescent="0.25">
      <c r="A121" s="1">
        <f t="shared" si="29"/>
        <v>45785</v>
      </c>
      <c r="C121">
        <v>52.698500000000003</v>
      </c>
      <c r="D121">
        <v>60.8902</v>
      </c>
      <c r="E121">
        <v>7.94</v>
      </c>
      <c r="F121">
        <v>8.6</v>
      </c>
      <c r="G121">
        <v>18.34</v>
      </c>
      <c r="I121" s="9">
        <f t="shared" si="21"/>
        <v>1.0191694402917964E-2</v>
      </c>
      <c r="M121">
        <f t="shared" si="24"/>
        <v>113.5887</v>
      </c>
    </row>
    <row r="122" spans="1:13" x14ac:dyDescent="0.25">
      <c r="A122" s="1">
        <f t="shared" si="29"/>
        <v>45786</v>
      </c>
      <c r="C122">
        <v>50.773800000000001</v>
      </c>
      <c r="D122">
        <v>63.1175</v>
      </c>
      <c r="E122">
        <v>7.82</v>
      </c>
      <c r="F122">
        <v>9.01</v>
      </c>
      <c r="G122">
        <v>15.92</v>
      </c>
      <c r="I122" s="9">
        <f t="shared" si="21"/>
        <v>9.8194645630307522E-3</v>
      </c>
      <c r="M122">
        <f t="shared" si="24"/>
        <v>113.8913</v>
      </c>
    </row>
    <row r="123" spans="1:13" x14ac:dyDescent="0.25">
      <c r="A123" s="1">
        <f t="shared" si="29"/>
        <v>45787</v>
      </c>
      <c r="C123">
        <v>59.223300000000002</v>
      </c>
      <c r="D123">
        <v>65.715999999999994</v>
      </c>
      <c r="E123">
        <v>9.39</v>
      </c>
      <c r="F123">
        <v>10.57</v>
      </c>
      <c r="G123">
        <v>20.76</v>
      </c>
      <c r="I123" s="9">
        <f t="shared" si="21"/>
        <v>1.1453566517687058E-2</v>
      </c>
      <c r="M123">
        <f t="shared" si="24"/>
        <v>124.9393</v>
      </c>
    </row>
    <row r="124" spans="1:13" x14ac:dyDescent="0.25">
      <c r="A124" s="1">
        <f t="shared" si="29"/>
        <v>45788</v>
      </c>
      <c r="C124">
        <v>57.726599999999998</v>
      </c>
      <c r="D124">
        <v>66.4726</v>
      </c>
      <c r="E124">
        <v>9.33</v>
      </c>
      <c r="F124">
        <v>10.64</v>
      </c>
      <c r="G124">
        <v>5.78</v>
      </c>
      <c r="I124" s="9">
        <f t="shared" si="21"/>
        <v>1.1164110290036416E-2</v>
      </c>
      <c r="M124">
        <f t="shared" si="24"/>
        <v>124.19919999999999</v>
      </c>
    </row>
    <row r="125" spans="1:13" x14ac:dyDescent="0.25">
      <c r="A125" s="1">
        <f t="shared" si="29"/>
        <v>45789</v>
      </c>
      <c r="C125">
        <v>60.073999999999998</v>
      </c>
      <c r="D125">
        <v>68.870699999999999</v>
      </c>
      <c r="E125">
        <v>9.9600000000000009</v>
      </c>
      <c r="F125">
        <v>12.79</v>
      </c>
      <c r="G125">
        <v>19.18</v>
      </c>
      <c r="I125" s="9">
        <f t="shared" si="21"/>
        <v>1.1618088741821755E-2</v>
      </c>
      <c r="M125">
        <f t="shared" si="24"/>
        <v>128.94470000000001</v>
      </c>
    </row>
    <row r="126" spans="1:13" x14ac:dyDescent="0.25">
      <c r="A126" s="1">
        <f t="shared" si="29"/>
        <v>45790</v>
      </c>
      <c r="C126">
        <v>59.6815</v>
      </c>
      <c r="D126">
        <v>71.581800000000001</v>
      </c>
      <c r="E126">
        <v>10.119999999999999</v>
      </c>
      <c r="F126">
        <v>15.58</v>
      </c>
      <c r="G126">
        <v>21.7</v>
      </c>
      <c r="I126" s="9">
        <f t="shared" si="21"/>
        <v>1.1542180697889854E-2</v>
      </c>
      <c r="M126">
        <f t="shared" si="24"/>
        <v>131.26330000000002</v>
      </c>
    </row>
    <row r="127" spans="1:13" x14ac:dyDescent="0.25">
      <c r="A127" s="1">
        <f t="shared" si="29"/>
        <v>45791</v>
      </c>
      <c r="C127">
        <v>60.859200000000001</v>
      </c>
      <c r="D127">
        <v>73.139300000000006</v>
      </c>
      <c r="E127">
        <v>10.59</v>
      </c>
      <c r="F127">
        <v>17.239999999999998</v>
      </c>
      <c r="G127">
        <v>18.68</v>
      </c>
      <c r="I127" s="9">
        <f t="shared" si="21"/>
        <v>1.1769943508943613E-2</v>
      </c>
      <c r="M127">
        <f t="shared" si="24"/>
        <v>133.99850000000001</v>
      </c>
    </row>
    <row r="128" spans="1:13" x14ac:dyDescent="0.25">
      <c r="A128" s="1">
        <f t="shared" si="29"/>
        <v>45792</v>
      </c>
      <c r="C128">
        <v>62.162100000000002</v>
      </c>
      <c r="D128">
        <v>74.329300000000003</v>
      </c>
      <c r="E128">
        <v>11.1</v>
      </c>
      <c r="F128">
        <v>15.86</v>
      </c>
      <c r="G128">
        <v>9</v>
      </c>
      <c r="I128" s="9">
        <f t="shared" si="21"/>
        <v>1.2021919535539471E-2</v>
      </c>
      <c r="M128">
        <f t="shared" si="24"/>
        <v>136.4914</v>
      </c>
    </row>
    <row r="129" spans="1:13" x14ac:dyDescent="0.25">
      <c r="A129" s="1">
        <f t="shared" si="29"/>
        <v>45793</v>
      </c>
      <c r="C129">
        <v>57.298000000000002</v>
      </c>
      <c r="D129">
        <v>75.082899999999995</v>
      </c>
      <c r="E129">
        <v>10.44</v>
      </c>
      <c r="F129">
        <v>14.36</v>
      </c>
      <c r="G129">
        <v>5.82</v>
      </c>
      <c r="I129" s="9">
        <f t="shared" si="21"/>
        <v>1.1081220640025684E-2</v>
      </c>
      <c r="M129">
        <f t="shared" si="24"/>
        <v>132.3809</v>
      </c>
    </row>
    <row r="130" spans="1:13" x14ac:dyDescent="0.25">
      <c r="A130" s="1">
        <f t="shared" si="29"/>
        <v>45794</v>
      </c>
      <c r="C130">
        <v>56.741199999999999</v>
      </c>
      <c r="D130">
        <v>75.601100000000002</v>
      </c>
      <c r="E130">
        <v>10.62</v>
      </c>
      <c r="F130">
        <v>11.71</v>
      </c>
      <c r="G130">
        <v>3.77</v>
      </c>
      <c r="I130" s="9">
        <f t="shared" si="21"/>
        <v>1.0973537585602034E-2</v>
      </c>
      <c r="M130">
        <f t="shared" si="24"/>
        <v>132.34229999999999</v>
      </c>
    </row>
    <row r="131" spans="1:13" x14ac:dyDescent="0.25">
      <c r="A131" s="1">
        <f t="shared" si="29"/>
        <v>45795</v>
      </c>
      <c r="C131">
        <v>53.582999999999998</v>
      </c>
      <c r="D131">
        <v>75.851799999999997</v>
      </c>
      <c r="E131">
        <v>10.24</v>
      </c>
      <c r="F131">
        <v>11.45</v>
      </c>
      <c r="G131">
        <v>2.2200000000000002</v>
      </c>
      <c r="I131" s="9">
        <f t="shared" si="21"/>
        <v>1.0362753421663866E-2</v>
      </c>
      <c r="M131">
        <f t="shared" si="24"/>
        <v>129.4348</v>
      </c>
    </row>
    <row r="132" spans="1:13" x14ac:dyDescent="0.25">
      <c r="A132" s="1">
        <f t="shared" si="29"/>
        <v>45796</v>
      </c>
      <c r="C132">
        <v>52.673099999999998</v>
      </c>
      <c r="D132">
        <v>78.240600000000001</v>
      </c>
      <c r="E132">
        <v>10.34</v>
      </c>
      <c r="F132">
        <v>11.29</v>
      </c>
      <c r="G132">
        <v>18.940000000000001</v>
      </c>
      <c r="I132" s="9">
        <f t="shared" si="21"/>
        <v>1.0186782137145045E-2</v>
      </c>
      <c r="M132">
        <f t="shared" si="24"/>
        <v>130.91370000000001</v>
      </c>
    </row>
    <row r="133" spans="1:13" x14ac:dyDescent="0.25">
      <c r="A133" s="1">
        <f t="shared" si="29"/>
        <v>45797</v>
      </c>
      <c r="C133">
        <v>51.632899999999999</v>
      </c>
      <c r="D133">
        <v>82.5732</v>
      </c>
      <c r="E133">
        <v>10.44</v>
      </c>
      <c r="F133">
        <v>12.96</v>
      </c>
      <c r="G133">
        <v>36</v>
      </c>
      <c r="I133" s="9">
        <f t="shared" si="21"/>
        <v>9.9856113160037372E-3</v>
      </c>
      <c r="M133">
        <f t="shared" si="24"/>
        <v>134.20609999999999</v>
      </c>
    </row>
    <row r="134" spans="1:13" x14ac:dyDescent="0.25">
      <c r="A134" s="1">
        <f t="shared" si="29"/>
        <v>45798</v>
      </c>
      <c r="C134">
        <v>45.462200000000003</v>
      </c>
      <c r="D134">
        <v>83.200400000000002</v>
      </c>
      <c r="E134">
        <v>9.3800000000000008</v>
      </c>
      <c r="F134">
        <v>11.08</v>
      </c>
      <c r="G134">
        <v>4.8499999999999996</v>
      </c>
      <c r="I134" s="9">
        <f t="shared" si="21"/>
        <v>8.7922208276200852E-3</v>
      </c>
      <c r="M134">
        <f t="shared" si="24"/>
        <v>128.6626</v>
      </c>
    </row>
    <row r="135" spans="1:13" x14ac:dyDescent="0.25">
      <c r="A135" s="1">
        <f t="shared" si="29"/>
        <v>45799</v>
      </c>
      <c r="C135">
        <v>43.8825</v>
      </c>
      <c r="D135">
        <v>84.190600000000003</v>
      </c>
      <c r="E135">
        <v>9.31</v>
      </c>
      <c r="F135">
        <v>10.87</v>
      </c>
      <c r="G135">
        <v>7.5</v>
      </c>
      <c r="I135" s="9">
        <f t="shared" si="21"/>
        <v>8.4867127078768374E-3</v>
      </c>
      <c r="M135">
        <f t="shared" si="24"/>
        <v>128.07310000000001</v>
      </c>
    </row>
    <row r="136" spans="1:13" x14ac:dyDescent="0.25">
      <c r="A136" s="1">
        <f t="shared" si="29"/>
        <v>45800</v>
      </c>
      <c r="C136">
        <v>42.767000000000003</v>
      </c>
      <c r="D136">
        <v>84.835300000000004</v>
      </c>
      <c r="E136">
        <v>9.34</v>
      </c>
      <c r="F136">
        <v>10.72</v>
      </c>
      <c r="G136">
        <v>4.82</v>
      </c>
      <c r="I136" s="9">
        <f t="shared" si="21"/>
        <v>8.2709791460780207E-3</v>
      </c>
      <c r="M136">
        <f t="shared" si="24"/>
        <v>127.60230000000001</v>
      </c>
    </row>
    <row r="137" spans="1:13" x14ac:dyDescent="0.25">
      <c r="A137" s="1">
        <f t="shared" ref="A137:A170" si="30">A136+1</f>
        <v>45801</v>
      </c>
      <c r="C137">
        <v>41.636699999999998</v>
      </c>
      <c r="D137">
        <v>88.075900000000004</v>
      </c>
      <c r="E137">
        <v>9.42</v>
      </c>
      <c r="F137">
        <v>13.81</v>
      </c>
      <c r="G137">
        <v>25.5</v>
      </c>
      <c r="I137" s="9">
        <f t="shared" si="21"/>
        <v>8.052383319183171E-3</v>
      </c>
      <c r="M137">
        <f t="shared" si="24"/>
        <v>129.71260000000001</v>
      </c>
    </row>
    <row r="138" spans="1:13" x14ac:dyDescent="0.25">
      <c r="A138" s="1">
        <f t="shared" si="30"/>
        <v>45802</v>
      </c>
      <c r="C138">
        <v>40.018500000000003</v>
      </c>
      <c r="D138">
        <v>88.351900000000001</v>
      </c>
      <c r="E138">
        <v>9.33</v>
      </c>
      <c r="F138">
        <v>13.91</v>
      </c>
      <c r="G138">
        <v>2.0499999999999998</v>
      </c>
      <c r="I138" s="9">
        <f t="shared" si="21"/>
        <v>7.7394294422644394E-3</v>
      </c>
      <c r="M138">
        <f t="shared" si="24"/>
        <v>128.37040000000002</v>
      </c>
    </row>
    <row r="139" spans="1:13" x14ac:dyDescent="0.25">
      <c r="A139" s="1">
        <f t="shared" si="30"/>
        <v>45803</v>
      </c>
      <c r="C139">
        <v>41.451999999999998</v>
      </c>
      <c r="D139">
        <v>88.900300000000001</v>
      </c>
      <c r="E139">
        <v>9.9600000000000009</v>
      </c>
      <c r="F139">
        <v>11.66</v>
      </c>
      <c r="G139">
        <v>4.6399999999999997</v>
      </c>
      <c r="I139" s="9">
        <f t="shared" si="21"/>
        <v>8.0166630243698675E-3</v>
      </c>
      <c r="M139">
        <f t="shared" si="24"/>
        <v>130.35230000000001</v>
      </c>
    </row>
    <row r="140" spans="1:13" x14ac:dyDescent="0.25">
      <c r="A140" s="1">
        <f t="shared" si="30"/>
        <v>45804</v>
      </c>
      <c r="C140">
        <v>40.171500000000002</v>
      </c>
      <c r="D140">
        <v>90.613699999999994</v>
      </c>
      <c r="E140">
        <v>9.9700000000000006</v>
      </c>
      <c r="F140">
        <v>8.77</v>
      </c>
      <c r="G140">
        <v>13.31</v>
      </c>
      <c r="I140" s="9">
        <f t="shared" si="21"/>
        <v>7.7690190746761102E-3</v>
      </c>
      <c r="M140">
        <f t="shared" si="24"/>
        <v>130.7852</v>
      </c>
    </row>
    <row r="141" spans="1:13" x14ac:dyDescent="0.25">
      <c r="A141" s="1">
        <f t="shared" si="30"/>
        <v>45805</v>
      </c>
      <c r="C141">
        <v>37.1601</v>
      </c>
      <c r="D141">
        <v>92.963899999999995</v>
      </c>
      <c r="E141">
        <v>9.5299999999999994</v>
      </c>
      <c r="F141">
        <v>10.71</v>
      </c>
      <c r="G141">
        <v>18.329999999999998</v>
      </c>
      <c r="I141" s="9">
        <f t="shared" si="21"/>
        <v>7.1866254861499253E-3</v>
      </c>
      <c r="M141">
        <f t="shared" si="24"/>
        <v>130.124</v>
      </c>
    </row>
    <row r="142" spans="1:13" x14ac:dyDescent="0.25">
      <c r="A142" s="1">
        <f t="shared" si="30"/>
        <v>45806</v>
      </c>
      <c r="C142">
        <v>35.146999999999998</v>
      </c>
      <c r="D142">
        <v>94.510800000000003</v>
      </c>
      <c r="E142">
        <v>9.32</v>
      </c>
      <c r="F142">
        <v>11.36</v>
      </c>
      <c r="G142">
        <v>12.1</v>
      </c>
      <c r="I142" s="9">
        <f t="shared" si="21"/>
        <v>6.7972994142026372E-3</v>
      </c>
      <c r="M142">
        <f t="shared" si="24"/>
        <v>129.65780000000001</v>
      </c>
    </row>
    <row r="143" spans="1:13" x14ac:dyDescent="0.25">
      <c r="A143" s="1">
        <f t="shared" si="30"/>
        <v>45807</v>
      </c>
      <c r="C143">
        <v>34.210900000000002</v>
      </c>
      <c r="D143">
        <v>95.928899999999999</v>
      </c>
      <c r="E143">
        <v>9.41</v>
      </c>
      <c r="F143">
        <v>12.26</v>
      </c>
      <c r="G143">
        <v>10.68</v>
      </c>
      <c r="I143" s="9">
        <f t="shared" si="21"/>
        <v>6.616261146878682E-3</v>
      </c>
      <c r="M143">
        <f t="shared" si="24"/>
        <v>130.13980000000001</v>
      </c>
    </row>
    <row r="144" spans="1:13" x14ac:dyDescent="0.25">
      <c r="A144" s="1">
        <f t="shared" si="30"/>
        <v>45808</v>
      </c>
      <c r="C144">
        <v>32.857599999999998</v>
      </c>
      <c r="D144">
        <v>98.063599999999994</v>
      </c>
      <c r="E144">
        <v>9.42</v>
      </c>
      <c r="F144">
        <v>10.98</v>
      </c>
      <c r="G144">
        <v>16.489999999999998</v>
      </c>
      <c r="I144" s="9">
        <f t="shared" si="21"/>
        <v>6.3545379472530958E-3</v>
      </c>
      <c r="M144">
        <f t="shared" si="24"/>
        <v>130.9212</v>
      </c>
    </row>
    <row r="145" spans="1:13" x14ac:dyDescent="0.25">
      <c r="A145" s="1">
        <f t="shared" si="30"/>
        <v>45809</v>
      </c>
      <c r="C145">
        <v>32.698500000000003</v>
      </c>
      <c r="D145">
        <v>98.560400000000001</v>
      </c>
      <c r="E145">
        <v>9.6999999999999993</v>
      </c>
      <c r="F145">
        <v>11.36</v>
      </c>
      <c r="G145">
        <v>8.8800000000000008</v>
      </c>
      <c r="I145" s="9">
        <f t="shared" si="21"/>
        <v>6.3237685974707643E-3</v>
      </c>
      <c r="M145">
        <f t="shared" si="24"/>
        <v>131.25890000000001</v>
      </c>
    </row>
    <row r="146" spans="1:13" x14ac:dyDescent="0.25">
      <c r="A146" s="1">
        <f t="shared" si="30"/>
        <v>45810</v>
      </c>
      <c r="C146">
        <v>31.159199999999998</v>
      </c>
      <c r="D146">
        <v>99.027900000000002</v>
      </c>
      <c r="E146">
        <v>9.68</v>
      </c>
      <c r="F146">
        <v>11.27</v>
      </c>
      <c r="G146">
        <v>4.5</v>
      </c>
      <c r="I146" s="9">
        <f t="shared" si="21"/>
        <v>6.0260736878545197E-3</v>
      </c>
      <c r="M146">
        <f t="shared" si="24"/>
        <v>130.18709999999999</v>
      </c>
    </row>
    <row r="147" spans="1:13" x14ac:dyDescent="0.25">
      <c r="A147" s="1">
        <f t="shared" si="30"/>
        <v>45811</v>
      </c>
      <c r="C147">
        <v>29.617699999999999</v>
      </c>
      <c r="D147">
        <v>99.587199999999996</v>
      </c>
      <c r="E147">
        <v>9.57</v>
      </c>
      <c r="F147">
        <v>9.75</v>
      </c>
      <c r="G147">
        <v>4.2</v>
      </c>
      <c r="I147" s="9">
        <f t="shared" si="21"/>
        <v>5.7279533063996774E-3</v>
      </c>
      <c r="M147">
        <f t="shared" si="24"/>
        <v>129.20490000000001</v>
      </c>
    </row>
    <row r="148" spans="1:13" x14ac:dyDescent="0.25">
      <c r="A148" s="1">
        <f t="shared" si="30"/>
        <v>45812</v>
      </c>
      <c r="C148">
        <v>28.021000000000001</v>
      </c>
      <c r="D148">
        <v>100.667</v>
      </c>
      <c r="E148">
        <v>9.4600000000000009</v>
      </c>
      <c r="F148">
        <v>8.36</v>
      </c>
      <c r="G148">
        <v>8.08</v>
      </c>
      <c r="I148" s="9">
        <f t="shared" si="21"/>
        <v>5.4191574497217997E-3</v>
      </c>
      <c r="M148">
        <f t="shared" si="24"/>
        <v>128.68799999999999</v>
      </c>
    </row>
    <row r="149" spans="1:13" x14ac:dyDescent="0.25">
      <c r="A149" s="1">
        <f t="shared" si="30"/>
        <v>45813</v>
      </c>
      <c r="C149">
        <v>26.726800000000001</v>
      </c>
      <c r="D149">
        <v>101.348</v>
      </c>
      <c r="E149">
        <v>9.4600000000000009</v>
      </c>
      <c r="F149">
        <v>7.37</v>
      </c>
      <c r="G149">
        <v>5.07</v>
      </c>
      <c r="I149" s="9">
        <f t="shared" si="21"/>
        <v>5.1688639708513118E-3</v>
      </c>
      <c r="M149">
        <f t="shared" si="24"/>
        <v>128.07480000000001</v>
      </c>
    </row>
    <row r="150" spans="1:13" x14ac:dyDescent="0.25">
      <c r="A150" s="1">
        <f t="shared" si="30"/>
        <v>45814</v>
      </c>
      <c r="C150">
        <v>25.365500000000001</v>
      </c>
      <c r="D150">
        <v>102.66800000000001</v>
      </c>
      <c r="E150">
        <v>9.42</v>
      </c>
      <c r="F150">
        <v>7.27</v>
      </c>
      <c r="G150">
        <v>10.06</v>
      </c>
      <c r="I150" s="9">
        <f t="shared" si="21"/>
        <v>4.905593600903548E-3</v>
      </c>
      <c r="M150">
        <f t="shared" si="24"/>
        <v>128.0335</v>
      </c>
    </row>
    <row r="151" spans="1:13" x14ac:dyDescent="0.25">
      <c r="A151" s="1">
        <f t="shared" si="30"/>
        <v>45815</v>
      </c>
      <c r="C151">
        <v>24.018899999999999</v>
      </c>
      <c r="D151">
        <v>103.82599999999999</v>
      </c>
      <c r="E151">
        <v>9.3800000000000008</v>
      </c>
      <c r="F151">
        <v>6.53</v>
      </c>
      <c r="G151">
        <v>8.85</v>
      </c>
      <c r="I151" s="9">
        <f t="shared" si="21"/>
        <v>4.645166156422788E-3</v>
      </c>
      <c r="M151">
        <f t="shared" si="24"/>
        <v>127.8449</v>
      </c>
    </row>
    <row r="152" spans="1:13" x14ac:dyDescent="0.25">
      <c r="A152" s="1">
        <f t="shared" si="30"/>
        <v>45816</v>
      </c>
      <c r="C152">
        <v>22.662400000000002</v>
      </c>
      <c r="D152">
        <v>104.268</v>
      </c>
      <c r="E152">
        <v>9.3000000000000007</v>
      </c>
      <c r="F152">
        <v>6.12</v>
      </c>
      <c r="G152">
        <v>3.56</v>
      </c>
      <c r="I152" s="9">
        <f t="shared" si="21"/>
        <v>4.3828240886683318E-3</v>
      </c>
      <c r="M152">
        <f t="shared" si="24"/>
        <v>126.93040000000001</v>
      </c>
    </row>
    <row r="153" spans="1:13" x14ac:dyDescent="0.25">
      <c r="A153" s="1">
        <f t="shared" si="30"/>
        <v>45817</v>
      </c>
      <c r="C153">
        <v>19.992599999999999</v>
      </c>
      <c r="D153">
        <v>104.78400000000001</v>
      </c>
      <c r="E153">
        <v>8.7100000000000009</v>
      </c>
      <c r="F153">
        <v>6.17</v>
      </c>
      <c r="G153">
        <v>3.45</v>
      </c>
      <c r="I153" s="9">
        <f t="shared" si="21"/>
        <v>3.8664946728991846E-3</v>
      </c>
      <c r="M153">
        <f t="shared" si="24"/>
        <v>124.7766</v>
      </c>
    </row>
    <row r="154" spans="1:13" x14ac:dyDescent="0.25">
      <c r="A154" s="1">
        <f t="shared" si="30"/>
        <v>45818</v>
      </c>
      <c r="C154">
        <v>19.1447</v>
      </c>
      <c r="D154">
        <v>105.801</v>
      </c>
      <c r="E154">
        <v>8.86</v>
      </c>
      <c r="F154">
        <v>6.69</v>
      </c>
      <c r="G154">
        <v>7.8</v>
      </c>
      <c r="I154" s="9">
        <f t="shared" si="21"/>
        <v>3.702513958377251E-3</v>
      </c>
      <c r="M154">
        <f t="shared" si="24"/>
        <v>124.9457</v>
      </c>
    </row>
    <row r="155" spans="1:13" x14ac:dyDescent="0.25">
      <c r="A155" s="1">
        <f t="shared" si="30"/>
        <v>45819</v>
      </c>
      <c r="C155">
        <v>15.881</v>
      </c>
      <c r="D155">
        <v>107.202</v>
      </c>
      <c r="E155">
        <v>7.83</v>
      </c>
      <c r="F155">
        <v>7</v>
      </c>
      <c r="G155">
        <v>10.210000000000001</v>
      </c>
      <c r="I155" s="9">
        <f t="shared" si="21"/>
        <v>3.0713264858153494E-3</v>
      </c>
      <c r="M155">
        <f t="shared" si="24"/>
        <v>123.083</v>
      </c>
    </row>
    <row r="156" spans="1:13" x14ac:dyDescent="0.25">
      <c r="A156" s="1">
        <f t="shared" si="30"/>
        <v>45820</v>
      </c>
      <c r="C156">
        <v>18.218299999999999</v>
      </c>
      <c r="D156">
        <v>108.979</v>
      </c>
      <c r="E156">
        <v>9.6999999999999993</v>
      </c>
      <c r="F156">
        <v>8.25</v>
      </c>
      <c r="G156">
        <v>14.03</v>
      </c>
      <c r="I156" s="9">
        <f t="shared" si="21"/>
        <v>3.5233516350689363E-3</v>
      </c>
      <c r="M156">
        <f t="shared" si="24"/>
        <v>127.1973</v>
      </c>
    </row>
    <row r="157" spans="1:13" x14ac:dyDescent="0.25">
      <c r="A157" s="1">
        <f t="shared" si="30"/>
        <v>45821</v>
      </c>
      <c r="C157">
        <v>16.693999999999999</v>
      </c>
      <c r="D157">
        <v>111.456</v>
      </c>
      <c r="E157">
        <v>9.66</v>
      </c>
      <c r="F157">
        <v>9.4700000000000006</v>
      </c>
      <c r="G157">
        <v>19.04</v>
      </c>
      <c r="I157" s="9">
        <f t="shared" si="21"/>
        <v>3.2285576698067777E-3</v>
      </c>
      <c r="M157">
        <f t="shared" si="24"/>
        <v>128.15</v>
      </c>
    </row>
    <row r="158" spans="1:13" x14ac:dyDescent="0.25">
      <c r="A158" s="1">
        <f t="shared" si="30"/>
        <v>45822</v>
      </c>
      <c r="C158">
        <v>15.5038</v>
      </c>
      <c r="D158">
        <v>114.613</v>
      </c>
      <c r="E158">
        <v>9.68</v>
      </c>
      <c r="F158">
        <v>11.82</v>
      </c>
      <c r="G158">
        <v>26.48</v>
      </c>
      <c r="I158" s="9">
        <f t="shared" si="21"/>
        <v>2.9983774051246153E-3</v>
      </c>
      <c r="M158">
        <f t="shared" si="24"/>
        <v>130.11680000000001</v>
      </c>
    </row>
    <row r="159" spans="1:13" x14ac:dyDescent="0.25">
      <c r="A159" s="1">
        <f t="shared" si="30"/>
        <v>45823</v>
      </c>
      <c r="C159">
        <v>13.8024</v>
      </c>
      <c r="D159">
        <v>115.752</v>
      </c>
      <c r="E159">
        <v>9.39</v>
      </c>
      <c r="F159">
        <v>12.56</v>
      </c>
      <c r="G159">
        <v>8.9</v>
      </c>
      <c r="I159" s="9">
        <f t="shared" si="21"/>
        <v>2.6693329568552217E-3</v>
      </c>
      <c r="M159">
        <f t="shared" si="24"/>
        <v>129.55439999999999</v>
      </c>
    </row>
    <row r="160" spans="1:13" x14ac:dyDescent="0.25">
      <c r="A160" s="1">
        <f t="shared" si="30"/>
        <v>45824</v>
      </c>
      <c r="C160">
        <v>12.7746</v>
      </c>
      <c r="D160">
        <v>116.276</v>
      </c>
      <c r="E160">
        <v>9.51</v>
      </c>
      <c r="F160">
        <v>12.66</v>
      </c>
      <c r="G160">
        <v>4.18</v>
      </c>
      <c r="I160" s="9">
        <f t="shared" si="21"/>
        <v>2.4705602497132901E-3</v>
      </c>
      <c r="M160">
        <f t="shared" si="24"/>
        <v>129.0506</v>
      </c>
    </row>
    <row r="161" spans="1:13" x14ac:dyDescent="0.25">
      <c r="A161" s="1">
        <f t="shared" si="30"/>
        <v>45825</v>
      </c>
      <c r="C161">
        <v>11.614699999999999</v>
      </c>
      <c r="D161">
        <v>117.459</v>
      </c>
      <c r="E161">
        <v>9.6300000000000008</v>
      </c>
      <c r="F161">
        <v>12.85</v>
      </c>
      <c r="G161">
        <v>8.94</v>
      </c>
      <c r="I161" s="9">
        <f t="shared" si="21"/>
        <v>2.2462398926263796E-3</v>
      </c>
      <c r="M161">
        <f t="shared" si="24"/>
        <v>129.0737</v>
      </c>
    </row>
    <row r="162" spans="1:13" x14ac:dyDescent="0.25">
      <c r="A162" s="1">
        <f t="shared" si="30"/>
        <v>45826</v>
      </c>
      <c r="C162">
        <v>10.431699999999999</v>
      </c>
      <c r="D162">
        <v>118.444</v>
      </c>
      <c r="E162">
        <v>9.74</v>
      </c>
      <c r="F162">
        <v>12.41</v>
      </c>
      <c r="G162">
        <v>7.39</v>
      </c>
      <c r="I162" s="9">
        <f t="shared" si="21"/>
        <v>2.0174520812341777E-3</v>
      </c>
      <c r="M162">
        <f t="shared" si="24"/>
        <v>128.87569999999999</v>
      </c>
    </row>
    <row r="163" spans="1:13" x14ac:dyDescent="0.25">
      <c r="A163" s="1">
        <f t="shared" si="30"/>
        <v>45827</v>
      </c>
      <c r="C163">
        <v>9.2922700000000003</v>
      </c>
      <c r="D163">
        <v>119.59699999999999</v>
      </c>
      <c r="E163">
        <v>9.94</v>
      </c>
      <c r="F163">
        <v>11.65</v>
      </c>
      <c r="G163">
        <v>8.66</v>
      </c>
      <c r="I163" s="9">
        <f t="shared" si="21"/>
        <v>1.7970905462091429E-3</v>
      </c>
      <c r="M163">
        <f t="shared" si="24"/>
        <v>128.88926999999998</v>
      </c>
    </row>
    <row r="164" spans="1:13" x14ac:dyDescent="0.25">
      <c r="A164" s="1">
        <f t="shared" si="30"/>
        <v>45828</v>
      </c>
      <c r="C164">
        <v>8.1878399999999996</v>
      </c>
      <c r="D164">
        <v>120.164</v>
      </c>
      <c r="E164">
        <v>10.18</v>
      </c>
      <c r="F164">
        <v>10.02</v>
      </c>
      <c r="G164">
        <v>4.9000000000000004</v>
      </c>
      <c r="I164" s="9">
        <f t="shared" si="21"/>
        <v>1.5834978813436401E-3</v>
      </c>
      <c r="M164">
        <f t="shared" si="24"/>
        <v>128.35184000000001</v>
      </c>
    </row>
    <row r="165" spans="1:13" x14ac:dyDescent="0.25">
      <c r="A165" s="1">
        <f t="shared" si="30"/>
        <v>45829</v>
      </c>
      <c r="C165">
        <v>7.0474600000000001</v>
      </c>
      <c r="D165">
        <v>123.389</v>
      </c>
      <c r="E165">
        <v>10.57</v>
      </c>
      <c r="F165">
        <v>9.67</v>
      </c>
      <c r="G165">
        <v>26.34</v>
      </c>
      <c r="I165" s="9">
        <f t="shared" si="21"/>
        <v>1.3629526198428463E-3</v>
      </c>
      <c r="M165">
        <f t="shared" si="24"/>
        <v>130.43645999999998</v>
      </c>
    </row>
    <row r="166" spans="1:13" x14ac:dyDescent="0.25">
      <c r="A166" s="1">
        <f t="shared" si="30"/>
        <v>45830</v>
      </c>
      <c r="C166">
        <v>5.28939</v>
      </c>
      <c r="D166">
        <v>124.28400000000001</v>
      </c>
      <c r="E166">
        <v>9.9499999999999993</v>
      </c>
      <c r="F166">
        <v>9.31</v>
      </c>
      <c r="G166">
        <v>6.65</v>
      </c>
      <c r="I166" s="9">
        <f t="shared" si="21"/>
        <v>1.0229484038037184E-3</v>
      </c>
      <c r="M166">
        <f t="shared" si="24"/>
        <v>129.57339000000002</v>
      </c>
    </row>
    <row r="167" spans="1:13" x14ac:dyDescent="0.25">
      <c r="A167" s="1">
        <f t="shared" si="30"/>
        <v>45831</v>
      </c>
      <c r="C167">
        <v>4.67842</v>
      </c>
      <c r="D167">
        <v>126.24299999999999</v>
      </c>
      <c r="E167">
        <v>11.93</v>
      </c>
      <c r="F167">
        <v>10.87</v>
      </c>
      <c r="G167">
        <v>15.08</v>
      </c>
      <c r="I167" s="9">
        <f t="shared" si="21"/>
        <v>9.0478907233601448E-4</v>
      </c>
      <c r="M167">
        <f t="shared" si="24"/>
        <v>130.92141999999998</v>
      </c>
    </row>
    <row r="168" spans="1:13" x14ac:dyDescent="0.25">
      <c r="A168" s="1">
        <f t="shared" si="30"/>
        <v>45832</v>
      </c>
      <c r="C168">
        <v>2.12643</v>
      </c>
      <c r="D168">
        <v>127.37</v>
      </c>
      <c r="E168">
        <v>11.2</v>
      </c>
      <c r="F168">
        <v>10.47</v>
      </c>
      <c r="G168">
        <v>5.9</v>
      </c>
      <c r="I168" s="9">
        <f t="shared" si="21"/>
        <v>4.1124367352385452E-4</v>
      </c>
      <c r="M168">
        <f t="shared" si="24"/>
        <v>129.49643</v>
      </c>
    </row>
    <row r="169" spans="1:13" x14ac:dyDescent="0.25">
      <c r="A169" s="1">
        <f t="shared" si="30"/>
        <v>45833</v>
      </c>
    </row>
    <row r="170" spans="1:13" x14ac:dyDescent="0.25">
      <c r="A170" s="1">
        <f t="shared" si="30"/>
        <v>45834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UNISWAP</vt:lpstr>
      <vt:lpstr>gUSD 26.12.24</vt:lpstr>
      <vt:lpstr>gUSD 26.06.25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Dmitri</cp:lastModifiedBy>
  <dcterms:created xsi:type="dcterms:W3CDTF">2024-11-12T04:53:06Z</dcterms:created>
  <dcterms:modified xsi:type="dcterms:W3CDTF">2025-06-24T14:05:22Z</dcterms:modified>
</cp:coreProperties>
</file>