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drawings/drawing2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class\ie2140\2015\models\ch 2 time value of money\"/>
    </mc:Choice>
  </mc:AlternateContent>
  <bookViews>
    <workbookView xWindow="240" yWindow="120" windowWidth="8460" windowHeight="2720" tabRatio="748"/>
  </bookViews>
  <sheets>
    <sheet name="Discrete Compounding" sheetId="5" r:id="rId1"/>
    <sheet name="Continuous Compounding" sheetId="8" r:id="rId2"/>
  </sheets>
  <calcPr calcId="152511"/>
</workbook>
</file>

<file path=xl/calcChain.xml><?xml version="1.0" encoding="utf-8"?>
<calcChain xmlns="http://schemas.openxmlformats.org/spreadsheetml/2006/main">
  <c r="F8" i="8" l="1"/>
  <c r="F14" i="8"/>
  <c r="F13" i="8"/>
  <c r="F12" i="8"/>
  <c r="F11" i="8"/>
  <c r="F18" i="8" s="1"/>
  <c r="F17" i="8" s="1"/>
  <c r="F7" i="8"/>
  <c r="F18" i="5"/>
  <c r="F19" i="5" s="1"/>
  <c r="F14" i="5"/>
  <c r="F13" i="5"/>
  <c r="F12" i="5"/>
  <c r="F11" i="5"/>
  <c r="F8" i="5"/>
  <c r="F7" i="5"/>
  <c r="F17" i="5" l="1"/>
  <c r="F19" i="8"/>
</calcChain>
</file>

<file path=xl/sharedStrings.xml><?xml version="1.0" encoding="utf-8"?>
<sst xmlns="http://schemas.openxmlformats.org/spreadsheetml/2006/main" count="49" uniqueCount="35">
  <si>
    <t>Single Payment</t>
  </si>
  <si>
    <t>Uniform Series</t>
  </si>
  <si>
    <t>Compound amount factor</t>
  </si>
  <si>
    <t>Present worth factor</t>
  </si>
  <si>
    <t>Sinking fund factor</t>
  </si>
  <si>
    <t>Capital recovery factor</t>
  </si>
  <si>
    <t>Gradient present worth</t>
  </si>
  <si>
    <t>Gradient uniform series factor</t>
  </si>
  <si>
    <t>Gradient future worth</t>
  </si>
  <si>
    <r>
      <t>[</t>
    </r>
    <r>
      <rPr>
        <i/>
        <sz val="12"/>
        <rFont val="Times New Roman"/>
        <family val="1"/>
      </rPr>
      <t>F/P,r%,N</t>
    </r>
    <r>
      <rPr>
        <sz val="12"/>
        <rFont val="Times New Roman"/>
        <family val="1"/>
      </rPr>
      <t xml:space="preserve">] </t>
    </r>
    <r>
      <rPr>
        <i/>
        <sz val="12"/>
        <rFont val="Times New Roman"/>
        <family val="1"/>
      </rPr>
      <t>=</t>
    </r>
  </si>
  <si>
    <r>
      <t>[</t>
    </r>
    <r>
      <rPr>
        <i/>
        <sz val="12"/>
        <rFont val="Times New Roman"/>
        <family val="1"/>
      </rPr>
      <t>P/F,r%,N</t>
    </r>
    <r>
      <rPr>
        <sz val="12"/>
        <rFont val="Times New Roman"/>
        <family val="1"/>
      </rPr>
      <t xml:space="preserve">] </t>
    </r>
    <r>
      <rPr>
        <i/>
        <sz val="12"/>
        <rFont val="Times New Roman"/>
        <family val="1"/>
      </rPr>
      <t>=</t>
    </r>
  </si>
  <si>
    <r>
      <t>[</t>
    </r>
    <r>
      <rPr>
        <i/>
        <sz val="12"/>
        <rFont val="Times New Roman"/>
        <family val="1"/>
      </rPr>
      <t>F/A, r%, N</t>
    </r>
    <r>
      <rPr>
        <sz val="12"/>
        <rFont val="Times New Roman"/>
        <family val="1"/>
      </rPr>
      <t>]</t>
    </r>
    <r>
      <rPr>
        <i/>
        <sz val="12"/>
        <rFont val="Times New Roman"/>
        <family val="1"/>
      </rPr>
      <t xml:space="preserve"> =</t>
    </r>
  </si>
  <si>
    <r>
      <t>[</t>
    </r>
    <r>
      <rPr>
        <i/>
        <sz val="12"/>
        <rFont val="Times New Roman"/>
        <family val="1"/>
      </rPr>
      <t>A/F, r%, N</t>
    </r>
    <r>
      <rPr>
        <sz val="12"/>
        <rFont val="Times New Roman"/>
        <family val="1"/>
      </rPr>
      <t>]</t>
    </r>
    <r>
      <rPr>
        <i/>
        <sz val="12"/>
        <rFont val="Times New Roman"/>
        <family val="1"/>
      </rPr>
      <t xml:space="preserve"> =</t>
    </r>
  </si>
  <si>
    <r>
      <t>[</t>
    </r>
    <r>
      <rPr>
        <i/>
        <sz val="12"/>
        <rFont val="Times New Roman"/>
        <family val="1"/>
      </rPr>
      <t>P/A, r%, N</t>
    </r>
    <r>
      <rPr>
        <sz val="12"/>
        <rFont val="Times New Roman"/>
        <family val="1"/>
      </rPr>
      <t>]</t>
    </r>
    <r>
      <rPr>
        <i/>
        <sz val="12"/>
        <rFont val="Times New Roman"/>
        <family val="1"/>
      </rPr>
      <t xml:space="preserve"> =</t>
    </r>
  </si>
  <si>
    <r>
      <t>[</t>
    </r>
    <r>
      <rPr>
        <i/>
        <sz val="12"/>
        <rFont val="Times New Roman"/>
        <family val="1"/>
      </rPr>
      <t>A/P, r%, N</t>
    </r>
    <r>
      <rPr>
        <sz val="12"/>
        <rFont val="Times New Roman"/>
        <family val="1"/>
      </rPr>
      <t>]</t>
    </r>
    <r>
      <rPr>
        <i/>
        <sz val="12"/>
        <rFont val="Times New Roman"/>
        <family val="1"/>
      </rPr>
      <t xml:space="preserve"> =</t>
    </r>
  </si>
  <si>
    <r>
      <t>[</t>
    </r>
    <r>
      <rPr>
        <i/>
        <sz val="12"/>
        <rFont val="Times New Roman"/>
        <family val="1"/>
      </rPr>
      <t>F/G, r%, N</t>
    </r>
    <r>
      <rPr>
        <sz val="12"/>
        <rFont val="Times New Roman"/>
        <family val="1"/>
      </rPr>
      <t>]</t>
    </r>
    <r>
      <rPr>
        <i/>
        <sz val="12"/>
        <rFont val="Times New Roman"/>
        <family val="1"/>
      </rPr>
      <t xml:space="preserve"> =</t>
    </r>
  </si>
  <si>
    <r>
      <t>[</t>
    </r>
    <r>
      <rPr>
        <i/>
        <sz val="12"/>
        <rFont val="Times New Roman"/>
        <family val="1"/>
      </rPr>
      <t>A/G, r%, N</t>
    </r>
    <r>
      <rPr>
        <sz val="12"/>
        <rFont val="Times New Roman"/>
        <family val="1"/>
      </rPr>
      <t>]</t>
    </r>
    <r>
      <rPr>
        <i/>
        <sz val="12"/>
        <rFont val="Times New Roman"/>
        <family val="1"/>
      </rPr>
      <t xml:space="preserve"> =</t>
    </r>
  </si>
  <si>
    <t>Interest Rate per period   r% =</t>
  </si>
  <si>
    <r>
      <rPr>
        <b/>
        <i/>
        <sz val="10"/>
        <rFont val="Arial"/>
        <family val="2"/>
      </rPr>
      <t xml:space="preserve">Number of periods </t>
    </r>
    <r>
      <rPr>
        <b/>
        <i/>
        <sz val="12"/>
        <rFont val="Arial"/>
        <family val="2"/>
      </rPr>
      <t xml:space="preserve">       </t>
    </r>
    <r>
      <rPr>
        <b/>
        <i/>
        <sz val="12"/>
        <rFont val="Times New Roman"/>
        <family val="1"/>
      </rPr>
      <t>N =</t>
    </r>
  </si>
  <si>
    <r>
      <t>Effective interest rate    i</t>
    </r>
    <r>
      <rPr>
        <b/>
        <i/>
        <sz val="12"/>
        <rFont val="Arial"/>
        <family val="2"/>
      </rPr>
      <t>% =</t>
    </r>
  </si>
  <si>
    <t>Number of periods          N =</t>
  </si>
  <si>
    <t>Uniform Gradient Series</t>
  </si>
  <si>
    <r>
      <t>[</t>
    </r>
    <r>
      <rPr>
        <i/>
        <sz val="12"/>
        <rFont val="Times New Roman"/>
        <family val="1"/>
      </rPr>
      <t>F/P,i%,N</t>
    </r>
    <r>
      <rPr>
        <sz val="12"/>
        <rFont val="Times New Roman"/>
        <family val="1"/>
      </rPr>
      <t xml:space="preserve">] </t>
    </r>
    <r>
      <rPr>
        <i/>
        <sz val="12"/>
        <rFont val="Times New Roman"/>
        <family val="1"/>
      </rPr>
      <t>=</t>
    </r>
  </si>
  <si>
    <r>
      <t>[</t>
    </r>
    <r>
      <rPr>
        <i/>
        <sz val="12"/>
        <rFont val="Times New Roman"/>
        <family val="1"/>
      </rPr>
      <t>P/F,i%,N</t>
    </r>
    <r>
      <rPr>
        <sz val="12"/>
        <rFont val="Times New Roman"/>
        <family val="1"/>
      </rPr>
      <t xml:space="preserve">] </t>
    </r>
    <r>
      <rPr>
        <i/>
        <sz val="12"/>
        <rFont val="Times New Roman"/>
        <family val="1"/>
      </rPr>
      <t>=</t>
    </r>
  </si>
  <si>
    <r>
      <t>[</t>
    </r>
    <r>
      <rPr>
        <i/>
        <sz val="12"/>
        <rFont val="Times New Roman"/>
        <family val="1"/>
      </rPr>
      <t>F/A, i%, N</t>
    </r>
    <r>
      <rPr>
        <sz val="12"/>
        <rFont val="Times New Roman"/>
        <family val="1"/>
      </rPr>
      <t>]</t>
    </r>
    <r>
      <rPr>
        <i/>
        <sz val="12"/>
        <rFont val="Times New Roman"/>
        <family val="1"/>
      </rPr>
      <t xml:space="preserve"> =</t>
    </r>
  </si>
  <si>
    <r>
      <t>[</t>
    </r>
    <r>
      <rPr>
        <i/>
        <sz val="12"/>
        <rFont val="Times New Roman"/>
        <family val="1"/>
      </rPr>
      <t>A/F, i%, N</t>
    </r>
    <r>
      <rPr>
        <sz val="12"/>
        <rFont val="Times New Roman"/>
        <family val="1"/>
      </rPr>
      <t>]</t>
    </r>
    <r>
      <rPr>
        <i/>
        <sz val="12"/>
        <rFont val="Times New Roman"/>
        <family val="1"/>
      </rPr>
      <t xml:space="preserve"> =</t>
    </r>
  </si>
  <si>
    <r>
      <t>[</t>
    </r>
    <r>
      <rPr>
        <i/>
        <sz val="12"/>
        <rFont val="Times New Roman"/>
        <family val="1"/>
      </rPr>
      <t>P/A, i%, N</t>
    </r>
    <r>
      <rPr>
        <sz val="12"/>
        <rFont val="Times New Roman"/>
        <family val="1"/>
      </rPr>
      <t>]</t>
    </r>
    <r>
      <rPr>
        <i/>
        <sz val="12"/>
        <rFont val="Times New Roman"/>
        <family val="1"/>
      </rPr>
      <t xml:space="preserve"> =</t>
    </r>
  </si>
  <si>
    <r>
      <t>[</t>
    </r>
    <r>
      <rPr>
        <i/>
        <sz val="12"/>
        <rFont val="Times New Roman"/>
        <family val="1"/>
      </rPr>
      <t>A/P, i%, N</t>
    </r>
    <r>
      <rPr>
        <sz val="12"/>
        <rFont val="Times New Roman"/>
        <family val="1"/>
      </rPr>
      <t>]</t>
    </r>
    <r>
      <rPr>
        <i/>
        <sz val="12"/>
        <rFont val="Times New Roman"/>
        <family val="1"/>
      </rPr>
      <t xml:space="preserve"> =</t>
    </r>
  </si>
  <si>
    <r>
      <t>[</t>
    </r>
    <r>
      <rPr>
        <i/>
        <sz val="12"/>
        <rFont val="Times New Roman"/>
        <family val="1"/>
      </rPr>
      <t>F/G, i%, N</t>
    </r>
    <r>
      <rPr>
        <sz val="12"/>
        <rFont val="Times New Roman"/>
        <family val="1"/>
      </rPr>
      <t>]</t>
    </r>
    <r>
      <rPr>
        <i/>
        <sz val="12"/>
        <rFont val="Times New Roman"/>
        <family val="1"/>
      </rPr>
      <t xml:space="preserve"> =</t>
    </r>
  </si>
  <si>
    <r>
      <t>[</t>
    </r>
    <r>
      <rPr>
        <i/>
        <sz val="12"/>
        <rFont val="Times New Roman"/>
        <family val="1"/>
      </rPr>
      <t>A/G, i%, N</t>
    </r>
    <r>
      <rPr>
        <sz val="12"/>
        <rFont val="Times New Roman"/>
        <family val="1"/>
      </rPr>
      <t>]</t>
    </r>
    <r>
      <rPr>
        <i/>
        <sz val="12"/>
        <rFont val="Times New Roman"/>
        <family val="1"/>
      </rPr>
      <t xml:space="preserve"> =</t>
    </r>
  </si>
  <si>
    <t>compounded continuously</t>
  </si>
  <si>
    <r>
      <t>[</t>
    </r>
    <r>
      <rPr>
        <i/>
        <sz val="12"/>
        <rFont val="Times New Roman"/>
        <family val="1"/>
      </rPr>
      <t>P/G, r%, N</t>
    </r>
    <r>
      <rPr>
        <sz val="12"/>
        <rFont val="Times New Roman"/>
        <family val="1"/>
      </rPr>
      <t>]</t>
    </r>
    <r>
      <rPr>
        <i/>
        <sz val="12"/>
        <rFont val="Times New Roman"/>
        <family val="1"/>
      </rPr>
      <t xml:space="preserve"> =</t>
    </r>
  </si>
  <si>
    <r>
      <t>[</t>
    </r>
    <r>
      <rPr>
        <i/>
        <sz val="12"/>
        <rFont val="Times New Roman"/>
        <family val="1"/>
      </rPr>
      <t>P/G,i%, N</t>
    </r>
    <r>
      <rPr>
        <sz val="12"/>
        <rFont val="Times New Roman"/>
        <family val="1"/>
      </rPr>
      <t>]</t>
    </r>
    <r>
      <rPr>
        <i/>
        <sz val="12"/>
        <rFont val="Times New Roman"/>
        <family val="1"/>
      </rPr>
      <t xml:space="preserve"> =</t>
    </r>
  </si>
  <si>
    <r>
      <t xml:space="preserve">Interest and Annuity Factors for </t>
    </r>
    <r>
      <rPr>
        <b/>
        <sz val="14"/>
        <color rgb="FFFF0000"/>
        <rFont val="Arial"/>
        <family val="2"/>
      </rPr>
      <t>Continuous Compounding</t>
    </r>
    <r>
      <rPr>
        <b/>
        <sz val="14"/>
        <rFont val="Arial"/>
        <family val="2"/>
      </rPr>
      <t>, Discrete Cash Flows</t>
    </r>
  </si>
  <si>
    <r>
      <t xml:space="preserve">Interest and Annuity Factors for </t>
    </r>
    <r>
      <rPr>
        <b/>
        <sz val="14"/>
        <color rgb="FFFF0000"/>
        <rFont val="Arial"/>
        <family val="2"/>
      </rPr>
      <t>Discrete Compounding</t>
    </r>
    <r>
      <rPr>
        <b/>
        <sz val="14"/>
        <rFont val="Arial"/>
        <family val="2"/>
      </rPr>
      <t>, Discrete Cash Flows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</si>
</sst>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_);[Red]\(#,##0.0000000\)"/>
    <numFmt numFmtId="165" formatCode="#,##0.00000000_);[Red]\(#,##0.00000000\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13"/>
      <name val="Arial"/>
      <family val="2"/>
    </font>
    <font>
      <sz val="12"/>
      <color indexed="13"/>
      <name val="Arial"/>
      <family val="2"/>
    </font>
    <font>
      <sz val="12"/>
      <name val="Arial"/>
      <family val="2"/>
    </font>
    <font>
      <b/>
      <i/>
      <sz val="12"/>
      <name val="Times New Roman"/>
      <family val="1"/>
    </font>
    <font>
      <b/>
      <i/>
      <sz val="12"/>
      <name val="Arial"/>
      <family val="2"/>
    </font>
    <font>
      <b/>
      <sz val="12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b/>
      <i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14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0" borderId="0" xfId="0" applyFont="1"/>
    <xf numFmtId="0" fontId="7" fillId="0" borderId="0" xfId="0" applyFont="1"/>
    <xf numFmtId="0" fontId="4" fillId="3" borderId="0" xfId="0" applyFont="1" applyFill="1"/>
    <xf numFmtId="0" fontId="4" fillId="2" borderId="0" xfId="0" applyFont="1" applyFill="1"/>
    <xf numFmtId="0" fontId="7" fillId="3" borderId="0" xfId="0" applyFont="1" applyFill="1"/>
    <xf numFmtId="0" fontId="8" fillId="3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165" fontId="7" fillId="3" borderId="0" xfId="0" applyNumberFormat="1" applyFont="1" applyFill="1" applyAlignment="1">
      <alignment horizontal="right"/>
    </xf>
    <xf numFmtId="164" fontId="7" fillId="3" borderId="0" xfId="0" applyNumberFormat="1" applyFont="1" applyFill="1" applyAlignment="1">
      <alignment horizontal="right"/>
    </xf>
    <xf numFmtId="164" fontId="7" fillId="2" borderId="0" xfId="0" applyNumberFormat="1" applyFont="1" applyFill="1" applyAlignment="1">
      <alignment horizontal="right"/>
    </xf>
    <xf numFmtId="164" fontId="4" fillId="3" borderId="0" xfId="0" applyNumberFormat="1" applyFont="1" applyFill="1" applyAlignment="1">
      <alignment horizontal="right"/>
    </xf>
    <xf numFmtId="164" fontId="4" fillId="2" borderId="0" xfId="0" applyNumberFormat="1" applyFont="1" applyFill="1" applyAlignment="1">
      <alignment horizontal="right"/>
    </xf>
    <xf numFmtId="0" fontId="11" fillId="5" borderId="0" xfId="0" applyFont="1" applyFill="1"/>
    <xf numFmtId="0" fontId="12" fillId="5" borderId="0" xfId="0" applyFont="1" applyFill="1"/>
    <xf numFmtId="0" fontId="10" fillId="6" borderId="0" xfId="0" applyFont="1" applyFill="1" applyAlignment="1">
      <alignment horizontal="left"/>
    </xf>
    <xf numFmtId="0" fontId="6" fillId="6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2" fontId="7" fillId="4" borderId="0" xfId="1" applyNumberFormat="1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13" fillId="6" borderId="0" xfId="0" applyFont="1" applyFill="1"/>
    <xf numFmtId="0" fontId="10" fillId="6" borderId="0" xfId="0" applyFont="1" applyFill="1"/>
    <xf numFmtId="0" fontId="11" fillId="5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colors>
    <mruColors>
      <color rgb="FFFFFF99"/>
      <color rgb="FFFFFF66"/>
      <color rgb="FFF231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</xdr:row>
          <xdr:rowOff>0</xdr:rowOff>
        </xdr:from>
        <xdr:to>
          <xdr:col>5</xdr:col>
          <xdr:colOff>666750</xdr:colOff>
          <xdr:row>2</xdr:row>
          <xdr:rowOff>88900</xdr:rowOff>
        </xdr:to>
        <xdr:sp macro="" textlink="">
          <xdr:nvSpPr>
            <xdr:cNvPr id="2049" name="ScrollBar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</xdr:row>
          <xdr:rowOff>6350</xdr:rowOff>
        </xdr:from>
        <xdr:to>
          <xdr:col>5</xdr:col>
          <xdr:colOff>660400</xdr:colOff>
          <xdr:row>3</xdr:row>
          <xdr:rowOff>95250</xdr:rowOff>
        </xdr:to>
        <xdr:sp macro="" textlink="">
          <xdr:nvSpPr>
            <xdr:cNvPr id="2050" name="ScrollBar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2</xdr:row>
          <xdr:rowOff>0</xdr:rowOff>
        </xdr:from>
        <xdr:to>
          <xdr:col>5</xdr:col>
          <xdr:colOff>704850</xdr:colOff>
          <xdr:row>2</xdr:row>
          <xdr:rowOff>88900</xdr:rowOff>
        </xdr:to>
        <xdr:sp macro="" textlink="">
          <xdr:nvSpPr>
            <xdr:cNvPr id="4097" name="ScrollBar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</xdr:row>
          <xdr:rowOff>6350</xdr:rowOff>
        </xdr:from>
        <xdr:to>
          <xdr:col>5</xdr:col>
          <xdr:colOff>698500</xdr:colOff>
          <xdr:row>3</xdr:row>
          <xdr:rowOff>95250</xdr:rowOff>
        </xdr:to>
        <xdr:sp macro="" textlink="">
          <xdr:nvSpPr>
            <xdr:cNvPr id="4098" name="ScrollBar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4.xml"/><Relationship Id="rId5" Type="http://schemas.openxmlformats.org/officeDocument/2006/relationships/image" Target="../media/image1.emf"/><Relationship Id="rId4" Type="http://schemas.openxmlformats.org/officeDocument/2006/relationships/control" Target="../activeX/activeX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20"/>
  <sheetViews>
    <sheetView tabSelected="1" zoomScaleNormal="100" workbookViewId="0">
      <selection activeCell="F7" sqref="F7"/>
    </sheetView>
  </sheetViews>
  <sheetFormatPr defaultRowHeight="12.5" x14ac:dyDescent="0.25"/>
  <cols>
    <col min="1" max="1" width="3.54296875" customWidth="1"/>
    <col min="2" max="2" width="2.453125" customWidth="1"/>
    <col min="3" max="3" width="28.7265625" customWidth="1"/>
    <col min="4" max="4" width="8.7265625" customWidth="1"/>
    <col min="5" max="5" width="15" customWidth="1"/>
    <col min="6" max="6" width="15.453125" customWidth="1"/>
    <col min="7" max="7" width="5" customWidth="1"/>
  </cols>
  <sheetData>
    <row r="1" spans="1:10" ht="28.5" customHeight="1" x14ac:dyDescent="0.4">
      <c r="A1" s="26" t="s">
        <v>34</v>
      </c>
      <c r="B1" s="17"/>
      <c r="C1" s="18"/>
      <c r="D1" s="18"/>
      <c r="E1" s="18"/>
      <c r="F1" s="18"/>
      <c r="G1" s="18"/>
      <c r="H1" s="18"/>
      <c r="I1" s="18"/>
      <c r="J1" s="17"/>
    </row>
    <row r="2" spans="1:10" ht="15.5" x14ac:dyDescent="0.35">
      <c r="A2" s="3"/>
      <c r="B2" s="3"/>
      <c r="C2" s="3"/>
      <c r="D2" s="3"/>
      <c r="E2" s="3"/>
      <c r="F2" s="3"/>
      <c r="G2" s="3"/>
      <c r="H2" s="3"/>
    </row>
    <row r="3" spans="1:10" ht="15.5" x14ac:dyDescent="0.35">
      <c r="A3" s="3"/>
      <c r="B3" s="3"/>
      <c r="C3" s="21" t="s">
        <v>19</v>
      </c>
      <c r="D3" s="22">
        <v>10</v>
      </c>
      <c r="E3" s="3"/>
      <c r="F3" s="3"/>
      <c r="G3" s="3"/>
      <c r="H3" s="3"/>
    </row>
    <row r="4" spans="1:10" ht="15.5" x14ac:dyDescent="0.35">
      <c r="A4" s="3"/>
      <c r="B4" s="3"/>
      <c r="C4" s="21" t="s">
        <v>20</v>
      </c>
      <c r="D4" s="23">
        <v>8</v>
      </c>
      <c r="E4" s="3"/>
      <c r="F4" s="3"/>
      <c r="G4" s="3"/>
      <c r="H4" s="3"/>
    </row>
    <row r="5" spans="1:10" ht="15.5" x14ac:dyDescent="0.35">
      <c r="A5" s="3"/>
      <c r="B5" s="3"/>
      <c r="C5" s="3"/>
      <c r="D5" s="4"/>
      <c r="E5" s="3"/>
      <c r="F5" s="3"/>
      <c r="G5" s="3"/>
      <c r="H5" s="3"/>
    </row>
    <row r="6" spans="1:10" ht="15.5" x14ac:dyDescent="0.35">
      <c r="A6" s="3"/>
      <c r="B6" s="1" t="s">
        <v>0</v>
      </c>
      <c r="C6" s="1"/>
      <c r="D6" s="2"/>
      <c r="E6" s="2"/>
      <c r="F6" s="2"/>
      <c r="G6" s="3"/>
      <c r="H6" s="3"/>
    </row>
    <row r="7" spans="1:10" ht="15.5" x14ac:dyDescent="0.35">
      <c r="A7" s="3"/>
      <c r="B7" s="5"/>
      <c r="C7" s="5" t="s">
        <v>2</v>
      </c>
      <c r="D7" s="5"/>
      <c r="E7" s="8" t="s">
        <v>22</v>
      </c>
      <c r="F7" s="13">
        <f>FV($D$3/100,$D$4,0,-1,0)</f>
        <v>2.1435888100000011</v>
      </c>
      <c r="G7" s="3"/>
      <c r="H7" s="3"/>
    </row>
    <row r="8" spans="1:10" ht="15.5" x14ac:dyDescent="0.35">
      <c r="A8" s="3"/>
      <c r="B8" s="5"/>
      <c r="C8" s="5" t="s">
        <v>3</v>
      </c>
      <c r="D8" s="5"/>
      <c r="E8" s="8" t="s">
        <v>23</v>
      </c>
      <c r="F8" s="13">
        <f>PV($D$3/100,$D$4,0,-1,0)</f>
        <v>0.46650738020973315</v>
      </c>
      <c r="G8" s="3"/>
      <c r="H8" s="3"/>
    </row>
    <row r="9" spans="1:10" ht="15.5" x14ac:dyDescent="0.35">
      <c r="A9" s="3"/>
      <c r="B9" s="5"/>
      <c r="C9" s="5"/>
      <c r="D9" s="5"/>
      <c r="E9" s="8"/>
      <c r="F9" s="13"/>
      <c r="G9" s="3"/>
      <c r="H9" s="3"/>
    </row>
    <row r="10" spans="1:10" ht="15.5" x14ac:dyDescent="0.35">
      <c r="A10" s="3"/>
      <c r="B10" s="1" t="s">
        <v>1</v>
      </c>
      <c r="C10" s="6"/>
      <c r="D10" s="6"/>
      <c r="E10" s="9"/>
      <c r="F10" s="14"/>
      <c r="G10" s="3"/>
      <c r="H10" s="3"/>
    </row>
    <row r="11" spans="1:10" ht="15.5" x14ac:dyDescent="0.35">
      <c r="A11" s="3"/>
      <c r="B11" s="5"/>
      <c r="C11" s="5" t="s">
        <v>2</v>
      </c>
      <c r="D11" s="5"/>
      <c r="E11" s="8" t="s">
        <v>24</v>
      </c>
      <c r="F11" s="13">
        <f>FV($D$3/100,$D$4,-1,0,0)</f>
        <v>11.43588810000001</v>
      </c>
      <c r="G11" s="3"/>
      <c r="H11" s="3"/>
    </row>
    <row r="12" spans="1:10" ht="15.5" x14ac:dyDescent="0.35">
      <c r="A12" s="3"/>
      <c r="B12" s="5"/>
      <c r="C12" s="5" t="s">
        <v>4</v>
      </c>
      <c r="D12" s="5"/>
      <c r="E12" s="8" t="s">
        <v>25</v>
      </c>
      <c r="F12" s="13">
        <f>PMT($D$3/100,$D$4,0,-1,0)</f>
        <v>8.7444017574813487E-2</v>
      </c>
      <c r="G12" s="3"/>
      <c r="H12" s="3"/>
    </row>
    <row r="13" spans="1:10" ht="15.5" x14ac:dyDescent="0.35">
      <c r="A13" s="3"/>
      <c r="B13" s="5"/>
      <c r="C13" s="5" t="s">
        <v>3</v>
      </c>
      <c r="D13" s="5"/>
      <c r="E13" s="8" t="s">
        <v>26</v>
      </c>
      <c r="F13" s="13">
        <f>PV($D$3/100,$D$4,-1,0,0)</f>
        <v>5.3349261979026679</v>
      </c>
      <c r="G13" s="3"/>
      <c r="H13" s="3"/>
    </row>
    <row r="14" spans="1:10" ht="15.5" x14ac:dyDescent="0.35">
      <c r="A14" s="3"/>
      <c r="B14" s="5"/>
      <c r="C14" s="5" t="s">
        <v>5</v>
      </c>
      <c r="D14" s="5"/>
      <c r="E14" s="8" t="s">
        <v>27</v>
      </c>
      <c r="F14" s="13">
        <f>PMT($D$3/100,$D$4,-1,0,0)</f>
        <v>0.18744401757481349</v>
      </c>
      <c r="G14" s="3"/>
      <c r="H14" s="3"/>
    </row>
    <row r="15" spans="1:10" ht="15.5" x14ac:dyDescent="0.35">
      <c r="A15" s="3"/>
      <c r="B15" s="5"/>
      <c r="C15" s="5"/>
      <c r="D15" s="5"/>
      <c r="E15" s="10"/>
      <c r="F15" s="15"/>
      <c r="G15" s="3"/>
      <c r="H15" s="3"/>
    </row>
    <row r="16" spans="1:10" ht="15.5" x14ac:dyDescent="0.35">
      <c r="A16" s="3"/>
      <c r="B16" s="1" t="s">
        <v>21</v>
      </c>
      <c r="C16" s="6"/>
      <c r="D16" s="6"/>
      <c r="E16" s="11"/>
      <c r="F16" s="16"/>
      <c r="G16" s="3"/>
      <c r="H16" s="3"/>
    </row>
    <row r="17" spans="1:8" ht="15.5" x14ac:dyDescent="0.35">
      <c r="A17" s="3"/>
      <c r="B17" s="7"/>
      <c r="C17" s="5" t="s">
        <v>6</v>
      </c>
      <c r="D17" s="5"/>
      <c r="E17" s="8" t="s">
        <v>32</v>
      </c>
      <c r="F17" s="13">
        <f>$F$18*$F$8</f>
        <v>16.028671562248025</v>
      </c>
      <c r="G17" s="3"/>
      <c r="H17" s="3"/>
    </row>
    <row r="18" spans="1:8" ht="15.5" x14ac:dyDescent="0.35">
      <c r="A18" s="3"/>
      <c r="B18" s="5"/>
      <c r="C18" s="5" t="s">
        <v>8</v>
      </c>
      <c r="D18" s="5"/>
      <c r="E18" s="8" t="s">
        <v>28</v>
      </c>
      <c r="F18" s="13">
        <f>100*($F$11 - $D$4)/$D$3</f>
        <v>34.358881000000103</v>
      </c>
      <c r="G18" s="3"/>
      <c r="H18" s="3"/>
    </row>
    <row r="19" spans="1:8" ht="15.5" x14ac:dyDescent="0.35">
      <c r="A19" s="3"/>
      <c r="B19" s="5"/>
      <c r="C19" s="5" t="s">
        <v>7</v>
      </c>
      <c r="D19" s="5"/>
      <c r="E19" s="8" t="s">
        <v>29</v>
      </c>
      <c r="F19" s="13">
        <f>$F$18*$F$12</f>
        <v>3.0044785940149343</v>
      </c>
      <c r="G19" s="3"/>
      <c r="H19" s="3"/>
    </row>
    <row r="20" spans="1:8" ht="15.5" x14ac:dyDescent="0.35">
      <c r="A20" s="3"/>
      <c r="B20" s="3"/>
      <c r="C20" s="3"/>
      <c r="D20" s="3"/>
      <c r="E20" s="3"/>
      <c r="F20" s="3"/>
      <c r="G20" s="3"/>
      <c r="H20" s="3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2050" r:id="rId4" name="ScrollBar2">
          <controlPr defaultSize="0" autoLine="0" linkedCell="D4" r:id="rId5">
            <anchor moveWithCells="1">
              <from>
                <xdr:col>4</xdr:col>
                <xdr:colOff>57150</xdr:colOff>
                <xdr:row>3</xdr:row>
                <xdr:rowOff>6350</xdr:rowOff>
              </from>
              <to>
                <xdr:col>5</xdr:col>
                <xdr:colOff>914400</xdr:colOff>
                <xdr:row>3</xdr:row>
                <xdr:rowOff>139700</xdr:rowOff>
              </to>
            </anchor>
          </controlPr>
        </control>
      </mc:Choice>
      <mc:Fallback>
        <control shapeId="2050" r:id="rId4" name="ScrollBar2"/>
      </mc:Fallback>
    </mc:AlternateContent>
    <mc:AlternateContent xmlns:mc="http://schemas.openxmlformats.org/markup-compatibility/2006">
      <mc:Choice Requires="x14">
        <control shapeId="2049" r:id="rId6" name="ScrollBar1">
          <controlPr defaultSize="0" autoLine="0" linkedCell="D3" r:id="rId7">
            <anchor moveWithCells="1">
              <from>
                <xdr:col>4</xdr:col>
                <xdr:colOff>57150</xdr:colOff>
                <xdr:row>2</xdr:row>
                <xdr:rowOff>0</xdr:rowOff>
              </from>
              <to>
                <xdr:col>5</xdr:col>
                <xdr:colOff>920750</xdr:colOff>
                <xdr:row>2</xdr:row>
                <xdr:rowOff>133350</xdr:rowOff>
              </to>
            </anchor>
          </controlPr>
        </control>
      </mc:Choice>
      <mc:Fallback>
        <control shapeId="2049" r:id="rId6" name="ScrollBar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J20"/>
  <sheetViews>
    <sheetView zoomScaleNormal="100" workbookViewId="0">
      <selection activeCell="F7" sqref="F7"/>
    </sheetView>
  </sheetViews>
  <sheetFormatPr defaultRowHeight="12.5" x14ac:dyDescent="0.25"/>
  <cols>
    <col min="1" max="1" width="3.54296875" customWidth="1"/>
    <col min="2" max="2" width="2.453125" customWidth="1"/>
    <col min="3" max="3" width="28.7265625" customWidth="1"/>
    <col min="4" max="4" width="8.7265625" customWidth="1"/>
    <col min="5" max="5" width="14.1796875" customWidth="1"/>
    <col min="6" max="6" width="16.54296875" customWidth="1"/>
    <col min="7" max="7" width="5" customWidth="1"/>
  </cols>
  <sheetData>
    <row r="1" spans="1:10" ht="29.25" customHeight="1" x14ac:dyDescent="0.4">
      <c r="A1" s="26" t="s">
        <v>33</v>
      </c>
      <c r="B1" s="17"/>
      <c r="C1" s="18"/>
      <c r="D1" s="18"/>
      <c r="E1" s="18"/>
      <c r="F1" s="18"/>
      <c r="G1" s="18"/>
      <c r="H1" s="18"/>
      <c r="I1" s="18"/>
      <c r="J1" s="17"/>
    </row>
    <row r="2" spans="1:10" ht="15.5" x14ac:dyDescent="0.35">
      <c r="A2" s="3"/>
      <c r="B2" s="3"/>
      <c r="C2" s="3"/>
      <c r="D2" s="3"/>
      <c r="E2" s="3"/>
      <c r="F2" s="3"/>
      <c r="G2" s="3"/>
      <c r="H2" s="3"/>
    </row>
    <row r="3" spans="1:10" ht="15.5" x14ac:dyDescent="0.35">
      <c r="A3" s="3"/>
      <c r="B3" s="3"/>
      <c r="C3" s="19" t="s">
        <v>17</v>
      </c>
      <c r="D3" s="22">
        <v>10</v>
      </c>
      <c r="E3" s="3"/>
      <c r="F3" s="3"/>
      <c r="G3" s="24" t="s">
        <v>30</v>
      </c>
      <c r="H3" s="25"/>
      <c r="I3" s="25"/>
    </row>
    <row r="4" spans="1:10" ht="15.5" x14ac:dyDescent="0.35">
      <c r="A4" s="3"/>
      <c r="B4" s="3"/>
      <c r="C4" s="20" t="s">
        <v>18</v>
      </c>
      <c r="D4" s="23">
        <v>8</v>
      </c>
      <c r="E4" s="3"/>
      <c r="F4" s="3"/>
      <c r="G4" s="3"/>
      <c r="H4" s="3"/>
    </row>
    <row r="5" spans="1:10" ht="15.5" x14ac:dyDescent="0.35">
      <c r="A5" s="3"/>
      <c r="B5" s="3"/>
      <c r="C5" s="3"/>
      <c r="D5" s="4"/>
      <c r="E5" s="3"/>
      <c r="F5" s="3"/>
      <c r="G5" s="3"/>
      <c r="H5" s="3"/>
    </row>
    <row r="6" spans="1:10" ht="15.5" x14ac:dyDescent="0.35">
      <c r="A6" s="3"/>
      <c r="B6" s="1" t="s">
        <v>0</v>
      </c>
      <c r="C6" s="1"/>
      <c r="D6" s="2"/>
      <c r="E6" s="2"/>
      <c r="F6" s="2"/>
      <c r="G6" s="3"/>
      <c r="H6" s="3"/>
    </row>
    <row r="7" spans="1:10" ht="15.5" x14ac:dyDescent="0.35">
      <c r="A7" s="3"/>
      <c r="B7" s="5"/>
      <c r="C7" s="5" t="s">
        <v>2</v>
      </c>
      <c r="D7" s="5"/>
      <c r="E7" s="8" t="s">
        <v>9</v>
      </c>
      <c r="F7" s="13">
        <f>FV(EXP($D$3/100) - 1,$D$4,0,-1,0)</f>
        <v>2.2255409284924697</v>
      </c>
      <c r="G7" s="3"/>
      <c r="H7" s="3"/>
    </row>
    <row r="8" spans="1:10" ht="15.5" x14ac:dyDescent="0.35">
      <c r="A8" s="3"/>
      <c r="B8" s="5"/>
      <c r="C8" s="5" t="s">
        <v>3</v>
      </c>
      <c r="D8" s="5"/>
      <c r="E8" s="8" t="s">
        <v>10</v>
      </c>
      <c r="F8" s="13">
        <f>PV(EXP($D$3/100) - 1,$D$4,0,-1,0)</f>
        <v>0.44932896411722117</v>
      </c>
      <c r="G8" s="3"/>
      <c r="H8" s="3"/>
    </row>
    <row r="9" spans="1:10" ht="15.5" x14ac:dyDescent="0.35">
      <c r="A9" s="3"/>
      <c r="B9" s="5"/>
      <c r="C9" s="5"/>
      <c r="D9" s="5"/>
      <c r="E9" s="8"/>
      <c r="F9" s="13"/>
      <c r="G9" s="3"/>
      <c r="H9" s="3"/>
    </row>
    <row r="10" spans="1:10" ht="15.5" x14ac:dyDescent="0.35">
      <c r="A10" s="3"/>
      <c r="B10" s="1" t="s">
        <v>1</v>
      </c>
      <c r="C10" s="6"/>
      <c r="D10" s="6"/>
      <c r="E10" s="9"/>
      <c r="F10" s="14"/>
      <c r="G10" s="3"/>
      <c r="H10" s="3"/>
    </row>
    <row r="11" spans="1:10" ht="15.5" x14ac:dyDescent="0.35">
      <c r="A11" s="3"/>
      <c r="B11" s="5"/>
      <c r="C11" s="5" t="s">
        <v>2</v>
      </c>
      <c r="D11" s="5"/>
      <c r="E11" s="8" t="s">
        <v>11</v>
      </c>
      <c r="F11" s="12">
        <f>FV(EXP($D$3/100) - 1,$D$4,-1,0,0)</f>
        <v>11.652849960014214</v>
      </c>
      <c r="G11" s="3"/>
      <c r="H11" s="3"/>
    </row>
    <row r="12" spans="1:10" ht="15.5" x14ac:dyDescent="0.35">
      <c r="A12" s="3"/>
      <c r="B12" s="5"/>
      <c r="C12" s="5" t="s">
        <v>4</v>
      </c>
      <c r="D12" s="5"/>
      <c r="E12" s="8" t="s">
        <v>12</v>
      </c>
      <c r="F12" s="13">
        <f>PMT(EXP($D$3/100) - 1,$D$4,0,-1,0)</f>
        <v>8.581591657246232E-2</v>
      </c>
      <c r="G12" s="3"/>
      <c r="H12" s="3"/>
    </row>
    <row r="13" spans="1:10" ht="15.5" x14ac:dyDescent="0.35">
      <c r="A13" s="3"/>
      <c r="B13" s="5"/>
      <c r="C13" s="5" t="s">
        <v>3</v>
      </c>
      <c r="D13" s="5"/>
      <c r="E13" s="8" t="s">
        <v>13</v>
      </c>
      <c r="F13" s="13">
        <f>PV(EXP($D$3/100) - 1,$D$4,-1,0,0)</f>
        <v>5.2359630015465886</v>
      </c>
      <c r="G13" s="3"/>
      <c r="H13" s="3"/>
    </row>
    <row r="14" spans="1:10" ht="15.5" x14ac:dyDescent="0.35">
      <c r="A14" s="3"/>
      <c r="B14" s="5"/>
      <c r="C14" s="5" t="s">
        <v>5</v>
      </c>
      <c r="D14" s="5"/>
      <c r="E14" s="8" t="s">
        <v>14</v>
      </c>
      <c r="F14" s="13">
        <f>PMT(EXP($D$3/100) - 1,$D$4,-1,0,0)</f>
        <v>0.19098683464811003</v>
      </c>
      <c r="G14" s="3"/>
      <c r="H14" s="3"/>
    </row>
    <row r="15" spans="1:10" ht="15.5" x14ac:dyDescent="0.35">
      <c r="A15" s="3"/>
      <c r="B15" s="5"/>
      <c r="C15" s="5"/>
      <c r="D15" s="5"/>
      <c r="E15" s="10"/>
      <c r="F15" s="15"/>
      <c r="G15" s="3"/>
      <c r="H15" s="3"/>
    </row>
    <row r="16" spans="1:10" ht="15.5" x14ac:dyDescent="0.35">
      <c r="A16" s="3"/>
      <c r="B16" s="1" t="s">
        <v>21</v>
      </c>
      <c r="C16" s="6"/>
      <c r="D16" s="6"/>
      <c r="E16" s="11"/>
      <c r="F16" s="16"/>
      <c r="G16" s="3"/>
      <c r="H16" s="3"/>
    </row>
    <row r="17" spans="1:8" ht="15.5" x14ac:dyDescent="0.35">
      <c r="A17" s="3"/>
      <c r="B17" s="7"/>
      <c r="C17" s="5" t="s">
        <v>6</v>
      </c>
      <c r="D17" s="5"/>
      <c r="E17" s="8" t="s">
        <v>31</v>
      </c>
      <c r="F17" s="13">
        <f>$F$18*$F$8</f>
        <v>15.606322723438021</v>
      </c>
      <c r="G17" s="3"/>
      <c r="H17" s="3"/>
    </row>
    <row r="18" spans="1:8" ht="15.5" x14ac:dyDescent="0.35">
      <c r="A18" s="3"/>
      <c r="B18" s="5"/>
      <c r="C18" s="5" t="s">
        <v>8</v>
      </c>
      <c r="D18" s="5"/>
      <c r="E18" s="8" t="s">
        <v>15</v>
      </c>
      <c r="F18" s="13">
        <f>($F$11 - $D$4)/(EXP($D$3/100) -1 )</f>
        <v>34.732509964273383</v>
      </c>
      <c r="G18" s="3"/>
      <c r="H18" s="3"/>
    </row>
    <row r="19" spans="1:8" ht="15.5" x14ac:dyDescent="0.35">
      <c r="A19" s="3"/>
      <c r="B19" s="5"/>
      <c r="C19" s="5" t="s">
        <v>7</v>
      </c>
      <c r="D19" s="5"/>
      <c r="E19" s="8" t="s">
        <v>16</v>
      </c>
      <c r="F19" s="13">
        <f>$F$18*$F$12</f>
        <v>2.980602177446301</v>
      </c>
      <c r="G19" s="3"/>
      <c r="H19" s="3"/>
    </row>
    <row r="20" spans="1:8" ht="15.5" x14ac:dyDescent="0.35">
      <c r="A20" s="3"/>
      <c r="B20" s="3"/>
      <c r="C20" s="3"/>
      <c r="D20" s="3"/>
      <c r="E20" s="3"/>
      <c r="F20" s="3"/>
      <c r="G20" s="3"/>
      <c r="H20" s="3"/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4098" r:id="rId4" name="ScrollBar2">
          <controlPr defaultSize="0" autoLine="0" linkedCell="D4" r:id="rId5">
            <anchor moveWithCells="1">
              <from>
                <xdr:col>4</xdr:col>
                <xdr:colOff>57150</xdr:colOff>
                <xdr:row>3</xdr:row>
                <xdr:rowOff>6350</xdr:rowOff>
              </from>
              <to>
                <xdr:col>5</xdr:col>
                <xdr:colOff>971550</xdr:colOff>
                <xdr:row>3</xdr:row>
                <xdr:rowOff>139700</xdr:rowOff>
              </to>
            </anchor>
          </controlPr>
        </control>
      </mc:Choice>
      <mc:Fallback>
        <control shapeId="4098" r:id="rId4" name="ScrollBar2"/>
      </mc:Fallback>
    </mc:AlternateContent>
    <mc:AlternateContent xmlns:mc="http://schemas.openxmlformats.org/markup-compatibility/2006">
      <mc:Choice Requires="x14">
        <control shapeId="4097" r:id="rId6" name="ScrollBar1">
          <controlPr defaultSize="0" autoLine="0" linkedCell="D3" r:id="rId7">
            <anchor moveWithCells="1">
              <from>
                <xdr:col>4</xdr:col>
                <xdr:colOff>57150</xdr:colOff>
                <xdr:row>2</xdr:row>
                <xdr:rowOff>0</xdr:rowOff>
              </from>
              <to>
                <xdr:col>5</xdr:col>
                <xdr:colOff>977900</xdr:colOff>
                <xdr:row>2</xdr:row>
                <xdr:rowOff>133350</xdr:rowOff>
              </to>
            </anchor>
          </controlPr>
        </control>
      </mc:Choice>
      <mc:Fallback>
        <control shapeId="4097" r:id="rId6" name="ScrollBar1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Discrete Compounding</vt:lpstr>
      <vt:lpstr>Continuous Compounding</vt:lpstr>
    </vt:vector>
  </TitlesOfParts>
  <Company>nus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K.L.Poh</dc:creator>
  <cp:lastModifiedBy>KL Poh</cp:lastModifiedBy>
  <dcterms:created xsi:type="dcterms:W3CDTF">1999-11-29T16:48:33Z</dcterms:created>
  <dcterms:modified xsi:type="dcterms:W3CDTF">2015-01-17T07:40:58Z</dcterms:modified>
</cp:coreProperties>
</file>