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4.2 Investment Projects" sheetId="4" r:id="rId1"/>
    <sheet name="4.2 Cost Projects" sheetId="5" r:id="rId2"/>
  </sheets>
  <calcPr calcId="162913"/>
</workbook>
</file>

<file path=xl/calcChain.xml><?xml version="1.0" encoding="utf-8"?>
<calcChain xmlns="http://schemas.openxmlformats.org/spreadsheetml/2006/main">
  <c r="D13" i="4" l="1"/>
  <c r="D11" i="4"/>
  <c r="D9" i="4" l="1"/>
  <c r="C10" i="4"/>
  <c r="B10" i="4"/>
  <c r="B11" i="5" l="1"/>
  <c r="D9" i="5"/>
  <c r="D8" i="5"/>
  <c r="D7" i="5"/>
  <c r="C10" i="5"/>
  <c r="D10" i="5" s="1"/>
  <c r="D8" i="4"/>
  <c r="D7" i="4"/>
  <c r="D10" i="4" s="1"/>
  <c r="C11" i="5" l="1"/>
  <c r="D14" i="5" s="1"/>
  <c r="D11" i="5"/>
  <c r="D12" i="5" s="1"/>
</calcChain>
</file>

<file path=xl/sharedStrings.xml><?xml version="1.0" encoding="utf-8"?>
<sst xmlns="http://schemas.openxmlformats.org/spreadsheetml/2006/main" count="22" uniqueCount="18">
  <si>
    <t>A</t>
  </si>
  <si>
    <t>B</t>
  </si>
  <si>
    <t>C</t>
  </si>
  <si>
    <t>D</t>
  </si>
  <si>
    <t>Capital invstment</t>
  </si>
  <si>
    <t>Annual profit</t>
  </si>
  <si>
    <t>B-A</t>
  </si>
  <si>
    <t>MARR</t>
  </si>
  <si>
    <t>PW</t>
  </si>
  <si>
    <t>EoY</t>
  </si>
  <si>
    <t>D - C</t>
  </si>
  <si>
    <t>Salvage Value</t>
  </si>
  <si>
    <t>PW(D) - PW(C )</t>
  </si>
  <si>
    <t>Study Period (years)</t>
  </si>
  <si>
    <t>Decision</t>
  </si>
  <si>
    <t>PW(B) - PW(A)</t>
  </si>
  <si>
    <t>4.2  Investment Projects Incremental Analysis</t>
  </si>
  <si>
    <t>4.2  Cost Projects Incremental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</si>
</sst>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44" fontId="3" fillId="0" borderId="0" xfId="1" applyFont="1"/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4" fillId="6" borderId="1" xfId="0" applyFont="1" applyFill="1" applyBorder="1"/>
    <xf numFmtId="0" fontId="3" fillId="6" borderId="1" xfId="0" applyFont="1" applyFill="1" applyBorder="1"/>
    <xf numFmtId="0" fontId="3" fillId="5" borderId="1" xfId="0" applyFont="1" applyFill="1" applyBorder="1"/>
    <xf numFmtId="0" fontId="3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3" fillId="7" borderId="1" xfId="0" applyFont="1" applyFill="1" applyBorder="1"/>
    <xf numFmtId="4" fontId="3" fillId="7" borderId="1" xfId="1" applyNumberFormat="1" applyFont="1" applyFill="1" applyBorder="1" applyAlignment="1"/>
    <xf numFmtId="4" fontId="3" fillId="7" borderId="1" xfId="0" applyNumberFormat="1" applyFont="1" applyFill="1" applyBorder="1" applyAlignment="1"/>
    <xf numFmtId="44" fontId="3" fillId="2" borderId="1" xfId="0" applyNumberFormat="1" applyFont="1" applyFill="1" applyBorder="1" applyAlignment="1"/>
    <xf numFmtId="0" fontId="3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64" fontId="3" fillId="7" borderId="1" xfId="1" applyNumberFormat="1" applyFont="1" applyFill="1" applyBorder="1"/>
    <xf numFmtId="164" fontId="3" fillId="7" borderId="1" xfId="1" applyNumberFormat="1" applyFont="1" applyFill="1" applyBorder="1" applyAlignment="1">
      <alignment horizontal="center"/>
    </xf>
    <xf numFmtId="164" fontId="3" fillId="2" borderId="1" xfId="0" applyNumberFormat="1" applyFont="1" applyFill="1" applyBorder="1"/>
    <xf numFmtId="164" fontId="3" fillId="5" borderId="1" xfId="0" applyNumberFormat="1" applyFont="1" applyFill="1" applyBorder="1"/>
    <xf numFmtId="0" fontId="3" fillId="8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0" fontId="3" fillId="6" borderId="1" xfId="2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</cellXfs>
  <cellStyles count="6">
    <cellStyle name="Currency" xfId="1" builtinId="4"/>
    <cellStyle name="Currency 2" xfId="5"/>
    <cellStyle name="Normal" xfId="0" builtinId="0"/>
    <cellStyle name="Normal 2" xfId="3"/>
    <cellStyle name="Percent" xfId="2" builtinId="5"/>
    <cellStyle name="Percent 2" xfId="4"/>
  </cellStyles>
  <dxfs count="0"/>
  <tableStyles count="0" defaultTableStyle="TableStyleMedium9" defaultPivotStyle="PivotStyleLight16"/>
  <colors>
    <mruColors>
      <color rgb="FFFFFFCC"/>
      <color rgb="FFCC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Normal="100" workbookViewId="0">
      <selection activeCell="D13" sqref="D13"/>
    </sheetView>
  </sheetViews>
  <sheetFormatPr defaultRowHeight="14.4" x14ac:dyDescent="0.3"/>
  <cols>
    <col min="1" max="1" width="16.77734375" customWidth="1"/>
    <col min="2" max="2" width="13" customWidth="1"/>
    <col min="3" max="3" width="14.44140625" customWidth="1"/>
    <col min="4" max="4" width="12.77734375" customWidth="1"/>
  </cols>
  <sheetData>
    <row r="1" spans="1:8" ht="15.6" x14ac:dyDescent="0.3">
      <c r="A1" s="3" t="s">
        <v>16</v>
      </c>
      <c r="B1" s="4"/>
      <c r="C1" s="4"/>
      <c r="D1" s="5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6" t="s">
        <v>7</v>
      </c>
      <c r="B3" s="23">
        <v>0.1</v>
      </c>
      <c r="C3" s="1"/>
      <c r="D3" s="1"/>
      <c r="E3" s="1"/>
      <c r="F3" s="1"/>
      <c r="G3" s="1"/>
      <c r="H3" s="1"/>
    </row>
    <row r="4" spans="1:8" x14ac:dyDescent="0.3">
      <c r="A4" s="7" t="s">
        <v>13</v>
      </c>
      <c r="B4" s="22">
        <v>4</v>
      </c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9"/>
      <c r="B6" s="10" t="s">
        <v>0</v>
      </c>
      <c r="C6" s="10" t="s">
        <v>1</v>
      </c>
      <c r="D6" s="10" t="s">
        <v>6</v>
      </c>
      <c r="E6" s="1"/>
      <c r="F6" s="1"/>
      <c r="G6" s="1"/>
      <c r="H6" s="1"/>
    </row>
    <row r="7" spans="1:8" x14ac:dyDescent="0.3">
      <c r="A7" s="11" t="s">
        <v>4</v>
      </c>
      <c r="B7" s="12">
        <v>-60000</v>
      </c>
      <c r="C7" s="12">
        <v>-73000</v>
      </c>
      <c r="D7" s="13">
        <f>C7-B7</f>
        <v>-13000</v>
      </c>
      <c r="E7" s="1"/>
      <c r="F7" s="1"/>
      <c r="G7" s="1"/>
      <c r="H7" s="1"/>
    </row>
    <row r="8" spans="1:8" x14ac:dyDescent="0.3">
      <c r="A8" s="11" t="s">
        <v>5</v>
      </c>
      <c r="B8" s="12">
        <v>22000</v>
      </c>
      <c r="C8" s="12">
        <v>26225</v>
      </c>
      <c r="D8" s="13">
        <f>C8-B8</f>
        <v>4225</v>
      </c>
      <c r="E8" s="1"/>
      <c r="F8" s="1"/>
      <c r="G8" s="1"/>
      <c r="H8" s="1"/>
    </row>
    <row r="9" spans="1:8" x14ac:dyDescent="0.3">
      <c r="A9" s="11" t="s">
        <v>11</v>
      </c>
      <c r="B9" s="13">
        <v>0</v>
      </c>
      <c r="C9" s="13">
        <v>0</v>
      </c>
      <c r="D9" s="13">
        <f>C9-B9</f>
        <v>0</v>
      </c>
      <c r="E9" s="1"/>
      <c r="F9" s="1"/>
      <c r="G9" s="1"/>
      <c r="H9" s="1"/>
    </row>
    <row r="10" spans="1:8" x14ac:dyDescent="0.3">
      <c r="A10" s="25" t="s">
        <v>8</v>
      </c>
      <c r="B10" s="14">
        <f>B7 -PV($B$3, $B$4, B8, B9, 0)</f>
        <v>9737.0398196844762</v>
      </c>
      <c r="C10" s="14">
        <f>C7 -PV($B$3, $B$4, C8, C9, 0)</f>
        <v>10129.721330510249</v>
      </c>
      <c r="D10" s="14">
        <f>D7 -PV($B$3, $B$4, D8, D9, 0)</f>
        <v>392.6815108257706</v>
      </c>
      <c r="E10" s="1"/>
      <c r="F10" s="1"/>
      <c r="G10" s="1"/>
      <c r="H10" s="1"/>
    </row>
    <row r="11" spans="1:8" x14ac:dyDescent="0.3">
      <c r="A11" s="1"/>
      <c r="B11" s="1"/>
      <c r="C11" s="21" t="s">
        <v>14</v>
      </c>
      <c r="D11" s="21" t="str">
        <f>IF(D10&gt;= 0, "Choose B", "Choose A")</f>
        <v>Choose B</v>
      </c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8" t="s">
        <v>15</v>
      </c>
      <c r="D13" s="20">
        <f>C10-B10</f>
        <v>392.68151082577242</v>
      </c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D14" sqref="D14"/>
    </sheetView>
  </sheetViews>
  <sheetFormatPr defaultRowHeight="14.4" x14ac:dyDescent="0.3"/>
  <cols>
    <col min="1" max="1" width="17.88671875" customWidth="1"/>
    <col min="2" max="2" width="12.77734375" customWidth="1"/>
    <col min="3" max="3" width="15.44140625" customWidth="1"/>
    <col min="4" max="4" width="14.21875" customWidth="1"/>
    <col min="5" max="5" width="16" customWidth="1"/>
  </cols>
  <sheetData>
    <row r="1" spans="1:8" ht="15.6" x14ac:dyDescent="0.3">
      <c r="A1" s="3" t="s">
        <v>17</v>
      </c>
      <c r="B1" s="4"/>
      <c r="C1" s="4"/>
      <c r="D1" s="5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6" t="s">
        <v>7</v>
      </c>
      <c r="B3" s="23">
        <v>0.1</v>
      </c>
      <c r="C3" s="1"/>
      <c r="D3" s="1"/>
      <c r="E3" s="1"/>
      <c r="F3" s="1"/>
      <c r="G3" s="1"/>
      <c r="H3" s="1"/>
    </row>
    <row r="4" spans="1:8" x14ac:dyDescent="0.3">
      <c r="A4" s="7" t="s">
        <v>13</v>
      </c>
      <c r="B4" s="22">
        <v>3</v>
      </c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5" t="s">
        <v>9</v>
      </c>
      <c r="B6" s="15" t="s">
        <v>2</v>
      </c>
      <c r="C6" s="15" t="s">
        <v>3</v>
      </c>
      <c r="D6" s="15" t="s">
        <v>10</v>
      </c>
      <c r="E6" s="1"/>
      <c r="F6" s="1"/>
      <c r="G6" s="1"/>
      <c r="H6" s="1"/>
    </row>
    <row r="7" spans="1:8" x14ac:dyDescent="0.3">
      <c r="A7" s="16">
        <v>0</v>
      </c>
      <c r="B7" s="17">
        <v>-380000</v>
      </c>
      <c r="C7" s="17">
        <v>-415000</v>
      </c>
      <c r="D7" s="17">
        <f>C7-B7</f>
        <v>-35000</v>
      </c>
      <c r="E7" s="2"/>
      <c r="F7" s="1"/>
      <c r="G7" s="1"/>
      <c r="H7" s="1"/>
    </row>
    <row r="8" spans="1:8" x14ac:dyDescent="0.3">
      <c r="A8" s="16">
        <v>1</v>
      </c>
      <c r="B8" s="17">
        <v>-38100</v>
      </c>
      <c r="C8" s="17">
        <v>-27400</v>
      </c>
      <c r="D8" s="17">
        <f t="shared" ref="D8:D10" si="0">C8-B8</f>
        <v>10700</v>
      </c>
      <c r="E8" s="2"/>
      <c r="F8" s="1"/>
      <c r="G8" s="1"/>
      <c r="H8" s="1"/>
    </row>
    <row r="9" spans="1:8" x14ac:dyDescent="0.3">
      <c r="A9" s="16">
        <v>2</v>
      </c>
      <c r="B9" s="17">
        <v>-39100</v>
      </c>
      <c r="C9" s="17">
        <v>-27400</v>
      </c>
      <c r="D9" s="17">
        <f t="shared" si="0"/>
        <v>11700</v>
      </c>
      <c r="E9" s="2"/>
      <c r="F9" s="1"/>
      <c r="G9" s="1"/>
      <c r="H9" s="1"/>
    </row>
    <row r="10" spans="1:8" x14ac:dyDescent="0.3">
      <c r="A10" s="16">
        <v>3</v>
      </c>
      <c r="B10" s="17">
        <v>-40100</v>
      </c>
      <c r="C10" s="18">
        <f>-27400 + 26000</f>
        <v>-1400</v>
      </c>
      <c r="D10" s="17">
        <f t="shared" si="0"/>
        <v>38700</v>
      </c>
      <c r="E10" s="1"/>
      <c r="F10" s="1"/>
      <c r="G10" s="1"/>
      <c r="H10" s="1"/>
    </row>
    <row r="11" spans="1:8" x14ac:dyDescent="0.3">
      <c r="A11" s="25" t="s">
        <v>8</v>
      </c>
      <c r="B11" s="19">
        <f>B7+ NPV($B$3, B8:B10)</f>
        <v>-477078.13673929375</v>
      </c>
      <c r="C11" s="19">
        <f>C7+ NPV($B$3, C8:C10)</f>
        <v>-463605.55972952669</v>
      </c>
      <c r="D11" s="19">
        <f>D7+ NPV($B$3, D8:D10)</f>
        <v>13472.577009767083</v>
      </c>
      <c r="F11" s="1"/>
      <c r="G11" s="1"/>
      <c r="H11" s="1"/>
    </row>
    <row r="12" spans="1:8" x14ac:dyDescent="0.3">
      <c r="A12" s="1"/>
      <c r="B12" s="1"/>
      <c r="C12" s="21" t="s">
        <v>14</v>
      </c>
      <c r="D12" s="21" t="str">
        <f>IF(D11&gt;= 0, "Choose D", "Choose C")</f>
        <v>Choose D</v>
      </c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8" t="s">
        <v>12</v>
      </c>
      <c r="D14" s="24">
        <f>C11-B11</f>
        <v>13472.577009767061</v>
      </c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4.2 Investment Projects</vt:lpstr>
      <vt:lpstr>4.2 Cost 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2021-01-03T04:51:36Z</dcterms:modified>
</cp:coreProperties>
</file>