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4.5.1 Invest Proj Co-term" sheetId="23" r:id="rId1"/>
  </sheets>
  <calcPr calcId="162913"/>
</workbook>
</file>

<file path=xl/calcChain.xml><?xml version="1.0" encoding="utf-8"?>
<calcChain xmlns="http://schemas.openxmlformats.org/spreadsheetml/2006/main">
  <c r="C17" i="23" l="1"/>
  <c r="B17" i="23"/>
  <c r="C14" i="23"/>
  <c r="B14" i="23"/>
  <c r="D17" i="23" l="1"/>
  <c r="D14" i="23"/>
</calcChain>
</file>

<file path=xl/sharedStrings.xml><?xml version="1.0" encoding="utf-8"?>
<sst xmlns="http://schemas.openxmlformats.org/spreadsheetml/2006/main" count="14" uniqueCount="14">
  <si>
    <t>A</t>
  </si>
  <si>
    <t>B</t>
  </si>
  <si>
    <t>MARR</t>
  </si>
  <si>
    <t>Capital investment</t>
  </si>
  <si>
    <t>Annual revenue</t>
  </si>
  <si>
    <t>Annual expenses</t>
  </si>
  <si>
    <t>Useful life (years)</t>
  </si>
  <si>
    <t>MV at end of useful life</t>
  </si>
  <si>
    <t>Study Period (years)</t>
  </si>
  <si>
    <t>PW Method</t>
  </si>
  <si>
    <r>
      <t xml:space="preserve">PW </t>
    </r>
    <r>
      <rPr>
        <sz val="11"/>
        <color theme="1"/>
        <rFont val="Times New Roman"/>
        <family val="1"/>
      </rPr>
      <t>over study period</t>
    </r>
  </si>
  <si>
    <t>FW Method</t>
  </si>
  <si>
    <t>FW at end of study period</t>
  </si>
  <si>
    <t>4.5.1 Evaluation of Investment Projects under Cotermination Assumption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</si>
</sst>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3" fillId="2" borderId="0" xfId="0" applyFont="1" applyFill="1"/>
    <xf numFmtId="44" fontId="3" fillId="3" borderId="1" xfId="0" applyNumberFormat="1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5" fillId="6" borderId="0" xfId="0" applyFont="1" applyFill="1"/>
    <xf numFmtId="4" fontId="3" fillId="4" borderId="1" xfId="1" applyNumberFormat="1" applyFont="1" applyFill="1" applyBorder="1"/>
    <xf numFmtId="0" fontId="3" fillId="7" borderId="1" xfId="0" applyFont="1" applyFill="1" applyBorder="1"/>
    <xf numFmtId="0" fontId="4" fillId="5" borderId="1" xfId="0" applyFont="1" applyFill="1" applyBorder="1"/>
    <xf numFmtId="0" fontId="3" fillId="5" borderId="1" xfId="0" applyFont="1" applyFill="1" applyBorder="1"/>
    <xf numFmtId="0" fontId="2" fillId="7" borderId="1" xfId="0" applyFont="1" applyFill="1" applyBorder="1" applyAlignment="1">
      <alignment horizontal="center"/>
    </xf>
    <xf numFmtId="44" fontId="2" fillId="8" borderId="1" xfId="0" applyNumberFormat="1" applyFont="1" applyFill="1" applyBorder="1"/>
    <xf numFmtId="0" fontId="3" fillId="9" borderId="0" xfId="0" applyFont="1" applyFill="1"/>
    <xf numFmtId="0" fontId="3" fillId="9" borderId="1" xfId="0" applyFont="1" applyFill="1" applyBorder="1"/>
    <xf numFmtId="44" fontId="3" fillId="9" borderId="1" xfId="1" applyFont="1" applyFill="1" applyBorder="1"/>
    <xf numFmtId="164" fontId="3" fillId="5" borderId="1" xfId="2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6">
    <cellStyle name="Currency" xfId="1" builtinId="4"/>
    <cellStyle name="Currency 2" xfId="5"/>
    <cellStyle name="Normal" xfId="0" builtinId="0"/>
    <cellStyle name="Normal 2" xfId="3"/>
    <cellStyle name="Percent" xfId="2" builtinId="5"/>
    <cellStyle name="Percent 2" xfId="4"/>
  </cellStyles>
  <dxfs count="0"/>
  <tableStyles count="0" defaultTableStyle="TableStyleMedium9" defaultPivotStyle="PivotStyleLight16"/>
  <colors>
    <mruColors>
      <color rgb="FFFFFFCC"/>
      <color rgb="FFCC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45" zoomScaleNormal="145" workbookViewId="0">
      <selection activeCell="B3" sqref="B3"/>
    </sheetView>
  </sheetViews>
  <sheetFormatPr defaultRowHeight="14.4" x14ac:dyDescent="0.3"/>
  <cols>
    <col min="1" max="1" width="22.21875" customWidth="1"/>
    <col min="2" max="2" width="14.21875" customWidth="1"/>
    <col min="3" max="3" width="15.77734375" customWidth="1"/>
    <col min="4" max="4" width="13.33203125" customWidth="1"/>
  </cols>
  <sheetData>
    <row r="1" spans="1:11" x14ac:dyDescent="0.3">
      <c r="A1" s="6" t="s">
        <v>13</v>
      </c>
      <c r="B1" s="6"/>
      <c r="C1" s="6"/>
      <c r="D1" s="6"/>
      <c r="E1" s="1"/>
      <c r="F1" s="1"/>
      <c r="G1" s="1"/>
      <c r="H1" s="1"/>
      <c r="I1" s="1"/>
      <c r="J1" s="1"/>
      <c r="K1" s="1"/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9" t="s">
        <v>2</v>
      </c>
      <c r="B3" s="16">
        <v>0.1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0" t="s">
        <v>8</v>
      </c>
      <c r="B4" s="17">
        <v>6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8"/>
      <c r="B6" s="11" t="s">
        <v>0</v>
      </c>
      <c r="C6" s="11" t="s">
        <v>1</v>
      </c>
      <c r="D6" s="1"/>
      <c r="E6" s="1"/>
      <c r="F6" s="1"/>
      <c r="G6" s="1"/>
      <c r="H6" s="1"/>
      <c r="I6" s="1"/>
      <c r="J6" s="1"/>
      <c r="K6" s="1"/>
    </row>
    <row r="7" spans="1:11" x14ac:dyDescent="0.3">
      <c r="A7" s="4" t="s">
        <v>3</v>
      </c>
      <c r="B7" s="7">
        <v>-3500</v>
      </c>
      <c r="C7" s="7">
        <v>-5000</v>
      </c>
      <c r="D7" s="1"/>
      <c r="E7" s="1"/>
      <c r="F7" s="1"/>
      <c r="G7" s="1"/>
      <c r="H7" s="1"/>
      <c r="I7" s="1"/>
      <c r="J7" s="1"/>
      <c r="K7" s="1"/>
    </row>
    <row r="8" spans="1:11" x14ac:dyDescent="0.3">
      <c r="A8" s="4" t="s">
        <v>4</v>
      </c>
      <c r="B8" s="7">
        <v>1900</v>
      </c>
      <c r="C8" s="7">
        <v>2500</v>
      </c>
      <c r="D8" s="1"/>
      <c r="E8" s="1"/>
      <c r="F8" s="1"/>
      <c r="G8" s="1"/>
      <c r="H8" s="1"/>
      <c r="I8" s="1"/>
      <c r="J8" s="1"/>
      <c r="K8" s="1"/>
    </row>
    <row r="9" spans="1:11" x14ac:dyDescent="0.3">
      <c r="A9" s="4" t="s">
        <v>5</v>
      </c>
      <c r="B9" s="7">
        <v>-645</v>
      </c>
      <c r="C9" s="7">
        <v>-1020</v>
      </c>
      <c r="D9" s="1"/>
      <c r="E9" s="1"/>
      <c r="F9" s="1"/>
      <c r="G9" s="1"/>
      <c r="H9" s="1"/>
      <c r="I9" s="1"/>
      <c r="J9" s="1"/>
      <c r="K9" s="1"/>
    </row>
    <row r="10" spans="1:11" x14ac:dyDescent="0.3">
      <c r="A10" s="4" t="s">
        <v>6</v>
      </c>
      <c r="B10" s="4">
        <v>4</v>
      </c>
      <c r="C10" s="4">
        <v>6</v>
      </c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4" t="s">
        <v>7</v>
      </c>
      <c r="B11" s="4">
        <v>0</v>
      </c>
      <c r="C11" s="4">
        <v>0</v>
      </c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2" t="s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5" t="s">
        <v>10</v>
      </c>
      <c r="B14" s="3">
        <f>B7 - PV(B3, B10, B8+B9, B11, 0)</f>
        <v>478.18113516836456</v>
      </c>
      <c r="C14" s="12">
        <f>C7 - PV(B3, C10, C8+C9, C11, 0)</f>
        <v>1445.7858352040976</v>
      </c>
      <c r="D14" s="14" t="str">
        <f>IF(B14&gt;=C14, "Choose A", "Choose B")</f>
        <v>Choose B</v>
      </c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2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4" t="s">
        <v>12</v>
      </c>
      <c r="B17" s="15">
        <f>B11 - FV(B3, B10, B8+B9, B7, 0)*(1+B3)^2</f>
        <v>847.12705000000403</v>
      </c>
      <c r="C17" s="12">
        <f>C11 - FV(B3, C10, C8+C9, C7, 0)</f>
        <v>2561.2978000000076</v>
      </c>
      <c r="D17" s="13" t="str">
        <f>IF(B17&gt;=C17, "Choose A", "Choose B")</f>
        <v>Choose B</v>
      </c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4.5.1 Invest Proj Co-term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2021-01-03T05:06:39Z</dcterms:modified>
</cp:coreProperties>
</file>