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pivotTables/pivotTable2.xml" ContentType="application/vnd.openxmlformats-officedocument.spreadsheetml.pivot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/>
  <xr:revisionPtr revIDLastSave="0" documentId="13_ncr:1_{D0D4E166-5617-42E1-A5D9-96932597F65A}" xr6:coauthVersionLast="44" xr6:coauthVersionMax="44" xr10:uidLastSave="{00000000-0000-0000-0000-000000000000}"/>
  <bookViews>
    <workbookView xWindow="-14160" yWindow="3180" windowWidth="28800" windowHeight="15300" xr2:uid="{00000000-000D-0000-FFFF-FFFF00000000}"/>
  </bookViews>
  <sheets>
    <sheet name="账户净资产" sheetId="4" r:id="rId1"/>
    <sheet name="账户操作" sheetId="1" r:id="rId2"/>
    <sheet name="分红信息" sheetId="3" r:id="rId3"/>
  </sheets>
  <definedNames>
    <definedName name="_xlnm._FilterDatabase" localSheetId="2" hidden="1">分红信息!$A$1:$H$663</definedName>
    <definedName name="_xlnm._FilterDatabase" localSheetId="1" hidden="1">账户操作!$A$1:$J$246</definedName>
  </definedNames>
  <calcPr calcId="191029"/>
  <pivotCaches>
    <pivotCache cacheId="0" r:id="rId4"/>
    <pivotCache cacheId="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29" i="1" l="1"/>
  <c r="B36" i="4"/>
  <c r="B35" i="4"/>
  <c r="B33" i="4"/>
  <c r="K230" i="1" l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7" i="1"/>
  <c r="K228" i="1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Q2" i="3" l="1"/>
  <c r="Q1" i="3"/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2" i="3"/>
  <c r="K195" i="1" l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107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G53" authorId="0" shapeId="0" xr:uid="{BFFC0719-29E0-42E8-A1DB-1C4433B5F69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自己标为负值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H1" authorId="0" shapeId="0" xr:uid="{ADC19A45-BB46-4D4C-AEE6-7E688D391B87}">
      <text>
        <r>
          <rPr>
            <sz val="10"/>
            <color rgb="FF000000"/>
            <rFont val="等线"/>
            <family val="4"/>
            <charset val="134"/>
            <scheme val="minor"/>
          </rPr>
          <t>判断确认净值是否为</t>
        </r>
        <r>
          <rPr>
            <sz val="10"/>
            <color rgb="FF000000"/>
            <rFont val="Microsoft YaHei UI"/>
            <family val="2"/>
            <charset val="134"/>
          </rPr>
          <t xml:space="preserve"> </t>
        </r>
        <r>
          <rPr>
            <sz val="10"/>
            <color rgb="FF000000"/>
            <rFont val="Microsoft YaHei UI"/>
            <family val="2"/>
            <charset val="134"/>
          </rPr>
          <t>1</t>
        </r>
        <r>
          <rPr>
            <sz val="10"/>
            <color rgb="FF000000"/>
            <rFont val="Microsoft YaHei UI"/>
            <family val="2"/>
            <charset val="134"/>
          </rPr>
          <t xml:space="preserve"> </t>
        </r>
        <r>
          <rPr>
            <sz val="10"/>
            <color rgb="FF000000"/>
            <rFont val="等线"/>
            <family val="4"/>
            <charset val="134"/>
            <scheme val="minor"/>
          </rPr>
          <t>或</t>
        </r>
        <r>
          <rPr>
            <sz val="10"/>
            <color rgb="FF000000"/>
            <rFont val="Microsoft YaHei UI"/>
            <family val="2"/>
            <charset val="134"/>
          </rPr>
          <t xml:space="preserve"> </t>
        </r>
        <r>
          <rPr>
            <sz val="10"/>
            <color rgb="FF000000"/>
            <rFont val="Microsoft YaHei UI"/>
            <family val="2"/>
            <charset val="134"/>
          </rPr>
          <t xml:space="preserve">--
</t>
        </r>
        <r>
          <rPr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sz val="10"/>
            <color rgb="FF000000"/>
            <rFont val="等线"/>
            <family val="4"/>
            <charset val="134"/>
            <scheme val="minor"/>
          </rPr>
          <t>感觉指数基金分红时净值刚好为</t>
        </r>
        <r>
          <rPr>
            <sz val="10"/>
            <color rgb="FF000000"/>
            <rFont val="Microsoft YaHei UI"/>
            <family val="2"/>
            <charset val="134"/>
          </rPr>
          <t xml:space="preserve"> </t>
        </r>
        <r>
          <rPr>
            <sz val="10"/>
            <color rgb="FF000000"/>
            <rFont val="Microsoft YaHei UI"/>
            <family val="2"/>
            <charset val="134"/>
          </rPr>
          <t>1</t>
        </r>
        <r>
          <rPr>
            <sz val="10"/>
            <color rgb="FF000000"/>
            <rFont val="Microsoft YaHei UI"/>
            <family val="2"/>
            <charset val="134"/>
          </rPr>
          <t xml:space="preserve"> </t>
        </r>
        <r>
          <rPr>
            <sz val="10"/>
            <color rgb="FF000000"/>
            <rFont val="等线"/>
            <family val="4"/>
            <charset val="134"/>
            <scheme val="minor"/>
          </rPr>
          <t>的情况极其罕见</t>
        </r>
      </text>
    </comment>
  </commentList>
</comments>
</file>

<file path=xl/sharedStrings.xml><?xml version="1.0" encoding="utf-8"?>
<sst xmlns="http://schemas.openxmlformats.org/spreadsheetml/2006/main" count="3301" uniqueCount="97">
  <si>
    <t>确认日期</t>
  </si>
  <si>
    <t>基金代码</t>
  </si>
  <si>
    <t>基金简称</t>
  </si>
  <si>
    <t>分红方式</t>
  </si>
  <si>
    <t>分红金额</t>
  </si>
  <si>
    <t>红利再投份额</t>
  </si>
  <si>
    <t>确认净值</t>
  </si>
  <si>
    <t>鹏华添利宝货币</t>
  </si>
  <si>
    <t>红利再投资</t>
  </si>
  <si>
    <t>--</t>
  </si>
  <si>
    <t>南方天天利货币Ｂ</t>
  </si>
  <si>
    <t>易方达安心回报债券A</t>
  </si>
  <si>
    <t>修改分红方式</t>
  </si>
  <si>
    <t>成功</t>
  </si>
  <si>
    <t>长信可转债债券A</t>
  </si>
  <si>
    <t>华宝标普油气上游股票</t>
  </si>
  <si>
    <t>买基金</t>
  </si>
  <si>
    <t>招商银行 | 6292</t>
  </si>
  <si>
    <t>华安德国30(DAX)联接</t>
  </si>
  <si>
    <t>业务类型</t>
  </si>
  <si>
    <t>确认状态</t>
  </si>
  <si>
    <t>确认份额</t>
  </si>
  <si>
    <t>确认金额</t>
  </si>
  <si>
    <t>手续费</t>
  </si>
  <si>
    <t>关联银行卡</t>
  </si>
  <si>
    <t>活期宝转入—赎回</t>
  </si>
  <si>
    <t>普通取现</t>
  </si>
  <si>
    <t>活期宝充值</t>
  </si>
  <si>
    <t>富国沪深300指数增强</t>
  </si>
  <si>
    <t>快速取现</t>
  </si>
  <si>
    <t>华夏收益债券(QDII)A</t>
  </si>
  <si>
    <t>卖基金</t>
  </si>
  <si>
    <t>交银中证海外中国互联网指数</t>
  </si>
  <si>
    <t>华夏恒生ETF联接A</t>
  </si>
  <si>
    <t>广发养老指数A</t>
  </si>
  <si>
    <t>富国中证红利指数增强</t>
  </si>
  <si>
    <t>富国中证500</t>
  </si>
  <si>
    <t>广发中债7-10年国开债指数A</t>
  </si>
  <si>
    <t>兴全可转债混合</t>
  </si>
  <si>
    <t>广发中证环保ETF联接A</t>
  </si>
  <si>
    <t>易方达创业板ETF联接A</t>
  </si>
  <si>
    <t>易方达消费行业</t>
  </si>
  <si>
    <t>买基金取现</t>
  </si>
  <si>
    <t>活期宝互转-转入</t>
  </si>
  <si>
    <t>广发医药卫生联接A</t>
  </si>
  <si>
    <t>广发中证全指金融地产联接A</t>
  </si>
  <si>
    <t>博时现金宝货币Ｂ</t>
  </si>
  <si>
    <t>份额调增</t>
  </si>
  <si>
    <t>招商招钱宝货币A</t>
  </si>
  <si>
    <t>汇添富和聚宝货币</t>
  </si>
  <si>
    <t>富国富钱包货币</t>
  </si>
  <si>
    <t>华夏现金增利货币A/E</t>
  </si>
  <si>
    <t>华安汇财通货币</t>
  </si>
  <si>
    <t>份额调整-调增</t>
  </si>
  <si>
    <t>卖基金充值</t>
  </si>
  <si>
    <t>卖基金极速回活期宝</t>
  </si>
  <si>
    <t>日期</t>
    <phoneticPr fontId="1" type="noConversion"/>
  </si>
  <si>
    <t>期末净资产</t>
    <phoneticPr fontId="1" type="noConversion"/>
  </si>
  <si>
    <t>期末净流入</t>
    <phoneticPr fontId="1" type="noConversion"/>
  </si>
  <si>
    <t>卖基金充值是卖完了充值货币基金，比较特殊，单独标记一下</t>
    <phoneticPr fontId="1" type="noConversion"/>
  </si>
  <si>
    <t>行标签</t>
  </si>
  <si>
    <t>总计</t>
  </si>
  <si>
    <t>2016年</t>
  </si>
  <si>
    <t>9月</t>
  </si>
  <si>
    <t>2017年</t>
  </si>
  <si>
    <t>1月</t>
  </si>
  <si>
    <t>2月</t>
  </si>
  <si>
    <t>4月</t>
  </si>
  <si>
    <t>5月</t>
  </si>
  <si>
    <t>2018年</t>
  </si>
  <si>
    <t>6月</t>
  </si>
  <si>
    <t>7月</t>
  </si>
  <si>
    <t>8月</t>
  </si>
  <si>
    <t>2019年</t>
  </si>
  <si>
    <t>3月</t>
  </si>
  <si>
    <t>求和项:手续费</t>
  </si>
  <si>
    <t>净流入</t>
    <phoneticPr fontId="1" type="noConversion"/>
  </si>
  <si>
    <t>求和项:净流入</t>
  </si>
  <si>
    <t>求和项:红利再投份额</t>
  </si>
  <si>
    <t>广发中证传媒ETF联接A</t>
  </si>
  <si>
    <t>份额调整-调减</t>
  </si>
  <si>
    <t>工商银行 | 4358</t>
  </si>
  <si>
    <t>是否货基</t>
    <phoneticPr fontId="1" type="noConversion"/>
  </si>
  <si>
    <t>非货基列表</t>
    <phoneticPr fontId="1" type="noConversion"/>
  </si>
  <si>
    <t>保本收益</t>
    <phoneticPr fontId="1" type="noConversion"/>
  </si>
  <si>
    <t>非保本收益</t>
    <phoneticPr fontId="1" type="noConversion"/>
  </si>
  <si>
    <t>富国中证500指数(LOF)</t>
  </si>
  <si>
    <t>建信现金添益货币A</t>
  </si>
  <si>
    <t>第一季</t>
  </si>
  <si>
    <t>第三季</t>
  </si>
  <si>
    <t>第四季</t>
  </si>
  <si>
    <t>第二季</t>
  </si>
  <si>
    <t>广发中证500ETF联接C</t>
  </si>
  <si>
    <t>跨分账户份额转卡</t>
  </si>
  <si>
    <t>创金合信中证1000指数增强C</t>
  </si>
  <si>
    <t>期末净资产是再天天基金网页版对账单查询的</t>
    <phoneticPr fontId="1" type="noConversion"/>
  </si>
  <si>
    <t>期末净流入是账户月操作净流入 + 月分红信息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</si>
</sst>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"/>
    <numFmt numFmtId="177" formatCode="000000"/>
    <numFmt numFmtId="178" formatCode="0.00_ "/>
    <numFmt numFmtId="179" formatCode="0.00000000000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rgb="FF000000"/>
      <name val="Microsoft YaHei UI"/>
      <family val="2"/>
      <charset val="134"/>
    </font>
    <font>
      <sz val="10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14" fontId="2" fillId="0" borderId="0" xfId="0" applyNumberFormat="1" applyFont="1"/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0" fontId="0" fillId="0" borderId="0" xfId="0" applyAlignment="1">
      <alignment horizontal="center"/>
    </xf>
    <xf numFmtId="176" fontId="0" fillId="0" borderId="0" xfId="0" applyNumberFormat="1"/>
    <xf numFmtId="2" fontId="0" fillId="0" borderId="0" xfId="0" applyNumberFormat="1"/>
    <xf numFmtId="177" fontId="0" fillId="0" borderId="0" xfId="0" applyNumberFormat="1"/>
    <xf numFmtId="177" fontId="2" fillId="0" borderId="0" xfId="0" applyNumberFormat="1" applyFont="1"/>
    <xf numFmtId="177" fontId="3" fillId="0" borderId="0" xfId="0" applyNumberFormat="1" applyFont="1"/>
    <xf numFmtId="0" fontId="4" fillId="0" borderId="0" xfId="0" applyFont="1"/>
    <xf numFmtId="2" fontId="4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 indent="1"/>
    </xf>
    <xf numFmtId="178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2"/>
    </xf>
    <xf numFmtId="17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3739.371243865739" createdVersion="6" refreshedVersion="6" minRefreshableVersion="3" recordCount="743" xr:uid="{DF1B810C-BCFA-422D-85B9-22920F294C06}">
  <cacheSource type="worksheet">
    <worksheetSource ref="A1:G744" sheet="分红信息"/>
  </cacheSource>
  <cacheFields count="9">
    <cacheField name="确认日期" numFmtId="14">
      <sharedItems containsSemiMixedTypes="0" containsNonDate="0" containsDate="1" containsString="0" minDate="2018-01-19T00:00:00" maxDate="2019-10-01T00:00:00" count="303">
        <d v="2018-01-19T00:00:00"/>
        <d v="2018-07-02T00:00:00"/>
        <d v="2018-07-10T00:00:00"/>
        <d v="2018-07-11T00:00:00"/>
        <d v="2018-07-12T00:00:00"/>
        <d v="2018-07-13T00:00:00"/>
        <d v="2018-07-16T00:00:00"/>
        <d v="2018-07-17T00:00:00"/>
        <d v="2018-07-18T00:00:00"/>
        <d v="2018-07-19T00:00:00"/>
        <d v="2018-07-20T00:00:00"/>
        <d v="2018-07-23T00:00:00"/>
        <d v="2018-07-24T00:00:00"/>
        <d v="2018-07-25T00:00:00"/>
        <d v="2018-07-26T00:00:00"/>
        <d v="2018-07-27T00:00:00"/>
        <d v="2018-07-30T00:00:00"/>
        <d v="2018-07-31T00:00:00"/>
        <d v="2018-08-01T00:00:00"/>
        <d v="2018-08-02T00:00:00"/>
        <d v="2018-08-03T00:00:00"/>
        <d v="2018-08-06T00:00:00"/>
        <d v="2018-08-07T00:00:00"/>
        <d v="2018-08-08T00:00:00"/>
        <d v="2018-08-09T00:00:00"/>
        <d v="2018-08-10T00:00:00"/>
        <d v="2018-08-13T00:00:00"/>
        <d v="2018-08-14T00:00:00"/>
        <d v="2018-08-15T00:00:00"/>
        <d v="2018-08-16T00:00:00"/>
        <d v="2018-08-17T00:00:00"/>
        <d v="2018-08-20T00:00:00"/>
        <d v="2018-08-21T00:00:00"/>
        <d v="2018-08-22T00:00:00"/>
        <d v="2018-08-23T00:00:00"/>
        <d v="2018-08-24T00:00:00"/>
        <d v="2018-08-27T00:00:00"/>
        <d v="2018-08-28T00:00:00"/>
        <d v="2018-08-29T00:00:00"/>
        <d v="2018-08-30T00:00:00"/>
        <d v="2018-08-31T00:00:00"/>
        <d v="2018-09-03T00:00:00"/>
        <d v="2018-09-04T00:00:00"/>
        <d v="2018-09-05T00:00:00"/>
        <d v="2018-09-06T00:00:00"/>
        <d v="2018-09-07T00:00:00"/>
        <d v="2018-09-10T00:00:00"/>
        <d v="2018-09-11T00:00:00"/>
        <d v="2018-09-12T00:00:00"/>
        <d v="2018-09-13T00:00:00"/>
        <d v="2018-09-14T00:00:00"/>
        <d v="2018-09-17T00:00:00"/>
        <d v="2018-09-18T00:00:00"/>
        <d v="2018-09-19T00:00:00"/>
        <d v="2018-09-20T00:00:00"/>
        <d v="2018-09-21T00:00:00"/>
        <d v="2018-09-25T00:00:00"/>
        <d v="2018-09-26T00:00:00"/>
        <d v="2018-09-27T00:00:00"/>
        <d v="2018-09-28T00:00:00"/>
        <d v="2018-10-08T00:00:00"/>
        <d v="2018-10-09T00:00:00"/>
        <d v="2018-10-10T00:00:00"/>
        <d v="2018-10-11T00:00:00"/>
        <d v="2018-10-12T00:00:00"/>
        <d v="2018-10-15T00:00:00"/>
        <d v="2018-10-16T00:00:00"/>
        <d v="2018-10-17T00:00:00"/>
        <d v="2018-10-18T00:00:00"/>
        <d v="2018-10-19T00:00:00"/>
        <d v="2018-10-22T00:00:00"/>
        <d v="2018-10-23T00:00:00"/>
        <d v="2018-10-24T00:00:00"/>
        <d v="2018-10-25T00:00:00"/>
        <d v="2018-10-26T00:00:00"/>
        <d v="2018-10-29T00:00:00"/>
        <d v="2018-10-30T00:00:00"/>
        <d v="2018-10-31T00:00:00"/>
        <d v="2018-11-01T00:00:00"/>
        <d v="2018-11-02T00:00:00"/>
        <d v="2018-11-05T00:00:00"/>
        <d v="2018-11-06T00:00:00"/>
        <d v="2018-11-07T00:00:00"/>
        <d v="2018-11-08T00:00:00"/>
        <d v="2018-11-09T00:00:00"/>
        <d v="2018-11-12T00:00:00"/>
        <d v="2018-11-13T00:00:00"/>
        <d v="2018-11-14T00:00:00"/>
        <d v="2018-11-15T00:00:00"/>
        <d v="2018-11-16T00:00:00"/>
        <d v="2018-11-19T00:00:00"/>
        <d v="2018-11-20T00:00:00"/>
        <d v="2018-11-21T00:00:00"/>
        <d v="2018-11-22T00:00:00"/>
        <d v="2018-11-23T00:00:00"/>
        <d v="2018-11-26T00:00:00"/>
        <d v="2018-11-27T00:00:00"/>
        <d v="2018-11-28T00:00:00"/>
        <d v="2018-11-29T00:00:00"/>
        <d v="2018-11-30T00:00:00"/>
        <d v="2018-12-03T00:00:00"/>
        <d v="2018-12-04T00:00:00"/>
        <d v="2018-12-05T00:00:00"/>
        <d v="2018-12-06T00:00:00"/>
        <d v="2018-12-07T00:00:00"/>
        <d v="2018-12-10T00:00:00"/>
        <d v="2018-12-11T00:00:00"/>
        <d v="2018-12-12T00:00:00"/>
        <d v="2018-12-13T00:00:00"/>
        <d v="2018-12-14T00:00:00"/>
        <d v="2018-12-17T00:00:00"/>
        <d v="2018-12-18T00:00:00"/>
        <d v="2018-12-19T00:00:00"/>
        <d v="2018-12-20T00:00:00"/>
        <d v="2018-12-21T00:00:00"/>
        <d v="2018-12-24T00:00:00"/>
        <d v="2018-12-25T00:00:00"/>
        <d v="2018-12-26T00:00:00"/>
        <d v="2018-12-27T00:00:00"/>
        <d v="2018-12-28T00:00:00"/>
        <d v="2019-01-02T00:00:00"/>
        <d v="2019-01-03T00:00:00"/>
        <d v="2019-01-04T00:00:00"/>
        <d v="2019-01-07T00:00:00"/>
        <d v="2019-01-08T00:00:00"/>
        <d v="2019-01-09T00:00:00"/>
        <d v="2019-01-10T00:00:00"/>
        <d v="2019-01-11T00:00:00"/>
        <d v="2019-01-14T00:00:00"/>
        <d v="2019-01-15T00:00:00"/>
        <d v="2019-01-16T00:00:00"/>
        <d v="2019-01-17T00:00:00"/>
        <d v="2019-01-18T00:00:00"/>
        <d v="2019-01-21T00:00:00"/>
        <d v="2019-01-22T00:00:00"/>
        <d v="2019-01-23T00:00:00"/>
        <d v="2019-01-24T00:00:00"/>
        <d v="2019-01-25T00:00:00"/>
        <d v="2019-01-28T00:00:00"/>
        <d v="2019-01-29T00:00:00"/>
        <d v="2019-01-30T00:00:00"/>
        <d v="2019-01-31T00:00:00"/>
        <d v="2019-02-01T00:00:00"/>
        <d v="2019-02-11T00:00:00"/>
        <d v="2019-02-12T00:00:00"/>
        <d v="2019-02-13T00:00:00"/>
        <d v="2019-02-14T00:00:00"/>
        <d v="2019-02-15T00:00:00"/>
        <d v="2019-02-18T00:00:00"/>
        <d v="2019-02-19T00:00:00"/>
        <d v="2019-02-20T00:00:00"/>
        <d v="2019-02-21T00:00:00"/>
        <d v="2019-02-22T00:00:00"/>
        <d v="2019-02-25T00:00:00"/>
        <d v="2019-02-26T00:00:00"/>
        <d v="2019-02-27T00:00:00"/>
        <d v="2019-02-28T00:00:00"/>
        <d v="2019-03-01T00:00:00"/>
        <d v="2019-03-04T00:00:00"/>
        <d v="2019-03-05T00:00:00"/>
        <d v="2019-03-06T00:00:00"/>
        <d v="2019-03-07T00:00:00"/>
        <d v="2019-03-08T00:00:00"/>
        <d v="2019-03-11T00:00:00"/>
        <d v="2019-03-12T00:00:00"/>
        <d v="2019-03-13T00:00:00"/>
        <d v="2019-03-14T00:00:00"/>
        <d v="2019-03-15T00:00:00"/>
        <d v="2019-03-18T00:00:00"/>
        <d v="2019-03-19T00:00:00"/>
        <d v="2019-03-20T00:00:00"/>
        <d v="2019-03-21T00:00:00"/>
        <d v="2019-03-22T00:00:00"/>
        <d v="2019-03-25T00:00:00"/>
        <d v="2019-03-26T00:00:00"/>
        <d v="2019-03-27T00:00:00"/>
        <d v="2019-03-28T00:00:00"/>
        <d v="2019-03-29T00:00:00"/>
        <d v="2019-04-01T00:00:00"/>
        <d v="2019-04-02T00:00:00"/>
        <d v="2019-04-03T00:00:00"/>
        <d v="2019-04-04T00:00:00"/>
        <d v="2019-04-08T00:00:00"/>
        <d v="2019-04-09T00:00:00"/>
        <d v="2019-04-10T00:00:00"/>
        <d v="2019-04-11T00:00:00"/>
        <d v="2019-04-12T00:00:00"/>
        <d v="2019-04-15T00:00:00"/>
        <d v="2019-04-16T00:00:00"/>
        <d v="2019-04-17T00:00:00"/>
        <d v="2019-04-18T00:00:00"/>
        <d v="2019-04-19T00:00:00"/>
        <d v="2019-04-22T00:00:00"/>
        <d v="2019-04-23T00:00:00"/>
        <d v="2019-04-24T00:00:00"/>
        <d v="2019-04-25T00:00:00"/>
        <d v="2019-04-26T00:00:00"/>
        <d v="2019-04-29T00:00:00"/>
        <d v="2019-04-30T00:00:00"/>
        <d v="2019-05-06T00:00:00"/>
        <d v="2019-05-07T00:00:00"/>
        <d v="2019-05-08T00:00:00"/>
        <d v="2019-05-09T00:00:00"/>
        <d v="2019-05-10T00:00:00"/>
        <d v="2019-05-13T00:00:00"/>
        <d v="2019-05-14T00:00:00"/>
        <d v="2019-05-15T00:00:00"/>
        <d v="2019-05-16T00:00:00"/>
        <d v="2019-05-17T00:00:00"/>
        <d v="2019-05-20T00:00:00"/>
        <d v="2019-05-21T00:00:00"/>
        <d v="2019-05-22T00:00:00"/>
        <d v="2019-05-23T00:00:00"/>
        <d v="2019-05-24T00:00:00"/>
        <d v="2019-05-27T00:00:00"/>
        <d v="2019-05-28T00:00:00"/>
        <d v="2019-05-29T00:00:00"/>
        <d v="2019-05-30T00:00:00"/>
        <d v="2019-05-31T00:00:00"/>
        <d v="2019-06-03T00:00:00"/>
        <d v="2019-06-04T00:00:00"/>
        <d v="2019-06-05T00:00:00"/>
        <d v="2019-06-06T00:00:00"/>
        <d v="2019-06-10T00:00:00"/>
        <d v="2019-06-11T00:00:00"/>
        <d v="2019-06-12T00:00:00"/>
        <d v="2019-06-13T00:00:00"/>
        <d v="2019-06-14T00:00:00"/>
        <d v="2019-06-17T00:00:00"/>
        <d v="2019-06-18T00:00:00"/>
        <d v="2019-06-19T00:00:00"/>
        <d v="2019-06-20T00:00:00"/>
        <d v="2019-06-21T00:00:00"/>
        <d v="2019-06-24T00:00:00"/>
        <d v="2019-06-25T00:00:00"/>
        <d v="2019-06-26T00:00:00"/>
        <d v="2019-06-27T00:00:00"/>
        <d v="2019-06-28T00:00:00"/>
        <d v="2019-07-01T00:00:00"/>
        <d v="2019-07-02T00:00:00"/>
        <d v="2019-07-03T00:00:00"/>
        <d v="2019-07-04T00:00:00"/>
        <d v="2019-07-05T00:00:00"/>
        <d v="2019-07-08T00:00:00"/>
        <d v="2019-07-09T00:00:00"/>
        <d v="2019-07-10T00:00:00"/>
        <d v="2019-07-11T00:00:00"/>
        <d v="2019-07-12T00:00:00"/>
        <d v="2019-07-15T00:00:00"/>
        <d v="2019-07-16T00:00:00"/>
        <d v="2019-07-17T00:00:00"/>
        <d v="2019-07-18T00:00:00"/>
        <d v="2019-07-19T00:00:00"/>
        <d v="2019-07-22T00:00:00"/>
        <d v="2019-07-23T00:00:00"/>
        <d v="2019-07-24T00:00:00"/>
        <d v="2019-07-25T00:00:00"/>
        <d v="2019-07-26T00:00:00"/>
        <d v="2019-07-29T00:00:00"/>
        <d v="2019-07-30T00:00:00"/>
        <d v="2019-07-31T00:00:00"/>
        <d v="2019-08-01T00:00:00"/>
        <d v="2019-08-02T00:00:00"/>
        <d v="2019-08-05T00:00:00"/>
        <d v="2019-08-06T00:00:00"/>
        <d v="2019-08-07T00:00:00"/>
        <d v="2019-08-08T00:00:00"/>
        <d v="2019-08-09T00:00:00"/>
        <d v="2019-08-12T00:00:00"/>
        <d v="2019-08-13T00:00:00"/>
        <d v="2019-08-14T00:00:00"/>
        <d v="2019-08-15T00:00:00"/>
        <d v="2019-08-16T00:00:00"/>
        <d v="2019-08-19T00:00:00"/>
        <d v="2019-08-20T00:00:00"/>
        <d v="2019-08-21T00:00:00"/>
        <d v="2019-08-22T00:00:00"/>
        <d v="2019-08-23T00:00:00"/>
        <d v="2019-08-26T00:00:00"/>
        <d v="2019-08-27T00:00:00"/>
        <d v="2019-08-28T00:00:00"/>
        <d v="2019-08-29T00:00:00"/>
        <d v="2019-08-30T00:00:00"/>
        <d v="2019-09-02T00:00:00"/>
        <d v="2019-09-03T00:00:00"/>
        <d v="2019-09-04T00:00:00"/>
        <d v="2019-09-05T00:00:00"/>
        <d v="2019-09-06T00:00:00"/>
        <d v="2019-09-09T00:00:00"/>
        <d v="2019-09-10T00:00:00"/>
        <d v="2019-09-11T00:00:00"/>
        <d v="2019-09-12T00:00:00"/>
        <d v="2019-09-16T00:00:00"/>
        <d v="2019-09-17T00:00:00"/>
        <d v="2019-09-18T00:00:00"/>
        <d v="2019-09-19T00:00:00"/>
        <d v="2019-09-20T00:00:00"/>
        <d v="2019-09-23T00:00:00"/>
        <d v="2019-09-24T00:00:00"/>
        <d v="2019-09-25T00:00:00"/>
        <d v="2019-09-26T00:00:00"/>
        <d v="2019-09-27T00:00:00"/>
        <d v="2019-09-30T00:00:00"/>
      </sharedItems>
      <fieldGroup par="8" base="0">
        <rangePr groupBy="months" startDate="2018-01-19T00:00:00" endDate="2019-10-01T00:00:00"/>
        <groupItems count="14">
          <s v="&lt;2018/1/19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9/10/1"/>
        </groupItems>
      </fieldGroup>
    </cacheField>
    <cacheField name="基金代码" numFmtId="0">
      <sharedItems containsSemiMixedTypes="0" containsString="0" containsNumber="1" containsInteger="1" minValue="588" maxValue="340001"/>
    </cacheField>
    <cacheField name="基金简称" numFmtId="0">
      <sharedItems/>
    </cacheField>
    <cacheField name="分红方式" numFmtId="0">
      <sharedItems/>
    </cacheField>
    <cacheField name="分红金额" numFmtId="0">
      <sharedItems/>
    </cacheField>
    <cacheField name="红利再投份额" numFmtId="0">
      <sharedItems containsSemiMixedTypes="0" containsString="0" containsNumber="1" minValue="0.14000000000000001" maxValue="1574.09"/>
    </cacheField>
    <cacheField name="确认净值" numFmtId="0">
      <sharedItems containsMixedTypes="1" containsNumber="1" minValue="1" maxValue="1.6639999999999999"/>
    </cacheField>
    <cacheField name="季度" numFmtId="0" databaseField="0">
      <fieldGroup base="0">
        <rangePr groupBy="quarters" startDate="2018-01-19T00:00:00" endDate="2019-10-01T00:00:00"/>
        <groupItems count="6">
          <s v="&lt;2018/1/19"/>
          <s v="第一季"/>
          <s v="第二季"/>
          <s v="第三季"/>
          <s v="第四季"/>
          <s v="&gt;2019/10/1"/>
        </groupItems>
      </fieldGroup>
    </cacheField>
    <cacheField name="年" numFmtId="0" databaseField="0">
      <fieldGroup base="0">
        <rangePr groupBy="years" startDate="2018-01-19T00:00:00" endDate="2019-10-01T00:00:00"/>
        <groupItems count="4">
          <s v="&lt;2018/1/19"/>
          <s v="2018年"/>
          <s v="2019年"/>
          <s v="&gt;2019/10/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3740.399831249997" createdVersion="6" refreshedVersion="6" minRefreshableVersion="3" recordCount="244" xr:uid="{AB9A4EC4-D549-42D2-9620-4C5E965FFE37}">
  <cacheSource type="worksheet">
    <worksheetSource ref="A1:K245" sheet="账户操作"/>
  </cacheSource>
  <cacheFields count="13">
    <cacheField name="确认日期" numFmtId="14">
      <sharedItems containsSemiMixedTypes="0" containsNonDate="0" containsDate="1" containsString="0" minDate="2016-09-20T00:00:00" maxDate="2019-09-28T00:00:00" count="95">
        <d v="2016-09-20T00:00:00"/>
        <d v="2017-01-16T00:00:00"/>
        <d v="2017-01-17T00:00:00"/>
        <d v="2017-01-26T00:00:00"/>
        <d v="2017-02-06T00:00:00"/>
        <d v="2017-02-16T00:00:00"/>
        <d v="2017-02-20T00:00:00"/>
        <d v="2017-04-05T00:00:00"/>
        <d v="2017-04-17T00:00:00"/>
        <d v="2017-04-26T00:00:00"/>
        <d v="2017-05-24T00:00:00"/>
        <d v="2017-11-16T00:00:00"/>
        <d v="2018-04-19T00:00:00"/>
        <d v="2018-04-27T00:00:00"/>
        <d v="2018-05-16T00:00:00"/>
        <d v="2018-05-17T00:00:00"/>
        <d v="2018-05-24T00:00:00"/>
        <d v="2018-06-01T00:00:00"/>
        <d v="2018-06-15T00:00:00"/>
        <d v="2018-06-20T00:00:00"/>
        <d v="2018-07-03T00:00:00"/>
        <d v="2018-07-05T00:00:00"/>
        <d v="2018-07-06T00:00:00"/>
        <d v="2018-07-09T00:00:00"/>
        <d v="2018-07-10T00:00:00"/>
        <d v="2018-07-12T00:00:00"/>
        <d v="2018-07-18T00:00:00"/>
        <d v="2018-08-02T00:00:00"/>
        <d v="2018-08-07T00:00:00"/>
        <d v="2018-08-08T00:00:00"/>
        <d v="2018-08-14T00:00:00"/>
        <d v="2018-08-15T00:00:00"/>
        <d v="2018-08-16T00:00:00"/>
        <d v="2018-08-17T00:00:00"/>
        <d v="2018-08-20T00:00:00"/>
        <d v="2018-08-21T00:00:00"/>
        <d v="2018-09-04T00:00:00"/>
        <d v="2018-09-06T00:00:00"/>
        <d v="2018-09-07T00:00:00"/>
        <d v="2018-09-12T00:00:00"/>
        <d v="2018-09-13T00:00:00"/>
        <d v="2018-09-17T00:00:00"/>
        <d v="2018-09-25T00:00:00"/>
        <d v="2018-10-08T00:00:00"/>
        <d v="2018-10-12T00:00:00"/>
        <d v="2018-10-16T00:00:00"/>
        <d v="2018-10-19T00:00:00"/>
        <d v="2018-10-31T00:00:00"/>
        <d v="2018-11-01T00:00:00"/>
        <d v="2018-11-13T00:00:00"/>
        <d v="2018-11-14T00:00:00"/>
        <d v="2018-11-16T00:00:00"/>
        <d v="2018-11-19T00:00:00"/>
        <d v="2018-11-29T00:00:00"/>
        <d v="2018-12-03T00:00:00"/>
        <d v="2018-12-04T00:00:00"/>
        <d v="2018-12-18T00:00:00"/>
        <d v="2018-12-28T00:00:00"/>
        <d v="2019-01-02T00:00:00"/>
        <d v="2019-01-03T00:00:00"/>
        <d v="2019-01-14T00:00:00"/>
        <d v="2019-01-16T00:00:00"/>
        <d v="2019-01-17T00:00:00"/>
        <d v="2019-02-01T00:00:00"/>
        <d v="2019-02-12T00:00:00"/>
        <d v="2019-03-08T00:00:00"/>
        <d v="2019-03-11T00:00:00"/>
        <d v="2019-03-13T00:00:00"/>
        <d v="2019-03-29T00:00:00"/>
        <d v="2019-04-01T00:00:00"/>
        <d v="2019-04-08T00:00:00"/>
        <d v="2019-04-29T00:00:00"/>
        <d v="2019-05-08T00:00:00"/>
        <d v="2019-05-16T00:00:00"/>
        <d v="2019-05-20T00:00:00"/>
        <d v="2019-05-31T00:00:00"/>
        <d v="2019-06-03T00:00:00"/>
        <d v="2019-06-19T00:00:00"/>
        <d v="2019-06-21T00:00:00"/>
        <d v="2019-07-02T00:00:00"/>
        <d v="2019-07-11T00:00:00"/>
        <d v="2019-07-22T00:00:00"/>
        <d v="2019-07-23T00:00:00"/>
        <d v="2019-08-01T00:00:00"/>
        <d v="2019-08-13T00:00:00"/>
        <d v="2019-08-23T00:00:00"/>
        <d v="2019-08-26T00:00:00"/>
        <d v="2019-08-27T00:00:00"/>
        <d v="2019-09-12T00:00:00"/>
        <d v="2019-09-17T00:00:00"/>
        <d v="2019-09-18T00:00:00"/>
        <d v="2019-09-19T00:00:00"/>
        <d v="2019-09-23T00:00:00"/>
        <d v="2019-09-26T00:00:00"/>
        <d v="2019-09-27T00:00:00"/>
      </sharedItems>
      <fieldGroup par="12" base="0">
        <rangePr groupBy="months" startDate="2016-09-20T00:00:00" endDate="2019-09-28T00:00:00"/>
        <groupItems count="14">
          <s v="&lt;2016/9/20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9/9/28"/>
        </groupItems>
      </fieldGroup>
    </cacheField>
    <cacheField name="基金代码" numFmtId="0">
      <sharedItems containsSemiMixedTypes="0" containsString="0" containsNumber="1" containsInteger="1" minValue="71" maxValue="519977"/>
    </cacheField>
    <cacheField name="基金简称" numFmtId="0">
      <sharedItems/>
    </cacheField>
    <cacheField name="业务类型" numFmtId="0">
      <sharedItems/>
    </cacheField>
    <cacheField name="确认状态" numFmtId="0">
      <sharedItems/>
    </cacheField>
    <cacheField name="确认份额" numFmtId="0">
      <sharedItems containsSemiMixedTypes="0" containsString="0" containsNumber="1" minValue="0" maxValue="100000"/>
    </cacheField>
    <cacheField name="确认金额" numFmtId="0">
      <sharedItems containsSemiMixedTypes="0" containsString="0" containsNumber="1" minValue="-100000" maxValue="100000"/>
    </cacheField>
    <cacheField name="手续费" numFmtId="0">
      <sharedItems containsSemiMixedTypes="0" containsString="0" containsNumber="1" minValue="0" maxValue="49.95"/>
    </cacheField>
    <cacheField name="确认净值" numFmtId="0">
      <sharedItems containsSemiMixedTypes="0" containsString="0" containsNumber="1" minValue="0" maxValue="2.6779999999999999"/>
    </cacheField>
    <cacheField name="关联银行卡" numFmtId="0">
      <sharedItems/>
    </cacheField>
    <cacheField name="净流入" numFmtId="2">
      <sharedItems containsSemiMixedTypes="0" containsString="0" containsNumber="1" minValue="-100000" maxValue="100000"/>
    </cacheField>
    <cacheField name="季度" numFmtId="0" databaseField="0">
      <fieldGroup base="0">
        <rangePr groupBy="quarters" startDate="2016-09-20T00:00:00" endDate="2019-09-28T00:00:00"/>
        <groupItems count="6">
          <s v="&lt;2016/9/20"/>
          <s v="第一季"/>
          <s v="第二季"/>
          <s v="第三季"/>
          <s v="第四季"/>
          <s v="&gt;2019/9/28"/>
        </groupItems>
      </fieldGroup>
    </cacheField>
    <cacheField name="年" numFmtId="0" databaseField="0">
      <fieldGroup base="0">
        <rangePr groupBy="years" startDate="2016-09-20T00:00:00" endDate="2019-09-28T00:00:00"/>
        <groupItems count="6">
          <s v="&lt;2016/9/20"/>
          <s v="2016年"/>
          <s v="2017年"/>
          <s v="2018年"/>
          <s v="2019年"/>
          <s v="&gt;2019/9/2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3">
  <r>
    <x v="0"/>
    <n v="100032"/>
    <s v="富国中证红利指数增强"/>
    <s v="红利再投资"/>
    <s v="--"/>
    <n v="1085.17"/>
    <n v="1.2150000000000001"/>
  </r>
  <r>
    <x v="1"/>
    <n v="891"/>
    <s v="博时现金宝货币Ｂ"/>
    <s v="红利再投资"/>
    <s v="--"/>
    <n v="39.700000000000003"/>
    <n v="1"/>
  </r>
  <r>
    <x v="2"/>
    <n v="3003"/>
    <s v="华夏现金增利货币A/E"/>
    <s v="红利再投资"/>
    <s v="--"/>
    <n v="3.54"/>
    <s v="--"/>
  </r>
  <r>
    <x v="2"/>
    <n v="600"/>
    <s v="汇添富和聚宝货币"/>
    <s v="红利再投资"/>
    <s v="--"/>
    <n v="2.4300000000000002"/>
    <n v="1"/>
  </r>
  <r>
    <x v="2"/>
    <n v="638"/>
    <s v="富国富钱包货币"/>
    <s v="红利再投资"/>
    <s v="--"/>
    <n v="2.3199999999999998"/>
    <n v="1"/>
  </r>
  <r>
    <x v="3"/>
    <n v="588"/>
    <s v="招商招钱宝货币A"/>
    <s v="红利再投资"/>
    <s v="--"/>
    <n v="2.17"/>
    <n v="1"/>
  </r>
  <r>
    <x v="3"/>
    <n v="600"/>
    <s v="汇添富和聚宝货币"/>
    <s v="红利再投资"/>
    <s v="--"/>
    <n v="2.42"/>
    <n v="1"/>
  </r>
  <r>
    <x v="3"/>
    <n v="638"/>
    <s v="富国富钱包货币"/>
    <s v="红利再投资"/>
    <s v="--"/>
    <n v="2.2599999999999998"/>
    <n v="1"/>
  </r>
  <r>
    <x v="3"/>
    <n v="709"/>
    <s v="华安汇财通货币"/>
    <s v="红利再投资"/>
    <s v="--"/>
    <n v="2.11"/>
    <n v="1"/>
  </r>
  <r>
    <x v="3"/>
    <n v="3003"/>
    <s v="华夏现金增利货币A/E"/>
    <s v="红利再投资"/>
    <s v="--"/>
    <n v="1.83"/>
    <s v="--"/>
  </r>
  <r>
    <x v="4"/>
    <n v="638"/>
    <s v="富国富钱包货币"/>
    <s v="红利再投资"/>
    <s v="--"/>
    <n v="2.19"/>
    <n v="1"/>
  </r>
  <r>
    <x v="4"/>
    <n v="3003"/>
    <s v="华夏现金增利货币A/E"/>
    <s v="红利再投资"/>
    <s v="--"/>
    <n v="2.19"/>
    <s v="--"/>
  </r>
  <r>
    <x v="4"/>
    <n v="588"/>
    <s v="招商招钱宝货币A"/>
    <s v="红利再投资"/>
    <s v="--"/>
    <n v="2.17"/>
    <n v="1"/>
  </r>
  <r>
    <x v="4"/>
    <n v="600"/>
    <s v="汇添富和聚宝货币"/>
    <s v="红利再投资"/>
    <s v="--"/>
    <n v="2.4"/>
    <n v="1"/>
  </r>
  <r>
    <x v="4"/>
    <n v="709"/>
    <s v="华安汇财通货币"/>
    <s v="红利再投资"/>
    <s v="--"/>
    <n v="2.12"/>
    <n v="1"/>
  </r>
  <r>
    <x v="5"/>
    <n v="588"/>
    <s v="招商招钱宝货币A"/>
    <s v="红利再投资"/>
    <s v="--"/>
    <n v="2.7"/>
    <n v="1"/>
  </r>
  <r>
    <x v="5"/>
    <n v="600"/>
    <s v="汇添富和聚宝货币"/>
    <s v="红利再投资"/>
    <s v="--"/>
    <n v="2.9"/>
    <n v="1"/>
  </r>
  <r>
    <x v="5"/>
    <n v="638"/>
    <s v="富国富钱包货币"/>
    <s v="红利再投资"/>
    <s v="--"/>
    <n v="2.65"/>
    <n v="1"/>
  </r>
  <r>
    <x v="5"/>
    <n v="709"/>
    <s v="华安汇财通货币"/>
    <s v="红利再投资"/>
    <s v="--"/>
    <n v="2.64"/>
    <n v="1"/>
  </r>
  <r>
    <x v="5"/>
    <n v="3003"/>
    <s v="华夏现金增利货币A/E"/>
    <s v="红利再投资"/>
    <s v="--"/>
    <n v="2.27"/>
    <s v="--"/>
  </r>
  <r>
    <x v="6"/>
    <n v="588"/>
    <s v="招商招钱宝货币A"/>
    <s v="红利再投资"/>
    <s v="--"/>
    <n v="2.7"/>
    <n v="1"/>
  </r>
  <r>
    <x v="6"/>
    <n v="588"/>
    <s v="招商招钱宝货币A"/>
    <s v="红利再投资"/>
    <s v="--"/>
    <n v="2.7"/>
    <n v="1"/>
  </r>
  <r>
    <x v="6"/>
    <n v="588"/>
    <s v="招商招钱宝货币A"/>
    <s v="红利再投资"/>
    <s v="--"/>
    <n v="2.7"/>
    <n v="1"/>
  </r>
  <r>
    <x v="6"/>
    <n v="600"/>
    <s v="汇添富和聚宝货币"/>
    <s v="红利再投资"/>
    <s v="--"/>
    <n v="9.1300000000000008"/>
    <n v="1"/>
  </r>
  <r>
    <x v="6"/>
    <n v="638"/>
    <s v="富国富钱包货币"/>
    <s v="红利再投资"/>
    <s v="--"/>
    <n v="8.0299999999999994"/>
    <n v="1"/>
  </r>
  <r>
    <x v="6"/>
    <n v="709"/>
    <s v="华安汇财通货币"/>
    <s v="红利再投资"/>
    <s v="--"/>
    <n v="7.77"/>
    <n v="1"/>
  </r>
  <r>
    <x v="6"/>
    <n v="3003"/>
    <s v="华夏现金增利货币A/E"/>
    <s v="红利再投资"/>
    <s v="--"/>
    <n v="6.74"/>
    <s v="--"/>
  </r>
  <r>
    <x v="7"/>
    <n v="588"/>
    <s v="招商招钱宝货币A"/>
    <s v="红利再投资"/>
    <s v="--"/>
    <n v="2.68"/>
    <n v="1"/>
  </r>
  <r>
    <x v="7"/>
    <n v="638"/>
    <s v="富国富钱包货币"/>
    <s v="红利再投资"/>
    <s v="--"/>
    <n v="2.7"/>
    <n v="1"/>
  </r>
  <r>
    <x v="7"/>
    <n v="3003"/>
    <s v="华夏现金增利货币A/E"/>
    <s v="红利再投资"/>
    <s v="--"/>
    <n v="2.25"/>
    <s v="--"/>
  </r>
  <r>
    <x v="7"/>
    <n v="600"/>
    <s v="汇添富和聚宝货币"/>
    <s v="红利再投资"/>
    <s v="--"/>
    <n v="2.91"/>
    <n v="1"/>
  </r>
  <r>
    <x v="7"/>
    <n v="709"/>
    <s v="华安汇财通货币"/>
    <s v="红利再投资"/>
    <s v="--"/>
    <n v="2.6"/>
    <n v="1"/>
  </r>
  <r>
    <x v="8"/>
    <n v="638"/>
    <s v="富国富钱包货币"/>
    <s v="红利再投资"/>
    <s v="--"/>
    <n v="2.71"/>
    <n v="1"/>
  </r>
  <r>
    <x v="8"/>
    <n v="3003"/>
    <s v="华夏现金增利货币A/E"/>
    <s v="红利再投资"/>
    <s v="--"/>
    <n v="2.2200000000000002"/>
    <s v="--"/>
  </r>
  <r>
    <x v="8"/>
    <n v="588"/>
    <s v="招商招钱宝货币A"/>
    <s v="红利再投资"/>
    <s v="--"/>
    <n v="2.67"/>
    <n v="1"/>
  </r>
  <r>
    <x v="8"/>
    <n v="600"/>
    <s v="汇添富和聚宝货币"/>
    <s v="红利再投资"/>
    <s v="--"/>
    <n v="3.1"/>
    <n v="1"/>
  </r>
  <r>
    <x v="8"/>
    <n v="709"/>
    <s v="华安汇财通货币"/>
    <s v="红利再投资"/>
    <s v="--"/>
    <n v="2.5299999999999998"/>
    <n v="1"/>
  </r>
  <r>
    <x v="9"/>
    <n v="638"/>
    <s v="富国富钱包货币"/>
    <s v="红利再投资"/>
    <s v="--"/>
    <n v="3.13"/>
    <n v="1"/>
  </r>
  <r>
    <x v="9"/>
    <n v="3003"/>
    <s v="华夏现金增利货币A/E"/>
    <s v="红利再投资"/>
    <s v="--"/>
    <n v="2.19"/>
    <s v="--"/>
  </r>
  <r>
    <x v="9"/>
    <n v="588"/>
    <s v="招商招钱宝货币A"/>
    <s v="红利再投资"/>
    <s v="--"/>
    <n v="2.67"/>
    <n v="1"/>
  </r>
  <r>
    <x v="9"/>
    <n v="600"/>
    <s v="汇添富和聚宝货币"/>
    <s v="红利再投资"/>
    <s v="--"/>
    <n v="2.89"/>
    <n v="1"/>
  </r>
  <r>
    <x v="9"/>
    <n v="709"/>
    <s v="华安汇财通货币"/>
    <s v="红利再投资"/>
    <s v="--"/>
    <n v="2.56"/>
    <n v="1"/>
  </r>
  <r>
    <x v="10"/>
    <n v="600"/>
    <s v="汇添富和聚宝货币"/>
    <s v="红利再投资"/>
    <s v="--"/>
    <n v="2.9"/>
    <n v="1"/>
  </r>
  <r>
    <x v="10"/>
    <n v="638"/>
    <s v="富国富钱包货币"/>
    <s v="红利再投资"/>
    <s v="--"/>
    <n v="2.85"/>
    <n v="1"/>
  </r>
  <r>
    <x v="10"/>
    <n v="3003"/>
    <s v="华夏现金增利货币A/E"/>
    <s v="红利再投资"/>
    <s v="--"/>
    <n v="2.25"/>
    <s v="--"/>
  </r>
  <r>
    <x v="10"/>
    <n v="588"/>
    <s v="招商招钱宝货币A"/>
    <s v="红利再投资"/>
    <s v="--"/>
    <n v="2.66"/>
    <n v="1"/>
  </r>
  <r>
    <x v="10"/>
    <n v="709"/>
    <s v="华安汇财通货币"/>
    <s v="红利再投资"/>
    <s v="--"/>
    <n v="2.5099999999999998"/>
    <n v="1"/>
  </r>
  <r>
    <x v="11"/>
    <n v="588"/>
    <s v="招商招钱宝货币A"/>
    <s v="红利再投资"/>
    <s v="--"/>
    <n v="2.66"/>
    <n v="1"/>
  </r>
  <r>
    <x v="11"/>
    <n v="588"/>
    <s v="招商招钱宝货币A"/>
    <s v="红利再投资"/>
    <s v="--"/>
    <n v="2.66"/>
    <n v="1"/>
  </r>
  <r>
    <x v="11"/>
    <n v="588"/>
    <s v="招商招钱宝货币A"/>
    <s v="红利再投资"/>
    <s v="--"/>
    <n v="2.66"/>
    <n v="1"/>
  </r>
  <r>
    <x v="11"/>
    <n v="600"/>
    <s v="汇添富和聚宝货币"/>
    <s v="红利再投资"/>
    <s v="--"/>
    <n v="9.01"/>
    <n v="1"/>
  </r>
  <r>
    <x v="11"/>
    <n v="638"/>
    <s v="富国富钱包货币"/>
    <s v="红利再投资"/>
    <s v="--"/>
    <n v="8.36"/>
    <n v="1"/>
  </r>
  <r>
    <x v="11"/>
    <n v="709"/>
    <s v="华安汇财通货币"/>
    <s v="红利再投资"/>
    <s v="--"/>
    <n v="7.51"/>
    <n v="1"/>
  </r>
  <r>
    <x v="11"/>
    <n v="3003"/>
    <s v="华夏现金增利货币A/E"/>
    <s v="红利再投资"/>
    <s v="--"/>
    <n v="7.02"/>
    <s v="--"/>
  </r>
  <r>
    <x v="12"/>
    <n v="600"/>
    <s v="汇添富和聚宝货币"/>
    <s v="红利再投资"/>
    <s v="--"/>
    <n v="2.8"/>
    <n v="1"/>
  </r>
  <r>
    <x v="12"/>
    <n v="638"/>
    <s v="富国富钱包货币"/>
    <s v="红利再投资"/>
    <s v="--"/>
    <n v="2.73"/>
    <n v="1"/>
  </r>
  <r>
    <x v="12"/>
    <n v="709"/>
    <s v="华安汇财通货币"/>
    <s v="红利再投资"/>
    <s v="--"/>
    <n v="2.82"/>
    <n v="1"/>
  </r>
  <r>
    <x v="12"/>
    <n v="3003"/>
    <s v="华夏现金增利货币A/E"/>
    <s v="红利再投资"/>
    <s v="--"/>
    <n v="2.21"/>
    <s v="--"/>
  </r>
  <r>
    <x v="12"/>
    <n v="588"/>
    <s v="招商招钱宝货币A"/>
    <s v="红利再投资"/>
    <s v="--"/>
    <n v="2.68"/>
    <n v="1"/>
  </r>
  <r>
    <x v="13"/>
    <n v="709"/>
    <s v="华安汇财通货币"/>
    <s v="红利再投资"/>
    <s v="--"/>
    <n v="2.5"/>
    <n v="1"/>
  </r>
  <r>
    <x v="13"/>
    <n v="588"/>
    <s v="招商招钱宝货币A"/>
    <s v="红利再投资"/>
    <s v="--"/>
    <n v="2.66"/>
    <n v="1"/>
  </r>
  <r>
    <x v="13"/>
    <n v="600"/>
    <s v="汇添富和聚宝货币"/>
    <s v="红利再投资"/>
    <s v="--"/>
    <n v="2.78"/>
    <n v="1"/>
  </r>
  <r>
    <x v="13"/>
    <n v="638"/>
    <s v="富国富钱包货币"/>
    <s v="红利再投资"/>
    <s v="--"/>
    <n v="2.61"/>
    <n v="1"/>
  </r>
  <r>
    <x v="13"/>
    <n v="3003"/>
    <s v="华夏现金增利货币A/E"/>
    <s v="红利再投资"/>
    <s v="--"/>
    <n v="2.4"/>
    <s v="--"/>
  </r>
  <r>
    <x v="14"/>
    <n v="588"/>
    <s v="招商招钱宝货币A"/>
    <s v="红利再投资"/>
    <s v="--"/>
    <n v="2.67"/>
    <n v="1"/>
  </r>
  <r>
    <x v="14"/>
    <n v="600"/>
    <s v="汇添富和聚宝货币"/>
    <s v="红利再投资"/>
    <s v="--"/>
    <n v="2.76"/>
    <n v="1"/>
  </r>
  <r>
    <x v="14"/>
    <n v="638"/>
    <s v="富国富钱包货币"/>
    <s v="红利再投资"/>
    <s v="--"/>
    <n v="2.6"/>
    <n v="1"/>
  </r>
  <r>
    <x v="14"/>
    <n v="709"/>
    <s v="华安汇财通货币"/>
    <s v="红利再投资"/>
    <s v="--"/>
    <n v="2.59"/>
    <n v="1"/>
  </r>
  <r>
    <x v="14"/>
    <n v="3003"/>
    <s v="华夏现金增利货币A/E"/>
    <s v="红利再投资"/>
    <s v="--"/>
    <n v="2.37"/>
    <s v="--"/>
  </r>
  <r>
    <x v="15"/>
    <n v="588"/>
    <s v="招商招钱宝货币A"/>
    <s v="红利再投资"/>
    <s v="--"/>
    <n v="2.67"/>
    <n v="1"/>
  </r>
  <r>
    <x v="15"/>
    <n v="600"/>
    <s v="汇添富和聚宝货币"/>
    <s v="红利再投资"/>
    <s v="--"/>
    <n v="2.72"/>
    <n v="1"/>
  </r>
  <r>
    <x v="15"/>
    <n v="638"/>
    <s v="富国富钱包货币"/>
    <s v="红利再投资"/>
    <s v="--"/>
    <n v="2.57"/>
    <n v="1"/>
  </r>
  <r>
    <x v="15"/>
    <n v="709"/>
    <s v="华安汇财通货币"/>
    <s v="红利再投资"/>
    <s v="--"/>
    <n v="2.4500000000000002"/>
    <n v="1"/>
  </r>
  <r>
    <x v="15"/>
    <n v="3003"/>
    <s v="华夏现金增利货币A/E"/>
    <s v="红利再投资"/>
    <s v="--"/>
    <n v="2.4500000000000002"/>
    <s v="--"/>
  </r>
  <r>
    <x v="16"/>
    <n v="588"/>
    <s v="招商招钱宝货币A"/>
    <s v="红利再投资"/>
    <s v="--"/>
    <n v="2.67"/>
    <n v="1"/>
  </r>
  <r>
    <x v="16"/>
    <n v="588"/>
    <s v="招商招钱宝货币A"/>
    <s v="红利再投资"/>
    <s v="--"/>
    <n v="2.67"/>
    <n v="1"/>
  </r>
  <r>
    <x v="16"/>
    <n v="588"/>
    <s v="招商招钱宝货币A"/>
    <s v="红利再投资"/>
    <s v="--"/>
    <n v="2.67"/>
    <n v="1"/>
  </r>
  <r>
    <x v="16"/>
    <n v="600"/>
    <s v="汇添富和聚宝货币"/>
    <s v="红利再投资"/>
    <s v="--"/>
    <n v="8.68"/>
    <n v="1"/>
  </r>
  <r>
    <x v="16"/>
    <n v="638"/>
    <s v="富国富钱包货币"/>
    <s v="红利再投资"/>
    <s v="--"/>
    <n v="7.99"/>
    <n v="1"/>
  </r>
  <r>
    <x v="16"/>
    <n v="709"/>
    <s v="华安汇财通货币"/>
    <s v="红利再投资"/>
    <s v="--"/>
    <n v="7.51"/>
    <n v="1"/>
  </r>
  <r>
    <x v="16"/>
    <n v="3003"/>
    <s v="华夏现金增利货币A/E"/>
    <s v="红利再投资"/>
    <s v="--"/>
    <n v="6.99"/>
    <s v="--"/>
  </r>
  <r>
    <x v="17"/>
    <n v="588"/>
    <s v="招商招钱宝货币A"/>
    <s v="红利再投资"/>
    <s v="--"/>
    <n v="2.67"/>
    <n v="1"/>
  </r>
  <r>
    <x v="17"/>
    <n v="600"/>
    <s v="汇添富和聚宝货币"/>
    <s v="红利再投资"/>
    <s v="--"/>
    <n v="2.75"/>
    <n v="1"/>
  </r>
  <r>
    <x v="17"/>
    <n v="638"/>
    <s v="富国富钱包货币"/>
    <s v="红利再投资"/>
    <s v="--"/>
    <n v="3.14"/>
    <n v="1"/>
  </r>
  <r>
    <x v="17"/>
    <n v="709"/>
    <s v="华安汇财通货币"/>
    <s v="红利再投资"/>
    <s v="--"/>
    <n v="2.46"/>
    <n v="1"/>
  </r>
  <r>
    <x v="17"/>
    <n v="3003"/>
    <s v="华夏现金增利货币A/E"/>
    <s v="红利再投资"/>
    <s v="--"/>
    <n v="2.33"/>
    <s v="--"/>
  </r>
  <r>
    <x v="18"/>
    <n v="600"/>
    <s v="汇添富和聚宝货币"/>
    <s v="红利再投资"/>
    <s v="--"/>
    <n v="2.76"/>
    <n v="1"/>
  </r>
  <r>
    <x v="18"/>
    <n v="638"/>
    <s v="富国富钱包货币"/>
    <s v="红利再投资"/>
    <s v="--"/>
    <n v="2.57"/>
    <n v="1"/>
  </r>
  <r>
    <x v="18"/>
    <n v="709"/>
    <s v="华安汇财通货币"/>
    <s v="红利再投资"/>
    <s v="--"/>
    <n v="2.84"/>
    <n v="1"/>
  </r>
  <r>
    <x v="18"/>
    <n v="588"/>
    <s v="招商招钱宝货币A"/>
    <s v="红利再投资"/>
    <s v="--"/>
    <n v="2.68"/>
    <n v="1"/>
  </r>
  <r>
    <x v="18"/>
    <n v="891"/>
    <s v="博时现金宝货币Ｂ"/>
    <s v="红利再投资"/>
    <s v="--"/>
    <n v="91.55"/>
    <n v="1"/>
  </r>
  <r>
    <x v="18"/>
    <n v="3003"/>
    <s v="华夏现金增利货币A/E"/>
    <s v="红利再投资"/>
    <s v="--"/>
    <n v="2.35"/>
    <s v="--"/>
  </r>
  <r>
    <x v="19"/>
    <n v="588"/>
    <s v="招商招钱宝货币A"/>
    <s v="红利再投资"/>
    <s v="--"/>
    <n v="2.66"/>
    <n v="1"/>
  </r>
  <r>
    <x v="19"/>
    <n v="600"/>
    <s v="汇添富和聚宝货币"/>
    <s v="红利再投资"/>
    <s v="--"/>
    <n v="2.76"/>
    <n v="1"/>
  </r>
  <r>
    <x v="19"/>
    <n v="709"/>
    <s v="华安汇财通货币"/>
    <s v="红利再投资"/>
    <s v="--"/>
    <n v="2.4700000000000002"/>
    <n v="1"/>
  </r>
  <r>
    <x v="19"/>
    <n v="3003"/>
    <s v="华夏现金增利货币A/E"/>
    <s v="红利再投资"/>
    <s v="--"/>
    <n v="2.34"/>
    <s v="--"/>
  </r>
  <r>
    <x v="19"/>
    <n v="638"/>
    <s v="富国富钱包货币"/>
    <s v="红利再投资"/>
    <s v="--"/>
    <n v="2.29"/>
    <n v="1"/>
  </r>
  <r>
    <x v="20"/>
    <n v="709"/>
    <s v="华安汇财通货币"/>
    <s v="红利再投资"/>
    <s v="--"/>
    <n v="2.6"/>
    <n v="1"/>
  </r>
  <r>
    <x v="20"/>
    <n v="588"/>
    <s v="招商招钱宝货币A"/>
    <s v="红利再投资"/>
    <s v="--"/>
    <n v="2.64"/>
    <n v="1"/>
  </r>
  <r>
    <x v="20"/>
    <n v="600"/>
    <s v="汇添富和聚宝货币"/>
    <s v="红利再投资"/>
    <s v="--"/>
    <n v="2.5"/>
    <n v="1"/>
  </r>
  <r>
    <x v="20"/>
    <n v="638"/>
    <s v="富国富钱包货币"/>
    <s v="红利再投资"/>
    <s v="--"/>
    <n v="2.2999999999999998"/>
    <n v="1"/>
  </r>
  <r>
    <x v="20"/>
    <n v="3003"/>
    <s v="华夏现金增利货币A/E"/>
    <s v="红利再投资"/>
    <s v="--"/>
    <n v="2.6"/>
    <s v="--"/>
  </r>
  <r>
    <x v="21"/>
    <n v="588"/>
    <s v="招商招钱宝货币A"/>
    <s v="红利再投资"/>
    <s v="--"/>
    <n v="2.64"/>
    <n v="1"/>
  </r>
  <r>
    <x v="21"/>
    <n v="588"/>
    <s v="招商招钱宝货币A"/>
    <s v="红利再投资"/>
    <s v="--"/>
    <n v="2.64"/>
    <n v="1"/>
  </r>
  <r>
    <x v="21"/>
    <n v="588"/>
    <s v="招商招钱宝货币A"/>
    <s v="红利再投资"/>
    <s v="--"/>
    <n v="2.64"/>
    <n v="1"/>
  </r>
  <r>
    <x v="21"/>
    <n v="709"/>
    <s v="华安汇财通货币"/>
    <s v="红利再投资"/>
    <s v="--"/>
    <n v="7.53"/>
    <n v="1"/>
  </r>
  <r>
    <x v="21"/>
    <n v="3003"/>
    <s v="华夏现金增利货币A/E"/>
    <s v="红利再投资"/>
    <s v="--"/>
    <n v="6.95"/>
    <s v="--"/>
  </r>
  <r>
    <x v="21"/>
    <n v="600"/>
    <s v="汇添富和聚宝货币"/>
    <s v="红利再投资"/>
    <s v="--"/>
    <n v="7.45"/>
    <n v="1"/>
  </r>
  <r>
    <x v="21"/>
    <n v="638"/>
    <s v="富国富钱包货币"/>
    <s v="红利再投资"/>
    <s v="--"/>
    <n v="7.34"/>
    <n v="1"/>
  </r>
  <r>
    <x v="22"/>
    <n v="600"/>
    <s v="汇添富和聚宝货币"/>
    <s v="红利再投资"/>
    <s v="--"/>
    <n v="2.4900000000000002"/>
    <n v="1"/>
  </r>
  <r>
    <x v="22"/>
    <n v="709"/>
    <s v="华安汇财通货币"/>
    <s v="红利再投资"/>
    <s v="--"/>
    <n v="2.4"/>
    <n v="1"/>
  </r>
  <r>
    <x v="22"/>
    <n v="3003"/>
    <s v="华夏现金增利货币A/E"/>
    <s v="红利再投资"/>
    <s v="--"/>
    <n v="2.38"/>
    <s v="--"/>
  </r>
  <r>
    <x v="22"/>
    <n v="588"/>
    <s v="招商招钱宝货币A"/>
    <s v="红利再投资"/>
    <s v="--"/>
    <n v="2.64"/>
    <n v="1"/>
  </r>
  <r>
    <x v="22"/>
    <n v="638"/>
    <s v="富国富钱包货币"/>
    <s v="红利再投资"/>
    <s v="--"/>
    <n v="2.36"/>
    <n v="1"/>
  </r>
  <r>
    <x v="23"/>
    <n v="588"/>
    <s v="招商招钱宝货币A"/>
    <s v="红利再投资"/>
    <s v="--"/>
    <n v="2.63"/>
    <n v="1"/>
  </r>
  <r>
    <x v="23"/>
    <n v="600"/>
    <s v="汇添富和聚宝货币"/>
    <s v="红利再投资"/>
    <s v="--"/>
    <n v="2.4900000000000002"/>
    <n v="1"/>
  </r>
  <r>
    <x v="23"/>
    <n v="638"/>
    <s v="富国富钱包货币"/>
    <s v="红利再投资"/>
    <s v="--"/>
    <n v="2.83"/>
    <n v="1"/>
  </r>
  <r>
    <x v="23"/>
    <n v="709"/>
    <s v="华安汇财通货币"/>
    <s v="红利再投资"/>
    <s v="--"/>
    <n v="2.38"/>
    <n v="1"/>
  </r>
  <r>
    <x v="23"/>
    <n v="3003"/>
    <s v="华夏现金增利货币A/E"/>
    <s v="红利再投资"/>
    <s v="--"/>
    <n v="2.2400000000000002"/>
    <s v="--"/>
  </r>
  <r>
    <x v="24"/>
    <n v="588"/>
    <s v="招商招钱宝货币A"/>
    <s v="红利再投资"/>
    <s v="--"/>
    <n v="2.63"/>
    <n v="1"/>
  </r>
  <r>
    <x v="24"/>
    <n v="600"/>
    <s v="汇添富和聚宝货币"/>
    <s v="红利再投资"/>
    <s v="--"/>
    <n v="2.5099999999999998"/>
    <n v="1"/>
  </r>
  <r>
    <x v="24"/>
    <n v="638"/>
    <s v="富国富钱包货币"/>
    <s v="红利再投资"/>
    <s v="--"/>
    <n v="2.89"/>
    <n v="1"/>
  </r>
  <r>
    <x v="24"/>
    <n v="709"/>
    <s v="华安汇财通货币"/>
    <s v="红利再投资"/>
    <s v="--"/>
    <n v="2.73"/>
    <n v="1"/>
  </r>
  <r>
    <x v="24"/>
    <n v="3003"/>
    <s v="华夏现金增利货币A/E"/>
    <s v="红利再投资"/>
    <s v="--"/>
    <n v="4.08"/>
    <s v="--"/>
  </r>
  <r>
    <x v="25"/>
    <n v="638"/>
    <s v="富国富钱包货币"/>
    <s v="红利再投资"/>
    <s v="--"/>
    <n v="2.87"/>
    <n v="1"/>
  </r>
  <r>
    <x v="25"/>
    <n v="709"/>
    <s v="华安汇财通货币"/>
    <s v="红利再投资"/>
    <s v="--"/>
    <n v="2.39"/>
    <n v="1"/>
  </r>
  <r>
    <x v="25"/>
    <n v="588"/>
    <s v="招商招钱宝货币A"/>
    <s v="红利再投资"/>
    <s v="--"/>
    <n v="2.63"/>
    <n v="1"/>
  </r>
  <r>
    <x v="25"/>
    <n v="600"/>
    <s v="汇添富和聚宝货币"/>
    <s v="红利再投资"/>
    <s v="--"/>
    <n v="2.4900000000000002"/>
    <n v="1"/>
  </r>
  <r>
    <x v="25"/>
    <n v="3003"/>
    <s v="华夏现金增利货币A/E"/>
    <s v="红利再投资"/>
    <s v="--"/>
    <n v="2.37"/>
    <s v="--"/>
  </r>
  <r>
    <x v="26"/>
    <n v="588"/>
    <s v="招商招钱宝货币A"/>
    <s v="红利再投资"/>
    <s v="--"/>
    <n v="2.63"/>
    <n v="1"/>
  </r>
  <r>
    <x v="26"/>
    <n v="588"/>
    <s v="招商招钱宝货币A"/>
    <s v="红利再投资"/>
    <s v="--"/>
    <n v="2.63"/>
    <n v="1"/>
  </r>
  <r>
    <x v="26"/>
    <n v="588"/>
    <s v="招商招钱宝货币A"/>
    <s v="红利再投资"/>
    <s v="--"/>
    <n v="2.63"/>
    <n v="1"/>
  </r>
  <r>
    <x v="26"/>
    <n v="709"/>
    <s v="华安汇财通货币"/>
    <s v="红利再投资"/>
    <s v="--"/>
    <n v="7.17"/>
    <n v="1"/>
  </r>
  <r>
    <x v="26"/>
    <n v="600"/>
    <s v="汇添富和聚宝货币"/>
    <s v="红利再投资"/>
    <s v="--"/>
    <n v="7.52"/>
    <n v="1"/>
  </r>
  <r>
    <x v="26"/>
    <n v="638"/>
    <s v="富国富钱包货币"/>
    <s v="红利再投资"/>
    <s v="--"/>
    <n v="8.7799999999999994"/>
    <n v="1"/>
  </r>
  <r>
    <x v="26"/>
    <n v="3003"/>
    <s v="华夏现金增利货币A/E"/>
    <s v="红利再投资"/>
    <s v="--"/>
    <n v="6.08"/>
    <s v="--"/>
  </r>
  <r>
    <x v="27"/>
    <n v="588"/>
    <s v="招商招钱宝货币A"/>
    <s v="红利再投资"/>
    <s v="--"/>
    <n v="2.62"/>
    <n v="1"/>
  </r>
  <r>
    <x v="27"/>
    <n v="600"/>
    <s v="汇添富和聚宝货币"/>
    <s v="红利再投资"/>
    <s v="--"/>
    <n v="2.5"/>
    <n v="1"/>
  </r>
  <r>
    <x v="27"/>
    <n v="709"/>
    <s v="华安汇财通货币"/>
    <s v="红利再投资"/>
    <s v="--"/>
    <n v="2.38"/>
    <n v="1"/>
  </r>
  <r>
    <x v="27"/>
    <n v="3003"/>
    <s v="华夏现金增利货币A/E"/>
    <s v="红利再投资"/>
    <s v="--"/>
    <n v="2.13"/>
    <s v="--"/>
  </r>
  <r>
    <x v="27"/>
    <n v="638"/>
    <s v="富国富钱包货币"/>
    <s v="红利再投资"/>
    <s v="--"/>
    <n v="2.76"/>
    <n v="1"/>
  </r>
  <r>
    <x v="28"/>
    <n v="1666"/>
    <s v="鹏华添利宝货币"/>
    <s v="红利再投资"/>
    <s v="--"/>
    <n v="9.19"/>
    <n v="1"/>
  </r>
  <r>
    <x v="28"/>
    <n v="3474"/>
    <s v="南方天天利货币Ｂ"/>
    <s v="红利再投资"/>
    <s v="--"/>
    <n v="8.9"/>
    <n v="1"/>
  </r>
  <r>
    <x v="29"/>
    <n v="1666"/>
    <s v="鹏华添利宝货币"/>
    <s v="红利再投资"/>
    <s v="--"/>
    <n v="8.52"/>
    <n v="1"/>
  </r>
  <r>
    <x v="29"/>
    <n v="3474"/>
    <s v="南方天天利货币Ｂ"/>
    <s v="红利再投资"/>
    <s v="--"/>
    <n v="8.76"/>
    <n v="1"/>
  </r>
  <r>
    <x v="30"/>
    <n v="1666"/>
    <s v="鹏华添利宝货币"/>
    <s v="红利再投资"/>
    <s v="--"/>
    <n v="8.84"/>
    <n v="1"/>
  </r>
  <r>
    <x v="30"/>
    <n v="3474"/>
    <s v="南方天天利货币Ｂ"/>
    <s v="红利再投资"/>
    <s v="--"/>
    <n v="8.76"/>
    <n v="1"/>
  </r>
  <r>
    <x v="31"/>
    <n v="1666"/>
    <s v="鹏华添利宝货币"/>
    <s v="红利再投资"/>
    <s v="--"/>
    <n v="25.38"/>
    <n v="1"/>
  </r>
  <r>
    <x v="31"/>
    <n v="3474"/>
    <s v="南方天天利货币Ｂ"/>
    <s v="红利再投资"/>
    <s v="--"/>
    <n v="27.05"/>
    <n v="1"/>
  </r>
  <r>
    <x v="32"/>
    <n v="1666"/>
    <s v="鹏华添利宝货币"/>
    <s v="红利再投资"/>
    <s v="--"/>
    <n v="8.7100000000000009"/>
    <n v="1"/>
  </r>
  <r>
    <x v="32"/>
    <n v="3474"/>
    <s v="南方天天利货币Ｂ"/>
    <s v="红利再投资"/>
    <s v="--"/>
    <n v="7.34"/>
    <n v="1"/>
  </r>
  <r>
    <x v="33"/>
    <n v="3474"/>
    <s v="南方天天利货币Ｂ"/>
    <s v="红利再投资"/>
    <s v="--"/>
    <n v="6.49"/>
    <n v="1"/>
  </r>
  <r>
    <x v="33"/>
    <n v="1666"/>
    <s v="鹏华添利宝货币"/>
    <s v="红利再投资"/>
    <s v="--"/>
    <n v="8.4"/>
    <n v="1"/>
  </r>
  <r>
    <x v="34"/>
    <n v="1666"/>
    <s v="鹏华添利宝货币"/>
    <s v="红利再投资"/>
    <s v="--"/>
    <n v="8.75"/>
    <n v="1"/>
  </r>
  <r>
    <x v="34"/>
    <n v="3474"/>
    <s v="南方天天利货币Ｂ"/>
    <s v="红利再投资"/>
    <s v="--"/>
    <n v="6.33"/>
    <n v="1"/>
  </r>
  <r>
    <x v="35"/>
    <n v="1666"/>
    <s v="鹏华添利宝货币"/>
    <s v="红利再投资"/>
    <s v="--"/>
    <n v="8.57"/>
    <n v="1"/>
  </r>
  <r>
    <x v="35"/>
    <n v="3474"/>
    <s v="南方天天利货币Ｂ"/>
    <s v="红利再投资"/>
    <s v="--"/>
    <n v="6.8"/>
    <n v="1"/>
  </r>
  <r>
    <x v="36"/>
    <n v="1666"/>
    <s v="鹏华添利宝货币"/>
    <s v="红利再投资"/>
    <s v="--"/>
    <n v="25.37"/>
    <n v="1"/>
  </r>
  <r>
    <x v="36"/>
    <n v="3474"/>
    <s v="南方天天利货币Ｂ"/>
    <s v="红利再投资"/>
    <s v="--"/>
    <n v="19.29"/>
    <n v="1"/>
  </r>
  <r>
    <x v="37"/>
    <n v="1666"/>
    <s v="鹏华添利宝货币"/>
    <s v="红利再投资"/>
    <s v="--"/>
    <n v="8.4499999999999993"/>
    <n v="1"/>
  </r>
  <r>
    <x v="37"/>
    <n v="3474"/>
    <s v="南方天天利货币Ｂ"/>
    <s v="红利再投资"/>
    <s v="--"/>
    <n v="6.46"/>
    <n v="1"/>
  </r>
  <r>
    <x v="38"/>
    <n v="1666"/>
    <s v="鹏华添利宝货币"/>
    <s v="红利再投资"/>
    <s v="--"/>
    <n v="8.41"/>
    <n v="1"/>
  </r>
  <r>
    <x v="38"/>
    <n v="3474"/>
    <s v="南方天天利货币Ｂ"/>
    <s v="红利再投资"/>
    <s v="--"/>
    <n v="6.56"/>
    <n v="1"/>
  </r>
  <r>
    <x v="39"/>
    <n v="3474"/>
    <s v="南方天天利货币Ｂ"/>
    <s v="红利再投资"/>
    <s v="--"/>
    <n v="6.43"/>
    <n v="1"/>
  </r>
  <r>
    <x v="39"/>
    <n v="1666"/>
    <s v="鹏华添利宝货币"/>
    <s v="红利再投资"/>
    <s v="--"/>
    <n v="8.56"/>
    <n v="1"/>
  </r>
  <r>
    <x v="40"/>
    <n v="1666"/>
    <s v="鹏华添利宝货币"/>
    <s v="红利再投资"/>
    <s v="--"/>
    <n v="8.69"/>
    <n v="1"/>
  </r>
  <r>
    <x v="40"/>
    <n v="3474"/>
    <s v="南方天天利货币Ｂ"/>
    <s v="红利再投资"/>
    <s v="--"/>
    <n v="6.36"/>
    <n v="1"/>
  </r>
  <r>
    <x v="41"/>
    <n v="1666"/>
    <s v="鹏华添利宝货币"/>
    <s v="红利再投资"/>
    <s v="--"/>
    <n v="24.92"/>
    <n v="1"/>
  </r>
  <r>
    <x v="41"/>
    <n v="3474"/>
    <s v="南方天天利货币Ｂ"/>
    <s v="红利再投资"/>
    <s v="--"/>
    <n v="19.07"/>
    <n v="1"/>
  </r>
  <r>
    <x v="42"/>
    <n v="1666"/>
    <s v="鹏华添利宝货币"/>
    <s v="红利再投资"/>
    <s v="--"/>
    <n v="7.52"/>
    <n v="1"/>
  </r>
  <r>
    <x v="42"/>
    <n v="3474"/>
    <s v="南方天天利货币Ｂ"/>
    <s v="红利再投资"/>
    <s v="--"/>
    <n v="6.36"/>
    <n v="1"/>
  </r>
  <r>
    <x v="43"/>
    <n v="3474"/>
    <s v="南方天天利货币Ｂ"/>
    <s v="红利再投资"/>
    <s v="--"/>
    <n v="6.31"/>
    <n v="1"/>
  </r>
  <r>
    <x v="43"/>
    <n v="1666"/>
    <s v="鹏华添利宝货币"/>
    <s v="红利再投资"/>
    <s v="--"/>
    <n v="7.5"/>
    <n v="1"/>
  </r>
  <r>
    <x v="44"/>
    <n v="1666"/>
    <s v="鹏华添利宝货币"/>
    <s v="红利再投资"/>
    <s v="--"/>
    <n v="7.53"/>
    <n v="1"/>
  </r>
  <r>
    <x v="44"/>
    <n v="3474"/>
    <s v="南方天天利货币Ｂ"/>
    <s v="红利再投资"/>
    <s v="--"/>
    <n v="6.28"/>
    <n v="1"/>
  </r>
  <r>
    <x v="45"/>
    <n v="1666"/>
    <s v="鹏华添利宝货币"/>
    <s v="红利再投资"/>
    <s v="--"/>
    <n v="16.440000000000001"/>
    <n v="1"/>
  </r>
  <r>
    <x v="45"/>
    <n v="3474"/>
    <s v="南方天天利货币Ｂ"/>
    <s v="红利再投资"/>
    <s v="--"/>
    <n v="15.84"/>
    <n v="1"/>
  </r>
  <r>
    <x v="46"/>
    <n v="1666"/>
    <s v="鹏华添利宝货币"/>
    <s v="红利再投资"/>
    <s v="--"/>
    <n v="46.35"/>
    <n v="1"/>
  </r>
  <r>
    <x v="46"/>
    <n v="3474"/>
    <s v="南方天天利货币Ｂ"/>
    <s v="红利再投资"/>
    <s v="--"/>
    <n v="46.29"/>
    <n v="1"/>
  </r>
  <r>
    <x v="47"/>
    <n v="3474"/>
    <s v="南方天天利货币Ｂ"/>
    <s v="红利再投资"/>
    <s v="--"/>
    <n v="15.42"/>
    <n v="1"/>
  </r>
  <r>
    <x v="47"/>
    <n v="1666"/>
    <s v="鹏华添利宝货币"/>
    <s v="红利再投资"/>
    <s v="--"/>
    <n v="15.32"/>
    <n v="1"/>
  </r>
  <r>
    <x v="48"/>
    <n v="3474"/>
    <s v="南方天天利货币Ｂ"/>
    <s v="红利再投资"/>
    <s v="--"/>
    <n v="15.79"/>
    <n v="1"/>
  </r>
  <r>
    <x v="48"/>
    <n v="1666"/>
    <s v="鹏华添利宝货币"/>
    <s v="红利再投资"/>
    <s v="--"/>
    <n v="15.15"/>
    <n v="1"/>
  </r>
  <r>
    <x v="49"/>
    <n v="3474"/>
    <s v="南方天天利货币Ｂ"/>
    <s v="红利再投资"/>
    <s v="--"/>
    <n v="14.77"/>
    <n v="1"/>
  </r>
  <r>
    <x v="49"/>
    <n v="1666"/>
    <s v="鹏华添利宝货币"/>
    <s v="红利再投资"/>
    <s v="--"/>
    <n v="14.48"/>
    <n v="1"/>
  </r>
  <r>
    <x v="50"/>
    <n v="3474"/>
    <s v="南方天天利货币Ｂ"/>
    <s v="红利再投资"/>
    <s v="--"/>
    <n v="15.46"/>
    <n v="1"/>
  </r>
  <r>
    <x v="50"/>
    <n v="1666"/>
    <s v="鹏华添利宝货币"/>
    <s v="红利再投资"/>
    <s v="--"/>
    <n v="14.89"/>
    <n v="1"/>
  </r>
  <r>
    <x v="51"/>
    <n v="1666"/>
    <s v="鹏华添利宝货币"/>
    <s v="红利再投资"/>
    <s v="--"/>
    <n v="42.62"/>
    <n v="1"/>
  </r>
  <r>
    <x v="51"/>
    <n v="3474"/>
    <s v="南方天天利货币Ｂ"/>
    <s v="红利再投资"/>
    <s v="--"/>
    <n v="44.27"/>
    <n v="1"/>
  </r>
  <r>
    <x v="52"/>
    <n v="3474"/>
    <s v="南方天天利货币Ｂ"/>
    <s v="红利再投资"/>
    <s v="--"/>
    <n v="14.64"/>
    <n v="1"/>
  </r>
  <r>
    <x v="52"/>
    <n v="1666"/>
    <s v="鹏华添利宝货币"/>
    <s v="红利再投资"/>
    <s v="--"/>
    <n v="14.28"/>
    <n v="1"/>
  </r>
  <r>
    <x v="53"/>
    <n v="1666"/>
    <s v="鹏华添利宝货币"/>
    <s v="红利再投资"/>
    <s v="--"/>
    <n v="14.12"/>
    <n v="1"/>
  </r>
  <r>
    <x v="53"/>
    <n v="3474"/>
    <s v="南方天天利货币Ｂ"/>
    <s v="红利再投资"/>
    <s v="--"/>
    <n v="14.49"/>
    <n v="1"/>
  </r>
  <r>
    <x v="54"/>
    <n v="1666"/>
    <s v="鹏华添利宝货币"/>
    <s v="红利再投资"/>
    <s v="--"/>
    <n v="13.81"/>
    <n v="1"/>
  </r>
  <r>
    <x v="54"/>
    <n v="3474"/>
    <s v="南方天天利货币Ｂ"/>
    <s v="红利再投资"/>
    <s v="--"/>
    <n v="15.57"/>
    <n v="1"/>
  </r>
  <r>
    <x v="55"/>
    <n v="1666"/>
    <s v="鹏华添利宝货币"/>
    <s v="红利再投资"/>
    <s v="--"/>
    <n v="16.47"/>
    <n v="1"/>
  </r>
  <r>
    <x v="55"/>
    <n v="3474"/>
    <s v="南方天天利货币Ｂ"/>
    <s v="红利再投资"/>
    <s v="--"/>
    <n v="13.92"/>
    <n v="1"/>
  </r>
  <r>
    <x v="56"/>
    <n v="1666"/>
    <s v="鹏华添利宝货币"/>
    <s v="红利再投资"/>
    <s v="--"/>
    <n v="55.14"/>
    <n v="1"/>
  </r>
  <r>
    <x v="56"/>
    <n v="3474"/>
    <s v="南方天天利货币Ｂ"/>
    <s v="红利再投资"/>
    <s v="--"/>
    <n v="55.77"/>
    <n v="1"/>
  </r>
  <r>
    <x v="57"/>
    <n v="3474"/>
    <s v="南方天天利货币Ｂ"/>
    <s v="红利再投资"/>
    <s v="--"/>
    <n v="13.84"/>
    <n v="1"/>
  </r>
  <r>
    <x v="57"/>
    <n v="1666"/>
    <s v="鹏华添利宝货币"/>
    <s v="红利再投资"/>
    <s v="--"/>
    <n v="14.05"/>
    <n v="1"/>
  </r>
  <r>
    <x v="58"/>
    <n v="3474"/>
    <s v="南方天天利货币Ｂ"/>
    <s v="红利再投资"/>
    <s v="--"/>
    <n v="14.07"/>
    <n v="1"/>
  </r>
  <r>
    <x v="58"/>
    <n v="1666"/>
    <s v="鹏华添利宝货币"/>
    <s v="红利再投资"/>
    <s v="--"/>
    <n v="13.48"/>
    <n v="1"/>
  </r>
  <r>
    <x v="59"/>
    <n v="1666"/>
    <s v="鹏华添利宝货币"/>
    <s v="红利再投资"/>
    <s v="--"/>
    <n v="13.27"/>
    <n v="1"/>
  </r>
  <r>
    <x v="59"/>
    <n v="3474"/>
    <s v="南方天天利货币Ｂ"/>
    <s v="红利再投资"/>
    <s v="--"/>
    <n v="14.15"/>
    <n v="1"/>
  </r>
  <r>
    <x v="60"/>
    <n v="3474"/>
    <s v="南方天天利货币Ｂ"/>
    <s v="红利再投资"/>
    <s v="--"/>
    <n v="143.13"/>
    <n v="1"/>
  </r>
  <r>
    <x v="60"/>
    <n v="1666"/>
    <s v="鹏华添利宝货币"/>
    <s v="红利再投资"/>
    <s v="--"/>
    <n v="127.34"/>
    <n v="1"/>
  </r>
  <r>
    <x v="61"/>
    <n v="1666"/>
    <s v="鹏华添利宝货币"/>
    <s v="红利再投资"/>
    <s v="--"/>
    <n v="12.71"/>
    <n v="1"/>
  </r>
  <r>
    <x v="61"/>
    <n v="3474"/>
    <s v="南方天天利货币Ｂ"/>
    <s v="红利再投资"/>
    <s v="--"/>
    <n v="11.82"/>
    <n v="1"/>
  </r>
  <r>
    <x v="62"/>
    <n v="3474"/>
    <s v="南方天天利货币Ｂ"/>
    <s v="红利再投资"/>
    <s v="--"/>
    <n v="11.26"/>
    <n v="1"/>
  </r>
  <r>
    <x v="62"/>
    <n v="1666"/>
    <s v="鹏华添利宝货币"/>
    <s v="红利再投资"/>
    <s v="--"/>
    <n v="12.71"/>
    <n v="1"/>
  </r>
  <r>
    <x v="63"/>
    <n v="1666"/>
    <s v="鹏华添利宝货币"/>
    <s v="红利再投资"/>
    <s v="--"/>
    <n v="12.84"/>
    <n v="1"/>
  </r>
  <r>
    <x v="63"/>
    <n v="3474"/>
    <s v="南方天天利货币Ｂ"/>
    <s v="红利再投资"/>
    <s v="--"/>
    <n v="11.26"/>
    <n v="1"/>
  </r>
  <r>
    <x v="64"/>
    <n v="1666"/>
    <s v="鹏华添利宝货币"/>
    <s v="红利再投资"/>
    <s v="--"/>
    <n v="12.23"/>
    <n v="1"/>
  </r>
  <r>
    <x v="64"/>
    <n v="3474"/>
    <s v="南方天天利货币Ｂ"/>
    <s v="红利再投资"/>
    <s v="--"/>
    <n v="11.23"/>
    <n v="1"/>
  </r>
  <r>
    <x v="65"/>
    <n v="3474"/>
    <s v="南方天天利货币Ｂ"/>
    <s v="红利再投资"/>
    <s v="--"/>
    <n v="31.93"/>
    <n v="1"/>
  </r>
  <r>
    <x v="65"/>
    <n v="1666"/>
    <s v="鹏华添利宝货币"/>
    <s v="红利再投资"/>
    <s v="--"/>
    <n v="36.409999999999997"/>
    <n v="1"/>
  </r>
  <r>
    <x v="66"/>
    <n v="1666"/>
    <s v="鹏华添利宝货币"/>
    <s v="红利再投资"/>
    <s v="--"/>
    <n v="11.61"/>
    <n v="1"/>
  </r>
  <r>
    <x v="66"/>
    <n v="3474"/>
    <s v="南方天天利货币Ｂ"/>
    <s v="红利再投资"/>
    <s v="--"/>
    <n v="10.68"/>
    <n v="1"/>
  </r>
  <r>
    <x v="67"/>
    <n v="1666"/>
    <s v="鹏华添利宝货币"/>
    <s v="红利再投资"/>
    <s v="--"/>
    <n v="11.88"/>
    <n v="1"/>
  </r>
  <r>
    <x v="67"/>
    <n v="3474"/>
    <s v="南方天天利货币Ｂ"/>
    <s v="红利再投资"/>
    <s v="--"/>
    <n v="9.43"/>
    <n v="1"/>
  </r>
  <r>
    <x v="68"/>
    <n v="3474"/>
    <s v="南方天天利货币Ｂ"/>
    <s v="红利再投资"/>
    <s v="--"/>
    <n v="9.44"/>
    <n v="1"/>
  </r>
  <r>
    <x v="68"/>
    <n v="1666"/>
    <s v="鹏华添利宝货币"/>
    <s v="红利再投资"/>
    <s v="--"/>
    <n v="11.81"/>
    <n v="1"/>
  </r>
  <r>
    <x v="69"/>
    <n v="1666"/>
    <s v="鹏华添利宝货币"/>
    <s v="红利再投资"/>
    <s v="--"/>
    <n v="11.61"/>
    <n v="1"/>
  </r>
  <r>
    <x v="69"/>
    <n v="3474"/>
    <s v="南方天天利货币Ｂ"/>
    <s v="红利再投资"/>
    <s v="--"/>
    <n v="9.44"/>
    <n v="1"/>
  </r>
  <r>
    <x v="70"/>
    <n v="1666"/>
    <s v="鹏华添利宝货币"/>
    <s v="红利再投资"/>
    <s v="--"/>
    <n v="34.130000000000003"/>
    <n v="1"/>
  </r>
  <r>
    <x v="70"/>
    <n v="3474"/>
    <s v="南方天天利货币Ｂ"/>
    <s v="红利再投资"/>
    <s v="--"/>
    <n v="33.15"/>
    <n v="1"/>
  </r>
  <r>
    <x v="71"/>
    <n v="1666"/>
    <s v="鹏华添利宝货币"/>
    <s v="红利再投资"/>
    <s v="--"/>
    <n v="11.5"/>
    <n v="1"/>
  </r>
  <r>
    <x v="71"/>
    <n v="3474"/>
    <s v="南方天天利货币Ｂ"/>
    <s v="红利再投资"/>
    <s v="--"/>
    <n v="10.79"/>
    <n v="1"/>
  </r>
  <r>
    <x v="72"/>
    <n v="3474"/>
    <s v="南方天天利货币Ｂ"/>
    <s v="红利再投资"/>
    <s v="--"/>
    <n v="10.86"/>
    <n v="1"/>
  </r>
  <r>
    <x v="72"/>
    <n v="1666"/>
    <s v="鹏华添利宝货币"/>
    <s v="红利再投资"/>
    <s v="--"/>
    <n v="11.52"/>
    <n v="1"/>
  </r>
  <r>
    <x v="73"/>
    <n v="1666"/>
    <s v="鹏华添利宝货币"/>
    <s v="红利再投资"/>
    <s v="--"/>
    <n v="13.12"/>
    <n v="1"/>
  </r>
  <r>
    <x v="73"/>
    <n v="3474"/>
    <s v="南方天天利货币Ｂ"/>
    <s v="红利再投资"/>
    <s v="--"/>
    <n v="10.89"/>
    <n v="1"/>
  </r>
  <r>
    <x v="74"/>
    <n v="3474"/>
    <s v="南方天天利货币Ｂ"/>
    <s v="红利再投资"/>
    <s v="--"/>
    <n v="11.6"/>
    <n v="1"/>
  </r>
  <r>
    <x v="74"/>
    <n v="1666"/>
    <s v="鹏华添利宝货币"/>
    <s v="红利再投资"/>
    <s v="--"/>
    <n v="12.73"/>
    <n v="1"/>
  </r>
  <r>
    <x v="75"/>
    <n v="3474"/>
    <s v="南方天天利货币Ｂ"/>
    <s v="红利再投资"/>
    <s v="--"/>
    <n v="32.74"/>
    <n v="1"/>
  </r>
  <r>
    <x v="75"/>
    <n v="1666"/>
    <s v="鹏华添利宝货币"/>
    <s v="红利再投资"/>
    <s v="--"/>
    <n v="36.19"/>
    <n v="1"/>
  </r>
  <r>
    <x v="76"/>
    <n v="1666"/>
    <s v="鹏华添利宝货币"/>
    <s v="红利再投资"/>
    <s v="--"/>
    <n v="11.85"/>
    <n v="1"/>
  </r>
  <r>
    <x v="76"/>
    <n v="3474"/>
    <s v="南方天天利货币Ｂ"/>
    <s v="红利再投资"/>
    <s v="--"/>
    <n v="10.96"/>
    <n v="1"/>
  </r>
  <r>
    <x v="77"/>
    <n v="1666"/>
    <s v="鹏华添利宝货币"/>
    <s v="红利再投资"/>
    <s v="--"/>
    <n v="11.4"/>
    <n v="1"/>
  </r>
  <r>
    <x v="77"/>
    <n v="3474"/>
    <s v="南方天天利货币Ｂ"/>
    <s v="红利再投资"/>
    <s v="--"/>
    <n v="10.97"/>
    <n v="1"/>
  </r>
  <r>
    <x v="78"/>
    <n v="1666"/>
    <s v="鹏华添利宝货币"/>
    <s v="红利再投资"/>
    <s v="--"/>
    <n v="4.93"/>
    <n v="1"/>
  </r>
  <r>
    <x v="78"/>
    <n v="3474"/>
    <s v="南方天天利货币Ｂ"/>
    <s v="红利再投资"/>
    <s v="--"/>
    <n v="13.7"/>
    <n v="1"/>
  </r>
  <r>
    <x v="79"/>
    <n v="1666"/>
    <s v="鹏华添利宝货币"/>
    <s v="红利再投资"/>
    <s v="--"/>
    <n v="5.16"/>
    <n v="1"/>
  </r>
  <r>
    <x v="79"/>
    <n v="3474"/>
    <s v="南方天天利货币Ｂ"/>
    <s v="红利再投资"/>
    <s v="--"/>
    <n v="13.02"/>
    <n v="1"/>
  </r>
  <r>
    <x v="80"/>
    <n v="3474"/>
    <s v="南方天天利货币Ｂ"/>
    <s v="红利再投资"/>
    <s v="--"/>
    <n v="39"/>
    <n v="1"/>
  </r>
  <r>
    <x v="80"/>
    <n v="1666"/>
    <s v="鹏华添利宝货币"/>
    <s v="红利再投资"/>
    <s v="--"/>
    <n v="15"/>
    <n v="1"/>
  </r>
  <r>
    <x v="81"/>
    <n v="1666"/>
    <s v="鹏华添利宝货币"/>
    <s v="红利再投资"/>
    <s v="--"/>
    <n v="5.05"/>
    <n v="1"/>
  </r>
  <r>
    <x v="81"/>
    <n v="3474"/>
    <s v="南方天天利货币Ｂ"/>
    <s v="红利再投资"/>
    <s v="--"/>
    <n v="13.08"/>
    <n v="1"/>
  </r>
  <r>
    <x v="82"/>
    <n v="1666"/>
    <s v="鹏华添利宝货币"/>
    <s v="红利再投资"/>
    <s v="--"/>
    <n v="5"/>
    <n v="1"/>
  </r>
  <r>
    <x v="82"/>
    <n v="3474"/>
    <s v="南方天天利货币Ｂ"/>
    <s v="红利再投资"/>
    <s v="--"/>
    <n v="13.4"/>
    <n v="1"/>
  </r>
  <r>
    <x v="83"/>
    <n v="3474"/>
    <s v="南方天天利货币Ｂ"/>
    <s v="红利再投资"/>
    <s v="--"/>
    <n v="13.82"/>
    <n v="1"/>
  </r>
  <r>
    <x v="83"/>
    <n v="1666"/>
    <s v="鹏华添利宝货币"/>
    <s v="红利再投资"/>
    <s v="--"/>
    <n v="5.0599999999999996"/>
    <n v="1"/>
  </r>
  <r>
    <x v="84"/>
    <n v="1666"/>
    <s v="鹏华添利宝货币"/>
    <s v="红利再投资"/>
    <s v="--"/>
    <n v="5.07"/>
    <n v="1"/>
  </r>
  <r>
    <x v="84"/>
    <n v="3474"/>
    <s v="南方天天利货币Ｂ"/>
    <s v="红利再投资"/>
    <s v="--"/>
    <n v="13.08"/>
    <n v="1"/>
  </r>
  <r>
    <x v="85"/>
    <n v="1666"/>
    <s v="鹏华添利宝货币"/>
    <s v="红利再投资"/>
    <s v="--"/>
    <n v="15.43"/>
    <n v="1"/>
  </r>
  <r>
    <x v="85"/>
    <n v="3474"/>
    <s v="南方天天利货币Ｂ"/>
    <s v="红利再投资"/>
    <s v="--"/>
    <n v="39.06"/>
    <n v="1"/>
  </r>
  <r>
    <x v="86"/>
    <n v="1666"/>
    <s v="鹏华添利宝货币"/>
    <s v="红利再投资"/>
    <s v="--"/>
    <n v="5.07"/>
    <n v="1"/>
  </r>
  <r>
    <x v="86"/>
    <n v="3474"/>
    <s v="南方天天利货币Ｂ"/>
    <s v="红利再投资"/>
    <s v="--"/>
    <n v="13.06"/>
    <n v="1"/>
  </r>
  <r>
    <x v="87"/>
    <n v="1666"/>
    <s v="鹏华添利宝货币"/>
    <s v="红利再投资"/>
    <s v="--"/>
    <n v="5.0999999999999996"/>
    <n v="1"/>
  </r>
  <r>
    <x v="87"/>
    <n v="3474"/>
    <s v="南方天天利货币Ｂ"/>
    <s v="红利再投资"/>
    <s v="--"/>
    <n v="15.55"/>
    <n v="1"/>
  </r>
  <r>
    <x v="88"/>
    <n v="1666"/>
    <s v="鹏华添利宝货币"/>
    <s v="红利再投资"/>
    <s v="--"/>
    <n v="5.15"/>
    <n v="1"/>
  </r>
  <r>
    <x v="88"/>
    <n v="3474"/>
    <s v="南方天天利货币Ｂ"/>
    <s v="红利再投资"/>
    <s v="--"/>
    <n v="15.08"/>
    <n v="1"/>
  </r>
  <r>
    <x v="89"/>
    <n v="1666"/>
    <s v="鹏华添利宝货币"/>
    <s v="红利再投资"/>
    <s v="--"/>
    <n v="5.0999999999999996"/>
    <n v="1"/>
  </r>
  <r>
    <x v="89"/>
    <n v="3474"/>
    <s v="南方天天利货币Ｂ"/>
    <s v="红利再投资"/>
    <s v="--"/>
    <n v="15.78"/>
    <n v="1"/>
  </r>
  <r>
    <x v="89"/>
    <n v="100038"/>
    <s v="富国沪深300指数增强"/>
    <s v="红利再投资"/>
    <s v="--"/>
    <n v="855.99"/>
    <n v="1.4610000000000001"/>
  </r>
  <r>
    <x v="89"/>
    <n v="161017"/>
    <s v="富国中证500"/>
    <s v="红利再投资"/>
    <s v="--"/>
    <n v="441.92"/>
    <n v="1.591"/>
  </r>
  <r>
    <x v="90"/>
    <n v="3474"/>
    <s v="南方天天利货币Ｂ"/>
    <s v="红利再投资"/>
    <s v="--"/>
    <n v="39.659999999999997"/>
    <n v="1"/>
  </r>
  <r>
    <x v="90"/>
    <n v="1666"/>
    <s v="鹏华添利宝货币"/>
    <s v="红利再投资"/>
    <s v="--"/>
    <n v="15.16"/>
    <n v="1"/>
  </r>
  <r>
    <x v="91"/>
    <n v="1666"/>
    <s v="鹏华添利宝货币"/>
    <s v="红利再投资"/>
    <s v="--"/>
    <n v="5.16"/>
    <n v="1"/>
  </r>
  <r>
    <x v="91"/>
    <n v="3474"/>
    <s v="南方天天利货币Ｂ"/>
    <s v="红利再投资"/>
    <s v="--"/>
    <n v="13.42"/>
    <n v="1"/>
  </r>
  <r>
    <x v="92"/>
    <n v="1666"/>
    <s v="鹏华添利宝货币"/>
    <s v="红利再投资"/>
    <s v="--"/>
    <n v="5.01"/>
    <n v="1"/>
  </r>
  <r>
    <x v="92"/>
    <n v="3474"/>
    <s v="南方天天利货币Ｂ"/>
    <s v="红利再投资"/>
    <s v="--"/>
    <n v="13.16"/>
    <n v="1"/>
  </r>
  <r>
    <x v="93"/>
    <n v="1666"/>
    <s v="鹏华添利宝货币"/>
    <s v="红利再投资"/>
    <s v="--"/>
    <n v="5.01"/>
    <n v="1"/>
  </r>
  <r>
    <x v="93"/>
    <n v="3474"/>
    <s v="南方天天利货币Ｂ"/>
    <s v="红利再投资"/>
    <s v="--"/>
    <n v="13.2"/>
    <n v="1"/>
  </r>
  <r>
    <x v="94"/>
    <n v="3474"/>
    <s v="南方天天利货币Ｂ"/>
    <s v="红利再投资"/>
    <s v="--"/>
    <n v="13.4"/>
    <n v="1"/>
  </r>
  <r>
    <x v="94"/>
    <n v="1666"/>
    <s v="鹏华添利宝货币"/>
    <s v="红利再投资"/>
    <s v="--"/>
    <n v="5.21"/>
    <n v="1"/>
  </r>
  <r>
    <x v="95"/>
    <n v="3474"/>
    <s v="南方天天利货币Ｂ"/>
    <s v="红利再投资"/>
    <s v="--"/>
    <n v="39.74"/>
    <n v="1"/>
  </r>
  <r>
    <x v="95"/>
    <n v="1666"/>
    <s v="鹏华添利宝货币"/>
    <s v="红利再投资"/>
    <s v="--"/>
    <n v="15.35"/>
    <n v="1"/>
  </r>
  <r>
    <x v="96"/>
    <n v="3474"/>
    <s v="南方天天利货币Ｂ"/>
    <s v="红利再投资"/>
    <s v="--"/>
    <n v="13.17"/>
    <n v="1"/>
  </r>
  <r>
    <x v="96"/>
    <n v="1666"/>
    <s v="鹏华添利宝货币"/>
    <s v="红利再投资"/>
    <s v="--"/>
    <n v="5.14"/>
    <n v="1"/>
  </r>
  <r>
    <x v="97"/>
    <n v="1666"/>
    <s v="鹏华添利宝货币"/>
    <s v="红利再投资"/>
    <s v="--"/>
    <n v="5.2"/>
    <n v="1"/>
  </r>
  <r>
    <x v="97"/>
    <n v="3474"/>
    <s v="南方天天利货币Ｂ"/>
    <s v="红利再投资"/>
    <s v="--"/>
    <n v="13.36"/>
    <n v="1"/>
  </r>
  <r>
    <x v="98"/>
    <n v="1666"/>
    <s v="鹏华添利宝货币"/>
    <s v="红利再投资"/>
    <s v="--"/>
    <n v="5.07"/>
    <n v="1"/>
  </r>
  <r>
    <x v="98"/>
    <n v="3474"/>
    <s v="南方天天利货币Ｂ"/>
    <s v="红利再投资"/>
    <s v="--"/>
    <n v="13.57"/>
    <n v="1"/>
  </r>
  <r>
    <x v="99"/>
    <n v="1666"/>
    <s v="鹏华添利宝货币"/>
    <s v="红利再投资"/>
    <s v="--"/>
    <n v="4.58"/>
    <n v="1"/>
  </r>
  <r>
    <x v="99"/>
    <n v="3474"/>
    <s v="南方天天利货币Ｂ"/>
    <s v="红利再投资"/>
    <s v="--"/>
    <n v="13.35"/>
    <n v="1"/>
  </r>
  <r>
    <x v="100"/>
    <n v="1666"/>
    <s v="鹏华添利宝货币"/>
    <s v="红利再投资"/>
    <s v="--"/>
    <n v="13.06"/>
    <n v="1"/>
  </r>
  <r>
    <x v="100"/>
    <n v="3474"/>
    <s v="南方天天利货币Ｂ"/>
    <s v="红利再投资"/>
    <s v="--"/>
    <n v="39.82"/>
    <n v="1"/>
  </r>
  <r>
    <x v="101"/>
    <n v="3474"/>
    <s v="南方天天利货币Ｂ"/>
    <s v="红利再投资"/>
    <s v="--"/>
    <n v="10.36"/>
    <n v="1"/>
  </r>
  <r>
    <x v="101"/>
    <n v="1666"/>
    <s v="鹏华添利宝货币"/>
    <s v="红利再投资"/>
    <s v="--"/>
    <n v="4.46"/>
    <n v="1"/>
  </r>
  <r>
    <x v="102"/>
    <n v="1666"/>
    <s v="鹏华添利宝货币"/>
    <s v="红利再投资"/>
    <s v="--"/>
    <n v="4.46"/>
    <n v="1"/>
  </r>
  <r>
    <x v="102"/>
    <n v="3474"/>
    <s v="南方天天利货币Ｂ"/>
    <s v="红利再投资"/>
    <s v="--"/>
    <n v="10.3"/>
    <n v="1"/>
  </r>
  <r>
    <x v="103"/>
    <n v="1666"/>
    <s v="鹏华添利宝货币"/>
    <s v="红利再投资"/>
    <s v="--"/>
    <n v="4.43"/>
    <n v="1"/>
  </r>
  <r>
    <x v="103"/>
    <n v="3474"/>
    <s v="南方天天利货币Ｂ"/>
    <s v="红利再投资"/>
    <s v="--"/>
    <n v="10.31"/>
    <n v="1"/>
  </r>
  <r>
    <x v="104"/>
    <n v="1666"/>
    <s v="鹏华添利宝货币"/>
    <s v="红利再投资"/>
    <s v="--"/>
    <n v="4.4400000000000004"/>
    <n v="1"/>
  </r>
  <r>
    <x v="104"/>
    <n v="3474"/>
    <s v="南方天天利货币Ｂ"/>
    <s v="红利再投资"/>
    <s v="--"/>
    <n v="10.32"/>
    <n v="1"/>
  </r>
  <r>
    <x v="105"/>
    <n v="1666"/>
    <s v="鹏华添利宝货币"/>
    <s v="红利再投资"/>
    <s v="--"/>
    <n v="13.53"/>
    <n v="1"/>
  </r>
  <r>
    <x v="105"/>
    <n v="3474"/>
    <s v="南方天天利货币Ｂ"/>
    <s v="红利再投资"/>
    <s v="--"/>
    <n v="31.05"/>
    <n v="1"/>
  </r>
  <r>
    <x v="106"/>
    <n v="1666"/>
    <s v="鹏华添利宝货币"/>
    <s v="红利再投资"/>
    <s v="--"/>
    <n v="4.46"/>
    <n v="1"/>
  </r>
  <r>
    <x v="106"/>
    <n v="3474"/>
    <s v="南方天天利货币Ｂ"/>
    <s v="红利再投资"/>
    <s v="--"/>
    <n v="10.39"/>
    <n v="1"/>
  </r>
  <r>
    <x v="107"/>
    <n v="1666"/>
    <s v="鹏华添利宝货币"/>
    <s v="红利再投资"/>
    <s v="--"/>
    <n v="4.45"/>
    <n v="1"/>
  </r>
  <r>
    <x v="107"/>
    <n v="3474"/>
    <s v="南方天天利货币Ｂ"/>
    <s v="红利再投资"/>
    <s v="--"/>
    <n v="10.47"/>
    <n v="1"/>
  </r>
  <r>
    <x v="108"/>
    <n v="3474"/>
    <s v="南方天天利货币Ｂ"/>
    <s v="红利再投资"/>
    <s v="--"/>
    <n v="10.43"/>
    <n v="1"/>
  </r>
  <r>
    <x v="108"/>
    <n v="1666"/>
    <s v="鹏华添利宝货币"/>
    <s v="红利再投资"/>
    <s v="--"/>
    <n v="4.43"/>
    <n v="1"/>
  </r>
  <r>
    <x v="109"/>
    <n v="1666"/>
    <s v="鹏华添利宝货币"/>
    <s v="红利再投资"/>
    <s v="--"/>
    <n v="4.41"/>
    <n v="1"/>
  </r>
  <r>
    <x v="109"/>
    <n v="3474"/>
    <s v="南方天天利货币Ｂ"/>
    <s v="红利再投资"/>
    <s v="--"/>
    <n v="10.44"/>
    <n v="1"/>
  </r>
  <r>
    <x v="110"/>
    <n v="1666"/>
    <s v="鹏华添利宝货币"/>
    <s v="红利再投资"/>
    <s v="--"/>
    <n v="13.1"/>
    <n v="1"/>
  </r>
  <r>
    <x v="110"/>
    <n v="3474"/>
    <s v="南方天天利货币Ｂ"/>
    <s v="红利再投资"/>
    <s v="--"/>
    <n v="31.35"/>
    <n v="1"/>
  </r>
  <r>
    <x v="111"/>
    <n v="1666"/>
    <s v="鹏华添利宝货币"/>
    <s v="红利再投资"/>
    <s v="--"/>
    <n v="4.58"/>
    <n v="1"/>
  </r>
  <r>
    <x v="111"/>
    <n v="3474"/>
    <s v="南方天天利货币Ｂ"/>
    <s v="红利再投资"/>
    <s v="--"/>
    <n v="10.42"/>
    <n v="1"/>
  </r>
  <r>
    <x v="112"/>
    <n v="1666"/>
    <s v="鹏华添利宝货币"/>
    <s v="红利再投资"/>
    <s v="--"/>
    <n v="4.76"/>
    <n v="1"/>
  </r>
  <r>
    <x v="112"/>
    <n v="3474"/>
    <s v="南方天天利货币Ｂ"/>
    <s v="红利再投资"/>
    <s v="--"/>
    <n v="1.2"/>
    <n v="1"/>
  </r>
  <r>
    <x v="113"/>
    <n v="1666"/>
    <s v="鹏华添利宝货币"/>
    <s v="红利再投资"/>
    <s v="--"/>
    <n v="4.26"/>
    <n v="1"/>
  </r>
  <r>
    <x v="113"/>
    <n v="3474"/>
    <s v="南方天天利货币Ｂ"/>
    <s v="红利再投资"/>
    <s v="--"/>
    <n v="1.21"/>
    <n v="1"/>
  </r>
  <r>
    <x v="114"/>
    <n v="1666"/>
    <s v="鹏华添利宝货币"/>
    <s v="红利再投资"/>
    <s v="--"/>
    <n v="4.22"/>
    <n v="1"/>
  </r>
  <r>
    <x v="114"/>
    <n v="3474"/>
    <s v="南方天天利货币Ｂ"/>
    <s v="红利再投资"/>
    <s v="--"/>
    <n v="1.21"/>
    <n v="1"/>
  </r>
  <r>
    <x v="115"/>
    <n v="1666"/>
    <s v="鹏华添利宝货币"/>
    <s v="红利再投资"/>
    <s v="--"/>
    <n v="12.62"/>
    <n v="1"/>
  </r>
  <r>
    <x v="115"/>
    <n v="3474"/>
    <s v="南方天天利货币Ｂ"/>
    <s v="红利再投资"/>
    <s v="--"/>
    <n v="3.66"/>
    <n v="1"/>
  </r>
  <r>
    <x v="116"/>
    <n v="1666"/>
    <s v="鹏华添利宝货币"/>
    <s v="红利再投资"/>
    <s v="--"/>
    <n v="4.25"/>
    <n v="1"/>
  </r>
  <r>
    <x v="116"/>
    <n v="3474"/>
    <s v="南方天天利货币Ｂ"/>
    <s v="红利再投资"/>
    <s v="--"/>
    <n v="1.22"/>
    <n v="1"/>
  </r>
  <r>
    <x v="117"/>
    <n v="1666"/>
    <s v="鹏华添利宝货币"/>
    <s v="红利再投资"/>
    <s v="--"/>
    <n v="4.6900000000000004"/>
    <n v="1"/>
  </r>
  <r>
    <x v="117"/>
    <n v="3474"/>
    <s v="南方天天利货币Ｂ"/>
    <s v="红利再投资"/>
    <s v="--"/>
    <n v="1.22"/>
    <n v="1"/>
  </r>
  <r>
    <x v="118"/>
    <n v="1666"/>
    <s v="鹏华添利宝货币"/>
    <s v="红利再投资"/>
    <s v="--"/>
    <n v="4.76"/>
    <n v="1"/>
  </r>
  <r>
    <x v="118"/>
    <n v="3474"/>
    <s v="南方天天利货币Ｂ"/>
    <s v="红利再投资"/>
    <s v="--"/>
    <n v="1.2"/>
    <n v="1"/>
  </r>
  <r>
    <x v="119"/>
    <n v="1666"/>
    <s v="鹏华添利宝货币"/>
    <s v="红利再投资"/>
    <s v="--"/>
    <n v="4.34"/>
    <n v="1"/>
  </r>
  <r>
    <x v="119"/>
    <n v="3474"/>
    <s v="南方天天利货币Ｂ"/>
    <s v="红利再投资"/>
    <s v="--"/>
    <n v="1.22"/>
    <n v="1"/>
  </r>
  <r>
    <x v="120"/>
    <n v="1666"/>
    <s v="鹏华添利宝货币"/>
    <s v="红利再投资"/>
    <s v="--"/>
    <n v="18.84"/>
    <n v="1"/>
  </r>
  <r>
    <x v="121"/>
    <n v="1666"/>
    <s v="鹏华添利宝货币"/>
    <s v="红利再投资"/>
    <s v="--"/>
    <n v="4.0999999999999996"/>
    <n v="1"/>
  </r>
  <r>
    <x v="122"/>
    <n v="1666"/>
    <s v="鹏华添利宝货币"/>
    <s v="红利再投资"/>
    <s v="--"/>
    <n v="4.33"/>
    <n v="1"/>
  </r>
  <r>
    <x v="123"/>
    <n v="1666"/>
    <s v="鹏华添利宝货币"/>
    <s v="红利再投资"/>
    <s v="--"/>
    <n v="12.2"/>
    <n v="1"/>
  </r>
  <r>
    <x v="124"/>
    <n v="1666"/>
    <s v="鹏华添利宝货币"/>
    <s v="红利再投资"/>
    <s v="--"/>
    <n v="4.1500000000000004"/>
    <n v="1"/>
  </r>
  <r>
    <x v="125"/>
    <n v="1666"/>
    <s v="鹏华添利宝货币"/>
    <s v="红利再投资"/>
    <s v="--"/>
    <n v="4"/>
    <n v="1"/>
  </r>
  <r>
    <x v="126"/>
    <n v="1666"/>
    <s v="鹏华添利宝货币"/>
    <s v="红利再投资"/>
    <s v="--"/>
    <n v="3.99"/>
    <n v="1"/>
  </r>
  <r>
    <x v="127"/>
    <n v="1666"/>
    <s v="鹏华添利宝货币"/>
    <s v="红利再投资"/>
    <s v="--"/>
    <n v="3.76"/>
    <n v="1"/>
  </r>
  <r>
    <x v="128"/>
    <n v="1666"/>
    <s v="鹏华添利宝货币"/>
    <s v="红利再投资"/>
    <s v="--"/>
    <n v="10.57"/>
    <n v="1"/>
  </r>
  <r>
    <x v="129"/>
    <n v="3474"/>
    <s v="南方天天利货币Ｂ"/>
    <s v="红利再投资"/>
    <s v="--"/>
    <n v="2.75"/>
    <n v="1"/>
  </r>
  <r>
    <x v="129"/>
    <n v="1666"/>
    <s v="鹏华添利宝货币"/>
    <s v="红利再投资"/>
    <s v="--"/>
    <n v="3.66"/>
    <n v="1"/>
  </r>
  <r>
    <x v="130"/>
    <n v="1666"/>
    <s v="鹏华添利宝货币"/>
    <s v="红利再投资"/>
    <s v="--"/>
    <n v="3.6"/>
    <n v="1"/>
  </r>
  <r>
    <x v="130"/>
    <n v="3474"/>
    <s v="南方天天利货币Ｂ"/>
    <s v="红利再投资"/>
    <s v="--"/>
    <n v="2.75"/>
    <n v="1"/>
  </r>
  <r>
    <x v="131"/>
    <n v="1666"/>
    <s v="鹏华添利宝货币"/>
    <s v="红利再投资"/>
    <s v="--"/>
    <n v="3.78"/>
    <n v="1"/>
  </r>
  <r>
    <x v="131"/>
    <n v="3474"/>
    <s v="南方天天利货币Ｂ"/>
    <s v="红利再投资"/>
    <s v="--"/>
    <n v="2.16"/>
    <n v="1"/>
  </r>
  <r>
    <x v="132"/>
    <n v="1666"/>
    <s v="鹏华添利宝货币"/>
    <s v="红利再投资"/>
    <s v="--"/>
    <n v="3.74"/>
    <n v="1"/>
  </r>
  <r>
    <x v="132"/>
    <n v="3474"/>
    <s v="南方天天利货币Ｂ"/>
    <s v="红利再投资"/>
    <s v="--"/>
    <n v="2.17"/>
    <n v="1"/>
  </r>
  <r>
    <x v="133"/>
    <n v="1666"/>
    <s v="鹏华添利宝货币"/>
    <s v="红利再投资"/>
    <s v="--"/>
    <n v="11.11"/>
    <n v="1"/>
  </r>
  <r>
    <x v="133"/>
    <n v="3474"/>
    <s v="南方天天利货币Ｂ"/>
    <s v="红利再投资"/>
    <s v="--"/>
    <n v="6.47"/>
    <n v="1"/>
  </r>
  <r>
    <x v="134"/>
    <n v="1666"/>
    <s v="鹏华添利宝货币"/>
    <s v="红利再投资"/>
    <s v="--"/>
    <n v="3.82"/>
    <n v="1"/>
  </r>
  <r>
    <x v="134"/>
    <n v="3474"/>
    <s v="南方天天利货币Ｂ"/>
    <s v="红利再投资"/>
    <s v="--"/>
    <n v="2.17"/>
    <n v="1"/>
  </r>
  <r>
    <x v="135"/>
    <n v="1666"/>
    <s v="鹏华添利宝货币"/>
    <s v="红利再投资"/>
    <s v="--"/>
    <n v="3.69"/>
    <n v="1"/>
  </r>
  <r>
    <x v="135"/>
    <n v="3474"/>
    <s v="南方天天利货币Ｂ"/>
    <s v="红利再投资"/>
    <s v="--"/>
    <n v="2.17"/>
    <n v="1"/>
  </r>
  <r>
    <x v="136"/>
    <n v="1666"/>
    <s v="鹏华添利宝货币"/>
    <s v="红利再投资"/>
    <s v="--"/>
    <n v="3.77"/>
    <n v="1"/>
  </r>
  <r>
    <x v="136"/>
    <n v="3474"/>
    <s v="南方天天利货币Ｂ"/>
    <s v="红利再投资"/>
    <s v="--"/>
    <n v="2.17"/>
    <n v="1"/>
  </r>
  <r>
    <x v="137"/>
    <n v="3474"/>
    <s v="南方天天利货币Ｂ"/>
    <s v="红利再投资"/>
    <s v="--"/>
    <n v="2.17"/>
    <n v="1"/>
  </r>
  <r>
    <x v="137"/>
    <n v="1666"/>
    <s v="鹏华添利宝货币"/>
    <s v="红利再投资"/>
    <s v="--"/>
    <n v="3.83"/>
    <n v="1"/>
  </r>
  <r>
    <x v="138"/>
    <n v="1666"/>
    <s v="鹏华添利宝货币"/>
    <s v="红利再投资"/>
    <s v="--"/>
    <n v="11.17"/>
    <n v="1"/>
  </r>
  <r>
    <x v="138"/>
    <n v="3474"/>
    <s v="南方天天利货币Ｂ"/>
    <s v="红利再投资"/>
    <s v="--"/>
    <n v="6.54"/>
    <n v="1"/>
  </r>
  <r>
    <x v="139"/>
    <n v="1666"/>
    <s v="鹏华添利宝货币"/>
    <s v="红利再投资"/>
    <s v="--"/>
    <n v="3.96"/>
    <n v="1"/>
  </r>
  <r>
    <x v="139"/>
    <n v="3474"/>
    <s v="南方天天利货币Ｂ"/>
    <s v="红利再投资"/>
    <s v="--"/>
    <n v="2.1800000000000002"/>
    <n v="1"/>
  </r>
  <r>
    <x v="140"/>
    <n v="1666"/>
    <s v="鹏华添利宝货币"/>
    <s v="红利再投资"/>
    <s v="--"/>
    <n v="4.0599999999999996"/>
    <n v="1"/>
  </r>
  <r>
    <x v="140"/>
    <n v="3474"/>
    <s v="南方天天利货币Ｂ"/>
    <s v="红利再投资"/>
    <s v="--"/>
    <n v="2.19"/>
    <n v="1"/>
  </r>
  <r>
    <x v="141"/>
    <n v="1666"/>
    <s v="鹏华添利宝货币"/>
    <s v="红利再投资"/>
    <s v="--"/>
    <n v="4.1399999999999997"/>
    <n v="1"/>
  </r>
  <r>
    <x v="141"/>
    <n v="3474"/>
    <s v="南方天天利货币Ｂ"/>
    <s v="红利再投资"/>
    <s v="--"/>
    <n v="2.19"/>
    <n v="1"/>
  </r>
  <r>
    <x v="142"/>
    <n v="1666"/>
    <s v="鹏华添利宝货币"/>
    <s v="红利再投资"/>
    <s v="--"/>
    <n v="4.03"/>
    <n v="1"/>
  </r>
  <r>
    <x v="142"/>
    <n v="3474"/>
    <s v="南方天天利货币Ｂ"/>
    <s v="红利再投资"/>
    <s v="--"/>
    <n v="2.1800000000000002"/>
    <n v="1"/>
  </r>
  <r>
    <x v="143"/>
    <n v="1666"/>
    <s v="鹏华添利宝货币"/>
    <s v="红利再投资"/>
    <s v="--"/>
    <n v="30.64"/>
    <n v="1"/>
  </r>
  <r>
    <x v="143"/>
    <n v="3474"/>
    <s v="南方天天利货币Ｂ"/>
    <s v="红利再投资"/>
    <s v="--"/>
    <n v="10"/>
    <n v="1"/>
  </r>
  <r>
    <x v="144"/>
    <n v="1666"/>
    <s v="鹏华添利宝货币"/>
    <s v="红利再投资"/>
    <s v="--"/>
    <n v="3.14"/>
    <n v="1"/>
  </r>
  <r>
    <x v="144"/>
    <n v="3474"/>
    <s v="南方天天利货币Ｂ"/>
    <s v="红利再投资"/>
    <s v="--"/>
    <n v="1.01"/>
    <n v="1"/>
  </r>
  <r>
    <x v="145"/>
    <n v="1666"/>
    <s v="鹏华添利宝货币"/>
    <s v="红利再投资"/>
    <s v="--"/>
    <n v="3.21"/>
    <n v="1"/>
  </r>
  <r>
    <x v="145"/>
    <n v="3474"/>
    <s v="南方天天利货币Ｂ"/>
    <s v="红利再投资"/>
    <s v="--"/>
    <n v="3.73"/>
    <n v="1"/>
  </r>
  <r>
    <x v="146"/>
    <n v="1666"/>
    <s v="鹏华添利宝货币"/>
    <s v="红利再投资"/>
    <s v="--"/>
    <n v="3.18"/>
    <n v="1"/>
  </r>
  <r>
    <x v="146"/>
    <n v="3474"/>
    <s v="南方天天利货币Ｂ"/>
    <s v="红利再投资"/>
    <s v="--"/>
    <n v="3.72"/>
    <n v="1"/>
  </r>
  <r>
    <x v="147"/>
    <n v="1666"/>
    <s v="鹏华添利宝货币"/>
    <s v="红利再投资"/>
    <s v="--"/>
    <n v="3.25"/>
    <n v="1"/>
  </r>
  <r>
    <x v="147"/>
    <n v="3474"/>
    <s v="南方天天利货币Ｂ"/>
    <s v="红利再投资"/>
    <s v="--"/>
    <n v="3.71"/>
    <n v="1"/>
  </r>
  <r>
    <x v="148"/>
    <n v="3474"/>
    <s v="南方天天利货币Ｂ"/>
    <s v="红利再投资"/>
    <s v="--"/>
    <n v="10.98"/>
    <n v="1"/>
  </r>
  <r>
    <x v="148"/>
    <n v="1666"/>
    <s v="鹏华添利宝货币"/>
    <s v="红利再投资"/>
    <s v="--"/>
    <n v="9.5399999999999991"/>
    <n v="1"/>
  </r>
  <r>
    <x v="149"/>
    <n v="3474"/>
    <s v="南方天天利货币Ｂ"/>
    <s v="红利再投资"/>
    <s v="--"/>
    <n v="3.69"/>
    <n v="1"/>
  </r>
  <r>
    <x v="149"/>
    <n v="1666"/>
    <s v="鹏华添利宝货币"/>
    <s v="红利再投资"/>
    <s v="--"/>
    <n v="3.16"/>
    <n v="1"/>
  </r>
  <r>
    <x v="150"/>
    <n v="1666"/>
    <s v="鹏华添利宝货币"/>
    <s v="红利再投资"/>
    <s v="--"/>
    <n v="3.17"/>
    <n v="1"/>
  </r>
  <r>
    <x v="150"/>
    <n v="3474"/>
    <s v="南方天天利货币Ｂ"/>
    <s v="红利再投资"/>
    <s v="--"/>
    <n v="3.67"/>
    <n v="1"/>
  </r>
  <r>
    <x v="151"/>
    <n v="1666"/>
    <s v="鹏华添利宝货币"/>
    <s v="红利再投资"/>
    <s v="--"/>
    <n v="3.23"/>
    <n v="1"/>
  </r>
  <r>
    <x v="151"/>
    <n v="3474"/>
    <s v="南方天天利货币Ｂ"/>
    <s v="红利再投资"/>
    <s v="--"/>
    <n v="3.67"/>
    <n v="1"/>
  </r>
  <r>
    <x v="152"/>
    <n v="1666"/>
    <s v="鹏华添利宝货币"/>
    <s v="红利再投资"/>
    <s v="--"/>
    <n v="3.14"/>
    <n v="1"/>
  </r>
  <r>
    <x v="152"/>
    <n v="3474"/>
    <s v="南方天天利货币Ｂ"/>
    <s v="红利再投资"/>
    <s v="--"/>
    <n v="3.69"/>
    <n v="1"/>
  </r>
  <r>
    <x v="153"/>
    <n v="1666"/>
    <s v="鹏华添利宝货币"/>
    <s v="红利再投资"/>
    <s v="--"/>
    <n v="9.4700000000000006"/>
    <n v="1"/>
  </r>
  <r>
    <x v="153"/>
    <n v="3474"/>
    <s v="南方天天利货币Ｂ"/>
    <s v="红利再投资"/>
    <s v="--"/>
    <n v="10.89"/>
    <n v="1"/>
  </r>
  <r>
    <x v="154"/>
    <n v="1666"/>
    <s v="鹏华添利宝货币"/>
    <s v="红利再投资"/>
    <s v="--"/>
    <n v="2.98"/>
    <n v="1"/>
  </r>
  <r>
    <x v="154"/>
    <n v="3474"/>
    <s v="南方天天利货币Ｂ"/>
    <s v="红利再投资"/>
    <s v="--"/>
    <n v="3.63"/>
    <n v="1"/>
  </r>
  <r>
    <x v="155"/>
    <n v="1666"/>
    <s v="鹏华添利宝货币"/>
    <s v="红利再投资"/>
    <s v="--"/>
    <n v="3.24"/>
    <n v="1"/>
  </r>
  <r>
    <x v="155"/>
    <n v="3474"/>
    <s v="南方天天利货币Ｂ"/>
    <s v="红利再投资"/>
    <s v="--"/>
    <n v="3.63"/>
    <n v="1"/>
  </r>
  <r>
    <x v="156"/>
    <n v="1666"/>
    <s v="鹏华添利宝货币"/>
    <s v="红利再投资"/>
    <s v="--"/>
    <n v="3.08"/>
    <n v="1"/>
  </r>
  <r>
    <x v="156"/>
    <n v="3474"/>
    <s v="南方天天利货币Ｂ"/>
    <s v="红利再投资"/>
    <s v="--"/>
    <n v="3.63"/>
    <n v="1"/>
  </r>
  <r>
    <x v="157"/>
    <n v="3474"/>
    <s v="南方天天利货币Ｂ"/>
    <s v="红利再投资"/>
    <s v="--"/>
    <n v="3.62"/>
    <n v="1"/>
  </r>
  <r>
    <x v="157"/>
    <n v="1666"/>
    <s v="鹏华添利宝货币"/>
    <s v="红利再投资"/>
    <s v="--"/>
    <n v="3.05"/>
    <n v="1"/>
  </r>
  <r>
    <x v="158"/>
    <n v="3474"/>
    <s v="南方天天利货币Ｂ"/>
    <s v="红利再投资"/>
    <s v="--"/>
    <n v="10.81"/>
    <n v="1"/>
  </r>
  <r>
    <x v="158"/>
    <n v="1666"/>
    <s v="鹏华添利宝货币"/>
    <s v="红利再投资"/>
    <s v="--"/>
    <n v="9.19"/>
    <n v="1"/>
  </r>
  <r>
    <x v="159"/>
    <n v="3474"/>
    <s v="南方天天利货币Ｂ"/>
    <s v="红利再投资"/>
    <s v="--"/>
    <n v="3.6"/>
    <n v="1"/>
  </r>
  <r>
    <x v="159"/>
    <n v="1666"/>
    <s v="鹏华添利宝货币"/>
    <s v="红利再投资"/>
    <s v="--"/>
    <n v="3.19"/>
    <n v="1"/>
  </r>
  <r>
    <x v="160"/>
    <n v="1666"/>
    <s v="鹏华添利宝货币"/>
    <s v="红利再投资"/>
    <s v="--"/>
    <n v="3.2"/>
    <n v="1"/>
  </r>
  <r>
    <x v="160"/>
    <n v="3474"/>
    <s v="南方天天利货币Ｂ"/>
    <s v="红利再投资"/>
    <s v="--"/>
    <n v="3.6"/>
    <n v="1"/>
  </r>
  <r>
    <x v="161"/>
    <n v="1666"/>
    <s v="鹏华添利宝货币"/>
    <s v="红利再投资"/>
    <s v="--"/>
    <n v="3.16"/>
    <n v="1"/>
  </r>
  <r>
    <x v="161"/>
    <n v="3474"/>
    <s v="南方天天利货币Ｂ"/>
    <s v="红利再投资"/>
    <s v="--"/>
    <n v="3.56"/>
    <n v="1"/>
  </r>
  <r>
    <x v="162"/>
    <n v="1666"/>
    <s v="鹏华添利宝货币"/>
    <s v="红利再投资"/>
    <s v="--"/>
    <n v="3.13"/>
    <n v="1"/>
  </r>
  <r>
    <x v="162"/>
    <n v="3474"/>
    <s v="南方天天利货币Ｂ"/>
    <s v="红利再投资"/>
    <s v="--"/>
    <n v="3.52"/>
    <n v="1"/>
  </r>
  <r>
    <x v="163"/>
    <n v="1666"/>
    <s v="鹏华添利宝货币"/>
    <s v="红利再投资"/>
    <s v="--"/>
    <n v="9.52"/>
    <n v="1"/>
  </r>
  <r>
    <x v="163"/>
    <n v="3474"/>
    <s v="南方天天利货币Ｂ"/>
    <s v="红利再投资"/>
    <s v="--"/>
    <n v="15.54"/>
    <n v="1"/>
  </r>
  <r>
    <x v="164"/>
    <n v="1666"/>
    <s v="鹏华添利宝货币"/>
    <s v="红利再投资"/>
    <s v="--"/>
    <n v="3.59"/>
    <n v="1"/>
  </r>
  <r>
    <x v="164"/>
    <n v="3474"/>
    <s v="南方天天利货币Ｂ"/>
    <s v="红利再投资"/>
    <s v="--"/>
    <n v="5.19"/>
    <n v="1"/>
  </r>
  <r>
    <x v="165"/>
    <n v="1666"/>
    <s v="鹏华添利宝货币"/>
    <s v="红利再投资"/>
    <s v="--"/>
    <n v="4.01"/>
    <n v="1"/>
  </r>
  <r>
    <x v="165"/>
    <n v="3474"/>
    <s v="南方天天利货币Ｂ"/>
    <s v="红利再投资"/>
    <s v="--"/>
    <n v="5.15"/>
    <n v="1"/>
  </r>
  <r>
    <x v="166"/>
    <n v="1666"/>
    <s v="鹏华添利宝货币"/>
    <s v="红利再投资"/>
    <s v="--"/>
    <n v="4.59"/>
    <n v="1"/>
  </r>
  <r>
    <x v="166"/>
    <n v="3474"/>
    <s v="南方天天利货币Ｂ"/>
    <s v="红利再投资"/>
    <s v="--"/>
    <n v="5.38"/>
    <n v="1"/>
  </r>
  <r>
    <x v="167"/>
    <n v="3474"/>
    <s v="南方天天利货币Ｂ"/>
    <s v="红利再投资"/>
    <s v="--"/>
    <n v="5.1100000000000003"/>
    <n v="1"/>
  </r>
  <r>
    <x v="167"/>
    <n v="1666"/>
    <s v="鹏华添利宝货币"/>
    <s v="红利再投资"/>
    <s v="--"/>
    <n v="4.53"/>
    <n v="1"/>
  </r>
  <r>
    <x v="168"/>
    <n v="1666"/>
    <s v="鹏华添利宝货币"/>
    <s v="红利再投资"/>
    <s v="--"/>
    <n v="13.26"/>
    <n v="1"/>
  </r>
  <r>
    <x v="168"/>
    <n v="3474"/>
    <s v="南方天天利货币Ｂ"/>
    <s v="红利再投资"/>
    <s v="--"/>
    <n v="15.19"/>
    <n v="1"/>
  </r>
  <r>
    <x v="169"/>
    <n v="1666"/>
    <s v="鹏华添利宝货币"/>
    <s v="红利再投资"/>
    <s v="--"/>
    <n v="4.41"/>
    <n v="1"/>
  </r>
  <r>
    <x v="169"/>
    <n v="3474"/>
    <s v="南方天天利货币Ｂ"/>
    <s v="红利再投资"/>
    <s v="--"/>
    <n v="5.08"/>
    <n v="1"/>
  </r>
  <r>
    <x v="170"/>
    <n v="1666"/>
    <s v="鹏华添利宝货币"/>
    <s v="红利再投资"/>
    <s v="--"/>
    <n v="4.3600000000000003"/>
    <n v="1"/>
  </r>
  <r>
    <x v="170"/>
    <n v="3474"/>
    <s v="南方天天利货币Ｂ"/>
    <s v="红利再投资"/>
    <s v="--"/>
    <n v="5.1100000000000003"/>
    <n v="1"/>
  </r>
  <r>
    <x v="171"/>
    <n v="1666"/>
    <s v="鹏华添利宝货币"/>
    <s v="红利再投资"/>
    <s v="--"/>
    <n v="4.3499999999999996"/>
    <n v="1"/>
  </r>
  <r>
    <x v="171"/>
    <n v="3474"/>
    <s v="南方天天利货币Ｂ"/>
    <s v="红利再投资"/>
    <s v="--"/>
    <n v="5.09"/>
    <n v="1"/>
  </r>
  <r>
    <x v="172"/>
    <n v="1666"/>
    <s v="鹏华添利宝货币"/>
    <s v="红利再投资"/>
    <s v="--"/>
    <n v="4.3600000000000003"/>
    <n v="1"/>
  </r>
  <r>
    <x v="172"/>
    <n v="3474"/>
    <s v="南方天天利货币Ｂ"/>
    <s v="红利再投资"/>
    <s v="--"/>
    <n v="5.13"/>
    <n v="1"/>
  </r>
  <r>
    <x v="173"/>
    <n v="1666"/>
    <s v="鹏华添利宝货币"/>
    <s v="红利再投资"/>
    <s v="--"/>
    <n v="12.94"/>
    <n v="1"/>
  </r>
  <r>
    <x v="173"/>
    <n v="3474"/>
    <s v="南方天天利货币Ｂ"/>
    <s v="红利再投资"/>
    <s v="--"/>
    <n v="15.32"/>
    <n v="1"/>
  </r>
  <r>
    <x v="174"/>
    <n v="1666"/>
    <s v="鹏华添利宝货币"/>
    <s v="红利再投资"/>
    <s v="--"/>
    <n v="4.3099999999999996"/>
    <n v="1"/>
  </r>
  <r>
    <x v="174"/>
    <n v="3474"/>
    <s v="南方天天利货币Ｂ"/>
    <s v="红利再投资"/>
    <s v="--"/>
    <n v="5.13"/>
    <n v="1"/>
  </r>
  <r>
    <x v="175"/>
    <n v="1666"/>
    <s v="鹏华添利宝货币"/>
    <s v="红利再投资"/>
    <s v="--"/>
    <n v="4.26"/>
    <n v="1"/>
  </r>
  <r>
    <x v="175"/>
    <n v="3474"/>
    <s v="南方天天利货币Ｂ"/>
    <s v="红利再投资"/>
    <s v="--"/>
    <n v="5.19"/>
    <n v="1"/>
  </r>
  <r>
    <x v="176"/>
    <n v="1666"/>
    <s v="鹏华添利宝货币"/>
    <s v="红利再投资"/>
    <s v="--"/>
    <n v="4.2699999999999996"/>
    <n v="1"/>
  </r>
  <r>
    <x v="176"/>
    <n v="3474"/>
    <s v="南方天天利货币Ｂ"/>
    <s v="红利再投资"/>
    <s v="--"/>
    <n v="5.18"/>
    <n v="1"/>
  </r>
  <r>
    <x v="177"/>
    <n v="1666"/>
    <s v="鹏华添利宝货币"/>
    <s v="红利再投资"/>
    <s v="--"/>
    <n v="4.2"/>
    <n v="1"/>
  </r>
  <r>
    <x v="177"/>
    <n v="3474"/>
    <s v="南方天天利货币Ｂ"/>
    <s v="红利再投资"/>
    <s v="--"/>
    <n v="5.18"/>
    <n v="1"/>
  </r>
  <r>
    <x v="178"/>
    <n v="3474"/>
    <s v="南方天天利货币Ｂ"/>
    <s v="红利再投资"/>
    <s v="--"/>
    <n v="12.31"/>
    <n v="1"/>
  </r>
  <r>
    <x v="178"/>
    <n v="1666"/>
    <s v="鹏华添利宝货币"/>
    <s v="红利再投资"/>
    <s v="--"/>
    <n v="11.12"/>
    <n v="1"/>
  </r>
  <r>
    <x v="179"/>
    <n v="3474"/>
    <s v="南方天天利货币Ｂ"/>
    <s v="红利再投资"/>
    <s v="--"/>
    <n v="4.07"/>
    <n v="1"/>
  </r>
  <r>
    <x v="179"/>
    <n v="1666"/>
    <s v="鹏华添利宝货币"/>
    <s v="红利再投资"/>
    <s v="--"/>
    <n v="3.77"/>
    <n v="1"/>
  </r>
  <r>
    <x v="180"/>
    <n v="3474"/>
    <s v="南方天天利货币Ｂ"/>
    <s v="红利再投资"/>
    <s v="--"/>
    <n v="4.04"/>
    <n v="1"/>
  </r>
  <r>
    <x v="180"/>
    <n v="1666"/>
    <s v="鹏华添利宝货币"/>
    <s v="红利再投资"/>
    <s v="--"/>
    <n v="3.96"/>
    <n v="1"/>
  </r>
  <r>
    <x v="181"/>
    <n v="1666"/>
    <s v="鹏华添利宝货币"/>
    <s v="红利再投资"/>
    <s v="--"/>
    <n v="3.97"/>
    <n v="1"/>
  </r>
  <r>
    <x v="181"/>
    <n v="3474"/>
    <s v="南方天天利货币Ｂ"/>
    <s v="红利再投资"/>
    <s v="--"/>
    <n v="3.98"/>
    <n v="1"/>
  </r>
  <r>
    <x v="182"/>
    <n v="1666"/>
    <s v="鹏华添利宝货币"/>
    <s v="红利再投资"/>
    <s v="--"/>
    <n v="15.6"/>
    <n v="1"/>
  </r>
  <r>
    <x v="182"/>
    <n v="3474"/>
    <s v="南方天天利货币Ｂ"/>
    <s v="红利再投资"/>
    <s v="--"/>
    <n v="16.07"/>
    <n v="1"/>
  </r>
  <r>
    <x v="183"/>
    <n v="3474"/>
    <s v="南方天天利货币Ｂ"/>
    <s v="红利再投资"/>
    <s v="--"/>
    <n v="3.93"/>
    <n v="1"/>
  </r>
  <r>
    <x v="183"/>
    <n v="1666"/>
    <s v="鹏华添利宝货币"/>
    <s v="红利再投资"/>
    <s v="--"/>
    <n v="3.94"/>
    <n v="1"/>
  </r>
  <r>
    <x v="184"/>
    <n v="3474"/>
    <s v="南方天天利货币Ｂ"/>
    <s v="红利再投资"/>
    <s v="--"/>
    <n v="3.93"/>
    <n v="1"/>
  </r>
  <r>
    <x v="184"/>
    <n v="1666"/>
    <s v="鹏华添利宝货币"/>
    <s v="红利再投资"/>
    <s v="--"/>
    <n v="4.43"/>
    <n v="1"/>
  </r>
  <r>
    <x v="185"/>
    <n v="3474"/>
    <s v="南方天天利货币Ｂ"/>
    <s v="红利再投资"/>
    <s v="--"/>
    <n v="3.81"/>
    <n v="1"/>
  </r>
  <r>
    <x v="185"/>
    <n v="1666"/>
    <s v="鹏华添利宝货币"/>
    <s v="红利再投资"/>
    <s v="--"/>
    <n v="4.01"/>
    <n v="1"/>
  </r>
  <r>
    <x v="186"/>
    <n v="1666"/>
    <s v="鹏华添利宝货币"/>
    <s v="红利再投资"/>
    <s v="--"/>
    <n v="3.77"/>
    <n v="1"/>
  </r>
  <r>
    <x v="186"/>
    <n v="3474"/>
    <s v="南方天天利货币Ｂ"/>
    <s v="红利再投资"/>
    <s v="--"/>
    <n v="3.77"/>
    <n v="1"/>
  </r>
  <r>
    <x v="187"/>
    <n v="3474"/>
    <s v="南方天天利货币Ｂ"/>
    <s v="红利再投资"/>
    <s v="--"/>
    <n v="11.32"/>
    <n v="1"/>
  </r>
  <r>
    <x v="187"/>
    <n v="110027"/>
    <s v="易方达安心回报债券A"/>
    <s v="红利再投资"/>
    <s v="--"/>
    <n v="87.34"/>
    <n v="1.649"/>
  </r>
  <r>
    <x v="187"/>
    <n v="1666"/>
    <s v="鹏华添利宝货币"/>
    <s v="红利再投资"/>
    <s v="--"/>
    <n v="11.25"/>
    <n v="1"/>
  </r>
  <r>
    <x v="188"/>
    <n v="3474"/>
    <s v="南方天天利货币Ｂ"/>
    <s v="红利再投资"/>
    <s v="--"/>
    <n v="3.77"/>
    <n v="1"/>
  </r>
  <r>
    <x v="188"/>
    <n v="1666"/>
    <s v="鹏华添利宝货币"/>
    <s v="红利再投资"/>
    <s v="--"/>
    <n v="3.66"/>
    <n v="1"/>
  </r>
  <r>
    <x v="189"/>
    <n v="1666"/>
    <s v="鹏华添利宝货币"/>
    <s v="红利再投资"/>
    <s v="--"/>
    <n v="3.64"/>
    <n v="1"/>
  </r>
  <r>
    <x v="189"/>
    <n v="3474"/>
    <s v="南方天天利货币Ｂ"/>
    <s v="红利再投资"/>
    <s v="--"/>
    <n v="3.79"/>
    <n v="1"/>
  </r>
  <r>
    <x v="190"/>
    <n v="1666"/>
    <s v="鹏华添利宝货币"/>
    <s v="红利再投资"/>
    <s v="--"/>
    <n v="3.7"/>
    <n v="1"/>
  </r>
  <r>
    <x v="190"/>
    <n v="3474"/>
    <s v="南方天天利货币Ｂ"/>
    <s v="红利再投资"/>
    <s v="--"/>
    <n v="3.75"/>
    <n v="1"/>
  </r>
  <r>
    <x v="191"/>
    <n v="1666"/>
    <s v="鹏华添利宝货币"/>
    <s v="红利再投资"/>
    <s v="--"/>
    <n v="3.69"/>
    <n v="1"/>
  </r>
  <r>
    <x v="191"/>
    <n v="3474"/>
    <s v="南方天天利货币Ｂ"/>
    <s v="红利再投资"/>
    <s v="--"/>
    <n v="3.8"/>
    <n v="1"/>
  </r>
  <r>
    <x v="192"/>
    <n v="1666"/>
    <s v="鹏华添利宝货币"/>
    <s v="红利再投资"/>
    <s v="--"/>
    <n v="10.9"/>
    <n v="1"/>
  </r>
  <r>
    <x v="192"/>
    <n v="3474"/>
    <s v="南方天天利货币Ｂ"/>
    <s v="红利再投资"/>
    <s v="--"/>
    <n v="11.31"/>
    <n v="1"/>
  </r>
  <r>
    <x v="193"/>
    <n v="1666"/>
    <s v="鹏华添利宝货币"/>
    <s v="红利再投资"/>
    <s v="--"/>
    <n v="3.66"/>
    <n v="1"/>
  </r>
  <r>
    <x v="193"/>
    <n v="3474"/>
    <s v="南方天天利货币Ｂ"/>
    <s v="红利再投资"/>
    <s v="--"/>
    <n v="3.73"/>
    <n v="1"/>
  </r>
  <r>
    <x v="194"/>
    <n v="1666"/>
    <s v="鹏华添利宝货币"/>
    <s v="红利再投资"/>
    <s v="--"/>
    <n v="3.93"/>
    <n v="1"/>
  </r>
  <r>
    <x v="194"/>
    <n v="3474"/>
    <s v="南方天天利货币Ｂ"/>
    <s v="红利再投资"/>
    <s v="--"/>
    <n v="3.78"/>
    <n v="1"/>
  </r>
  <r>
    <x v="195"/>
    <n v="1666"/>
    <s v="鹏华添利宝货币"/>
    <s v="红利再投资"/>
    <s v="--"/>
    <n v="3.96"/>
    <n v="1"/>
  </r>
  <r>
    <x v="195"/>
    <n v="3474"/>
    <s v="南方天天利货币Ｂ"/>
    <s v="红利再投资"/>
    <s v="--"/>
    <n v="3.79"/>
    <n v="1"/>
  </r>
  <r>
    <x v="196"/>
    <n v="1666"/>
    <s v="鹏华添利宝货币"/>
    <s v="红利再投资"/>
    <s v="--"/>
    <n v="4.0599999999999996"/>
    <n v="1"/>
  </r>
  <r>
    <x v="196"/>
    <n v="3474"/>
    <s v="南方天天利货币Ｂ"/>
    <s v="红利再投资"/>
    <s v="--"/>
    <n v="3.71"/>
    <n v="1"/>
  </r>
  <r>
    <x v="197"/>
    <n v="1666"/>
    <s v="鹏华添利宝货币"/>
    <s v="红利再投资"/>
    <s v="--"/>
    <n v="11.02"/>
    <n v="1"/>
  </r>
  <r>
    <x v="197"/>
    <n v="3474"/>
    <s v="南方天天利货币Ｂ"/>
    <s v="红利再投资"/>
    <s v="--"/>
    <n v="11.4"/>
    <n v="1"/>
  </r>
  <r>
    <x v="198"/>
    <n v="1666"/>
    <s v="鹏华添利宝货币"/>
    <s v="红利再投资"/>
    <s v="--"/>
    <n v="4.42"/>
    <n v="1"/>
  </r>
  <r>
    <x v="198"/>
    <n v="3474"/>
    <s v="南方天天利货币Ｂ"/>
    <s v="红利再投资"/>
    <s v="--"/>
    <n v="3.32"/>
    <n v="1"/>
  </r>
  <r>
    <x v="199"/>
    <n v="1666"/>
    <s v="鹏华添利宝货币"/>
    <s v="红利再投资"/>
    <s v="--"/>
    <n v="21.28"/>
    <n v="1"/>
  </r>
  <r>
    <x v="199"/>
    <n v="3474"/>
    <s v="南方天天利货币Ｂ"/>
    <s v="红利再投资"/>
    <s v="--"/>
    <n v="20.04"/>
    <n v="1"/>
  </r>
  <r>
    <x v="200"/>
    <n v="3474"/>
    <s v="南方天天利货币Ｂ"/>
    <s v="红利再投资"/>
    <s v="--"/>
    <n v="3.36"/>
    <n v="1"/>
  </r>
  <r>
    <x v="200"/>
    <n v="1666"/>
    <s v="鹏华添利宝货币"/>
    <s v="红利再投资"/>
    <s v="--"/>
    <n v="3.53"/>
    <n v="1"/>
  </r>
  <r>
    <x v="201"/>
    <n v="3474"/>
    <s v="南方天天利货币Ｂ"/>
    <s v="红利再投资"/>
    <s v="--"/>
    <n v="3.25"/>
    <n v="1"/>
  </r>
  <r>
    <x v="201"/>
    <n v="1666"/>
    <s v="鹏华添利宝货币"/>
    <s v="红利再投资"/>
    <s v="--"/>
    <n v="3.51"/>
    <n v="1"/>
  </r>
  <r>
    <x v="202"/>
    <n v="3474"/>
    <s v="南方天天利货币Ｂ"/>
    <s v="红利再投资"/>
    <s v="--"/>
    <n v="3.25"/>
    <n v="1"/>
  </r>
  <r>
    <x v="202"/>
    <n v="3474"/>
    <s v="南方天天利货币Ｂ"/>
    <s v="红利再投资"/>
    <s v="--"/>
    <n v="0.21"/>
    <n v="1"/>
  </r>
  <r>
    <x v="202"/>
    <n v="1666"/>
    <s v="鹏华添利宝货币"/>
    <s v="红利再投资"/>
    <s v="--"/>
    <n v="3.88"/>
    <n v="1"/>
  </r>
  <r>
    <x v="203"/>
    <n v="1666"/>
    <s v="鹏华添利宝货币"/>
    <s v="红利再投资"/>
    <s v="--"/>
    <n v="3.82"/>
    <n v="1"/>
  </r>
  <r>
    <x v="203"/>
    <n v="3474"/>
    <s v="南方天天利货币Ｂ"/>
    <s v="红利再投资"/>
    <s v="--"/>
    <n v="3.23"/>
    <n v="1"/>
  </r>
  <r>
    <x v="203"/>
    <n v="3474"/>
    <s v="南方天天利货币Ｂ"/>
    <s v="红利再投资"/>
    <s v="--"/>
    <n v="0.21"/>
    <n v="1"/>
  </r>
  <r>
    <x v="204"/>
    <n v="1666"/>
    <s v="鹏华添利宝货币"/>
    <s v="红利再投资"/>
    <s v="--"/>
    <n v="10.81"/>
    <n v="1"/>
  </r>
  <r>
    <x v="204"/>
    <n v="3474"/>
    <s v="南方天天利货币Ｂ"/>
    <s v="红利再投资"/>
    <s v="--"/>
    <n v="9.65"/>
    <n v="1"/>
  </r>
  <r>
    <x v="204"/>
    <n v="3474"/>
    <s v="南方天天利货币Ｂ"/>
    <s v="红利再投资"/>
    <s v="--"/>
    <n v="0.61"/>
    <n v="1"/>
  </r>
  <r>
    <x v="205"/>
    <n v="3474"/>
    <s v="南方天天利货币Ｂ"/>
    <s v="红利再投资"/>
    <s v="--"/>
    <n v="3.23"/>
    <n v="1"/>
  </r>
  <r>
    <x v="205"/>
    <n v="3474"/>
    <s v="南方天天利货币Ｂ"/>
    <s v="红利再投资"/>
    <s v="--"/>
    <n v="0.21"/>
    <n v="1"/>
  </r>
  <r>
    <x v="205"/>
    <n v="1666"/>
    <s v="鹏华添利宝货币"/>
    <s v="红利再投资"/>
    <s v="--"/>
    <n v="3.72"/>
    <n v="1"/>
  </r>
  <r>
    <x v="206"/>
    <n v="1666"/>
    <s v="鹏华添利宝货币"/>
    <s v="红利再投资"/>
    <s v="--"/>
    <n v="3.72"/>
    <n v="1"/>
  </r>
  <r>
    <x v="206"/>
    <n v="3474"/>
    <s v="南方天天利货币Ｂ"/>
    <s v="红利再投资"/>
    <s v="--"/>
    <n v="3.23"/>
    <n v="1"/>
  </r>
  <r>
    <x v="206"/>
    <n v="3474"/>
    <s v="南方天天利货币Ｂ"/>
    <s v="红利再投资"/>
    <s v="--"/>
    <n v="0.2"/>
    <n v="1"/>
  </r>
  <r>
    <x v="207"/>
    <n v="1666"/>
    <s v="鹏华添利宝货币"/>
    <s v="红利再投资"/>
    <s v="--"/>
    <n v="3.52"/>
    <n v="1"/>
  </r>
  <r>
    <x v="207"/>
    <n v="3474"/>
    <s v="南方天天利货币Ｂ"/>
    <s v="红利再投资"/>
    <s v="--"/>
    <n v="3.23"/>
    <n v="1"/>
  </r>
  <r>
    <x v="207"/>
    <n v="3474"/>
    <s v="南方天天利货币Ｂ"/>
    <s v="红利再投资"/>
    <s v="--"/>
    <n v="0.2"/>
    <n v="1"/>
  </r>
  <r>
    <x v="208"/>
    <n v="1666"/>
    <s v="鹏华添利宝货币"/>
    <s v="红利再投资"/>
    <s v="--"/>
    <n v="3.72"/>
    <n v="1"/>
  </r>
  <r>
    <x v="208"/>
    <n v="3474"/>
    <s v="南方天天利货币Ｂ"/>
    <s v="红利再投资"/>
    <s v="--"/>
    <n v="3.51"/>
    <n v="1"/>
  </r>
  <r>
    <x v="208"/>
    <n v="3474"/>
    <s v="南方天天利货币Ｂ"/>
    <s v="红利再投资"/>
    <s v="--"/>
    <n v="0.2"/>
    <n v="1"/>
  </r>
  <r>
    <x v="209"/>
    <n v="1666"/>
    <s v="鹏华添利宝货币"/>
    <s v="红利再投资"/>
    <s v="--"/>
    <n v="10.47"/>
    <n v="1"/>
  </r>
  <r>
    <x v="209"/>
    <n v="3474"/>
    <s v="南方天天利货币Ｂ"/>
    <s v="红利再投资"/>
    <s v="--"/>
    <n v="10.49"/>
    <n v="1"/>
  </r>
  <r>
    <x v="209"/>
    <n v="3474"/>
    <s v="南方天天利货币Ｂ"/>
    <s v="红利再投资"/>
    <s v="--"/>
    <n v="0.61"/>
    <n v="1"/>
  </r>
  <r>
    <x v="210"/>
    <n v="1666"/>
    <s v="鹏华添利宝货币"/>
    <s v="红利再投资"/>
    <s v="--"/>
    <n v="3.81"/>
    <n v="1"/>
  </r>
  <r>
    <x v="210"/>
    <n v="3474"/>
    <s v="南方天天利货币Ｂ"/>
    <s v="红利再投资"/>
    <s v="--"/>
    <n v="3.52"/>
    <n v="1"/>
  </r>
  <r>
    <x v="210"/>
    <n v="3474"/>
    <s v="南方天天利货币Ｂ"/>
    <s v="红利再投资"/>
    <s v="--"/>
    <n v="0.2"/>
    <n v="1"/>
  </r>
  <r>
    <x v="211"/>
    <n v="1666"/>
    <s v="鹏华添利宝货币"/>
    <s v="红利再投资"/>
    <s v="--"/>
    <n v="3.54"/>
    <n v="1"/>
  </r>
  <r>
    <x v="211"/>
    <n v="3474"/>
    <s v="南方天天利货币Ｂ"/>
    <s v="红利再投资"/>
    <s v="--"/>
    <n v="3.54"/>
    <n v="1"/>
  </r>
  <r>
    <x v="211"/>
    <n v="3474"/>
    <s v="南方天天利货币Ｂ"/>
    <s v="红利再投资"/>
    <s v="--"/>
    <n v="0.21"/>
    <n v="1"/>
  </r>
  <r>
    <x v="212"/>
    <n v="1666"/>
    <s v="鹏华添利宝货币"/>
    <s v="红利再投资"/>
    <s v="--"/>
    <n v="3.47"/>
    <n v="1"/>
  </r>
  <r>
    <x v="212"/>
    <n v="3474"/>
    <s v="南方天天利货币Ｂ"/>
    <s v="红利再投资"/>
    <s v="--"/>
    <n v="3.55"/>
    <n v="1"/>
  </r>
  <r>
    <x v="212"/>
    <n v="3474"/>
    <s v="南方天天利货币Ｂ"/>
    <s v="红利再投资"/>
    <s v="--"/>
    <n v="0.21"/>
    <n v="1"/>
  </r>
  <r>
    <x v="213"/>
    <n v="3474"/>
    <s v="南方天天利货币Ｂ"/>
    <s v="红利再投资"/>
    <s v="--"/>
    <n v="3.56"/>
    <n v="1"/>
  </r>
  <r>
    <x v="213"/>
    <n v="3474"/>
    <s v="南方天天利货币Ｂ"/>
    <s v="红利再投资"/>
    <s v="--"/>
    <n v="0.21"/>
    <n v="1"/>
  </r>
  <r>
    <x v="213"/>
    <n v="1666"/>
    <s v="鹏华添利宝货币"/>
    <s v="红利再投资"/>
    <s v="--"/>
    <n v="3.64"/>
    <n v="1"/>
  </r>
  <r>
    <x v="214"/>
    <n v="1666"/>
    <s v="鹏华添利宝货币"/>
    <s v="红利再投资"/>
    <s v="--"/>
    <n v="10.47"/>
    <n v="1"/>
  </r>
  <r>
    <x v="214"/>
    <n v="3474"/>
    <s v="南方天天利货币Ｂ"/>
    <s v="红利再投资"/>
    <s v="--"/>
    <n v="10.72"/>
    <n v="1"/>
  </r>
  <r>
    <x v="214"/>
    <n v="3474"/>
    <s v="南方天天利货币Ｂ"/>
    <s v="红利再投资"/>
    <s v="--"/>
    <n v="0.62"/>
    <n v="1"/>
  </r>
  <r>
    <x v="215"/>
    <n v="1666"/>
    <s v="鹏华添利宝货币"/>
    <s v="红利再投资"/>
    <s v="--"/>
    <n v="3.67"/>
    <n v="1"/>
  </r>
  <r>
    <x v="215"/>
    <n v="3474"/>
    <s v="南方天天利货币Ｂ"/>
    <s v="红利再投资"/>
    <s v="--"/>
    <n v="3.56"/>
    <n v="1"/>
  </r>
  <r>
    <x v="215"/>
    <n v="3474"/>
    <s v="南方天天利货币Ｂ"/>
    <s v="红利再投资"/>
    <s v="--"/>
    <n v="0.21"/>
    <n v="1"/>
  </r>
  <r>
    <x v="216"/>
    <n v="1666"/>
    <s v="鹏华添利宝货币"/>
    <s v="红利再投资"/>
    <s v="--"/>
    <n v="3.73"/>
    <n v="1"/>
  </r>
  <r>
    <x v="216"/>
    <n v="3474"/>
    <s v="南方天天利货币Ｂ"/>
    <s v="红利再投资"/>
    <s v="--"/>
    <n v="3.62"/>
    <n v="1"/>
  </r>
  <r>
    <x v="216"/>
    <n v="3474"/>
    <s v="南方天天利货币Ｂ"/>
    <s v="红利再投资"/>
    <s v="--"/>
    <n v="0.21"/>
    <n v="1"/>
  </r>
  <r>
    <x v="217"/>
    <n v="3474"/>
    <s v="南方天天利货币Ｂ"/>
    <s v="红利再投资"/>
    <s v="--"/>
    <n v="3.62"/>
    <n v="1"/>
  </r>
  <r>
    <x v="217"/>
    <n v="3474"/>
    <s v="南方天天利货币Ｂ"/>
    <s v="红利再投资"/>
    <s v="--"/>
    <n v="0.21"/>
    <n v="1"/>
  </r>
  <r>
    <x v="217"/>
    <n v="1666"/>
    <s v="鹏华添利宝货币"/>
    <s v="红利再投资"/>
    <s v="--"/>
    <n v="3.5"/>
    <n v="1"/>
  </r>
  <r>
    <x v="218"/>
    <n v="3474"/>
    <s v="南方天天利货币Ｂ"/>
    <s v="红利再投资"/>
    <s v="--"/>
    <n v="3.64"/>
    <n v="1"/>
  </r>
  <r>
    <x v="218"/>
    <n v="3474"/>
    <s v="南方天天利货币Ｂ"/>
    <s v="红利再投资"/>
    <s v="--"/>
    <n v="0.21"/>
    <n v="1"/>
  </r>
  <r>
    <x v="218"/>
    <n v="1666"/>
    <s v="鹏华添利宝货币"/>
    <s v="红利再投资"/>
    <s v="--"/>
    <n v="3.68"/>
    <n v="1"/>
  </r>
  <r>
    <x v="219"/>
    <n v="1666"/>
    <s v="鹏华添利宝货币"/>
    <s v="红利再投资"/>
    <s v="--"/>
    <n v="10.57"/>
    <n v="1"/>
  </r>
  <r>
    <x v="219"/>
    <n v="3474"/>
    <s v="南方天天利货币Ｂ"/>
    <s v="红利再投资"/>
    <s v="--"/>
    <n v="7.69"/>
    <n v="1"/>
  </r>
  <r>
    <x v="219"/>
    <n v="3474"/>
    <s v="南方天天利货币Ｂ"/>
    <s v="红利再投资"/>
    <s v="--"/>
    <n v="0.63"/>
    <n v="1"/>
  </r>
  <r>
    <x v="220"/>
    <n v="1666"/>
    <s v="鹏华添利宝货币"/>
    <s v="红利再投资"/>
    <s v="--"/>
    <n v="3.53"/>
    <n v="1"/>
  </r>
  <r>
    <x v="220"/>
    <n v="3474"/>
    <s v="南方天天利货币Ｂ"/>
    <s v="红利再投资"/>
    <s v="--"/>
    <n v="2.6"/>
    <n v="1"/>
  </r>
  <r>
    <x v="220"/>
    <n v="3474"/>
    <s v="南方天天利货币Ｂ"/>
    <s v="红利再投资"/>
    <s v="--"/>
    <n v="0.21"/>
    <n v="1"/>
  </r>
  <r>
    <x v="221"/>
    <n v="3474"/>
    <s v="南方天天利货币Ｂ"/>
    <s v="红利再投资"/>
    <s v="--"/>
    <n v="2.54"/>
    <n v="1"/>
  </r>
  <r>
    <x v="221"/>
    <n v="3474"/>
    <s v="南方天天利货币Ｂ"/>
    <s v="红利再投资"/>
    <s v="--"/>
    <n v="0.21"/>
    <n v="1"/>
  </r>
  <r>
    <x v="221"/>
    <n v="1666"/>
    <s v="鹏华添利宝货币"/>
    <s v="红利再投资"/>
    <s v="--"/>
    <n v="3.79"/>
    <n v="1"/>
  </r>
  <r>
    <x v="222"/>
    <n v="1666"/>
    <s v="鹏华添利宝货币"/>
    <s v="红利再投资"/>
    <s v="--"/>
    <n v="3.5"/>
    <n v="1"/>
  </r>
  <r>
    <x v="222"/>
    <n v="3474"/>
    <s v="南方天天利货币Ｂ"/>
    <s v="红利再投资"/>
    <s v="--"/>
    <n v="2.5499999999999998"/>
    <n v="1"/>
  </r>
  <r>
    <x v="222"/>
    <n v="3474"/>
    <s v="南方天天利货币Ｂ"/>
    <s v="红利再投资"/>
    <s v="--"/>
    <n v="0.21"/>
    <n v="1"/>
  </r>
  <r>
    <x v="223"/>
    <n v="3474"/>
    <s v="南方天天利货币Ｂ"/>
    <s v="红利再投资"/>
    <s v="--"/>
    <n v="10.07"/>
    <n v="1"/>
  </r>
  <r>
    <x v="223"/>
    <n v="3474"/>
    <s v="南方天天利货币Ｂ"/>
    <s v="红利再投资"/>
    <s v="--"/>
    <n v="0.82"/>
    <n v="1"/>
  </r>
  <r>
    <x v="223"/>
    <n v="1666"/>
    <s v="鹏华添利宝货币"/>
    <s v="红利再投资"/>
    <s v="--"/>
    <n v="13.81"/>
    <n v="1"/>
  </r>
  <r>
    <x v="224"/>
    <n v="3474"/>
    <s v="南方天天利货币Ｂ"/>
    <s v="红利再投资"/>
    <s v="--"/>
    <n v="0.22"/>
    <n v="1"/>
  </r>
  <r>
    <x v="224"/>
    <n v="3474"/>
    <s v="南方天天利货币Ｂ"/>
    <s v="红利再投资"/>
    <s v="--"/>
    <n v="2.72"/>
    <n v="1"/>
  </r>
  <r>
    <x v="224"/>
    <n v="1666"/>
    <s v="鹏华添利宝货币"/>
    <s v="红利再投资"/>
    <s v="--"/>
    <n v="3.48"/>
    <n v="1"/>
  </r>
  <r>
    <x v="225"/>
    <n v="3474"/>
    <s v="南方天天利货币Ｂ"/>
    <s v="红利再投资"/>
    <s v="--"/>
    <n v="2.56"/>
    <n v="1"/>
  </r>
  <r>
    <x v="225"/>
    <n v="3474"/>
    <s v="南方天天利货币Ｂ"/>
    <s v="红利再投资"/>
    <s v="--"/>
    <n v="0.21"/>
    <n v="1"/>
  </r>
  <r>
    <x v="225"/>
    <n v="1666"/>
    <s v="鹏华添利宝货币"/>
    <s v="红利再投资"/>
    <s v="--"/>
    <n v="3.6"/>
    <n v="1"/>
  </r>
  <r>
    <x v="226"/>
    <n v="3474"/>
    <s v="南方天天利货币Ｂ"/>
    <s v="红利再投资"/>
    <s v="--"/>
    <n v="2.59"/>
    <n v="1"/>
  </r>
  <r>
    <x v="226"/>
    <n v="3474"/>
    <s v="南方天天利货币Ｂ"/>
    <s v="红利再投资"/>
    <s v="--"/>
    <n v="0.21"/>
    <n v="1"/>
  </r>
  <r>
    <x v="226"/>
    <n v="1666"/>
    <s v="鹏华添利宝货币"/>
    <s v="红利再投资"/>
    <s v="--"/>
    <n v="3.65"/>
    <n v="1"/>
  </r>
  <r>
    <x v="227"/>
    <n v="1666"/>
    <s v="鹏华添利宝货币"/>
    <s v="红利再投资"/>
    <s v="--"/>
    <n v="3.72"/>
    <n v="1"/>
  </r>
  <r>
    <x v="227"/>
    <n v="3474"/>
    <s v="南方天天利货币Ｂ"/>
    <s v="红利再投资"/>
    <s v="--"/>
    <n v="2.6"/>
    <n v="1"/>
  </r>
  <r>
    <x v="227"/>
    <n v="3474"/>
    <s v="南方天天利货币Ｂ"/>
    <s v="红利再投资"/>
    <s v="--"/>
    <n v="0.21"/>
    <n v="1"/>
  </r>
  <r>
    <x v="228"/>
    <n v="3474"/>
    <s v="南方天天利货币Ｂ"/>
    <s v="红利再投资"/>
    <s v="--"/>
    <n v="7.77"/>
    <n v="1"/>
  </r>
  <r>
    <x v="228"/>
    <n v="3474"/>
    <s v="南方天天利货币Ｂ"/>
    <s v="红利再投资"/>
    <s v="--"/>
    <n v="0.63"/>
    <n v="1"/>
  </r>
  <r>
    <x v="228"/>
    <n v="1666"/>
    <s v="鹏华添利宝货币"/>
    <s v="红利再投资"/>
    <s v="--"/>
    <n v="11.74"/>
    <n v="1"/>
  </r>
  <r>
    <x v="229"/>
    <n v="1666"/>
    <s v="鹏华添利宝货币"/>
    <s v="红利再投资"/>
    <s v="--"/>
    <n v="4.22"/>
    <n v="1"/>
  </r>
  <r>
    <x v="229"/>
    <n v="3474"/>
    <s v="南方天天利货币Ｂ"/>
    <s v="红利再投资"/>
    <s v="--"/>
    <n v="2.61"/>
    <n v="1"/>
  </r>
  <r>
    <x v="229"/>
    <n v="3474"/>
    <s v="南方天天利货币Ｂ"/>
    <s v="红利再投资"/>
    <s v="--"/>
    <n v="0.21"/>
    <n v="1"/>
  </r>
  <r>
    <x v="230"/>
    <n v="3474"/>
    <s v="南方天天利货币Ｂ"/>
    <s v="红利再投资"/>
    <s v="--"/>
    <n v="1.87"/>
    <n v="1"/>
  </r>
  <r>
    <x v="230"/>
    <n v="3474"/>
    <s v="南方天天利货币Ｂ"/>
    <s v="红利再投资"/>
    <s v="--"/>
    <n v="0.15"/>
    <n v="1"/>
  </r>
  <r>
    <x v="230"/>
    <n v="1666"/>
    <s v="鹏华添利宝货币"/>
    <s v="红利再投资"/>
    <s v="--"/>
    <n v="3.79"/>
    <n v="1"/>
  </r>
  <r>
    <x v="231"/>
    <n v="3474"/>
    <s v="南方天天利货币Ｂ"/>
    <s v="红利再投资"/>
    <s v="--"/>
    <n v="1.29"/>
    <n v="1"/>
  </r>
  <r>
    <x v="231"/>
    <n v="3474"/>
    <s v="南方天天利货币Ｂ"/>
    <s v="红利再投资"/>
    <s v="--"/>
    <n v="0.21"/>
    <n v="1"/>
  </r>
  <r>
    <x v="231"/>
    <n v="1666"/>
    <s v="鹏华添利宝货币"/>
    <s v="红利再投资"/>
    <s v="--"/>
    <n v="3.86"/>
    <n v="1"/>
  </r>
  <r>
    <x v="232"/>
    <n v="1666"/>
    <s v="鹏华添利宝货币"/>
    <s v="红利再投资"/>
    <s v="--"/>
    <n v="3.74"/>
    <n v="1"/>
  </r>
  <r>
    <x v="232"/>
    <n v="3474"/>
    <s v="南方天天利货币Ｂ"/>
    <s v="红利再投资"/>
    <s v="--"/>
    <n v="1.29"/>
    <n v="1"/>
  </r>
  <r>
    <x v="232"/>
    <n v="3474"/>
    <s v="南方天天利货币Ｂ"/>
    <s v="红利再投资"/>
    <s v="--"/>
    <n v="0.21"/>
    <n v="1"/>
  </r>
  <r>
    <x v="233"/>
    <n v="1666"/>
    <s v="鹏华添利宝货币"/>
    <s v="红利再投资"/>
    <s v="--"/>
    <n v="11.06"/>
    <n v="1"/>
  </r>
  <r>
    <x v="233"/>
    <n v="3474"/>
    <s v="南方天天利货币Ｂ"/>
    <s v="红利再投资"/>
    <s v="--"/>
    <n v="3.8"/>
    <n v="1"/>
  </r>
  <r>
    <x v="233"/>
    <n v="3474"/>
    <s v="南方天天利货币Ｂ"/>
    <s v="红利再投资"/>
    <s v="--"/>
    <n v="0.64"/>
    <n v="1"/>
  </r>
  <r>
    <x v="233"/>
    <n v="340001"/>
    <s v="兴全可转债混合"/>
    <s v="红利再投资"/>
    <s v="--"/>
    <n v="617.75"/>
    <n v="1.0793999999999999"/>
  </r>
  <r>
    <x v="234"/>
    <n v="3474"/>
    <s v="南方天天利货币Ｂ"/>
    <s v="红利再投资"/>
    <s v="--"/>
    <n v="1.28"/>
    <n v="1"/>
  </r>
  <r>
    <x v="234"/>
    <n v="3474"/>
    <s v="南方天天利货币Ｂ"/>
    <s v="红利再投资"/>
    <s v="--"/>
    <n v="0.21"/>
    <n v="1"/>
  </r>
  <r>
    <x v="234"/>
    <n v="1666"/>
    <s v="鹏华添利宝货币"/>
    <s v="红利再投资"/>
    <s v="--"/>
    <n v="3.69"/>
    <n v="1"/>
  </r>
  <r>
    <x v="235"/>
    <n v="1666"/>
    <s v="鹏华添利宝货币"/>
    <s v="红利再投资"/>
    <s v="--"/>
    <n v="3.75"/>
    <n v="1"/>
  </r>
  <r>
    <x v="235"/>
    <n v="3474"/>
    <s v="南方天天利货币Ｂ"/>
    <s v="红利再投资"/>
    <s v="--"/>
    <n v="1.28"/>
    <n v="1"/>
  </r>
  <r>
    <x v="235"/>
    <n v="3474"/>
    <s v="南方天天利货币Ｂ"/>
    <s v="红利再投资"/>
    <s v="--"/>
    <n v="0.21"/>
    <n v="1"/>
  </r>
  <r>
    <x v="236"/>
    <n v="1666"/>
    <s v="鹏华添利宝货币"/>
    <s v="红利再投资"/>
    <s v="--"/>
    <n v="3.71"/>
    <n v="1"/>
  </r>
  <r>
    <x v="236"/>
    <n v="3474"/>
    <s v="南方天天利货币Ｂ"/>
    <s v="红利再投资"/>
    <s v="--"/>
    <n v="1.27"/>
    <n v="1"/>
  </r>
  <r>
    <x v="236"/>
    <n v="3474"/>
    <s v="南方天天利货币Ｂ"/>
    <s v="红利再投资"/>
    <s v="--"/>
    <n v="0.21"/>
    <n v="1"/>
  </r>
  <r>
    <x v="237"/>
    <n v="1666"/>
    <s v="鹏华添利宝货币"/>
    <s v="红利再投资"/>
    <s v="--"/>
    <n v="3.55"/>
    <n v="1"/>
  </r>
  <r>
    <x v="237"/>
    <n v="3474"/>
    <s v="南方天天利货币Ｂ"/>
    <s v="红利再投资"/>
    <s v="--"/>
    <n v="1.28"/>
    <n v="1"/>
  </r>
  <r>
    <x v="237"/>
    <n v="3474"/>
    <s v="南方天天利货币Ｂ"/>
    <s v="红利再投资"/>
    <s v="--"/>
    <n v="0.21"/>
    <n v="1"/>
  </r>
  <r>
    <x v="238"/>
    <n v="1666"/>
    <s v="鹏华添利宝货币"/>
    <s v="红利再投资"/>
    <s v="--"/>
    <n v="10.23"/>
    <n v="1"/>
  </r>
  <r>
    <x v="238"/>
    <n v="3474"/>
    <s v="南方天天利货币Ｂ"/>
    <s v="红利再投资"/>
    <s v="--"/>
    <n v="0.64"/>
    <n v="1"/>
  </r>
  <r>
    <x v="238"/>
    <n v="3474"/>
    <s v="南方天天利货币Ｂ"/>
    <s v="红利再投资"/>
    <s v="--"/>
    <n v="3.8"/>
    <n v="1"/>
  </r>
  <r>
    <x v="239"/>
    <n v="1666"/>
    <s v="鹏华添利宝货币"/>
    <s v="红利再投资"/>
    <s v="--"/>
    <n v="3.59"/>
    <n v="1"/>
  </r>
  <r>
    <x v="239"/>
    <n v="3474"/>
    <s v="南方天天利货币Ｂ"/>
    <s v="红利再投资"/>
    <s v="--"/>
    <n v="0.85"/>
    <n v="1"/>
  </r>
  <r>
    <x v="239"/>
    <n v="3474"/>
    <s v="南方天天利货币Ｂ"/>
    <s v="红利再投资"/>
    <s v="--"/>
    <n v="0.14000000000000001"/>
    <n v="1"/>
  </r>
  <r>
    <x v="240"/>
    <n v="1666"/>
    <s v="鹏华添利宝货币"/>
    <s v="红利再投资"/>
    <s v="--"/>
    <n v="3.63"/>
    <n v="1"/>
  </r>
  <r>
    <x v="240"/>
    <n v="3474"/>
    <s v="南方天天利货币Ｂ"/>
    <s v="红利再投资"/>
    <s v="--"/>
    <n v="0.79"/>
    <n v="1"/>
  </r>
  <r>
    <x v="240"/>
    <n v="3474"/>
    <s v="南方天天利货币Ｂ"/>
    <s v="红利再投资"/>
    <s v="--"/>
    <n v="0.21"/>
    <n v="1"/>
  </r>
  <r>
    <x v="241"/>
    <n v="1666"/>
    <s v="鹏华添利宝货币"/>
    <s v="红利再投资"/>
    <s v="--"/>
    <n v="3.56"/>
    <n v="1"/>
  </r>
  <r>
    <x v="241"/>
    <n v="3474"/>
    <s v="南方天天利货币Ｂ"/>
    <s v="红利再投资"/>
    <s v="--"/>
    <n v="0.75"/>
    <n v="1"/>
  </r>
  <r>
    <x v="241"/>
    <n v="3474"/>
    <s v="南方天天利货币Ｂ"/>
    <s v="红利再投资"/>
    <s v="--"/>
    <n v="0.21"/>
    <n v="1"/>
  </r>
  <r>
    <x v="242"/>
    <n v="1666"/>
    <s v="鹏华添利宝货币"/>
    <s v="红利再投资"/>
    <s v="--"/>
    <n v="3.52"/>
    <n v="1"/>
  </r>
  <r>
    <x v="242"/>
    <n v="3474"/>
    <s v="南方天天利货币Ｂ"/>
    <s v="红利再投资"/>
    <s v="--"/>
    <n v="0.77"/>
    <n v="1"/>
  </r>
  <r>
    <x v="242"/>
    <n v="3474"/>
    <s v="南方天天利货币Ｂ"/>
    <s v="红利再投资"/>
    <s v="--"/>
    <n v="0.21"/>
    <n v="1"/>
  </r>
  <r>
    <x v="243"/>
    <n v="3474"/>
    <s v="南方天天利货币Ｂ"/>
    <s v="红利再投资"/>
    <s v="--"/>
    <n v="0.62"/>
    <n v="1"/>
  </r>
  <r>
    <x v="243"/>
    <n v="3474"/>
    <s v="南方天天利货币Ｂ"/>
    <s v="红利再投资"/>
    <s v="--"/>
    <n v="2.29"/>
    <n v="1"/>
  </r>
  <r>
    <x v="243"/>
    <n v="1666"/>
    <s v="鹏华添利宝货币"/>
    <s v="红利再投资"/>
    <s v="--"/>
    <n v="10.38"/>
    <n v="1"/>
  </r>
  <r>
    <x v="244"/>
    <n v="3474"/>
    <s v="南方天天利货币Ｂ"/>
    <s v="红利再投资"/>
    <s v="--"/>
    <n v="0.21"/>
    <n v="1"/>
  </r>
  <r>
    <x v="244"/>
    <n v="3474"/>
    <s v="南方天天利货币Ｂ"/>
    <s v="红利再投资"/>
    <s v="--"/>
    <n v="0.79"/>
    <n v="1"/>
  </r>
  <r>
    <x v="244"/>
    <n v="1666"/>
    <s v="鹏华添利宝货币"/>
    <s v="红利再投资"/>
    <s v="--"/>
    <n v="3.5"/>
    <n v="1"/>
  </r>
  <r>
    <x v="245"/>
    <n v="3474"/>
    <s v="南方天天利货币Ｂ"/>
    <s v="红利再投资"/>
    <s v="--"/>
    <n v="0.21"/>
    <n v="1"/>
  </r>
  <r>
    <x v="245"/>
    <n v="3474"/>
    <s v="南方天天利货币Ｂ"/>
    <s v="红利再投资"/>
    <s v="--"/>
    <n v="0.76"/>
    <n v="1"/>
  </r>
  <r>
    <x v="245"/>
    <n v="1666"/>
    <s v="鹏华添利宝货币"/>
    <s v="红利再投资"/>
    <s v="--"/>
    <n v="3.33"/>
    <n v="1"/>
  </r>
  <r>
    <x v="246"/>
    <n v="1061"/>
    <s v="华夏收益债券(QDII)A"/>
    <s v="红利再投资"/>
    <s v="--"/>
    <n v="158.04"/>
    <s v="--"/>
  </r>
  <r>
    <x v="246"/>
    <n v="1666"/>
    <s v="鹏华添利宝货币"/>
    <s v="红利再投资"/>
    <s v="--"/>
    <n v="3.32"/>
    <n v="1"/>
  </r>
  <r>
    <x v="246"/>
    <n v="3474"/>
    <s v="南方天天利货币Ｂ"/>
    <s v="红利再投资"/>
    <s v="--"/>
    <n v="0.21"/>
    <n v="1"/>
  </r>
  <r>
    <x v="246"/>
    <n v="3474"/>
    <s v="南方天天利货币Ｂ"/>
    <s v="红利再投资"/>
    <s v="--"/>
    <n v="0.76"/>
    <n v="1"/>
  </r>
  <r>
    <x v="247"/>
    <n v="1666"/>
    <s v="鹏华添利宝货币"/>
    <s v="红利再投资"/>
    <s v="--"/>
    <n v="3.34"/>
    <n v="1"/>
  </r>
  <r>
    <x v="247"/>
    <n v="3474"/>
    <s v="南方天天利货币Ｂ"/>
    <s v="红利再投资"/>
    <s v="--"/>
    <n v="1.76"/>
    <n v="1"/>
  </r>
  <r>
    <x v="247"/>
    <n v="3474"/>
    <s v="南方天天利货币Ｂ"/>
    <s v="红利再投资"/>
    <s v="--"/>
    <n v="0.74"/>
    <n v="1"/>
  </r>
  <r>
    <x v="248"/>
    <n v="3474"/>
    <s v="南方天天利货币Ｂ"/>
    <s v="红利再投资"/>
    <s v="--"/>
    <n v="5.3"/>
    <n v="1"/>
  </r>
  <r>
    <x v="248"/>
    <n v="3474"/>
    <s v="南方天天利货币Ｂ"/>
    <s v="红利再投资"/>
    <s v="--"/>
    <n v="2.25"/>
    <n v="1"/>
  </r>
  <r>
    <x v="248"/>
    <n v="1666"/>
    <s v="鹏华添利宝货币"/>
    <s v="红利再投资"/>
    <s v="--"/>
    <n v="9.8000000000000007"/>
    <n v="1"/>
  </r>
  <r>
    <x v="249"/>
    <n v="1666"/>
    <s v="鹏华添利宝货币"/>
    <s v="红利再投资"/>
    <s v="--"/>
    <n v="3.26"/>
    <n v="1"/>
  </r>
  <r>
    <x v="249"/>
    <n v="3474"/>
    <s v="南方天天利货币Ｂ"/>
    <s v="红利再投资"/>
    <s v="--"/>
    <n v="1.75"/>
    <n v="1"/>
  </r>
  <r>
    <x v="249"/>
    <n v="3474"/>
    <s v="南方天天利货币Ｂ"/>
    <s v="红利再投资"/>
    <s v="--"/>
    <n v="0.74"/>
    <n v="1"/>
  </r>
  <r>
    <x v="250"/>
    <n v="3474"/>
    <s v="南方天天利货币Ｂ"/>
    <s v="红利再投资"/>
    <s v="--"/>
    <n v="1.73"/>
    <n v="1"/>
  </r>
  <r>
    <x v="250"/>
    <n v="3474"/>
    <s v="南方天天利货币Ｂ"/>
    <s v="红利再投资"/>
    <s v="--"/>
    <n v="0.74"/>
    <n v="1"/>
  </r>
  <r>
    <x v="250"/>
    <n v="1666"/>
    <s v="鹏华添利宝货币"/>
    <s v="红利再投资"/>
    <s v="--"/>
    <n v="3.23"/>
    <n v="1"/>
  </r>
  <r>
    <x v="251"/>
    <n v="3474"/>
    <s v="南方天天利货币Ｂ"/>
    <s v="红利再投资"/>
    <s v="--"/>
    <n v="1.72"/>
    <n v="1"/>
  </r>
  <r>
    <x v="251"/>
    <n v="3474"/>
    <s v="南方天天利货币Ｂ"/>
    <s v="红利再投资"/>
    <s v="--"/>
    <n v="0.73"/>
    <n v="1"/>
  </r>
  <r>
    <x v="251"/>
    <n v="1666"/>
    <s v="鹏华添利宝货币"/>
    <s v="红利再投资"/>
    <s v="--"/>
    <n v="3.2"/>
    <n v="1"/>
  </r>
  <r>
    <x v="252"/>
    <n v="3474"/>
    <s v="南方天天利货币Ｂ"/>
    <s v="红利再投资"/>
    <s v="--"/>
    <n v="1.73"/>
    <n v="1"/>
  </r>
  <r>
    <x v="252"/>
    <n v="3474"/>
    <s v="南方天天利货币Ｂ"/>
    <s v="红利再投资"/>
    <s v="--"/>
    <n v="0.74"/>
    <n v="1"/>
  </r>
  <r>
    <x v="252"/>
    <n v="1666"/>
    <s v="鹏华添利宝货币"/>
    <s v="红利再投资"/>
    <s v="--"/>
    <n v="3.32"/>
    <n v="1"/>
  </r>
  <r>
    <x v="253"/>
    <n v="1666"/>
    <s v="鹏华添利宝货币"/>
    <s v="红利再投资"/>
    <s v="--"/>
    <n v="9.6199999999999992"/>
    <n v="1"/>
  </r>
  <r>
    <x v="253"/>
    <n v="3474"/>
    <s v="南方天天利货币Ｂ"/>
    <s v="红利再投资"/>
    <s v="--"/>
    <n v="5.08"/>
    <n v="1"/>
  </r>
  <r>
    <x v="253"/>
    <n v="3474"/>
    <s v="南方天天利货币Ｂ"/>
    <s v="红利再投资"/>
    <s v="--"/>
    <n v="2.16"/>
    <n v="1"/>
  </r>
  <r>
    <x v="254"/>
    <n v="1666"/>
    <s v="鹏华添利宝货币"/>
    <s v="红利再投资"/>
    <s v="--"/>
    <n v="3.27"/>
    <n v="1"/>
  </r>
  <r>
    <x v="254"/>
    <n v="3474"/>
    <s v="南方天天利货币Ｂ"/>
    <s v="红利再投资"/>
    <s v="--"/>
    <n v="2.12"/>
    <n v="1"/>
  </r>
  <r>
    <x v="254"/>
    <n v="3474"/>
    <s v="南方天天利货币Ｂ"/>
    <s v="红利再投资"/>
    <s v="--"/>
    <n v="0.76"/>
    <n v="1"/>
  </r>
  <r>
    <x v="255"/>
    <n v="1666"/>
    <s v="鹏华添利宝货币"/>
    <s v="红利再投资"/>
    <s v="--"/>
    <n v="3.28"/>
    <n v="1"/>
  </r>
  <r>
    <x v="255"/>
    <n v="3474"/>
    <s v="南方天天利货币Ｂ"/>
    <s v="红利再投资"/>
    <s v="--"/>
    <n v="3.09"/>
    <n v="1"/>
  </r>
  <r>
    <x v="255"/>
    <n v="3474"/>
    <s v="南方天天利货币Ｂ"/>
    <s v="红利再投资"/>
    <s v="--"/>
    <n v="0.74"/>
    <n v="1"/>
  </r>
  <r>
    <x v="256"/>
    <n v="1666"/>
    <s v="鹏华添利宝货币"/>
    <s v="红利再投资"/>
    <s v="--"/>
    <n v="3.35"/>
    <n v="1"/>
  </r>
  <r>
    <x v="256"/>
    <n v="3474"/>
    <s v="南方天天利货币Ｂ"/>
    <s v="红利再投资"/>
    <s v="--"/>
    <n v="3.12"/>
    <n v="1"/>
  </r>
  <r>
    <x v="256"/>
    <n v="3474"/>
    <s v="南方天天利货币Ｂ"/>
    <s v="红利再投资"/>
    <s v="--"/>
    <n v="0.74"/>
    <n v="1"/>
  </r>
  <r>
    <x v="257"/>
    <n v="3474"/>
    <s v="南方天天利货币Ｂ"/>
    <s v="红利再投资"/>
    <s v="--"/>
    <n v="3.14"/>
    <n v="1"/>
  </r>
  <r>
    <x v="257"/>
    <n v="3474"/>
    <s v="南方天天利货币Ｂ"/>
    <s v="红利再投资"/>
    <s v="--"/>
    <n v="0.75"/>
    <n v="1"/>
  </r>
  <r>
    <x v="257"/>
    <n v="1666"/>
    <s v="鹏华添利宝货币"/>
    <s v="红利再投资"/>
    <s v="--"/>
    <n v="3.19"/>
    <n v="1"/>
  </r>
  <r>
    <x v="258"/>
    <n v="1666"/>
    <s v="鹏华添利宝货币"/>
    <s v="红利再投资"/>
    <s v="--"/>
    <n v="9.61"/>
    <n v="1"/>
  </r>
  <r>
    <x v="258"/>
    <n v="3474"/>
    <s v="南方天天利货币Ｂ"/>
    <s v="红利再投资"/>
    <s v="--"/>
    <n v="2.15"/>
    <n v="1"/>
  </r>
  <r>
    <x v="258"/>
    <n v="3474"/>
    <s v="南方天天利货币Ｂ"/>
    <s v="红利再投资"/>
    <s v="--"/>
    <n v="9.06"/>
    <n v="1"/>
  </r>
  <r>
    <x v="259"/>
    <n v="3474"/>
    <s v="南方天天利货币Ｂ"/>
    <s v="红利再投资"/>
    <s v="--"/>
    <n v="3.03"/>
    <n v="1"/>
  </r>
  <r>
    <x v="259"/>
    <n v="3474"/>
    <s v="南方天天利货币Ｂ"/>
    <s v="红利再投资"/>
    <s v="--"/>
    <n v="0.72"/>
    <n v="1"/>
  </r>
  <r>
    <x v="259"/>
    <n v="1666"/>
    <s v="鹏华添利宝货币"/>
    <s v="红利再投资"/>
    <s v="--"/>
    <n v="3.24"/>
    <n v="1"/>
  </r>
  <r>
    <x v="260"/>
    <n v="1666"/>
    <s v="鹏华添利宝货币"/>
    <s v="红利再投资"/>
    <s v="--"/>
    <n v="3.51"/>
    <n v="1"/>
  </r>
  <r>
    <x v="260"/>
    <n v="3474"/>
    <s v="南方天天利货币Ｂ"/>
    <s v="红利再投资"/>
    <s v="--"/>
    <n v="3.02"/>
    <n v="1"/>
  </r>
  <r>
    <x v="260"/>
    <n v="3474"/>
    <s v="南方天天利货币Ｂ"/>
    <s v="红利再投资"/>
    <s v="--"/>
    <n v="0.72"/>
    <n v="1"/>
  </r>
  <r>
    <x v="261"/>
    <n v="1666"/>
    <s v="鹏华添利宝货币"/>
    <s v="红利再投资"/>
    <s v="--"/>
    <n v="3.18"/>
    <n v="1"/>
  </r>
  <r>
    <x v="261"/>
    <n v="3474"/>
    <s v="南方天天利货币Ｂ"/>
    <s v="红利再投资"/>
    <s v="--"/>
    <n v="3.03"/>
    <n v="1"/>
  </r>
  <r>
    <x v="261"/>
    <n v="3474"/>
    <s v="南方天天利货币Ｂ"/>
    <s v="红利再投资"/>
    <s v="--"/>
    <n v="0.72"/>
    <n v="1"/>
  </r>
  <r>
    <x v="262"/>
    <n v="1666"/>
    <s v="鹏华添利宝货币"/>
    <s v="红利再投资"/>
    <s v="--"/>
    <n v="3.24"/>
    <n v="1"/>
  </r>
  <r>
    <x v="262"/>
    <n v="3474"/>
    <s v="南方天天利货币Ｂ"/>
    <s v="红利再投资"/>
    <s v="--"/>
    <n v="3.03"/>
    <n v="1"/>
  </r>
  <r>
    <x v="262"/>
    <n v="3474"/>
    <s v="南方天天利货币Ｂ"/>
    <s v="红利再投资"/>
    <s v="--"/>
    <n v="0.24"/>
    <n v="1"/>
  </r>
  <r>
    <x v="263"/>
    <n v="1666"/>
    <s v="鹏华添利宝货币"/>
    <s v="红利再投资"/>
    <s v="--"/>
    <n v="9.59"/>
    <n v="1"/>
  </r>
  <r>
    <x v="263"/>
    <n v="3474"/>
    <s v="南方天天利货币Ｂ"/>
    <s v="红利再投资"/>
    <s v="--"/>
    <n v="0.72"/>
    <n v="1"/>
  </r>
  <r>
    <x v="263"/>
    <n v="3474"/>
    <s v="南方天天利货币Ｂ"/>
    <s v="红利再投资"/>
    <s v="--"/>
    <n v="9.07"/>
    <n v="1"/>
  </r>
  <r>
    <x v="264"/>
    <n v="1666"/>
    <s v="鹏华添利宝货币"/>
    <s v="红利再投资"/>
    <s v="--"/>
    <n v="3.28"/>
    <n v="1"/>
  </r>
  <r>
    <x v="264"/>
    <n v="3474"/>
    <s v="南方天天利货币Ｂ"/>
    <s v="红利再投资"/>
    <s v="--"/>
    <n v="3.03"/>
    <n v="1"/>
  </r>
  <r>
    <x v="264"/>
    <n v="3474"/>
    <s v="南方天天利货币Ｂ"/>
    <s v="红利再投资"/>
    <s v="--"/>
    <n v="0.24"/>
    <n v="1"/>
  </r>
  <r>
    <x v="265"/>
    <n v="1666"/>
    <s v="鹏华添利宝货币"/>
    <s v="红利再投资"/>
    <s v="--"/>
    <n v="3.36"/>
    <n v="1"/>
  </r>
  <r>
    <x v="265"/>
    <n v="3474"/>
    <s v="南方天天利货币Ｂ"/>
    <s v="红利再投资"/>
    <s v="--"/>
    <n v="3.02"/>
    <n v="1"/>
  </r>
  <r>
    <x v="265"/>
    <n v="3474"/>
    <s v="南方天天利货币Ｂ"/>
    <s v="红利再投资"/>
    <s v="--"/>
    <n v="0.24"/>
    <n v="1"/>
  </r>
  <r>
    <x v="266"/>
    <n v="1666"/>
    <s v="鹏华添利宝货币"/>
    <s v="红利再投资"/>
    <s v="--"/>
    <n v="3.31"/>
    <n v="1"/>
  </r>
  <r>
    <x v="266"/>
    <n v="3474"/>
    <s v="南方天天利货币Ｂ"/>
    <s v="红利再投资"/>
    <s v="--"/>
    <n v="3.08"/>
    <n v="1"/>
  </r>
  <r>
    <x v="266"/>
    <n v="3474"/>
    <s v="南方天天利货币Ｂ"/>
    <s v="红利再投资"/>
    <s v="--"/>
    <n v="0.24"/>
    <n v="1"/>
  </r>
  <r>
    <x v="267"/>
    <n v="1666"/>
    <s v="鹏华添利宝货币"/>
    <s v="红利再投资"/>
    <s v="--"/>
    <n v="3.37"/>
    <n v="1"/>
  </r>
  <r>
    <x v="267"/>
    <n v="3474"/>
    <s v="南方天天利货币Ｂ"/>
    <s v="红利再投资"/>
    <s v="--"/>
    <n v="3"/>
    <n v="1"/>
  </r>
  <r>
    <x v="267"/>
    <n v="3474"/>
    <s v="南方天天利货币Ｂ"/>
    <s v="红利再投资"/>
    <s v="--"/>
    <n v="0.24"/>
    <n v="1"/>
  </r>
  <r>
    <x v="268"/>
    <n v="1666"/>
    <s v="鹏华添利宝货币"/>
    <s v="红利再投资"/>
    <s v="--"/>
    <n v="9.58"/>
    <n v="1"/>
  </r>
  <r>
    <x v="268"/>
    <n v="3474"/>
    <s v="南方天天利货币Ｂ"/>
    <s v="红利再投资"/>
    <s v="--"/>
    <n v="9.07"/>
    <n v="1"/>
  </r>
  <r>
    <x v="268"/>
    <n v="3474"/>
    <s v="南方天天利货币Ｂ"/>
    <s v="红利再投资"/>
    <s v="--"/>
    <n v="0.72"/>
    <n v="1"/>
  </r>
  <r>
    <x v="269"/>
    <n v="1666"/>
    <s v="鹏华添利宝货币"/>
    <s v="红利再投资"/>
    <s v="--"/>
    <n v="3.2"/>
    <n v="1"/>
  </r>
  <r>
    <x v="269"/>
    <n v="3474"/>
    <s v="南方天天利货币Ｂ"/>
    <s v="红利再投资"/>
    <s v="--"/>
    <n v="2.99"/>
    <n v="1"/>
  </r>
  <r>
    <x v="269"/>
    <n v="3474"/>
    <s v="南方天天利货币Ｂ"/>
    <s v="红利再投资"/>
    <s v="--"/>
    <n v="0.24"/>
    <n v="1"/>
  </r>
  <r>
    <x v="270"/>
    <n v="1666"/>
    <s v="鹏华添利宝货币"/>
    <s v="红利再投资"/>
    <s v="--"/>
    <n v="3.21"/>
    <n v="1"/>
  </r>
  <r>
    <x v="270"/>
    <n v="3474"/>
    <s v="南方天天利货币Ｂ"/>
    <s v="红利再投资"/>
    <s v="--"/>
    <n v="3.9"/>
    <n v="1"/>
  </r>
  <r>
    <x v="270"/>
    <n v="3474"/>
    <s v="南方天天利货币Ｂ"/>
    <s v="红利再投资"/>
    <s v="--"/>
    <n v="0.23"/>
    <n v="1"/>
  </r>
  <r>
    <x v="271"/>
    <n v="1666"/>
    <s v="鹏华添利宝货币"/>
    <s v="红利再投资"/>
    <s v="--"/>
    <n v="3.21"/>
    <n v="1"/>
  </r>
  <r>
    <x v="271"/>
    <n v="3474"/>
    <s v="南方天天利货币Ｂ"/>
    <s v="红利再投资"/>
    <s v="--"/>
    <n v="3.93"/>
    <n v="1"/>
  </r>
  <r>
    <x v="271"/>
    <n v="3474"/>
    <s v="南方天天利货币Ｂ"/>
    <s v="红利再投资"/>
    <s v="--"/>
    <n v="0.24"/>
    <n v="1"/>
  </r>
  <r>
    <x v="272"/>
    <n v="1666"/>
    <s v="鹏华添利宝货币"/>
    <s v="红利再投资"/>
    <s v="--"/>
    <n v="3.23"/>
    <n v="1"/>
  </r>
  <r>
    <x v="272"/>
    <n v="3474"/>
    <s v="南方天天利货币Ｂ"/>
    <s v="红利再投资"/>
    <s v="--"/>
    <n v="3.91"/>
    <n v="1"/>
  </r>
  <r>
    <x v="272"/>
    <n v="3474"/>
    <s v="南方天天利货币Ｂ"/>
    <s v="红利再投资"/>
    <s v="--"/>
    <n v="0.24"/>
    <n v="1"/>
  </r>
  <r>
    <x v="273"/>
    <n v="1666"/>
    <s v="鹏华添利宝货币"/>
    <s v="红利再投资"/>
    <s v="--"/>
    <n v="9.6"/>
    <n v="1"/>
  </r>
  <r>
    <x v="273"/>
    <n v="3474"/>
    <s v="南方天天利货币Ｂ"/>
    <s v="红利再投资"/>
    <s v="--"/>
    <n v="11.71"/>
    <n v="1"/>
  </r>
  <r>
    <x v="273"/>
    <n v="3474"/>
    <s v="南方天天利货币Ｂ"/>
    <s v="红利再投资"/>
    <s v="--"/>
    <n v="0.71"/>
    <n v="1"/>
  </r>
  <r>
    <x v="274"/>
    <n v="1666"/>
    <s v="鹏华添利宝货币"/>
    <s v="红利再投资"/>
    <s v="--"/>
    <n v="3.2"/>
    <n v="1"/>
  </r>
  <r>
    <x v="274"/>
    <n v="3474"/>
    <s v="南方天天利货币Ｂ"/>
    <s v="红利再投资"/>
    <s v="--"/>
    <n v="3.96"/>
    <n v="1"/>
  </r>
  <r>
    <x v="274"/>
    <n v="3474"/>
    <s v="南方天天利货币Ｂ"/>
    <s v="红利再投资"/>
    <s v="--"/>
    <n v="0.24"/>
    <n v="1"/>
  </r>
  <r>
    <x v="275"/>
    <n v="1666"/>
    <s v="鹏华添利宝货币"/>
    <s v="红利再投资"/>
    <s v="--"/>
    <n v="3.44"/>
    <n v="1"/>
  </r>
  <r>
    <x v="275"/>
    <n v="3474"/>
    <s v="南方天天利货币Ｂ"/>
    <s v="红利再投资"/>
    <s v="--"/>
    <n v="3.99"/>
    <n v="1"/>
  </r>
  <r>
    <x v="275"/>
    <n v="3474"/>
    <s v="南方天天利货币Ｂ"/>
    <s v="红利再投资"/>
    <s v="--"/>
    <n v="0.24"/>
    <n v="1"/>
  </r>
  <r>
    <x v="276"/>
    <n v="1666"/>
    <s v="鹏华添利宝货币"/>
    <s v="红利再投资"/>
    <s v="--"/>
    <n v="3.19"/>
    <n v="1"/>
  </r>
  <r>
    <x v="276"/>
    <n v="3474"/>
    <s v="南方天天利货币Ｂ"/>
    <s v="红利再投资"/>
    <s v="--"/>
    <n v="0.24"/>
    <n v="1"/>
  </r>
  <r>
    <x v="276"/>
    <n v="3474"/>
    <s v="南方天天利货币Ｂ"/>
    <s v="红利再投资"/>
    <s v="--"/>
    <n v="3.95"/>
    <n v="1"/>
  </r>
  <r>
    <x v="277"/>
    <n v="1666"/>
    <s v="鹏华添利宝货币"/>
    <s v="红利再投资"/>
    <s v="--"/>
    <n v="3.2"/>
    <n v="1"/>
  </r>
  <r>
    <x v="277"/>
    <n v="3474"/>
    <s v="南方天天利货币Ｂ"/>
    <s v="红利再投资"/>
    <s v="--"/>
    <n v="3.94"/>
    <n v="1"/>
  </r>
  <r>
    <x v="277"/>
    <n v="3474"/>
    <s v="南方天天利货币Ｂ"/>
    <s v="红利再投资"/>
    <s v="--"/>
    <n v="0.24"/>
    <n v="1"/>
  </r>
  <r>
    <x v="278"/>
    <n v="3474"/>
    <s v="南方天天利货币Ｂ"/>
    <s v="红利再投资"/>
    <s v="--"/>
    <n v="0.66"/>
    <n v="1"/>
  </r>
  <r>
    <x v="279"/>
    <n v="3474"/>
    <s v="南方天天利货币Ｂ"/>
    <s v="红利再投资"/>
    <s v="--"/>
    <n v="4.6500000000000004"/>
    <n v="1"/>
  </r>
  <r>
    <x v="279"/>
    <n v="3474"/>
    <s v="南方天天利货币Ｂ"/>
    <s v="红利再投资"/>
    <s v="--"/>
    <n v="0.21"/>
    <n v="1"/>
  </r>
  <r>
    <x v="280"/>
    <n v="3474"/>
    <s v="南方天天利货币Ｂ"/>
    <s v="红利再投资"/>
    <s v="--"/>
    <n v="4.6900000000000004"/>
    <n v="1"/>
  </r>
  <r>
    <x v="281"/>
    <n v="3474"/>
    <s v="南方天天利货币Ｂ"/>
    <s v="红利再投资"/>
    <s v="--"/>
    <n v="4.63"/>
    <n v="1"/>
  </r>
  <r>
    <x v="282"/>
    <n v="3474"/>
    <s v="南方天天利货币Ｂ"/>
    <s v="红利再投资"/>
    <s v="--"/>
    <n v="4.67"/>
    <n v="1"/>
  </r>
  <r>
    <x v="283"/>
    <n v="3474"/>
    <s v="南方天天利货币Ｂ"/>
    <s v="红利再投资"/>
    <s v="--"/>
    <n v="14.03"/>
    <n v="1"/>
  </r>
  <r>
    <x v="284"/>
    <n v="3474"/>
    <s v="南方天天利货币Ｂ"/>
    <s v="红利再投资"/>
    <s v="--"/>
    <n v="4.6900000000000004"/>
    <n v="1"/>
  </r>
  <r>
    <x v="285"/>
    <n v="3474"/>
    <s v="南方天天利货币Ｂ"/>
    <s v="红利再投资"/>
    <s v="--"/>
    <n v="4.63"/>
    <n v="1"/>
  </r>
  <r>
    <x v="286"/>
    <n v="3474"/>
    <s v="南方天天利货币Ｂ"/>
    <s v="红利再投资"/>
    <s v="--"/>
    <n v="4.67"/>
    <n v="1"/>
  </r>
  <r>
    <x v="287"/>
    <n v="3474"/>
    <s v="南方天天利货币Ｂ"/>
    <s v="红利再投资"/>
    <s v="--"/>
    <n v="4.67"/>
    <n v="1"/>
  </r>
  <r>
    <x v="288"/>
    <n v="3474"/>
    <s v="南方天天利货币Ｂ"/>
    <s v="红利再投资"/>
    <s v="--"/>
    <n v="14.04"/>
    <n v="1"/>
  </r>
  <r>
    <x v="289"/>
    <n v="3474"/>
    <s v="南方天天利货币Ｂ"/>
    <s v="红利再投资"/>
    <s v="--"/>
    <n v="4.72"/>
    <n v="1"/>
  </r>
  <r>
    <x v="290"/>
    <n v="3474"/>
    <s v="南方天天利货币Ｂ"/>
    <s v="红利再投资"/>
    <s v="--"/>
    <n v="4.68"/>
    <n v="1"/>
  </r>
  <r>
    <x v="291"/>
    <n v="3474"/>
    <s v="南方天天利货币Ｂ"/>
    <s v="红利再投资"/>
    <s v="--"/>
    <n v="4.7"/>
    <n v="1"/>
  </r>
  <r>
    <x v="292"/>
    <n v="3474"/>
    <s v="南方天天利货币Ｂ"/>
    <s v="红利再投资"/>
    <s v="--"/>
    <n v="18.75"/>
    <n v="1"/>
  </r>
  <r>
    <x v="292"/>
    <n v="3022"/>
    <s v="建信现金添益货币A"/>
    <s v="红利再投资"/>
    <s v="--"/>
    <n v="28.56"/>
    <n v="1"/>
  </r>
  <r>
    <x v="293"/>
    <n v="3474"/>
    <s v="南方天天利货币Ｂ"/>
    <s v="红利再投资"/>
    <s v="--"/>
    <n v="4.7699999999999996"/>
    <n v="1"/>
  </r>
  <r>
    <x v="293"/>
    <n v="3022"/>
    <s v="建信现金添益货币A"/>
    <s v="红利再投资"/>
    <s v="--"/>
    <n v="7.16"/>
    <n v="1"/>
  </r>
  <r>
    <x v="294"/>
    <n v="100038"/>
    <s v="富国沪深300指数增强"/>
    <s v="红利再投资"/>
    <s v="--"/>
    <n v="1574.09"/>
    <n v="1.625"/>
  </r>
  <r>
    <x v="294"/>
    <n v="3474"/>
    <s v="南方天天利货币Ｂ"/>
    <s v="红利再投资"/>
    <s v="--"/>
    <n v="12.12"/>
    <n v="1"/>
  </r>
  <r>
    <x v="295"/>
    <n v="3474"/>
    <s v="南方天天利货币Ｂ"/>
    <s v="红利再投资"/>
    <s v="--"/>
    <n v="11.28"/>
    <n v="1"/>
  </r>
  <r>
    <x v="296"/>
    <n v="3474"/>
    <s v="南方天天利货币Ｂ"/>
    <s v="红利再投资"/>
    <s v="--"/>
    <n v="11.26"/>
    <n v="1"/>
  </r>
  <r>
    <x v="296"/>
    <n v="161017"/>
    <s v="富国中证500指数(LOF)"/>
    <s v="红利再投资"/>
    <s v="--"/>
    <n v="972.01"/>
    <n v="1.6639999999999999"/>
  </r>
  <r>
    <x v="297"/>
    <n v="3474"/>
    <s v="南方天天利货币Ｂ"/>
    <s v="红利再投资"/>
    <s v="--"/>
    <n v="33.71"/>
    <n v="1"/>
  </r>
  <r>
    <x v="298"/>
    <n v="3474"/>
    <s v="南方天天利货币Ｂ"/>
    <s v="红利再投资"/>
    <s v="--"/>
    <n v="11.29"/>
    <n v="1"/>
  </r>
  <r>
    <x v="299"/>
    <n v="3474"/>
    <s v="南方天天利货币Ｂ"/>
    <s v="红利再投资"/>
    <s v="--"/>
    <n v="11.53"/>
    <n v="1"/>
  </r>
  <r>
    <x v="300"/>
    <n v="3474"/>
    <s v="南方天天利货币Ｂ"/>
    <s v="红利再投资"/>
    <s v="--"/>
    <n v="11.34"/>
    <n v="1"/>
  </r>
  <r>
    <x v="301"/>
    <n v="3474"/>
    <s v="南方天天利货币Ｂ"/>
    <s v="红利再投资"/>
    <s v="--"/>
    <n v="10.91"/>
    <n v="1"/>
  </r>
  <r>
    <x v="302"/>
    <n v="3474"/>
    <s v="南方天天利货币Ｂ"/>
    <s v="红利再投资"/>
    <s v="--"/>
    <n v="32.32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">
  <r>
    <x v="0"/>
    <n v="614"/>
    <s v="华安德国30(DAX)联接"/>
    <s v="买基金"/>
    <s v="成功"/>
    <n v="3375.67"/>
    <n v="3400"/>
    <n v="4.08"/>
    <n v="1.006"/>
    <s v="招商银行 | 6292"/>
    <n v="3400"/>
  </r>
  <r>
    <x v="1"/>
    <n v="1180"/>
    <s v="广发医药卫生联接A"/>
    <s v="买基金"/>
    <s v="成功"/>
    <n v="4728.82"/>
    <n v="3700"/>
    <n v="4.43"/>
    <n v="0.78149999999999997"/>
    <s v="招商银行 | 6292"/>
    <n v="3700"/>
  </r>
  <r>
    <x v="1"/>
    <n v="1180"/>
    <s v="广发医药卫生联接A"/>
    <s v="买基金"/>
    <s v="成功"/>
    <n v="4728.82"/>
    <n v="3700"/>
    <n v="4.43"/>
    <n v="0.78149999999999997"/>
    <s v="招商银行 | 6292"/>
    <n v="3700"/>
  </r>
  <r>
    <x v="2"/>
    <n v="1180"/>
    <s v="广发医药卫生联接A"/>
    <s v="修改分红方式"/>
    <s v="成功"/>
    <n v="0"/>
    <n v="0"/>
    <n v="0"/>
    <n v="0"/>
    <s v="--"/>
    <n v="0"/>
  </r>
  <r>
    <x v="2"/>
    <n v="614"/>
    <s v="华安德国30(DAX)联接"/>
    <s v="修改分红方式"/>
    <s v="成功"/>
    <n v="0"/>
    <n v="0"/>
    <n v="0"/>
    <n v="1.083"/>
    <s v="--"/>
    <n v="0"/>
  </r>
  <r>
    <x v="3"/>
    <n v="100032"/>
    <s v="富国中证红利指数增强"/>
    <s v="买基金"/>
    <s v="成功"/>
    <n v="3571.88"/>
    <n v="3960"/>
    <n v="5.93"/>
    <n v="1.107"/>
    <s v="招商银行 | 6292"/>
    <n v="3960"/>
  </r>
  <r>
    <x v="3"/>
    <n v="968"/>
    <s v="广发养老指数A"/>
    <s v="买基金"/>
    <s v="成功"/>
    <n v="4122.2"/>
    <n v="3960"/>
    <n v="4.75"/>
    <n v="0.95950000000000002"/>
    <s v="招商银行 | 6292"/>
    <n v="3960"/>
  </r>
  <r>
    <x v="4"/>
    <n v="968"/>
    <s v="广发养老指数A"/>
    <s v="修改分红方式"/>
    <s v="成功"/>
    <n v="0"/>
    <n v="0"/>
    <n v="0"/>
    <n v="0"/>
    <s v="--"/>
    <n v="0"/>
  </r>
  <r>
    <x v="4"/>
    <n v="100032"/>
    <s v="富国中证红利指数增强"/>
    <s v="修改分红方式"/>
    <s v="成功"/>
    <n v="0"/>
    <n v="0"/>
    <n v="0"/>
    <n v="0"/>
    <s v="--"/>
    <n v="0"/>
  </r>
  <r>
    <x v="5"/>
    <n v="3376"/>
    <s v="广发中债7-10年国开债指数A"/>
    <s v="买基金"/>
    <s v="成功"/>
    <n v="4164.58"/>
    <n v="3960"/>
    <n v="1.98"/>
    <n v="0.95040000000000002"/>
    <s v="招商银行 | 6292"/>
    <n v="3960"/>
  </r>
  <r>
    <x v="6"/>
    <n v="3376"/>
    <s v="广发中债7-10年国开债指数A"/>
    <s v="修改分红方式"/>
    <s v="成功"/>
    <n v="0"/>
    <n v="0"/>
    <n v="0"/>
    <n v="0"/>
    <s v="--"/>
    <n v="0"/>
  </r>
  <r>
    <x v="7"/>
    <n v="1180"/>
    <s v="广发医药卫生联接A"/>
    <s v="买基金"/>
    <s v="成功"/>
    <n v="4851.28"/>
    <n v="3960"/>
    <n v="4.75"/>
    <n v="0.81530000000000002"/>
    <s v="招商银行 | 6292"/>
    <n v="3960"/>
  </r>
  <r>
    <x v="8"/>
    <n v="968"/>
    <s v="广发养老指数A"/>
    <s v="买基金"/>
    <s v="成功"/>
    <n v="3964.37"/>
    <n v="3960"/>
    <n v="4.75"/>
    <n v="0.99770000000000003"/>
    <s v="招商银行 | 6292"/>
    <n v="3960"/>
  </r>
  <r>
    <x v="9"/>
    <n v="3376"/>
    <s v="广发中债7-10年国开债指数A"/>
    <s v="买基金"/>
    <s v="成功"/>
    <n v="4185.72"/>
    <n v="3960"/>
    <n v="1.98"/>
    <n v="0.9456"/>
    <s v="招商银行 | 6292"/>
    <n v="3960"/>
  </r>
  <r>
    <x v="9"/>
    <n v="968"/>
    <s v="广发养老指数A"/>
    <s v="买基金"/>
    <s v="成功"/>
    <n v="3981.93"/>
    <n v="3960"/>
    <n v="4.75"/>
    <n v="0.99329999999999996"/>
    <s v="招商银行 | 6292"/>
    <n v="3960"/>
  </r>
  <r>
    <x v="10"/>
    <n v="100032"/>
    <s v="富国中证红利指数增强"/>
    <s v="买基金"/>
    <s v="成功"/>
    <n v="3441.31"/>
    <n v="3960"/>
    <n v="5.93"/>
    <n v="1.149"/>
    <s v="招商银行 | 6292"/>
    <n v="3960"/>
  </r>
  <r>
    <x v="10"/>
    <n v="968"/>
    <s v="广发养老指数A"/>
    <s v="买基金"/>
    <s v="成功"/>
    <n v="7943.08"/>
    <n v="7920"/>
    <n v="9.49"/>
    <n v="0.99590000000000001"/>
    <s v="招商银行 | 6292"/>
    <n v="7920"/>
  </r>
  <r>
    <x v="10"/>
    <n v="3376"/>
    <s v="广发中债7-10年国开债指数A"/>
    <s v="买基金"/>
    <s v="成功"/>
    <n v="4231.37"/>
    <n v="3960"/>
    <n v="1.98"/>
    <n v="0.93540000000000001"/>
    <s v="招商银行 | 6292"/>
    <n v="3960"/>
  </r>
  <r>
    <x v="11"/>
    <n v="3376"/>
    <s v="广发中债7-10年国开债指数A"/>
    <s v="买基金"/>
    <s v="成功"/>
    <n v="4240.43"/>
    <n v="3960"/>
    <n v="1.98"/>
    <n v="0.93340000000000001"/>
    <s v="招商银行 | 6292"/>
    <n v="3960"/>
  </r>
  <r>
    <x v="12"/>
    <n v="100032"/>
    <s v="富国中证红利指数增强"/>
    <s v="买基金"/>
    <s v="成功"/>
    <n v="18287.580000000002"/>
    <n v="20000"/>
    <n v="29.96"/>
    <n v="1.0920000000000001"/>
    <s v="招商银行 | 6292"/>
    <n v="20000"/>
  </r>
  <r>
    <x v="13"/>
    <n v="3376"/>
    <s v="广发中债7-10年国开债指数A"/>
    <s v="卖基金"/>
    <s v="成功"/>
    <n v="4205.5"/>
    <n v="4072.25"/>
    <n v="2.04"/>
    <n v="0.96879999999999999"/>
    <s v="招商银行 | 6292"/>
    <n v="-4072.25"/>
  </r>
  <r>
    <x v="14"/>
    <n v="1061"/>
    <s v="华夏收益债券(QDII)A"/>
    <s v="买基金"/>
    <s v="成功"/>
    <n v="10903.47"/>
    <n v="12800"/>
    <n v="10.23"/>
    <n v="1.173"/>
    <s v="招商银行 | 6292"/>
    <n v="12800"/>
  </r>
  <r>
    <x v="15"/>
    <n v="1061"/>
    <s v="华夏收益债券(QDII)A"/>
    <s v="买基金"/>
    <s v="成功"/>
    <n v="10903.47"/>
    <n v="12800"/>
    <n v="10.23"/>
    <n v="1.173"/>
    <s v="招商银行 | 6292"/>
    <n v="12800"/>
  </r>
  <r>
    <x v="16"/>
    <n v="1061"/>
    <s v="华夏收益债券(QDII)A"/>
    <s v="修改分红方式"/>
    <s v="成功"/>
    <n v="0"/>
    <n v="0"/>
    <n v="0"/>
    <n v="0"/>
    <s v="--"/>
    <n v="0"/>
  </r>
  <r>
    <x v="17"/>
    <n v="340001"/>
    <s v="兴全可转债混合"/>
    <s v="买基金"/>
    <s v="成功"/>
    <n v="6168.46"/>
    <n v="6400"/>
    <n v="6.39"/>
    <n v="1.0365"/>
    <s v="招商银行 | 6292"/>
    <n v="6400"/>
  </r>
  <r>
    <x v="18"/>
    <n v="1469"/>
    <s v="广发中证全指金融地产联接A"/>
    <s v="买基金"/>
    <s v="成功"/>
    <n v="6771.54"/>
    <n v="6400"/>
    <n v="7.67"/>
    <n v="0.94399999999999995"/>
    <s v="招商银行 | 6292"/>
    <n v="6400"/>
  </r>
  <r>
    <x v="18"/>
    <n v="891"/>
    <s v="博时现金宝货币Ｂ"/>
    <s v="活期宝充值"/>
    <s v="成功"/>
    <n v="20000"/>
    <n v="20000"/>
    <n v="0"/>
    <n v="1"/>
    <s v="招商银行 | 6292"/>
    <n v="20000"/>
  </r>
  <r>
    <x v="19"/>
    <n v="340001"/>
    <s v="兴全可转债混合"/>
    <s v="买基金"/>
    <s v="成功"/>
    <n v="6368.13"/>
    <n v="6400"/>
    <n v="6.39"/>
    <n v="1.004"/>
    <s v="招商银行 | 6292"/>
    <n v="6400"/>
  </r>
  <r>
    <x v="20"/>
    <n v="1469"/>
    <s v="广发中证全指金融地产联接A"/>
    <s v="买基金"/>
    <s v="成功"/>
    <n v="7520.39"/>
    <n v="6400"/>
    <n v="7.67"/>
    <n v="0.85"/>
    <s v="招商银行 | 6292"/>
    <n v="6400"/>
  </r>
  <r>
    <x v="20"/>
    <n v="100032"/>
    <s v="富国中证红利指数增强"/>
    <s v="买基金"/>
    <s v="成功"/>
    <n v="6228.47"/>
    <n v="6400"/>
    <n v="9.59"/>
    <n v="1.026"/>
    <s v="招商银行 | 6292"/>
    <n v="6400"/>
  </r>
  <r>
    <x v="21"/>
    <n v="968"/>
    <s v="广发养老指数A"/>
    <s v="买基金"/>
    <s v="成功"/>
    <n v="6394.25"/>
    <n v="6400"/>
    <n v="7.67"/>
    <n v="0.99970000000000003"/>
    <s v="招商银行 | 6292"/>
    <n v="6400"/>
  </r>
  <r>
    <x v="22"/>
    <n v="3376"/>
    <s v="广发中债7-10年国开债指数A"/>
    <s v="卖基金"/>
    <s v="成功"/>
    <n v="4205.5"/>
    <n v="4176.92"/>
    <n v="2.09"/>
    <n v="0.99370000000000003"/>
    <s v="招商银行 | 6292"/>
    <n v="-4176.92"/>
  </r>
  <r>
    <x v="22"/>
    <n v="100032"/>
    <s v="富国中证红利指数增强"/>
    <s v="买基金"/>
    <s v="成功"/>
    <n v="6327.14"/>
    <n v="6400"/>
    <n v="9.59"/>
    <n v="1.01"/>
    <s v="招商银行 | 6292"/>
    <n v="6400"/>
  </r>
  <r>
    <x v="23"/>
    <n v="600"/>
    <s v="汇添富和聚宝货币"/>
    <s v="活期宝充值"/>
    <s v="成功"/>
    <n v="22400"/>
    <n v="22400"/>
    <n v="0"/>
    <n v="1"/>
    <s v="招商银行 | 6292"/>
    <n v="22400"/>
  </r>
  <r>
    <x v="23"/>
    <n v="638"/>
    <s v="富国富钱包货币"/>
    <s v="活期宝充值"/>
    <s v="成功"/>
    <n v="20000"/>
    <n v="20000"/>
    <n v="0"/>
    <n v="1"/>
    <s v="招商银行 | 6292"/>
    <n v="20000"/>
  </r>
  <r>
    <x v="23"/>
    <n v="3003"/>
    <s v="华夏现金增利货币A/E"/>
    <s v="活期宝充值"/>
    <s v="成功"/>
    <n v="20000"/>
    <n v="20000"/>
    <n v="0"/>
    <n v="1"/>
    <s v="招商银行 | 6292"/>
    <n v="20000"/>
  </r>
  <r>
    <x v="24"/>
    <n v="1469"/>
    <s v="广发中证全指金融地产联接A"/>
    <s v="修改分红方式"/>
    <s v="成功"/>
    <n v="0"/>
    <n v="0"/>
    <n v="0"/>
    <n v="0"/>
    <s v="--"/>
    <n v="0"/>
  </r>
  <r>
    <x v="24"/>
    <n v="340001"/>
    <s v="兴全可转债混合"/>
    <s v="修改分红方式"/>
    <s v="成功"/>
    <n v="0"/>
    <n v="0"/>
    <n v="0"/>
    <n v="0"/>
    <s v="--"/>
    <n v="0"/>
  </r>
  <r>
    <x v="24"/>
    <n v="588"/>
    <s v="招商招钱宝货币A"/>
    <s v="活期宝充值"/>
    <s v="成功"/>
    <n v="20000"/>
    <n v="20000"/>
    <n v="0"/>
    <n v="1"/>
    <s v="招商银行 | 6292"/>
    <n v="20000"/>
  </r>
  <r>
    <x v="24"/>
    <n v="709"/>
    <s v="华安汇财通货币"/>
    <s v="活期宝充值"/>
    <s v="成功"/>
    <n v="20000"/>
    <n v="20000"/>
    <n v="0"/>
    <n v="1"/>
    <s v="招商银行 | 6292"/>
    <n v="20000"/>
  </r>
  <r>
    <x v="25"/>
    <n v="588"/>
    <s v="招商招钱宝货币A"/>
    <s v="活期宝充值"/>
    <s v="成功"/>
    <n v="5000"/>
    <n v="5000"/>
    <n v="0"/>
    <n v="1"/>
    <s v="招商银行 | 6292"/>
    <n v="5000"/>
  </r>
  <r>
    <x v="25"/>
    <n v="600"/>
    <s v="汇添富和聚宝货币"/>
    <s v="活期宝充值"/>
    <s v="成功"/>
    <n v="5000"/>
    <n v="5000"/>
    <n v="0"/>
    <n v="1"/>
    <s v="招商银行 | 6292"/>
    <n v="5000"/>
  </r>
  <r>
    <x v="25"/>
    <n v="638"/>
    <s v="富国富钱包货币"/>
    <s v="活期宝充值"/>
    <s v="成功"/>
    <n v="5000"/>
    <n v="5000"/>
    <n v="0"/>
    <n v="1"/>
    <s v="招商银行 | 6292"/>
    <n v="5000"/>
  </r>
  <r>
    <x v="25"/>
    <n v="709"/>
    <s v="华安汇财通货币"/>
    <s v="活期宝充值"/>
    <s v="成功"/>
    <n v="5000"/>
    <n v="5000"/>
    <n v="0"/>
    <n v="1"/>
    <s v="招商银行 | 6292"/>
    <n v="5000"/>
  </r>
  <r>
    <x v="25"/>
    <n v="891"/>
    <s v="博时现金宝货币Ｂ"/>
    <s v="活期宝充值"/>
    <s v="成功"/>
    <n v="10000"/>
    <n v="10000"/>
    <n v="0"/>
    <n v="1"/>
    <s v="招商银行 | 6292"/>
    <n v="10000"/>
  </r>
  <r>
    <x v="25"/>
    <n v="3003"/>
    <s v="华夏现金增利货币A/E"/>
    <s v="活期宝充值"/>
    <s v="成功"/>
    <n v="5000"/>
    <n v="5000"/>
    <n v="0"/>
    <n v="1"/>
    <s v="招商银行 | 6292"/>
    <n v="5000"/>
  </r>
  <r>
    <x v="26"/>
    <n v="614"/>
    <s v="华安德国30(DAX)联接"/>
    <s v="买基金"/>
    <s v="成功"/>
    <n v="5340.29"/>
    <n v="6400"/>
    <n v="7.67"/>
    <n v="1.1970000000000001"/>
    <s v="招商银行 | 6292"/>
    <n v="6400"/>
  </r>
  <r>
    <x v="27"/>
    <n v="600"/>
    <s v="汇添富和聚宝货币"/>
    <s v="普通取现"/>
    <s v="成功"/>
    <n v="2400"/>
    <n v="2400"/>
    <n v="0"/>
    <n v="1"/>
    <s v="招商银行 | 6292"/>
    <n v="-2400"/>
  </r>
  <r>
    <x v="27"/>
    <n v="891"/>
    <s v="博时现金宝货币Ｂ"/>
    <s v="活期宝充值"/>
    <s v="成功"/>
    <n v="10000"/>
    <n v="10000"/>
    <n v="0"/>
    <n v="1"/>
    <s v="招商银行 | 6292"/>
    <n v="10000"/>
  </r>
  <r>
    <x v="27"/>
    <n v="638"/>
    <s v="富国富钱包货币"/>
    <s v="快速取现"/>
    <s v="成功"/>
    <n v="2800"/>
    <n v="2800"/>
    <n v="0"/>
    <n v="1"/>
    <s v="招商银行 | 6292"/>
    <n v="-2800"/>
  </r>
  <r>
    <x v="27"/>
    <n v="891"/>
    <s v="博时现金宝货币Ｂ"/>
    <s v="快速取现"/>
    <s v="成功"/>
    <n v="10000"/>
    <n v="10000"/>
    <n v="0"/>
    <n v="1"/>
    <s v="招商银行 | 6292"/>
    <n v="-10000"/>
  </r>
  <r>
    <x v="28"/>
    <n v="638"/>
    <s v="富国富钱包货币"/>
    <s v="卖基金充值"/>
    <s v="成功"/>
    <n v="4210.55"/>
    <n v="-4210.55"/>
    <n v="0"/>
    <n v="1"/>
    <s v="招商银行 | 6292"/>
    <n v="4210.55"/>
  </r>
  <r>
    <x v="28"/>
    <n v="3376"/>
    <s v="广发中债7-10年国开债指数A"/>
    <s v="卖基金极速回活期宝"/>
    <s v="成功"/>
    <n v="4205.5"/>
    <n v="4211.37"/>
    <n v="2.12"/>
    <n v="1.0019"/>
    <s v="招商银行 | 6292"/>
    <n v="-4211.37"/>
  </r>
  <r>
    <x v="29"/>
    <n v="638"/>
    <s v="富国富钱包货币"/>
    <s v="份额调整-调增"/>
    <s v="成功"/>
    <n v="0.82"/>
    <n v="0.82"/>
    <n v="0"/>
    <n v="1"/>
    <s v="招商银行 | 6292"/>
    <n v="0.82"/>
  </r>
  <r>
    <x v="30"/>
    <n v="588"/>
    <s v="招商招钱宝货币A"/>
    <s v="买基金取现"/>
    <s v="成功"/>
    <n v="1708.5"/>
    <n v="1708.5"/>
    <n v="0"/>
    <n v="1"/>
    <s v="招商银行 | 6292"/>
    <n v="-1708.5"/>
  </r>
  <r>
    <x v="30"/>
    <n v="588"/>
    <s v="招商招钱宝货币A"/>
    <s v="买基金取现"/>
    <s v="成功"/>
    <n v="23373.09"/>
    <n v="23373.09"/>
    <n v="0"/>
    <n v="1"/>
    <s v="招商银行 | 6292"/>
    <n v="-23373.09"/>
  </r>
  <r>
    <x v="30"/>
    <n v="600"/>
    <s v="汇添富和聚宝货币"/>
    <s v="买基金取现"/>
    <s v="成功"/>
    <n v="25088.03"/>
    <n v="25088.03"/>
    <n v="0"/>
    <n v="1"/>
    <s v="招商银行 | 6292"/>
    <n v="-25088.03"/>
  </r>
  <r>
    <x v="30"/>
    <n v="638"/>
    <s v="富国富钱包货币"/>
    <s v="买基金取现"/>
    <s v="成功"/>
    <n v="16626.91"/>
    <n v="16626.91"/>
    <n v="0"/>
    <n v="1"/>
    <s v="招商银行 | 6292"/>
    <n v="-16626.91"/>
  </r>
  <r>
    <x v="30"/>
    <n v="638"/>
    <s v="富国富钱包货币"/>
    <s v="买基金取现"/>
    <s v="成功"/>
    <n v="9868.75"/>
    <n v="9868.75"/>
    <n v="0"/>
    <n v="1"/>
    <s v="招商银行 | 6292"/>
    <n v="-9868.75"/>
  </r>
  <r>
    <x v="30"/>
    <n v="891"/>
    <s v="博时现金宝货币Ｂ"/>
    <s v="买基金取现"/>
    <s v="成功"/>
    <n v="30131.25"/>
    <n v="30172.77"/>
    <n v="0"/>
    <n v="1"/>
    <s v="招商银行 | 6292"/>
    <n v="-30172.77"/>
  </r>
  <r>
    <x v="30"/>
    <n v="1666"/>
    <s v="鹏华添利宝货币"/>
    <s v="活期宝互转-转入"/>
    <s v="成功"/>
    <n v="23373.09"/>
    <n v="23373.09"/>
    <n v="0"/>
    <n v="1"/>
    <s v="招商银行 | 6292"/>
    <n v="23373.09"/>
  </r>
  <r>
    <x v="30"/>
    <n v="1666"/>
    <s v="鹏华添利宝货币"/>
    <s v="活期宝互转-转入"/>
    <s v="成功"/>
    <n v="14223.32"/>
    <n v="14223.32"/>
    <n v="0"/>
    <n v="1"/>
    <s v="招商银行 | 6292"/>
    <n v="14223.32"/>
  </r>
  <r>
    <x v="30"/>
    <n v="1666"/>
    <s v="鹏华添利宝货币"/>
    <s v="活期宝互转-转入"/>
    <s v="成功"/>
    <n v="25076.560000000001"/>
    <n v="25076.560000000001"/>
    <n v="0"/>
    <n v="1"/>
    <s v="招商银行 | 6292"/>
    <n v="25076.560000000001"/>
  </r>
  <r>
    <x v="30"/>
    <n v="1666"/>
    <s v="鹏华添利宝货币"/>
    <s v="活期宝互转-转入"/>
    <s v="成功"/>
    <n v="16626.91"/>
    <n v="16626.91"/>
    <n v="0"/>
    <n v="1"/>
    <s v="招商银行 | 6292"/>
    <n v="16626.91"/>
  </r>
  <r>
    <x v="30"/>
    <n v="3003"/>
    <s v="华夏现金增利货币A/E"/>
    <s v="买基金取现"/>
    <s v="成功"/>
    <n v="25076.560000000001"/>
    <n v="25076.560000000001"/>
    <n v="0"/>
    <n v="1"/>
    <s v="招商银行 | 6292"/>
    <n v="-25076.560000000001"/>
  </r>
  <r>
    <x v="30"/>
    <n v="709"/>
    <s v="华安汇财通货币"/>
    <s v="买基金取现"/>
    <s v="成功"/>
    <n v="10854.7"/>
    <n v="10854.7"/>
    <n v="0"/>
    <n v="1"/>
    <s v="招商银行 | 6292"/>
    <n v="-10854.7"/>
  </r>
  <r>
    <x v="30"/>
    <n v="709"/>
    <s v="华安汇财通货币"/>
    <s v="买基金取现"/>
    <s v="成功"/>
    <n v="14223.32"/>
    <n v="14223.32"/>
    <n v="0"/>
    <n v="1"/>
    <s v="招商银行 | 6292"/>
    <n v="-14223.32"/>
  </r>
  <r>
    <x v="30"/>
    <n v="3474"/>
    <s v="南方天天利货币Ｂ"/>
    <s v="活期宝互转-转入"/>
    <s v="成功"/>
    <n v="25088.03"/>
    <n v="25088.03"/>
    <n v="0"/>
    <n v="1"/>
    <s v="招商银行 | 6292"/>
    <n v="25088.03"/>
  </r>
  <r>
    <x v="30"/>
    <n v="3474"/>
    <s v="南方天天利货币Ｂ"/>
    <s v="活期宝互转-转入"/>
    <s v="成功"/>
    <n v="1708.5"/>
    <n v="1708.5"/>
    <n v="0"/>
    <n v="1"/>
    <s v="招商银行 | 6292"/>
    <n v="1708.5"/>
  </r>
  <r>
    <x v="30"/>
    <n v="3474"/>
    <s v="南方天天利货币Ｂ"/>
    <s v="活期宝互转-转入"/>
    <s v="成功"/>
    <n v="10854.7"/>
    <n v="10854.7"/>
    <n v="0"/>
    <n v="1"/>
    <s v="招商银行 | 6292"/>
    <n v="10854.7"/>
  </r>
  <r>
    <x v="30"/>
    <n v="3474"/>
    <s v="南方天天利货币Ｂ"/>
    <s v="活期宝互转-转入"/>
    <s v="成功"/>
    <n v="9868.75"/>
    <n v="9868.75"/>
    <n v="0"/>
    <n v="1"/>
    <s v="招商银行 | 6292"/>
    <n v="9868.75"/>
  </r>
  <r>
    <x v="30"/>
    <n v="3474"/>
    <s v="南方天天利货币Ｂ"/>
    <s v="活期宝互转-转入"/>
    <s v="成功"/>
    <n v="30131.25"/>
    <n v="30131.25"/>
    <n v="0"/>
    <n v="1"/>
    <s v="招商银行 | 6292"/>
    <n v="30131.25"/>
  </r>
  <r>
    <x v="31"/>
    <n v="891"/>
    <s v="博时现金宝货币Ｂ"/>
    <s v="份额调增"/>
    <s v="成功"/>
    <n v="41.52"/>
    <n v="41.52"/>
    <n v="0"/>
    <n v="1"/>
    <s v="招商银行 | 6292"/>
    <n v="41.52"/>
  </r>
  <r>
    <x v="32"/>
    <n v="588"/>
    <s v="招商招钱宝货币A"/>
    <s v="买基金取现"/>
    <s v="成功"/>
    <n v="10.51"/>
    <n v="10.51"/>
    <n v="0"/>
    <n v="1"/>
    <s v="招商银行 | 6292"/>
    <n v="-10.51"/>
  </r>
  <r>
    <x v="32"/>
    <n v="600"/>
    <s v="汇添富和聚宝货币"/>
    <s v="买基金取现"/>
    <s v="成功"/>
    <n v="10.02"/>
    <n v="10.02"/>
    <n v="0"/>
    <n v="1"/>
    <s v="招商银行 | 6292"/>
    <n v="-10.02"/>
  </r>
  <r>
    <x v="32"/>
    <n v="638"/>
    <s v="富国富钱包货币"/>
    <s v="买基金取现"/>
    <s v="成功"/>
    <n v="11.54"/>
    <n v="11.54"/>
    <n v="0"/>
    <n v="1"/>
    <s v="招商银行 | 6292"/>
    <n v="-11.54"/>
  </r>
  <r>
    <x v="32"/>
    <n v="3003"/>
    <s v="华夏现金增利货币A/E"/>
    <s v="买基金取现"/>
    <s v="成功"/>
    <n v="8.2100000000000009"/>
    <n v="8.2100000000000009"/>
    <n v="0"/>
    <n v="1"/>
    <s v="招商银行 | 6292"/>
    <n v="-8.2100000000000009"/>
  </r>
  <r>
    <x v="32"/>
    <n v="100032"/>
    <s v="富国中证红利指数增强"/>
    <s v="买基金"/>
    <s v="成功"/>
    <n v="6339.69"/>
    <n v="6400"/>
    <n v="9.59"/>
    <n v="1.008"/>
    <s v="招商银行 | 6292"/>
    <n v="6400"/>
  </r>
  <r>
    <x v="32"/>
    <n v="709"/>
    <s v="华安汇财通货币"/>
    <s v="买基金取现"/>
    <s v="成功"/>
    <n v="9.5500000000000007"/>
    <n v="9.5500000000000007"/>
    <n v="0"/>
    <n v="1"/>
    <s v="招商银行 | 6292"/>
    <n v="-9.5500000000000007"/>
  </r>
  <r>
    <x v="32"/>
    <n v="891"/>
    <s v="博时现金宝货币Ｂ"/>
    <s v="活期宝互转-转入"/>
    <s v="成功"/>
    <n v="10.51"/>
    <n v="10.51"/>
    <n v="0"/>
    <n v="1"/>
    <s v="招商银行 | 6292"/>
    <n v="10.51"/>
  </r>
  <r>
    <x v="32"/>
    <n v="3474"/>
    <s v="南方天天利货币Ｂ"/>
    <s v="活期宝互转-转入"/>
    <s v="成功"/>
    <n v="11.54"/>
    <n v="11.54"/>
    <n v="0"/>
    <n v="1"/>
    <s v="招商银行 | 6292"/>
    <n v="11.54"/>
  </r>
  <r>
    <x v="32"/>
    <n v="3474"/>
    <s v="南方天天利货币Ｂ"/>
    <s v="活期宝互转-转入"/>
    <s v="成功"/>
    <n v="9.5500000000000007"/>
    <n v="9.5500000000000007"/>
    <n v="0"/>
    <n v="1"/>
    <s v="招商银行 | 6292"/>
    <n v="9.5500000000000007"/>
  </r>
  <r>
    <x v="32"/>
    <n v="3474"/>
    <s v="南方天天利货币Ｂ"/>
    <s v="活期宝互转-转入"/>
    <s v="成功"/>
    <n v="8.2100000000000009"/>
    <n v="8.2100000000000009"/>
    <n v="0"/>
    <n v="1"/>
    <s v="招商银行 | 6292"/>
    <n v="8.2100000000000009"/>
  </r>
  <r>
    <x v="32"/>
    <n v="3474"/>
    <s v="南方天天利货币Ｂ"/>
    <s v="活期宝互转-转入"/>
    <s v="成功"/>
    <n v="10.02"/>
    <n v="10.02"/>
    <n v="0"/>
    <n v="1"/>
    <s v="招商银行 | 6292"/>
    <n v="10.02"/>
  </r>
  <r>
    <x v="33"/>
    <n v="1061"/>
    <s v="华夏收益债券(QDII)A"/>
    <s v="卖基金"/>
    <s v="成功"/>
    <n v="5451.73"/>
    <n v="6820.11"/>
    <n v="0"/>
    <n v="1.2509999999999999"/>
    <s v="招商银行 | 6292"/>
    <n v="-6820.11"/>
  </r>
  <r>
    <x v="34"/>
    <n v="891"/>
    <s v="博时现金宝货币Ｂ"/>
    <s v="活期宝转入—赎回"/>
    <s v="成功"/>
    <n v="10.51"/>
    <n v="10.56"/>
    <n v="0"/>
    <n v="1"/>
    <s v="招商银行 | 6292"/>
    <n v="-10.56"/>
  </r>
  <r>
    <x v="34"/>
    <n v="891"/>
    <s v="博时现金宝货币Ｂ"/>
    <s v="买基金取现"/>
    <s v="成功"/>
    <n v="41.52"/>
    <n v="41.52"/>
    <n v="0"/>
    <n v="1"/>
    <s v="招商银行 | 6292"/>
    <n v="-41.52"/>
  </r>
  <r>
    <x v="34"/>
    <n v="1180"/>
    <s v="广发医药卫生联接A"/>
    <s v="买基金"/>
    <s v="成功"/>
    <n v="8364.73"/>
    <n v="6400"/>
    <n v="7.67"/>
    <n v="0.76419999999999999"/>
    <s v="招商银行 | 6292"/>
    <n v="6400"/>
  </r>
  <r>
    <x v="34"/>
    <n v="3474"/>
    <s v="南方天天利货币Ｂ"/>
    <s v="活期宝互转-转入"/>
    <s v="成功"/>
    <n v="41.52"/>
    <n v="41.52"/>
    <n v="0"/>
    <n v="1"/>
    <s v="招商银行 | 6292"/>
    <n v="41.52"/>
  </r>
  <r>
    <x v="34"/>
    <n v="968"/>
    <s v="广发养老指数A"/>
    <s v="买基金"/>
    <s v="成功"/>
    <n v="7121.58"/>
    <n v="6400"/>
    <n v="7.67"/>
    <n v="0.89759999999999995"/>
    <s v="招商银行 | 6292"/>
    <n v="6400"/>
  </r>
  <r>
    <x v="34"/>
    <n v="3474"/>
    <s v="南方天天利货币Ｂ"/>
    <s v="活期宝转入—赎回"/>
    <s v="成功"/>
    <n v="6389.49"/>
    <n v="6389.49"/>
    <n v="0"/>
    <n v="1"/>
    <s v="招商银行 | 6292"/>
    <n v="-6389.49"/>
  </r>
  <r>
    <x v="34"/>
    <n v="3474"/>
    <s v="南方天天利货币Ｂ"/>
    <s v="活期宝转入—赎回"/>
    <s v="成功"/>
    <n v="6400"/>
    <n v="6400"/>
    <n v="0"/>
    <n v="1"/>
    <s v="招商银行 | 6292"/>
    <n v="-6400"/>
  </r>
  <r>
    <x v="35"/>
    <n v="891"/>
    <s v="博时现金宝货币Ｂ"/>
    <s v="份额调增"/>
    <s v="成功"/>
    <n v="0.05"/>
    <n v="0.05"/>
    <n v="0"/>
    <n v="1"/>
    <s v="招商银行 | 6292"/>
    <n v="0.05"/>
  </r>
  <r>
    <x v="35"/>
    <n v="968"/>
    <s v="广发养老指数A"/>
    <s v="买基金"/>
    <s v="成功"/>
    <n v="7127.93"/>
    <n v="6400"/>
    <n v="7.67"/>
    <n v="0.89680000000000004"/>
    <s v="招商银行 | 6292"/>
    <n v="6400"/>
  </r>
  <r>
    <x v="35"/>
    <n v="3474"/>
    <s v="南方天天利货币Ｂ"/>
    <s v="活期宝转入—赎回"/>
    <s v="成功"/>
    <n v="6400"/>
    <n v="6400"/>
    <n v="0"/>
    <n v="1"/>
    <s v="招商银行 | 6292"/>
    <n v="-6400"/>
  </r>
  <r>
    <x v="36"/>
    <n v="1666"/>
    <s v="鹏华添利宝货币"/>
    <s v="快速取现"/>
    <s v="成功"/>
    <n v="10000"/>
    <n v="10000"/>
    <n v="0"/>
    <n v="1"/>
    <s v="招商银行 | 6292"/>
    <n v="-10000"/>
  </r>
  <r>
    <x v="37"/>
    <n v="1666"/>
    <s v="鹏华添利宝货币"/>
    <s v="活期宝充值"/>
    <s v="成功"/>
    <n v="78772.460000000006"/>
    <n v="78772.460000000006"/>
    <n v="0"/>
    <n v="1"/>
    <s v="招商银行 | 6292"/>
    <n v="78772.460000000006"/>
  </r>
  <r>
    <x v="37"/>
    <n v="3474"/>
    <s v="南方天天利货币Ｂ"/>
    <s v="活期宝充值"/>
    <s v="成功"/>
    <n v="89557.08"/>
    <n v="89557.08"/>
    <n v="0"/>
    <n v="1"/>
    <s v="招商银行 | 6292"/>
    <n v="89557.08"/>
  </r>
  <r>
    <x v="38"/>
    <n v="891"/>
    <s v="博时现金宝货币Ｂ"/>
    <s v="普通取现"/>
    <s v="成功"/>
    <n v="0.05"/>
    <n v="0.05"/>
    <n v="0"/>
    <n v="1"/>
    <s v="招商银行 | 6292"/>
    <n v="-0.05"/>
  </r>
  <r>
    <x v="39"/>
    <n v="1666"/>
    <s v="鹏华添利宝货币"/>
    <s v="快速取现"/>
    <s v="成功"/>
    <n v="3210"/>
    <n v="3210"/>
    <n v="0"/>
    <n v="1"/>
    <s v="招商银行 | 6292"/>
    <n v="-3210"/>
  </r>
  <r>
    <x v="40"/>
    <n v="3474"/>
    <s v="南方天天利货币Ｂ"/>
    <s v="活期宝充值"/>
    <s v="成功"/>
    <n v="3900"/>
    <n v="3900"/>
    <n v="0"/>
    <n v="1"/>
    <s v="招商银行 | 6292"/>
    <n v="3900"/>
  </r>
  <r>
    <x v="40"/>
    <n v="1666"/>
    <s v="鹏华添利宝货币"/>
    <s v="活期宝充值"/>
    <s v="成功"/>
    <n v="7100"/>
    <n v="7100"/>
    <n v="0"/>
    <n v="1"/>
    <s v="招商银行 | 6292"/>
    <n v="7100"/>
  </r>
  <r>
    <x v="41"/>
    <n v="1666"/>
    <s v="鹏华添利宝货币"/>
    <s v="快速取现"/>
    <s v="成功"/>
    <n v="5000"/>
    <n v="5000"/>
    <n v="0"/>
    <n v="1"/>
    <s v="招商银行 | 6292"/>
    <n v="-5000"/>
  </r>
  <r>
    <x v="41"/>
    <n v="3474"/>
    <s v="南方天天利货币Ｂ"/>
    <s v="快速取现"/>
    <s v="成功"/>
    <n v="5000"/>
    <n v="5000"/>
    <n v="0"/>
    <n v="1"/>
    <s v="招商银行 | 6292"/>
    <n v="-5000"/>
  </r>
  <r>
    <x v="42"/>
    <n v="1666"/>
    <s v="鹏华添利宝货币"/>
    <s v="普通取现"/>
    <s v="成功"/>
    <n v="3000"/>
    <n v="3000"/>
    <n v="0"/>
    <n v="1"/>
    <s v="招商银行 | 6292"/>
    <n v="-3000"/>
  </r>
  <r>
    <x v="43"/>
    <n v="968"/>
    <s v="广发养老指数A"/>
    <s v="买基金"/>
    <s v="成功"/>
    <n v="7014.52"/>
    <n v="6400"/>
    <n v="7.67"/>
    <n v="0.9113"/>
    <s v="招商银行 | 6292"/>
    <n v="6400"/>
  </r>
  <r>
    <x v="43"/>
    <n v="3474"/>
    <s v="南方天天利货币Ｂ"/>
    <s v="活期宝转入—赎回"/>
    <s v="成功"/>
    <n v="6400"/>
    <n v="6400"/>
    <n v="0"/>
    <n v="1"/>
    <s v="招商银行 | 6292"/>
    <n v="-6400"/>
  </r>
  <r>
    <x v="43"/>
    <n v="3474"/>
    <s v="南方天天利货币Ｂ"/>
    <s v="活期宝转入—赎回"/>
    <s v="成功"/>
    <n v="6400"/>
    <n v="6400"/>
    <n v="0"/>
    <n v="1"/>
    <s v="招商银行 | 6292"/>
    <n v="-6400"/>
  </r>
  <r>
    <x v="43"/>
    <n v="3474"/>
    <s v="南方天天利货币Ｂ"/>
    <s v="活期宝转入—赎回"/>
    <s v="成功"/>
    <n v="6400"/>
    <n v="6400"/>
    <n v="0"/>
    <n v="1"/>
    <s v="招商银行 | 6292"/>
    <n v="-6400"/>
  </r>
  <r>
    <x v="43"/>
    <n v="340001"/>
    <s v="兴全可转债混合"/>
    <s v="买基金"/>
    <s v="成功"/>
    <n v="6329.68"/>
    <n v="6400"/>
    <n v="6.39"/>
    <n v="1.0101"/>
    <s v="招商银行 | 6292"/>
    <n v="6400"/>
  </r>
  <r>
    <x v="43"/>
    <n v="1469"/>
    <s v="广发中证全指金融地产联接A"/>
    <s v="买基金"/>
    <s v="成功"/>
    <n v="6872"/>
    <n v="6400"/>
    <n v="7.67"/>
    <n v="0.93020000000000003"/>
    <s v="招商银行 | 6292"/>
    <n v="6400"/>
  </r>
  <r>
    <x v="43"/>
    <n v="3474"/>
    <s v="南方天天利货币Ｂ"/>
    <s v="活期宝转入—赎回"/>
    <s v="成功"/>
    <n v="6400"/>
    <n v="6400"/>
    <n v="0"/>
    <n v="1"/>
    <s v="招商银行 | 6292"/>
    <n v="-6400"/>
  </r>
  <r>
    <x v="43"/>
    <n v="100038"/>
    <s v="富国沪深300指数增强"/>
    <s v="买基金"/>
    <s v="成功"/>
    <n v="3731.66"/>
    <n v="6400"/>
    <n v="7.67"/>
    <n v="1.7130000000000001"/>
    <s v="招商银行 | 6292"/>
    <n v="6400"/>
  </r>
  <r>
    <x v="44"/>
    <n v="1180"/>
    <s v="广发医药卫生联接A"/>
    <s v="买基金"/>
    <s v="成功"/>
    <n v="9144.9599999999991"/>
    <n v="6400"/>
    <n v="7.67"/>
    <n v="0.69899999999999995"/>
    <s v="招商银行 | 6292"/>
    <n v="6400"/>
  </r>
  <r>
    <x v="44"/>
    <n v="1666"/>
    <s v="鹏华添利宝货币"/>
    <s v="快速取现"/>
    <s v="成功"/>
    <n v="6500"/>
    <n v="6500"/>
    <n v="0"/>
    <n v="1"/>
    <s v="招商银行 | 6292"/>
    <n v="-6500"/>
  </r>
  <r>
    <x v="44"/>
    <n v="1666"/>
    <s v="鹏华添利宝货币"/>
    <s v="快速取现"/>
    <s v="成功"/>
    <n v="2000"/>
    <n v="2000"/>
    <n v="0"/>
    <n v="1"/>
    <s v="招商银行 | 6292"/>
    <n v="-2000"/>
  </r>
  <r>
    <x v="44"/>
    <n v="3474"/>
    <s v="南方天天利货币Ｂ"/>
    <s v="活期宝转入—赎回"/>
    <s v="成功"/>
    <n v="6400"/>
    <n v="6400"/>
    <n v="0"/>
    <n v="1"/>
    <s v="招商银行 | 6292"/>
    <n v="-6400"/>
  </r>
  <r>
    <x v="45"/>
    <n v="1064"/>
    <s v="广发中证环保ETF联接A"/>
    <s v="买基金"/>
    <s v="成功"/>
    <n v="13403.92"/>
    <n v="6400"/>
    <n v="7.67"/>
    <n v="0.47689999999999999"/>
    <s v="招商银行 | 6292"/>
    <n v="6400"/>
  </r>
  <r>
    <x v="45"/>
    <n v="1666"/>
    <s v="鹏华添利宝货币"/>
    <s v="快速取现"/>
    <s v="成功"/>
    <n v="6400"/>
    <n v="6400"/>
    <n v="0"/>
    <n v="1"/>
    <s v="招商银行 | 6292"/>
    <n v="-6400"/>
  </r>
  <r>
    <x v="45"/>
    <n v="3474"/>
    <s v="南方天天利货币Ｂ"/>
    <s v="活期宝转入—赎回"/>
    <s v="成功"/>
    <n v="6400"/>
    <n v="6400"/>
    <n v="0"/>
    <n v="1"/>
    <s v="招商银行 | 6292"/>
    <n v="-6400"/>
  </r>
  <r>
    <x v="45"/>
    <n v="1180"/>
    <s v="广发医药卫生联接A"/>
    <s v="买基金"/>
    <s v="成功"/>
    <n v="9196.27"/>
    <n v="6400"/>
    <n v="7.67"/>
    <n v="0.69510000000000005"/>
    <s v="招商银行 | 6292"/>
    <n v="6400"/>
  </r>
  <r>
    <x v="45"/>
    <n v="3474"/>
    <s v="南方天天利货币Ｂ"/>
    <s v="活期宝转入—赎回"/>
    <s v="成功"/>
    <n v="6400"/>
    <n v="6400"/>
    <n v="0"/>
    <n v="1"/>
    <s v="招商银行 | 6292"/>
    <n v="-6400"/>
  </r>
  <r>
    <x v="46"/>
    <n v="3474"/>
    <s v="南方天天利货币Ｂ"/>
    <s v="活期宝充值"/>
    <s v="成功"/>
    <n v="15200"/>
    <n v="15200"/>
    <n v="0"/>
    <n v="1"/>
    <s v="招商银行 | 6292"/>
    <n v="15200"/>
  </r>
  <r>
    <x v="47"/>
    <n v="1666"/>
    <s v="鹏华添利宝货币"/>
    <s v="快速取现"/>
    <s v="成功"/>
    <n v="5000"/>
    <n v="5000"/>
    <n v="0"/>
    <n v="1"/>
    <s v="招商银行 | 6292"/>
    <n v="-5000"/>
  </r>
  <r>
    <x v="47"/>
    <n v="100038"/>
    <s v="富国沪深300指数增强"/>
    <s v="买基金"/>
    <s v="成功"/>
    <n v="4084.56"/>
    <n v="6400"/>
    <n v="7.67"/>
    <n v="1.5649999999999999"/>
    <s v="招商银行 | 6292"/>
    <n v="6400"/>
  </r>
  <r>
    <x v="47"/>
    <n v="100032"/>
    <s v="富国中证红利指数增强"/>
    <s v="买基金"/>
    <s v="成功"/>
    <n v="6670.57"/>
    <n v="6400"/>
    <n v="9.59"/>
    <n v="0.95799999999999996"/>
    <s v="招商银行 | 6292"/>
    <n v="6400"/>
  </r>
  <r>
    <x v="47"/>
    <n v="110026"/>
    <s v="易方达创业板ETF联接A"/>
    <s v="买基金"/>
    <s v="成功"/>
    <n v="4791.13"/>
    <n v="6400"/>
    <n v="7.67"/>
    <n v="1.3342000000000001"/>
    <s v="招商银行 | 6292"/>
    <n v="6400"/>
  </r>
  <r>
    <x v="47"/>
    <n v="161017"/>
    <s v="富国中证500"/>
    <s v="买基金"/>
    <s v="成功"/>
    <n v="3906.12"/>
    <n v="6400"/>
    <n v="9.59"/>
    <n v="1.6359999999999999"/>
    <s v="招商银行 | 6292"/>
    <n v="6400"/>
  </r>
  <r>
    <x v="47"/>
    <n v="340001"/>
    <s v="兴全可转债混合"/>
    <s v="买基金"/>
    <s v="成功"/>
    <n v="6518.77"/>
    <n v="6400"/>
    <n v="6.39"/>
    <n v="0.98080000000000001"/>
    <s v="招商银行 | 6292"/>
    <n v="6400"/>
  </r>
  <r>
    <x v="47"/>
    <n v="968"/>
    <s v="广发养老指数A"/>
    <s v="买基金"/>
    <s v="成功"/>
    <n v="7953.63"/>
    <n v="6400"/>
    <n v="7.67"/>
    <n v="0.80369999999999997"/>
    <s v="招商银行 | 6292"/>
    <n v="6400"/>
  </r>
  <r>
    <x v="47"/>
    <n v="1666"/>
    <s v="鹏华添利宝货币"/>
    <s v="买基金取现"/>
    <s v="成功"/>
    <n v="70000"/>
    <n v="70000"/>
    <n v="0"/>
    <n v="1"/>
    <s v="招商银行 | 6292"/>
    <n v="-70000"/>
  </r>
  <r>
    <x v="47"/>
    <n v="3474"/>
    <s v="南方天天利货币Ｂ"/>
    <s v="活期宝互转-转入"/>
    <s v="成功"/>
    <n v="70000"/>
    <n v="70000"/>
    <n v="0"/>
    <n v="1"/>
    <s v="招商银行 | 6292"/>
    <n v="70000"/>
  </r>
  <r>
    <x v="47"/>
    <n v="3474"/>
    <s v="南方天天利货币Ｂ"/>
    <s v="活期宝转入—赎回"/>
    <s v="成功"/>
    <n v="6400"/>
    <n v="6400"/>
    <n v="0"/>
    <n v="1"/>
    <s v="招商银行 | 6292"/>
    <n v="-6400"/>
  </r>
  <r>
    <x v="47"/>
    <n v="3474"/>
    <s v="南方天天利货币Ｂ"/>
    <s v="活期宝转入—赎回"/>
    <s v="成功"/>
    <n v="6400"/>
    <n v="6400"/>
    <n v="0"/>
    <n v="1"/>
    <s v="招商银行 | 6292"/>
    <n v="-6400"/>
  </r>
  <r>
    <x v="47"/>
    <n v="3474"/>
    <s v="南方天天利货币Ｂ"/>
    <s v="活期宝转入—赎回"/>
    <s v="成功"/>
    <n v="6400"/>
    <n v="6400"/>
    <n v="0"/>
    <n v="1"/>
    <s v="招商银行 | 6292"/>
    <n v="-6400"/>
  </r>
  <r>
    <x v="47"/>
    <n v="3474"/>
    <s v="南方天天利货币Ｂ"/>
    <s v="活期宝转入—赎回"/>
    <s v="成功"/>
    <n v="6400"/>
    <n v="6400"/>
    <n v="0"/>
    <n v="1"/>
    <s v="招商银行 | 6292"/>
    <n v="-6400"/>
  </r>
  <r>
    <x v="47"/>
    <n v="3474"/>
    <s v="南方天天利货币Ｂ"/>
    <s v="活期宝转入—赎回"/>
    <s v="成功"/>
    <n v="6400"/>
    <n v="6400"/>
    <n v="0"/>
    <n v="1"/>
    <s v="招商银行 | 6292"/>
    <n v="-6400"/>
  </r>
  <r>
    <x v="47"/>
    <n v="3474"/>
    <s v="南方天天利货币Ｂ"/>
    <s v="活期宝转入—赎回"/>
    <s v="成功"/>
    <n v="6400"/>
    <n v="6400"/>
    <n v="0"/>
    <n v="1"/>
    <s v="招商银行 | 6292"/>
    <n v="-6400"/>
  </r>
  <r>
    <x v="47"/>
    <n v="3474"/>
    <s v="南方天天利货币Ｂ"/>
    <s v="活期宝转入—赎回"/>
    <s v="成功"/>
    <n v="6400"/>
    <n v="6400"/>
    <n v="0"/>
    <n v="1"/>
    <s v="招商银行 | 6292"/>
    <n v="-6400"/>
  </r>
  <r>
    <x v="47"/>
    <n v="110022"/>
    <s v="易方达消费行业"/>
    <s v="买基金"/>
    <s v="成功"/>
    <n v="3730.54"/>
    <n v="6400"/>
    <n v="9.59"/>
    <n v="1.7130000000000001"/>
    <s v="招商银行 | 6292"/>
    <n v="6400"/>
  </r>
  <r>
    <x v="48"/>
    <n v="1061"/>
    <s v="华夏收益债券(QDII)A"/>
    <s v="卖基金"/>
    <s v="成功"/>
    <n v="5451.73"/>
    <n v="6852.82"/>
    <n v="0"/>
    <n v="1.2569999999999999"/>
    <s v="招商银行 | 6292"/>
    <n v="-6852.82"/>
  </r>
  <r>
    <x v="49"/>
    <n v="3474"/>
    <s v="南方天天利货币Ｂ"/>
    <s v="活期宝充值"/>
    <s v="成功"/>
    <n v="20000"/>
    <n v="20000"/>
    <n v="0"/>
    <n v="1"/>
    <s v="招商银行 | 6292"/>
    <n v="20000"/>
  </r>
  <r>
    <x v="50"/>
    <n v="1064"/>
    <s v="广发中证环保ETF联接A"/>
    <s v="修改分红方式"/>
    <s v="成功"/>
    <n v="0"/>
    <n v="0"/>
    <n v="0"/>
    <n v="0"/>
    <s v="--"/>
    <n v="0"/>
  </r>
  <r>
    <x v="50"/>
    <n v="110026"/>
    <s v="易方达创业板ETF联接A"/>
    <s v="修改分红方式"/>
    <s v="成功"/>
    <n v="0"/>
    <n v="0"/>
    <n v="0"/>
    <n v="0"/>
    <s v="--"/>
    <n v="0"/>
  </r>
  <r>
    <x v="50"/>
    <n v="110022"/>
    <s v="易方达消费行业"/>
    <s v="修改分红方式"/>
    <s v="成功"/>
    <n v="0"/>
    <n v="0"/>
    <n v="0"/>
    <n v="0"/>
    <s v="--"/>
    <n v="0"/>
  </r>
  <r>
    <x v="50"/>
    <n v="161017"/>
    <s v="富国中证500"/>
    <s v="修改分红方式"/>
    <s v="成功"/>
    <n v="0"/>
    <n v="0"/>
    <n v="0"/>
    <n v="0"/>
    <s v="--"/>
    <n v="0"/>
  </r>
  <r>
    <x v="50"/>
    <n v="100038"/>
    <s v="富国沪深300指数增强"/>
    <s v="修改分红方式"/>
    <s v="成功"/>
    <n v="0"/>
    <n v="0"/>
    <n v="0"/>
    <n v="0"/>
    <s v="--"/>
    <n v="0"/>
  </r>
  <r>
    <x v="51"/>
    <n v="100032"/>
    <s v="富国中证红利指数增强"/>
    <s v="买基金"/>
    <s v="成功"/>
    <n v="6441.95"/>
    <n v="6400"/>
    <n v="9.59"/>
    <n v="0.99199999999999999"/>
    <s v="招商银行 | 6292"/>
    <n v="6400"/>
  </r>
  <r>
    <x v="51"/>
    <n v="3474"/>
    <s v="南方天天利货币Ｂ"/>
    <s v="活期宝转入—赎回"/>
    <s v="成功"/>
    <n v="6400"/>
    <n v="6400"/>
    <n v="0"/>
    <n v="1"/>
    <s v="招商银行 | 6292"/>
    <n v="-6400"/>
  </r>
  <r>
    <x v="51"/>
    <n v="3474"/>
    <s v="南方天天利货币Ｂ"/>
    <s v="活期宝转入—赎回"/>
    <s v="成功"/>
    <n v="12800"/>
    <n v="12800"/>
    <n v="0"/>
    <n v="1"/>
    <s v="招商银行 | 6292"/>
    <n v="-12800"/>
  </r>
  <r>
    <x v="52"/>
    <n v="164906"/>
    <s v="交银中证海外中国互联网指数"/>
    <s v="买基金"/>
    <s v="成功"/>
    <n v="11040.29"/>
    <n v="12800"/>
    <n v="15.34"/>
    <n v="1.1579999999999999"/>
    <s v="招商银行 | 6292"/>
    <n v="12800"/>
  </r>
  <r>
    <x v="53"/>
    <n v="1666"/>
    <s v="鹏华添利宝货币"/>
    <s v="普通取现"/>
    <s v="成功"/>
    <n v="6000"/>
    <n v="6000"/>
    <n v="0"/>
    <n v="1"/>
    <s v="招商银行 | 6292"/>
    <n v="-6000"/>
  </r>
  <r>
    <x v="54"/>
    <n v="71"/>
    <s v="华夏恒生ETF联接A"/>
    <s v="买基金"/>
    <s v="成功"/>
    <n v="4407.8999999999996"/>
    <n v="6400"/>
    <n v="7.67"/>
    <n v="1.4501999999999999"/>
    <s v="招商银行 | 6292"/>
    <n v="6400"/>
  </r>
  <r>
    <x v="54"/>
    <n v="3474"/>
    <s v="南方天天利货币Ｂ"/>
    <s v="活期宝转入—赎回"/>
    <s v="成功"/>
    <n v="6400"/>
    <n v="6400"/>
    <n v="0"/>
    <n v="1"/>
    <s v="招商银行 | 6292"/>
    <n v="-6400"/>
  </r>
  <r>
    <x v="54"/>
    <n v="3474"/>
    <s v="南方天天利货币Ｂ"/>
    <s v="活期宝转入—赎回"/>
    <s v="成功"/>
    <n v="6400"/>
    <n v="6400"/>
    <n v="0"/>
    <n v="1"/>
    <s v="招商银行 | 6292"/>
    <n v="-6400"/>
  </r>
  <r>
    <x v="54"/>
    <n v="3474"/>
    <s v="南方天天利货币Ｂ"/>
    <s v="活期宝转入—赎回"/>
    <s v="成功"/>
    <n v="6400"/>
    <n v="6400"/>
    <n v="0"/>
    <n v="1"/>
    <s v="招商银行 | 6292"/>
    <n v="-6400"/>
  </r>
  <r>
    <x v="54"/>
    <n v="3474"/>
    <s v="南方天天利货币Ｂ"/>
    <s v="活期宝转入—赎回"/>
    <s v="成功"/>
    <n v="6400"/>
    <n v="6400"/>
    <n v="0"/>
    <n v="1"/>
    <s v="招商银行 | 6292"/>
    <n v="-6400"/>
  </r>
  <r>
    <x v="54"/>
    <n v="3474"/>
    <s v="南方天天利货币Ｂ"/>
    <s v="活期宝转入—赎回"/>
    <s v="成功"/>
    <n v="6400"/>
    <n v="6400"/>
    <n v="0"/>
    <n v="1"/>
    <s v="招商银行 | 6292"/>
    <n v="-6400"/>
  </r>
  <r>
    <x v="54"/>
    <n v="161017"/>
    <s v="富国中证500"/>
    <s v="买基金"/>
    <s v="成功"/>
    <n v="4209.76"/>
    <n v="6400"/>
    <n v="9.59"/>
    <n v="1.518"/>
    <s v="招商银行 | 6292"/>
    <n v="6400"/>
  </r>
  <r>
    <x v="54"/>
    <n v="3376"/>
    <s v="广发中债7-10年国开债指数A"/>
    <s v="卖基金"/>
    <s v="成功"/>
    <n v="4205.6000000000004"/>
    <n v="4323.3"/>
    <n v="2.16"/>
    <n v="1.0285"/>
    <s v="招商银行 | 6292"/>
    <n v="-4323.3"/>
  </r>
  <r>
    <x v="54"/>
    <n v="340001"/>
    <s v="兴全可转债混合"/>
    <s v="买基金"/>
    <s v="成功"/>
    <n v="6367.5"/>
    <n v="6400"/>
    <n v="6.39"/>
    <n v="1.0041"/>
    <s v="招商银行 | 6292"/>
    <n v="6400"/>
  </r>
  <r>
    <x v="55"/>
    <n v="614"/>
    <s v="华安德国30(DAX)联接"/>
    <s v="买基金"/>
    <s v="成功"/>
    <n v="5924.31"/>
    <n v="6400"/>
    <n v="7.67"/>
    <n v="1.079"/>
    <s v="招商银行 | 6292"/>
    <n v="6400"/>
  </r>
  <r>
    <x v="55"/>
    <n v="162411"/>
    <s v="华宝标普油气上游股票"/>
    <s v="买基金"/>
    <s v="成功"/>
    <n v="11270.56"/>
    <n v="6400"/>
    <n v="9.59"/>
    <n v="0.56699999999999995"/>
    <s v="招商银行 | 6292"/>
    <n v="6400"/>
  </r>
  <r>
    <x v="56"/>
    <n v="3474"/>
    <s v="南方天天利货币Ｂ"/>
    <s v="普通取现"/>
    <s v="成功"/>
    <n v="100000"/>
    <n v="100000"/>
    <n v="0"/>
    <n v="1"/>
    <s v="招商银行 | 6292"/>
    <n v="-100000"/>
  </r>
  <r>
    <x v="57"/>
    <n v="968"/>
    <s v="广发养老指数A"/>
    <s v="买基金"/>
    <s v="成功"/>
    <n v="7866.51"/>
    <n v="6400"/>
    <n v="7.67"/>
    <n v="0.81259999999999999"/>
    <s v="招商银行 | 6292"/>
    <n v="6400"/>
  </r>
  <r>
    <x v="57"/>
    <n v="100032"/>
    <s v="富国中证红利指数增强"/>
    <s v="买基金"/>
    <s v="成功"/>
    <n v="6670.57"/>
    <n v="6400"/>
    <n v="9.59"/>
    <n v="0.95799999999999996"/>
    <s v="招商银行 | 6292"/>
    <n v="6400"/>
  </r>
  <r>
    <x v="57"/>
    <n v="1666"/>
    <s v="鹏华添利宝货币"/>
    <s v="活期宝转入—赎回"/>
    <s v="成功"/>
    <n v="6311.88"/>
    <n v="6311.88"/>
    <n v="0"/>
    <n v="1"/>
    <s v="招商银行 | 6292"/>
    <n v="-6311.88"/>
  </r>
  <r>
    <x v="57"/>
    <n v="3474"/>
    <s v="南方天天利货币Ｂ"/>
    <s v="活期宝转入—赎回"/>
    <s v="成功"/>
    <n v="6400"/>
    <n v="6400"/>
    <n v="0"/>
    <n v="1"/>
    <s v="招商银行 | 6292"/>
    <n v="-6400"/>
  </r>
  <r>
    <x v="57"/>
    <n v="3474"/>
    <s v="南方天天利货币Ｂ"/>
    <s v="活期宝转入—赎回"/>
    <s v="成功"/>
    <n v="6400"/>
    <n v="6400"/>
    <n v="0"/>
    <n v="1"/>
    <s v="招商银行 | 6292"/>
    <n v="-6400"/>
  </r>
  <r>
    <x v="57"/>
    <n v="3474"/>
    <s v="南方天天利货币Ｂ"/>
    <s v="活期宝转入—赎回"/>
    <s v="成功"/>
    <n v="88.12"/>
    <n v="88.12"/>
    <n v="0"/>
    <n v="1"/>
    <s v="招商银行 | 6292"/>
    <n v="-88.12"/>
  </r>
  <r>
    <x v="58"/>
    <n v="162411"/>
    <s v="华宝标普油气上游股票"/>
    <s v="买基金"/>
    <s v="成功"/>
    <n v="13683.96"/>
    <n v="6400"/>
    <n v="9.59"/>
    <n v="0.46700000000000003"/>
    <s v="招商银行 | 6292"/>
    <n v="6400"/>
  </r>
  <r>
    <x v="59"/>
    <n v="164906"/>
    <s v="交银中证海外中国互联网指数"/>
    <s v="修改分红方式"/>
    <s v="成功"/>
    <n v="0"/>
    <n v="0"/>
    <n v="0"/>
    <n v="0"/>
    <s v="--"/>
    <n v="0"/>
  </r>
  <r>
    <x v="59"/>
    <n v="71"/>
    <s v="华夏恒生ETF联接A"/>
    <s v="修改分红方式"/>
    <s v="成功"/>
    <n v="0"/>
    <n v="0"/>
    <n v="0"/>
    <n v="0"/>
    <s v="--"/>
    <n v="0"/>
  </r>
  <r>
    <x v="60"/>
    <n v="3474"/>
    <s v="南方天天利货币Ｂ"/>
    <s v="活期宝充值"/>
    <s v="成功"/>
    <n v="30000"/>
    <n v="30000"/>
    <n v="0"/>
    <n v="1"/>
    <s v="招商银行 | 6292"/>
    <n v="30000"/>
  </r>
  <r>
    <x v="61"/>
    <n v="3474"/>
    <s v="南方天天利货币Ｂ"/>
    <s v="活期宝转入—赎回"/>
    <s v="成功"/>
    <n v="6400"/>
    <n v="6400"/>
    <n v="0"/>
    <n v="1"/>
    <s v="招商银行 | 6292"/>
    <n v="-6400"/>
  </r>
  <r>
    <x v="61"/>
    <n v="519977"/>
    <s v="长信可转债债券A"/>
    <s v="买基金"/>
    <s v="成功"/>
    <n v="5328.62"/>
    <n v="6400"/>
    <n v="5.12"/>
    <n v="1.2000999999999999"/>
    <s v="招商银行 | 6292"/>
    <n v="6400"/>
  </r>
  <r>
    <x v="62"/>
    <n v="1061"/>
    <s v="华夏收益债券(QDII)A"/>
    <s v="卖基金"/>
    <s v="成功"/>
    <n v="5451.73"/>
    <n v="6781.95"/>
    <n v="0"/>
    <n v="1.244"/>
    <s v="招商银行 | 6292"/>
    <n v="-6781.95"/>
  </r>
  <r>
    <x v="63"/>
    <n v="100038"/>
    <s v="富国沪深300指数增强"/>
    <s v="买基金"/>
    <s v="成功"/>
    <n v="4378.3100000000004"/>
    <n v="6400"/>
    <n v="7.67"/>
    <n v="1.46"/>
    <s v="招商银行 | 6292"/>
    <n v="6400"/>
  </r>
  <r>
    <x v="63"/>
    <n v="110027"/>
    <s v="易方达安心回报债券A"/>
    <s v="买基金"/>
    <s v="成功"/>
    <n v="4115.1099999999997"/>
    <n v="6400"/>
    <n v="5.12"/>
    <n v="1.554"/>
    <s v="招商银行 | 6292"/>
    <n v="6400"/>
  </r>
  <r>
    <x v="63"/>
    <n v="1666"/>
    <s v="鹏华添利宝货币"/>
    <s v="快速取现"/>
    <s v="成功"/>
    <n v="6400"/>
    <n v="6400"/>
    <n v="0"/>
    <n v="1"/>
    <s v="招商银行 | 6292"/>
    <n v="-6400"/>
  </r>
  <r>
    <x v="63"/>
    <n v="3474"/>
    <s v="南方天天利货币Ｂ"/>
    <s v="活期宝转入—赎回"/>
    <s v="成功"/>
    <n v="6400"/>
    <n v="6400"/>
    <n v="0"/>
    <n v="1"/>
    <s v="招商银行 | 6292"/>
    <n v="-6400"/>
  </r>
  <r>
    <x v="63"/>
    <n v="3474"/>
    <s v="南方天天利货币Ｂ"/>
    <s v="活期宝转入—赎回"/>
    <s v="成功"/>
    <n v="6400"/>
    <n v="6400"/>
    <n v="0"/>
    <n v="1"/>
    <s v="招商银行 | 6292"/>
    <n v="-6400"/>
  </r>
  <r>
    <x v="64"/>
    <n v="3474"/>
    <s v="南方天天利货币Ｂ"/>
    <s v="活期宝充值"/>
    <s v="成功"/>
    <n v="30000"/>
    <n v="30000"/>
    <n v="0"/>
    <n v="1"/>
    <s v="招商银行 | 6292"/>
    <n v="30000"/>
  </r>
  <r>
    <x v="65"/>
    <n v="3474"/>
    <s v="南方天天利货币Ｂ"/>
    <s v="活期宝充值"/>
    <s v="成功"/>
    <n v="19200"/>
    <n v="19200"/>
    <n v="0"/>
    <n v="1"/>
    <s v="招商银行 | 6292"/>
    <n v="19200"/>
  </r>
  <r>
    <x v="66"/>
    <n v="1666"/>
    <s v="鹏华添利宝货币"/>
    <s v="活期宝充值"/>
    <s v="成功"/>
    <n v="5479"/>
    <n v="5479"/>
    <n v="0"/>
    <n v="1"/>
    <s v="招商银行 | 6292"/>
    <n v="5479"/>
  </r>
  <r>
    <x v="67"/>
    <n v="1666"/>
    <s v="鹏华添利宝货币"/>
    <s v="活期宝充值"/>
    <s v="成功"/>
    <n v="12768.3"/>
    <n v="12768.3"/>
    <n v="0"/>
    <n v="1"/>
    <s v="招商银行 | 6292"/>
    <n v="12768.3"/>
  </r>
  <r>
    <x v="68"/>
    <n v="3474"/>
    <s v="南方天天利货币Ｂ"/>
    <s v="活期宝转入—赎回"/>
    <s v="成功"/>
    <n v="6400"/>
    <n v="6400"/>
    <n v="0"/>
    <n v="1"/>
    <s v="招商银行 | 6292"/>
    <n v="-6400"/>
  </r>
  <r>
    <x v="68"/>
    <n v="3474"/>
    <s v="南方天天利货币Ｂ"/>
    <s v="活期宝转入—赎回"/>
    <s v="成功"/>
    <n v="6400"/>
    <n v="6400"/>
    <n v="0"/>
    <n v="1"/>
    <s v="招商银行 | 6292"/>
    <n v="-6400"/>
  </r>
  <r>
    <x v="68"/>
    <n v="1666"/>
    <s v="鹏华添利宝货币"/>
    <s v="普通取现"/>
    <s v="成功"/>
    <n v="6400"/>
    <n v="6400"/>
    <n v="0"/>
    <n v="1"/>
    <s v="招商银行 | 6292"/>
    <n v="-6400"/>
  </r>
  <r>
    <x v="69"/>
    <n v="162411"/>
    <s v="华宝标普油气上游股票"/>
    <s v="买基金"/>
    <s v="成功"/>
    <n v="12312.93"/>
    <n v="6400"/>
    <n v="9.59"/>
    <n v="0.51900000000000002"/>
    <s v="招商银行 | 6292"/>
    <n v="6400"/>
  </r>
  <r>
    <x v="69"/>
    <n v="614"/>
    <s v="华安德国30(DAX)联接"/>
    <s v="买基金"/>
    <s v="成功"/>
    <n v="6076.36"/>
    <n v="6400"/>
    <n v="7.67"/>
    <n v="1.052"/>
    <s v="招商银行 | 6292"/>
    <n v="6400"/>
  </r>
  <r>
    <x v="70"/>
    <n v="110027"/>
    <s v="易方达安心回报债券A"/>
    <s v="修改分红方式"/>
    <s v="成功"/>
    <n v="0"/>
    <n v="0"/>
    <n v="0"/>
    <n v="0"/>
    <s v="--"/>
    <n v="0"/>
  </r>
  <r>
    <x v="70"/>
    <n v="519977"/>
    <s v="长信可转债债券A"/>
    <s v="修改分红方式"/>
    <s v="成功"/>
    <n v="0"/>
    <n v="0"/>
    <n v="0"/>
    <n v="0"/>
    <s v="--"/>
    <n v="0"/>
  </r>
  <r>
    <x v="71"/>
    <n v="3474"/>
    <s v="南方天天利货币Ｂ"/>
    <s v="活期宝转入—赎回"/>
    <s v="成功"/>
    <n v="6400"/>
    <n v="6400"/>
    <n v="0"/>
    <n v="1"/>
    <s v="招商银行 | 6292"/>
    <n v="-6400"/>
  </r>
  <r>
    <x v="71"/>
    <n v="4752"/>
    <s v="广发中证传媒ETF联接A"/>
    <s v="买基金"/>
    <s v="成功"/>
    <n v="7852.99"/>
    <n v="6400"/>
    <n v="7.67"/>
    <n v="0.81399999999999995"/>
    <s v="招商银行 | 6292"/>
    <n v="6400"/>
  </r>
  <r>
    <x v="72"/>
    <n v="3474"/>
    <s v="南方天天利货币Ｂ"/>
    <s v="活期宝充值"/>
    <s v="成功"/>
    <n v="2608.96"/>
    <n v="2608.96"/>
    <n v="0"/>
    <n v="1"/>
    <s v="工商银行 | 4358"/>
    <n v="2608.96"/>
  </r>
  <r>
    <x v="73"/>
    <n v="110022"/>
    <s v="易方达消费行业"/>
    <s v="卖基金极速回活期宝"/>
    <s v="成功"/>
    <n v="3730.54"/>
    <n v="9940.44"/>
    <n v="49.95"/>
    <n v="2.6779999999999999"/>
    <s v="招商银行 | 6292"/>
    <n v="-9940.44"/>
  </r>
  <r>
    <x v="73"/>
    <n v="3474"/>
    <s v="南方天天利货币Ｂ"/>
    <s v="卖基金充值"/>
    <s v="成功"/>
    <n v="10016.5"/>
    <n v="-10016.5"/>
    <n v="0"/>
    <n v="1"/>
    <s v="招商银行 | 6292"/>
    <n v="10016.5"/>
  </r>
  <r>
    <x v="73"/>
    <n v="3474"/>
    <s v="南方天天利货币Ｂ"/>
    <s v="活期宝转入—赎回"/>
    <s v="成功"/>
    <n v="6400"/>
    <n v="6400"/>
    <n v="0"/>
    <n v="1"/>
    <s v="招商银行 | 6292"/>
    <n v="-6400"/>
  </r>
  <r>
    <x v="73"/>
    <n v="110027"/>
    <s v="易方达安心回报债券A"/>
    <s v="买基金"/>
    <s v="成功"/>
    <n v="3942.59"/>
    <n v="6400"/>
    <n v="5.12"/>
    <n v="1.6220000000000001"/>
    <s v="招商银行 | 6292"/>
    <n v="6400"/>
  </r>
  <r>
    <x v="74"/>
    <n v="3474"/>
    <s v="南方天天利货币Ｂ"/>
    <s v="份额调整-调减"/>
    <s v="成功"/>
    <n v="76.06"/>
    <n v="76.06"/>
    <n v="0"/>
    <n v="1"/>
    <s v="招商银行 | 6292"/>
    <n v="76.06"/>
  </r>
  <r>
    <x v="75"/>
    <n v="3474"/>
    <s v="南方天天利货币Ｂ"/>
    <s v="活期宝转入—赎回"/>
    <s v="成功"/>
    <n v="6400"/>
    <n v="6400"/>
    <n v="0"/>
    <n v="1"/>
    <s v="招商银行 | 6292"/>
    <n v="-6400"/>
  </r>
  <r>
    <x v="75"/>
    <n v="3474"/>
    <s v="南方天天利货币Ｂ"/>
    <s v="活期宝转入—赎回"/>
    <s v="成功"/>
    <n v="6400"/>
    <n v="6400"/>
    <n v="0"/>
    <n v="1"/>
    <s v="招商银行 | 6292"/>
    <n v="-6400"/>
  </r>
  <r>
    <x v="75"/>
    <n v="110027"/>
    <s v="易方达安心回报债券A"/>
    <s v="买基金"/>
    <s v="成功"/>
    <n v="4011.84"/>
    <n v="6400"/>
    <n v="5.12"/>
    <n v="1.5940000000000001"/>
    <s v="招商银行 | 6292"/>
    <n v="6400"/>
  </r>
  <r>
    <x v="76"/>
    <n v="164906"/>
    <s v="交银中证海外中国互联网指数"/>
    <s v="买基金"/>
    <s v="成功"/>
    <n v="5738.18"/>
    <n v="6400"/>
    <n v="7.67"/>
    <n v="1.1140000000000001"/>
    <s v="招商银行 | 6292"/>
    <n v="6400"/>
  </r>
  <r>
    <x v="77"/>
    <n v="3474"/>
    <s v="南方天天利货币Ｂ"/>
    <s v="快速取现"/>
    <s v="成功"/>
    <n v="3600"/>
    <n v="3600"/>
    <n v="0"/>
    <n v="1"/>
    <s v="招商银行 | 6292"/>
    <n v="-3600"/>
  </r>
  <r>
    <x v="77"/>
    <n v="1666"/>
    <s v="鹏华添利宝货币"/>
    <s v="快速取现"/>
    <s v="成功"/>
    <n v="2800"/>
    <n v="2800"/>
    <n v="0"/>
    <n v="1"/>
    <s v="招商银行 | 6292"/>
    <n v="-2800"/>
  </r>
  <r>
    <x v="77"/>
    <n v="3474"/>
    <s v="南方天天利货币Ｂ"/>
    <s v="活期宝转入—赎回"/>
    <s v="成功"/>
    <n v="6400"/>
    <n v="6400"/>
    <n v="0"/>
    <n v="1"/>
    <s v="招商银行 | 6292"/>
    <n v="-6400"/>
  </r>
  <r>
    <x v="77"/>
    <n v="110027"/>
    <s v="易方达安心回报债券A"/>
    <s v="买基金"/>
    <s v="成功"/>
    <n v="4042.28"/>
    <n v="6400"/>
    <n v="5.12"/>
    <n v="1.5820000000000001"/>
    <s v="招商银行 | 6292"/>
    <n v="6400"/>
  </r>
  <r>
    <x v="77"/>
    <n v="3474"/>
    <s v="南方天天利货币Ｂ"/>
    <s v="快速取现"/>
    <s v="成功"/>
    <n v="6400"/>
    <n v="6400"/>
    <n v="0"/>
    <n v="1"/>
    <s v="招商银行 | 6292"/>
    <n v="-6400"/>
  </r>
  <r>
    <x v="78"/>
    <n v="4752"/>
    <s v="广发中证传媒ETF联接A"/>
    <s v="修改分红方式"/>
    <s v="成功"/>
    <n v="0"/>
    <n v="0"/>
    <n v="0"/>
    <n v="0"/>
    <s v="--"/>
    <n v="0"/>
  </r>
  <r>
    <x v="79"/>
    <n v="3474"/>
    <s v="南方天天利货币Ｂ"/>
    <s v="快速取现"/>
    <s v="成功"/>
    <n v="6100"/>
    <n v="6100"/>
    <n v="0"/>
    <n v="1"/>
    <s v="招商银行 | 6292"/>
    <n v="-6100"/>
  </r>
  <r>
    <x v="80"/>
    <n v="1061"/>
    <s v="华夏收益债券(QDII)A"/>
    <s v="修改分红方式"/>
    <s v="成功"/>
    <n v="0"/>
    <n v="0"/>
    <n v="0"/>
    <n v="0"/>
    <s v="--"/>
    <n v="0"/>
  </r>
  <r>
    <x v="80"/>
    <n v="3474"/>
    <s v="南方天天利货币Ｂ"/>
    <s v="活期宝充值"/>
    <s v="成功"/>
    <n v="20000"/>
    <n v="20000"/>
    <n v="0"/>
    <n v="1"/>
    <s v="工商银行 | 4358"/>
    <n v="20000"/>
  </r>
  <r>
    <x v="81"/>
    <n v="3474"/>
    <s v="南方天天利货币Ｂ"/>
    <s v="活期宝充值"/>
    <s v="成功"/>
    <n v="3994.52"/>
    <n v="3994.52"/>
    <n v="0"/>
    <n v="1"/>
    <s v="工商银行 | 4358"/>
    <n v="3994.52"/>
  </r>
  <r>
    <x v="82"/>
    <n v="3474"/>
    <s v="南方天天利货币Ｂ"/>
    <s v="活期宝充值"/>
    <s v="成功"/>
    <n v="13743.85"/>
    <n v="13743.85"/>
    <n v="0"/>
    <n v="1"/>
    <s v="工商银行 | 4358"/>
    <n v="13743.85"/>
  </r>
  <r>
    <x v="83"/>
    <n v="3474"/>
    <s v="南方天天利货币Ｂ"/>
    <s v="活期宝转入—赎回"/>
    <s v="成功"/>
    <n v="6400"/>
    <n v="6400"/>
    <n v="0"/>
    <n v="1"/>
    <s v="招商银行 | 6292"/>
    <n v="-6400"/>
  </r>
  <r>
    <x v="83"/>
    <n v="110027"/>
    <s v="易方达安心回报债券A"/>
    <s v="买基金"/>
    <s v="成功"/>
    <n v="3887.47"/>
    <n v="6400"/>
    <n v="5.12"/>
    <n v="1.645"/>
    <s v="招商银行 | 6292"/>
    <n v="6400"/>
  </r>
  <r>
    <x v="84"/>
    <n v="3474"/>
    <s v="南方天天利货币Ｂ"/>
    <s v="活期宝充值"/>
    <s v="成功"/>
    <n v="12800"/>
    <n v="12800"/>
    <n v="0"/>
    <n v="1"/>
    <s v="工商银行 | 4358"/>
    <n v="12800"/>
  </r>
  <r>
    <x v="85"/>
    <n v="1666"/>
    <s v="鹏华添利宝货币"/>
    <s v="普通取现"/>
    <s v="成功"/>
    <n v="46435.85"/>
    <n v="46435.85"/>
    <n v="0"/>
    <n v="1"/>
    <s v="招商银行 | 6292"/>
    <n v="-46435.85"/>
  </r>
  <r>
    <x v="85"/>
    <n v="3474"/>
    <s v="南方天天利货币Ｂ"/>
    <s v="普通取现"/>
    <s v="成功"/>
    <n v="53276.92"/>
    <n v="53276.92"/>
    <n v="0"/>
    <n v="1"/>
    <s v="工商银行 | 4358"/>
    <n v="-53276.92"/>
  </r>
  <r>
    <x v="85"/>
    <n v="3474"/>
    <s v="南方天天利货币Ｂ"/>
    <s v="普通取现"/>
    <s v="成功"/>
    <n v="287.23"/>
    <n v="287.23"/>
    <n v="0"/>
    <n v="1"/>
    <s v="招商银行 | 6292"/>
    <n v="-287.23"/>
  </r>
  <r>
    <x v="86"/>
    <n v="3474"/>
    <s v="南方天天利货币Ｂ"/>
    <s v="活期宝充值"/>
    <s v="成功"/>
    <n v="53276.92"/>
    <n v="53276.92"/>
    <n v="0"/>
    <n v="1"/>
    <s v="工商银行 | 4358"/>
    <n v="53276.92"/>
  </r>
  <r>
    <x v="86"/>
    <n v="3474"/>
    <s v="南方天天利货币Ｂ"/>
    <s v="活期宝充值"/>
    <s v="成功"/>
    <n v="10000"/>
    <n v="10000"/>
    <n v="0"/>
    <n v="1"/>
    <s v="工商银行 | 4358"/>
    <n v="10000"/>
  </r>
  <r>
    <x v="87"/>
    <n v="3474"/>
    <s v="南方天天利货币Ｂ"/>
    <s v="普通取现"/>
    <s v="成功"/>
    <n v="2923.28"/>
    <n v="2923.28"/>
    <n v="0"/>
    <n v="1"/>
    <s v="招商银行 | 6292"/>
    <n v="0"/>
  </r>
  <r>
    <x v="88"/>
    <n v="3022"/>
    <s v="建信现金添益货币A"/>
    <s v="买基金"/>
    <s v="成功"/>
    <n v="100000"/>
    <n v="100000"/>
    <n v="0"/>
    <n v="1"/>
    <s v="工商银行 | 4358"/>
    <n v="100000"/>
  </r>
  <r>
    <x v="89"/>
    <n v="3474"/>
    <s v="南方天天利货币Ｂ"/>
    <s v="卖基金充值"/>
    <s v="成功"/>
    <n v="100000"/>
    <n v="-100000"/>
    <n v="0"/>
    <n v="1"/>
    <s v="工商银行 | 4358"/>
    <n v="100000"/>
  </r>
  <r>
    <x v="89"/>
    <n v="3022"/>
    <s v="建信现金添益货币A"/>
    <s v="卖基金极速回活期宝"/>
    <s v="成功"/>
    <n v="100000"/>
    <n v="100000"/>
    <n v="0"/>
    <n v="1"/>
    <s v="工商银行 | 4358"/>
    <n v="-100000"/>
  </r>
  <r>
    <x v="90"/>
    <n v="3647"/>
    <s v="创金合信中证1000指数增强C"/>
    <s v="买基金"/>
    <s v="成功"/>
    <n v="3580.2"/>
    <n v="3500"/>
    <n v="0"/>
    <n v="0.97760000000000002"/>
    <s v="工商银行 | 4358"/>
    <n v="3500"/>
  </r>
  <r>
    <x v="90"/>
    <n v="2903"/>
    <s v="广发中证500ETF联接C"/>
    <s v="买基金"/>
    <s v="成功"/>
    <n v="3889.32"/>
    <n v="3500"/>
    <n v="0"/>
    <n v="0.89990000000000003"/>
    <s v="工商银行 | 4358"/>
    <n v="3500"/>
  </r>
  <r>
    <x v="90"/>
    <n v="3022"/>
    <s v="建信现金添益货币A"/>
    <s v="卖基金"/>
    <s v="成功"/>
    <n v="28.56"/>
    <n v="28.56"/>
    <n v="0"/>
    <n v="1"/>
    <s v="工商银行 | 4358"/>
    <n v="-28.56"/>
  </r>
  <r>
    <x v="90"/>
    <n v="3474"/>
    <s v="南方天天利货币Ｂ"/>
    <s v="活期宝转入—赎回"/>
    <s v="成功"/>
    <n v="3500"/>
    <n v="3500"/>
    <n v="0"/>
    <n v="1"/>
    <s v="工商银行 | 4358"/>
    <n v="-3500"/>
  </r>
  <r>
    <x v="90"/>
    <n v="3474"/>
    <s v="南方天天利货币Ｂ"/>
    <s v="活期宝转入—赎回"/>
    <s v="成功"/>
    <n v="3500"/>
    <n v="3500"/>
    <n v="0"/>
    <n v="1"/>
    <s v="工商银行 | 4358"/>
    <n v="-3500"/>
  </r>
  <r>
    <x v="90"/>
    <n v="3474"/>
    <s v="南方天天利货币Ｂ"/>
    <s v="活期宝转入—赎回"/>
    <s v="成功"/>
    <n v="3500"/>
    <n v="3500"/>
    <n v="0"/>
    <n v="1"/>
    <s v="工商银行 | 4358"/>
    <n v="-3500"/>
  </r>
  <r>
    <x v="90"/>
    <n v="2903"/>
    <s v="广发中证500ETF联接C"/>
    <s v="买基金"/>
    <s v="成功"/>
    <n v="3889.32"/>
    <n v="3500"/>
    <n v="0"/>
    <n v="0.89990000000000003"/>
    <s v="工商银行 | 4358"/>
    <n v="3500"/>
  </r>
  <r>
    <x v="91"/>
    <n v="3022"/>
    <s v="建信现金添益货币A"/>
    <s v="卖基金"/>
    <s v="成功"/>
    <n v="7.16"/>
    <n v="7.16"/>
    <n v="0"/>
    <n v="1"/>
    <s v="工商银行 | 4358"/>
    <n v="-7.16"/>
  </r>
  <r>
    <x v="91"/>
    <n v="2903"/>
    <s v="广发中证500ETF联接C"/>
    <s v="跨分账户份额转卡"/>
    <s v="成功"/>
    <n v="7778.64"/>
    <n v="7000"/>
    <n v="0"/>
    <n v="0.89990000000000003"/>
    <s v="工商银行 | 4358"/>
    <n v="7000"/>
  </r>
  <r>
    <x v="91"/>
    <n v="3647"/>
    <s v="创金合信中证1000指数增强C"/>
    <s v="跨分账户份额转卡"/>
    <s v="成功"/>
    <n v="3580.2"/>
    <n v="3500"/>
    <n v="0"/>
    <n v="0.97760000000000002"/>
    <s v="工商银行 | 4358"/>
    <n v="3500"/>
  </r>
  <r>
    <x v="91"/>
    <n v="3647"/>
    <s v="创金合信中证1000指数增强C"/>
    <s v="跨分账户份额转卡"/>
    <s v="成功"/>
    <n v="3580.2"/>
    <n v="3500"/>
    <n v="0"/>
    <n v="0.97760000000000002"/>
    <s v="工商银行 | 4358"/>
    <n v="3500"/>
  </r>
  <r>
    <x v="91"/>
    <n v="2903"/>
    <s v="广发中证500ETF联接C"/>
    <s v="跨分账户份额转卡"/>
    <s v="成功"/>
    <n v="7778.64"/>
    <n v="7000"/>
    <n v="0"/>
    <n v="0.89990000000000003"/>
    <s v="工商银行 | 4358"/>
    <n v="7000"/>
  </r>
  <r>
    <x v="92"/>
    <n v="1666"/>
    <s v="鹏华添利宝货币"/>
    <s v="普通取现"/>
    <s v="成功"/>
    <n v="6.39"/>
    <n v="6.39"/>
    <n v="0"/>
    <n v="1"/>
    <s v="招商银行 | 6292"/>
    <n v="-6.39"/>
  </r>
  <r>
    <x v="93"/>
    <n v="3474"/>
    <s v="南方天天利货币Ｂ"/>
    <s v="活期宝转入—赎回"/>
    <s v="成功"/>
    <n v="3500"/>
    <n v="3500"/>
    <n v="0"/>
    <n v="1"/>
    <s v="工商银行 | 4358"/>
    <n v="-3500"/>
  </r>
  <r>
    <x v="93"/>
    <n v="71"/>
    <s v="华夏恒生ETF联接A"/>
    <s v="买基金"/>
    <s v="成功"/>
    <n v="2390.62"/>
    <n v="3500"/>
    <n v="4.1900000000000004"/>
    <n v="1.4622999999999999"/>
    <s v="工商银行 | 4358"/>
    <n v="3500"/>
  </r>
  <r>
    <x v="94"/>
    <n v="3474"/>
    <s v="南方天天利货币Ｂ"/>
    <s v="快速取现"/>
    <s v="成功"/>
    <n v="5000"/>
    <n v="5000"/>
    <n v="0"/>
    <n v="1"/>
    <s v="工商银行 | 4358"/>
    <n v="-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C3ECA5-E614-4A5F-83AE-662E7C1EADF4}" name="数据透视表6" cacheId="7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M2:O16" firstHeaderRow="0" firstDataRow="1" firstDataCol="1"/>
  <pivotFields count="13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77" showAll="0"/>
    <pivotField showAll="0"/>
    <pivotField showAll="0"/>
    <pivotField showAll="0"/>
    <pivotField numFmtId="2" showAll="0"/>
    <pivotField numFmtId="2" showAll="0"/>
    <pivotField dataField="1" numFmtId="2" showAll="0"/>
    <pivotField numFmtId="176" showAll="0"/>
    <pivotField showAll="0"/>
    <pivotField dataField="1" showAll="0"/>
    <pivotField showAll="0">
      <items count="7">
        <item sd="0" x="0"/>
        <item sd="0" x="1"/>
        <item sd="0" x="2"/>
        <item sd="0" x="3"/>
        <item sd="0" x="4"/>
        <item x="5"/>
        <item t="default"/>
      </items>
    </pivotField>
    <pivotField axis="axisRow" showAll="0">
      <items count="7">
        <item sd="0" x="0"/>
        <item sd="0" x="1"/>
        <item sd="0" x="2"/>
        <item sd="0" x="3"/>
        <item x="4"/>
        <item x="5"/>
        <item t="default"/>
      </items>
    </pivotField>
  </pivotFields>
  <rowFields count="2">
    <field x="12"/>
    <field x="0"/>
  </rowFields>
  <rowItems count="14">
    <i>
      <x v="1"/>
    </i>
    <i>
      <x v="2"/>
    </i>
    <i>
      <x v="3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净流入" fld="10" baseField="0" baseItem="0"/>
    <dataField name="求和项:手续费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F629F8-70F2-40C8-8849-4D5E0E1EC896}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mergeItem="1" createdVersion="6" indent="0" outline="1" outlineData="1" multipleFieldFilters="0">
  <location ref="J2:K24" firstHeaderRow="1" firstDataRow="1" firstDataCol="1"/>
  <pivotFields count="9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77" showAll="0"/>
    <pivotField showAll="0"/>
    <pivotField showAll="0"/>
    <pivotField showAll="0"/>
    <pivotField dataField="1" showAll="0"/>
    <pivotField showAll="0"/>
    <pivotField axis="axisRow" showAll="0">
      <items count="7">
        <item sd="0" x="0"/>
        <item x="1"/>
        <item x="2"/>
        <item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3">
    <field x="8"/>
    <field x="7"/>
    <field x="0"/>
  </rowFields>
  <rowItems count="22">
    <i>
      <x v="1"/>
    </i>
    <i r="1">
      <x v="1"/>
    </i>
    <i r="2">
      <x v="1"/>
    </i>
    <i r="1">
      <x v="3"/>
    </i>
    <i r="2">
      <x v="7"/>
    </i>
    <i r="2">
      <x v="8"/>
    </i>
    <i r="2">
      <x v="9"/>
    </i>
    <i r="1">
      <x v="4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t="grand">
      <x/>
    </i>
  </rowItems>
  <colItems count="1">
    <i/>
  </colItems>
  <dataFields count="1">
    <dataField name="求和项:红利再投份额" fld="5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9B494-3E84-4DBE-A33D-1CFBEA153B0C}">
  <dimension ref="A1:I153"/>
  <sheetViews>
    <sheetView tabSelected="1" workbookViewId="0">
      <selection activeCell="E4" sqref="E4"/>
    </sheetView>
  </sheetViews>
  <sheetFormatPr defaultColWidth="8.875" defaultRowHeight="14.25" x14ac:dyDescent="0.2"/>
  <cols>
    <col min="1" max="1" width="11.125" bestFit="1" customWidth="1"/>
    <col min="2" max="2" width="12.125" bestFit="1" customWidth="1"/>
    <col min="3" max="3" width="11" bestFit="1" customWidth="1"/>
    <col min="4" max="4" width="10.375" bestFit="1" customWidth="1"/>
    <col min="6" max="6" width="19.625" bestFit="1" customWidth="1"/>
  </cols>
  <sheetData>
    <row r="1" spans="1:5" x14ac:dyDescent="0.2">
      <c r="A1" s="6" t="s">
        <v>56</v>
      </c>
      <c r="B1" t="s">
        <v>58</v>
      </c>
      <c r="C1" s="6" t="s">
        <v>57</v>
      </c>
    </row>
    <row r="2" spans="1:5" x14ac:dyDescent="0.2">
      <c r="A2" s="1">
        <v>42643</v>
      </c>
      <c r="B2" s="8">
        <v>3400</v>
      </c>
      <c r="C2" s="8">
        <v>3422.92</v>
      </c>
      <c r="E2" t="s">
        <v>95</v>
      </c>
    </row>
    <row r="3" spans="1:5" x14ac:dyDescent="0.2">
      <c r="A3" s="1">
        <v>42674</v>
      </c>
      <c r="B3" s="8">
        <v>0</v>
      </c>
      <c r="C3" s="8">
        <v>3443.18</v>
      </c>
      <c r="E3" t="s">
        <v>96</v>
      </c>
    </row>
    <row r="4" spans="1:5" x14ac:dyDescent="0.2">
      <c r="A4" s="1">
        <v>42704</v>
      </c>
      <c r="B4" s="8">
        <v>0</v>
      </c>
      <c r="C4" s="8">
        <v>3385.79</v>
      </c>
    </row>
    <row r="5" spans="1:5" x14ac:dyDescent="0.2">
      <c r="A5" s="1">
        <v>42735</v>
      </c>
      <c r="B5" s="8">
        <v>0</v>
      </c>
      <c r="C5" s="8">
        <v>3608.59</v>
      </c>
    </row>
    <row r="6" spans="1:5" x14ac:dyDescent="0.2">
      <c r="A6" s="1">
        <v>42766</v>
      </c>
      <c r="B6" s="8">
        <v>15320</v>
      </c>
      <c r="C6" s="8">
        <v>19146.79</v>
      </c>
    </row>
    <row r="7" spans="1:5" x14ac:dyDescent="0.2">
      <c r="A7" s="1">
        <v>42794</v>
      </c>
      <c r="B7" s="8">
        <v>3960</v>
      </c>
      <c r="C7" s="8">
        <v>23491.98</v>
      </c>
    </row>
    <row r="8" spans="1:5" x14ac:dyDescent="0.2">
      <c r="A8" s="1">
        <v>42825</v>
      </c>
      <c r="B8" s="8">
        <v>0</v>
      </c>
      <c r="C8" s="8">
        <v>23816.84</v>
      </c>
    </row>
    <row r="9" spans="1:5" x14ac:dyDescent="0.2">
      <c r="A9" s="1">
        <v>42855</v>
      </c>
      <c r="B9" s="8">
        <v>15840</v>
      </c>
      <c r="C9" s="8">
        <v>39482.22</v>
      </c>
    </row>
    <row r="10" spans="1:5" x14ac:dyDescent="0.2">
      <c r="A10" s="1">
        <v>42886</v>
      </c>
      <c r="B10" s="8">
        <v>15840</v>
      </c>
      <c r="C10" s="8">
        <v>55393.96</v>
      </c>
    </row>
    <row r="11" spans="1:5" x14ac:dyDescent="0.2">
      <c r="A11" s="1">
        <v>42916</v>
      </c>
      <c r="B11" s="8">
        <v>0</v>
      </c>
      <c r="C11" s="8">
        <v>57528.49</v>
      </c>
    </row>
    <row r="12" spans="1:5" x14ac:dyDescent="0.2">
      <c r="A12" s="1">
        <v>42947</v>
      </c>
      <c r="B12" s="8">
        <v>0</v>
      </c>
      <c r="C12" s="8">
        <v>56708.7</v>
      </c>
    </row>
    <row r="13" spans="1:5" x14ac:dyDescent="0.2">
      <c r="A13" s="1">
        <v>42978</v>
      </c>
      <c r="B13" s="8">
        <v>0</v>
      </c>
      <c r="C13" s="8">
        <v>57348.43</v>
      </c>
    </row>
    <row r="14" spans="1:5" x14ac:dyDescent="0.2">
      <c r="A14" s="1">
        <v>43008</v>
      </c>
      <c r="B14" s="8">
        <v>0</v>
      </c>
      <c r="C14" s="8">
        <v>58146.83</v>
      </c>
    </row>
    <row r="15" spans="1:5" x14ac:dyDescent="0.2">
      <c r="A15" s="1">
        <v>43039</v>
      </c>
      <c r="B15" s="8">
        <v>0</v>
      </c>
      <c r="C15" s="8">
        <v>59799.02</v>
      </c>
    </row>
    <row r="16" spans="1:5" x14ac:dyDescent="0.2">
      <c r="A16" s="1">
        <v>43069</v>
      </c>
      <c r="B16" s="8">
        <v>3960</v>
      </c>
      <c r="C16" s="8">
        <v>62003.37</v>
      </c>
    </row>
    <row r="17" spans="1:9" x14ac:dyDescent="0.2">
      <c r="A17" s="1">
        <v>43100</v>
      </c>
      <c r="B17" s="8">
        <v>0</v>
      </c>
      <c r="C17" s="8">
        <v>62980.11</v>
      </c>
    </row>
    <row r="18" spans="1:9" x14ac:dyDescent="0.2">
      <c r="A18" s="1">
        <v>43131</v>
      </c>
      <c r="B18" s="8">
        <v>0</v>
      </c>
      <c r="C18" s="8">
        <v>63571.61</v>
      </c>
    </row>
    <row r="19" spans="1:9" x14ac:dyDescent="0.2">
      <c r="A19" s="1">
        <v>43159</v>
      </c>
      <c r="B19" s="8">
        <v>0</v>
      </c>
      <c r="C19" s="8">
        <v>62150.67</v>
      </c>
    </row>
    <row r="20" spans="1:9" x14ac:dyDescent="0.2">
      <c r="A20" s="1">
        <v>43190</v>
      </c>
      <c r="B20" s="8">
        <v>0</v>
      </c>
      <c r="C20" s="8">
        <v>64006.51</v>
      </c>
    </row>
    <row r="21" spans="1:9" x14ac:dyDescent="0.2">
      <c r="A21" s="1">
        <v>43220</v>
      </c>
      <c r="B21" s="8">
        <v>15927.75</v>
      </c>
      <c r="C21" s="8">
        <v>79454.789999999994</v>
      </c>
    </row>
    <row r="22" spans="1:9" x14ac:dyDescent="0.2">
      <c r="A22" s="1">
        <v>43251</v>
      </c>
      <c r="B22" s="8">
        <v>25600</v>
      </c>
      <c r="C22" s="8">
        <v>107667.02</v>
      </c>
    </row>
    <row r="23" spans="1:9" x14ac:dyDescent="0.2">
      <c r="A23" s="1">
        <v>43281</v>
      </c>
      <c r="B23" s="8">
        <v>39200</v>
      </c>
      <c r="C23" s="8">
        <v>141853.18</v>
      </c>
    </row>
    <row r="24" spans="1:9" x14ac:dyDescent="0.2">
      <c r="A24" s="1">
        <v>43312</v>
      </c>
      <c r="B24" s="8">
        <v>165543.29</v>
      </c>
      <c r="C24" s="8">
        <v>309808.43</v>
      </c>
      <c r="D24" s="18"/>
    </row>
    <row r="25" spans="1:9" x14ac:dyDescent="0.2">
      <c r="A25" s="1">
        <v>43343</v>
      </c>
      <c r="B25" s="8">
        <v>-5079.3800000000347</v>
      </c>
      <c r="C25" s="8">
        <v>298875.27</v>
      </c>
      <c r="D25" s="18"/>
    </row>
    <row r="26" spans="1:9" x14ac:dyDescent="0.2">
      <c r="A26" s="1">
        <v>43373</v>
      </c>
      <c r="B26" s="8">
        <v>153849.14000000001</v>
      </c>
      <c r="C26" s="8">
        <v>454892</v>
      </c>
      <c r="D26" s="18"/>
      <c r="G26" s="17"/>
      <c r="H26" s="16"/>
    </row>
    <row r="27" spans="1:9" x14ac:dyDescent="0.2">
      <c r="A27" s="1">
        <v>43404</v>
      </c>
      <c r="B27" s="8">
        <v>-3904.83</v>
      </c>
      <c r="C27" s="8">
        <v>439498.98</v>
      </c>
      <c r="D27" s="18"/>
      <c r="G27" s="17"/>
      <c r="H27" s="16"/>
    </row>
    <row r="28" spans="1:9" x14ac:dyDescent="0.2">
      <c r="A28" s="1">
        <v>43434</v>
      </c>
      <c r="B28" s="8">
        <v>7702.85</v>
      </c>
      <c r="C28" s="8">
        <v>451526.24</v>
      </c>
      <c r="D28" s="18"/>
      <c r="G28" s="17"/>
      <c r="H28" s="16"/>
    </row>
    <row r="29" spans="1:9" x14ac:dyDescent="0.2">
      <c r="A29" s="1">
        <v>43465</v>
      </c>
      <c r="B29" s="8">
        <v>-110391.79000000001</v>
      </c>
      <c r="C29" s="8">
        <v>328663.27</v>
      </c>
      <c r="D29" s="18"/>
      <c r="G29" s="17"/>
      <c r="H29" s="16"/>
      <c r="I29" s="16"/>
    </row>
    <row r="30" spans="1:9" x14ac:dyDescent="0.2">
      <c r="A30" s="1">
        <v>43496</v>
      </c>
      <c r="B30" s="8">
        <v>29786.399999999998</v>
      </c>
      <c r="C30" s="8">
        <v>367453.62</v>
      </c>
      <c r="D30" s="18"/>
      <c r="G30" s="17"/>
      <c r="H30" s="16"/>
      <c r="I30" s="16"/>
    </row>
    <row r="31" spans="1:9" x14ac:dyDescent="0.2">
      <c r="A31" s="1">
        <v>43524</v>
      </c>
      <c r="B31" s="8">
        <v>23760.29</v>
      </c>
      <c r="C31" s="8">
        <v>424159.98</v>
      </c>
      <c r="D31" s="18"/>
      <c r="G31" s="17"/>
      <c r="H31" s="16"/>
      <c r="I31" s="16"/>
    </row>
    <row r="32" spans="1:9" x14ac:dyDescent="0.2">
      <c r="A32" s="1">
        <v>43555</v>
      </c>
      <c r="B32" s="8">
        <v>18495.860000000004</v>
      </c>
      <c r="C32" s="8">
        <v>464271.64</v>
      </c>
      <c r="D32" s="18"/>
      <c r="G32" s="17"/>
      <c r="H32" s="16"/>
      <c r="I32" s="16"/>
    </row>
    <row r="33" spans="1:9" x14ac:dyDescent="0.2">
      <c r="A33" s="1">
        <v>43585</v>
      </c>
      <c r="B33">
        <f>12800+333.18</f>
        <v>13133.18</v>
      </c>
      <c r="C33" s="8">
        <v>474678.8</v>
      </c>
      <c r="D33" s="18"/>
      <c r="G33" s="17"/>
      <c r="H33" s="16"/>
      <c r="I33" s="16"/>
    </row>
    <row r="34" spans="1:9" x14ac:dyDescent="0.2">
      <c r="A34" s="1">
        <v>43616</v>
      </c>
      <c r="B34">
        <v>-3416.89</v>
      </c>
      <c r="C34">
        <v>447079.26</v>
      </c>
      <c r="G34" s="17"/>
      <c r="H34" s="16"/>
      <c r="I34" s="16"/>
    </row>
    <row r="35" spans="1:9" x14ac:dyDescent="0.2">
      <c r="A35" s="1">
        <v>43646</v>
      </c>
      <c r="B35">
        <f>-6400+785.99</f>
        <v>-5614.01</v>
      </c>
      <c r="C35" s="8">
        <v>452325.42</v>
      </c>
    </row>
    <row r="36" spans="1:9" x14ac:dyDescent="0.2">
      <c r="A36" s="1">
        <v>43677</v>
      </c>
      <c r="B36">
        <f>31638.37+342.87</f>
        <v>31981.239999999998</v>
      </c>
      <c r="C36" s="8">
        <v>484666.46</v>
      </c>
    </row>
    <row r="37" spans="1:9" x14ac:dyDescent="0.2">
      <c r="A37" s="1">
        <v>43708</v>
      </c>
      <c r="B37">
        <v>-23744.589999999986</v>
      </c>
      <c r="C37" s="8">
        <v>457849.58</v>
      </c>
    </row>
    <row r="38" spans="1:9" x14ac:dyDescent="0.2">
      <c r="A38" s="1">
        <v>43738</v>
      </c>
      <c r="B38">
        <v>118769.82</v>
      </c>
      <c r="C38" s="8">
        <v>554315.47</v>
      </c>
    </row>
    <row r="39" spans="1:9" x14ac:dyDescent="0.2">
      <c r="A39" s="1">
        <v>43769</v>
      </c>
    </row>
    <row r="40" spans="1:9" x14ac:dyDescent="0.2">
      <c r="A40" s="1">
        <v>43799</v>
      </c>
    </row>
    <row r="41" spans="1:9" x14ac:dyDescent="0.2">
      <c r="A41" s="1">
        <v>43830</v>
      </c>
    </row>
    <row r="42" spans="1:9" x14ac:dyDescent="0.2">
      <c r="A42" s="1">
        <v>43861</v>
      </c>
    </row>
    <row r="43" spans="1:9" x14ac:dyDescent="0.2">
      <c r="A43" s="1">
        <v>43890</v>
      </c>
    </row>
    <row r="44" spans="1:9" x14ac:dyDescent="0.2">
      <c r="A44" s="1">
        <v>43921</v>
      </c>
    </row>
    <row r="45" spans="1:9" x14ac:dyDescent="0.2">
      <c r="A45" s="1">
        <v>43951</v>
      </c>
    </row>
    <row r="46" spans="1:9" x14ac:dyDescent="0.2">
      <c r="A46" s="1">
        <v>43982</v>
      </c>
    </row>
    <row r="47" spans="1:9" x14ac:dyDescent="0.2">
      <c r="A47" s="1">
        <v>44012</v>
      </c>
    </row>
    <row r="48" spans="1:9" x14ac:dyDescent="0.2">
      <c r="A48" s="1">
        <v>44043</v>
      </c>
    </row>
    <row r="49" spans="1:1" x14ac:dyDescent="0.2">
      <c r="A49" s="1">
        <v>44074</v>
      </c>
    </row>
    <row r="50" spans="1:1" x14ac:dyDescent="0.2">
      <c r="A50" s="1">
        <v>44104</v>
      </c>
    </row>
    <row r="51" spans="1:1" x14ac:dyDescent="0.2">
      <c r="A51" s="1">
        <v>44135</v>
      </c>
    </row>
    <row r="52" spans="1:1" x14ac:dyDescent="0.2">
      <c r="A52" s="1">
        <v>44165</v>
      </c>
    </row>
    <row r="53" spans="1:1" x14ac:dyDescent="0.2">
      <c r="A53" s="1">
        <v>44196</v>
      </c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</sheetData>
  <sortState ref="A2:C153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5"/>
  <sheetViews>
    <sheetView workbookViewId="0">
      <pane ySplit="1" topLeftCell="A2" activePane="bottomLeft" state="frozen"/>
      <selection pane="bottomLeft" activeCell="M7" sqref="M7:N15"/>
    </sheetView>
  </sheetViews>
  <sheetFormatPr defaultColWidth="8.875" defaultRowHeight="14.25" x14ac:dyDescent="0.2"/>
  <cols>
    <col min="1" max="1" width="11.125" bestFit="1" customWidth="1"/>
    <col min="3" max="3" width="27.625" bestFit="1" customWidth="1"/>
    <col min="4" max="4" width="19.125" bestFit="1" customWidth="1"/>
    <col min="6" max="7" width="11" bestFit="1" customWidth="1"/>
    <col min="8" max="8" width="7.125" bestFit="1" customWidth="1"/>
    <col min="10" max="10" width="14.875" bestFit="1" customWidth="1"/>
    <col min="11" max="11" width="11" bestFit="1" customWidth="1"/>
    <col min="13" max="13" width="9.125" bestFit="1" customWidth="1"/>
    <col min="14" max="15" width="13.625" bestFit="1" customWidth="1"/>
  </cols>
  <sheetData>
    <row r="1" spans="1:15" x14ac:dyDescent="0.2">
      <c r="A1" s="6" t="s">
        <v>0</v>
      </c>
      <c r="B1" s="6" t="s">
        <v>1</v>
      </c>
      <c r="C1" s="6" t="s">
        <v>2</v>
      </c>
      <c r="D1" s="6" t="s">
        <v>19</v>
      </c>
      <c r="E1" s="6" t="s">
        <v>20</v>
      </c>
      <c r="F1" s="6" t="s">
        <v>21</v>
      </c>
      <c r="G1" s="6" t="s">
        <v>22</v>
      </c>
      <c r="H1" s="6" t="s">
        <v>23</v>
      </c>
      <c r="I1" s="6" t="s">
        <v>6</v>
      </c>
      <c r="J1" s="6" t="s">
        <v>24</v>
      </c>
      <c r="K1" s="6" t="s">
        <v>76</v>
      </c>
      <c r="M1" s="12" t="s">
        <v>59</v>
      </c>
    </row>
    <row r="2" spans="1:15" x14ac:dyDescent="0.2">
      <c r="A2" s="1">
        <v>42633</v>
      </c>
      <c r="B2" s="9">
        <v>614</v>
      </c>
      <c r="C2" t="s">
        <v>18</v>
      </c>
      <c r="D2" t="s">
        <v>16</v>
      </c>
      <c r="E2" t="s">
        <v>13</v>
      </c>
      <c r="F2" s="8">
        <v>3375.67</v>
      </c>
      <c r="G2" s="8">
        <v>3400</v>
      </c>
      <c r="H2" s="8">
        <v>4.08</v>
      </c>
      <c r="I2" s="7">
        <v>1.006</v>
      </c>
      <c r="J2" t="s">
        <v>17</v>
      </c>
      <c r="K2" s="8">
        <f>IF(OR(ISNUMBER(FIND("卖基金",D2)),ISNUMBER(FIND("普通取现",D2)),ISNUMBER(FIND("快速取现",D2)),ISNUMBER(FIND("卖基金极速回活期宝",D2)),ISNUMBER(FIND("买基金取现",D2)),ISNUMBER(FIND("赎回",D2))),-1*G2,1*G2)</f>
        <v>3400</v>
      </c>
      <c r="M2" s="14" t="s">
        <v>60</v>
      </c>
      <c r="N2" t="s">
        <v>77</v>
      </c>
      <c r="O2" t="s">
        <v>75</v>
      </c>
    </row>
    <row r="3" spans="1:15" x14ac:dyDescent="0.2">
      <c r="A3" s="1">
        <v>42751</v>
      </c>
      <c r="B3" s="9">
        <v>1180</v>
      </c>
      <c r="C3" t="s">
        <v>44</v>
      </c>
      <c r="D3" t="s">
        <v>16</v>
      </c>
      <c r="E3" t="s">
        <v>13</v>
      </c>
      <c r="F3" s="8">
        <v>4728.82</v>
      </c>
      <c r="G3" s="8">
        <v>3700</v>
      </c>
      <c r="H3" s="8">
        <v>4.43</v>
      </c>
      <c r="I3" s="7">
        <v>0.78149999999999997</v>
      </c>
      <c r="J3" t="s">
        <v>17</v>
      </c>
      <c r="K3" s="8">
        <f t="shared" ref="K3:K66" si="0">IF(OR(ISNUMBER(FIND("卖基金",D3)),ISNUMBER(FIND("普通取现",D3)),ISNUMBER(FIND("快速取现",D3)),ISNUMBER(FIND("卖基金极速回活期宝",D3)),ISNUMBER(FIND("买基金取现",D3)),ISNUMBER(FIND("赎回",D3))),-1*G3,1*G3)</f>
        <v>3700</v>
      </c>
      <c r="M3" s="15" t="s">
        <v>62</v>
      </c>
      <c r="N3" s="16">
        <v>3400</v>
      </c>
      <c r="O3" s="16">
        <v>4.08</v>
      </c>
    </row>
    <row r="4" spans="1:15" x14ac:dyDescent="0.2">
      <c r="A4" s="1">
        <v>42751</v>
      </c>
      <c r="B4" s="9">
        <v>1180</v>
      </c>
      <c r="C4" t="s">
        <v>44</v>
      </c>
      <c r="D4" t="s">
        <v>16</v>
      </c>
      <c r="E4" t="s">
        <v>13</v>
      </c>
      <c r="F4" s="8">
        <v>4728.82</v>
      </c>
      <c r="G4" s="8">
        <v>3700</v>
      </c>
      <c r="H4" s="8">
        <v>4.43</v>
      </c>
      <c r="I4" s="7">
        <v>0.78149999999999997</v>
      </c>
      <c r="J4" t="s">
        <v>17</v>
      </c>
      <c r="K4" s="8">
        <f t="shared" si="0"/>
        <v>3700</v>
      </c>
      <c r="M4" s="15" t="s">
        <v>64</v>
      </c>
      <c r="N4" s="16">
        <v>54920</v>
      </c>
      <c r="O4" s="16">
        <v>57.129999999999995</v>
      </c>
    </row>
    <row r="5" spans="1:15" x14ac:dyDescent="0.2">
      <c r="A5" s="1">
        <v>42752</v>
      </c>
      <c r="B5" s="9">
        <v>1180</v>
      </c>
      <c r="C5" t="s">
        <v>44</v>
      </c>
      <c r="D5" t="s">
        <v>12</v>
      </c>
      <c r="E5" t="s">
        <v>13</v>
      </c>
      <c r="F5" s="8">
        <v>0</v>
      </c>
      <c r="G5" s="8">
        <v>0</v>
      </c>
      <c r="H5" s="8">
        <v>0</v>
      </c>
      <c r="I5" s="7">
        <v>0</v>
      </c>
      <c r="J5" t="s">
        <v>9</v>
      </c>
      <c r="K5" s="8">
        <f t="shared" si="0"/>
        <v>0</v>
      </c>
      <c r="M5" s="15" t="s">
        <v>69</v>
      </c>
      <c r="N5" s="16">
        <v>285174.09000000008</v>
      </c>
      <c r="O5" s="16">
        <v>347.74999999999977</v>
      </c>
    </row>
    <row r="6" spans="1:15" x14ac:dyDescent="0.2">
      <c r="A6" s="1">
        <v>42752</v>
      </c>
      <c r="B6" s="9">
        <v>614</v>
      </c>
      <c r="C6" t="s">
        <v>18</v>
      </c>
      <c r="D6" t="s">
        <v>12</v>
      </c>
      <c r="E6" t="s">
        <v>13</v>
      </c>
      <c r="F6" s="8">
        <v>0</v>
      </c>
      <c r="G6" s="8">
        <v>0</v>
      </c>
      <c r="H6" s="8">
        <v>0</v>
      </c>
      <c r="I6" s="7">
        <v>1.083</v>
      </c>
      <c r="J6" t="s">
        <v>9</v>
      </c>
      <c r="K6" s="8">
        <f t="shared" si="0"/>
        <v>0</v>
      </c>
      <c r="M6" s="15" t="s">
        <v>73</v>
      </c>
      <c r="N6" s="16">
        <v>197899.61000000004</v>
      </c>
      <c r="O6" s="16">
        <v>134.72</v>
      </c>
    </row>
    <row r="7" spans="1:15" x14ac:dyDescent="0.2">
      <c r="A7" s="1">
        <v>42761</v>
      </c>
      <c r="B7" s="9">
        <v>100032</v>
      </c>
      <c r="C7" t="s">
        <v>35</v>
      </c>
      <c r="D7" t="s">
        <v>16</v>
      </c>
      <c r="E7" t="s">
        <v>13</v>
      </c>
      <c r="F7" s="8">
        <v>3571.88</v>
      </c>
      <c r="G7" s="8">
        <v>3960</v>
      </c>
      <c r="H7" s="8">
        <v>5.93</v>
      </c>
      <c r="I7" s="7">
        <v>1.107</v>
      </c>
      <c r="J7" t="s">
        <v>17</v>
      </c>
      <c r="K7" s="8">
        <f t="shared" si="0"/>
        <v>3960</v>
      </c>
      <c r="M7" s="17" t="s">
        <v>65</v>
      </c>
      <c r="N7" s="16">
        <v>29618.05</v>
      </c>
      <c r="O7" s="16">
        <v>14.71</v>
      </c>
    </row>
    <row r="8" spans="1:15" x14ac:dyDescent="0.2">
      <c r="A8" s="1">
        <v>42761</v>
      </c>
      <c r="B8" s="9">
        <v>968</v>
      </c>
      <c r="C8" t="s">
        <v>34</v>
      </c>
      <c r="D8" t="s">
        <v>16</v>
      </c>
      <c r="E8" t="s">
        <v>13</v>
      </c>
      <c r="F8" s="8">
        <v>4122.2</v>
      </c>
      <c r="G8" s="8">
        <v>3960</v>
      </c>
      <c r="H8" s="8">
        <v>4.75</v>
      </c>
      <c r="I8" s="7">
        <v>0.95950000000000002</v>
      </c>
      <c r="J8" t="s">
        <v>17</v>
      </c>
      <c r="K8" s="8">
        <f t="shared" si="0"/>
        <v>3960</v>
      </c>
      <c r="M8" s="17" t="s">
        <v>66</v>
      </c>
      <c r="N8" s="16">
        <v>23600</v>
      </c>
      <c r="O8" s="16">
        <v>12.79</v>
      </c>
    </row>
    <row r="9" spans="1:15" x14ac:dyDescent="0.2">
      <c r="A9" s="1">
        <v>42772</v>
      </c>
      <c r="B9" s="9">
        <v>968</v>
      </c>
      <c r="C9" t="s">
        <v>34</v>
      </c>
      <c r="D9" t="s">
        <v>12</v>
      </c>
      <c r="E9" t="s">
        <v>13</v>
      </c>
      <c r="F9" s="8">
        <v>0</v>
      </c>
      <c r="G9" s="8">
        <v>0</v>
      </c>
      <c r="H9" s="8">
        <v>0</v>
      </c>
      <c r="I9" s="7">
        <v>0</v>
      </c>
      <c r="J9" t="s">
        <v>9</v>
      </c>
      <c r="K9" s="8">
        <f t="shared" si="0"/>
        <v>0</v>
      </c>
      <c r="M9" s="17" t="s">
        <v>74</v>
      </c>
      <c r="N9" s="16">
        <v>18247.300000000003</v>
      </c>
      <c r="O9" s="16">
        <v>0</v>
      </c>
    </row>
    <row r="10" spans="1:15" x14ac:dyDescent="0.2">
      <c r="A10" s="1">
        <v>42772</v>
      </c>
      <c r="B10" s="9">
        <v>100032</v>
      </c>
      <c r="C10" t="s">
        <v>35</v>
      </c>
      <c r="D10" t="s">
        <v>12</v>
      </c>
      <c r="E10" t="s">
        <v>13</v>
      </c>
      <c r="F10" s="8">
        <v>0</v>
      </c>
      <c r="G10" s="8">
        <v>0</v>
      </c>
      <c r="H10" s="8">
        <v>0</v>
      </c>
      <c r="I10" s="7">
        <v>0</v>
      </c>
      <c r="J10" t="s">
        <v>9</v>
      </c>
      <c r="K10" s="8">
        <f t="shared" si="0"/>
        <v>0</v>
      </c>
      <c r="M10" s="17" t="s">
        <v>67</v>
      </c>
      <c r="N10" s="16">
        <v>12800</v>
      </c>
      <c r="O10" s="16">
        <v>24.93</v>
      </c>
    </row>
    <row r="11" spans="1:15" x14ac:dyDescent="0.2">
      <c r="A11" s="1">
        <v>42782</v>
      </c>
      <c r="B11" s="9">
        <v>3376</v>
      </c>
      <c r="C11" t="s">
        <v>37</v>
      </c>
      <c r="D11" t="s">
        <v>16</v>
      </c>
      <c r="E11" t="s">
        <v>13</v>
      </c>
      <c r="F11" s="8">
        <v>4164.58</v>
      </c>
      <c r="G11" s="8">
        <v>3960</v>
      </c>
      <c r="H11" s="8">
        <v>1.98</v>
      </c>
      <c r="I11" s="7">
        <v>0.95040000000000002</v>
      </c>
      <c r="J11" t="s">
        <v>17</v>
      </c>
      <c r="K11" s="8">
        <f t="shared" si="0"/>
        <v>3960</v>
      </c>
      <c r="M11" s="17" t="s">
        <v>68</v>
      </c>
      <c r="N11" s="16">
        <v>-3638.92</v>
      </c>
      <c r="O11" s="16">
        <v>60.19</v>
      </c>
    </row>
    <row r="12" spans="1:15" x14ac:dyDescent="0.2">
      <c r="A12" s="1">
        <v>42786</v>
      </c>
      <c r="B12" s="9">
        <v>3376</v>
      </c>
      <c r="C12" t="s">
        <v>37</v>
      </c>
      <c r="D12" t="s">
        <v>12</v>
      </c>
      <c r="E12" t="s">
        <v>13</v>
      </c>
      <c r="F12" s="8">
        <v>0</v>
      </c>
      <c r="G12" s="8">
        <v>0</v>
      </c>
      <c r="H12" s="8">
        <v>0</v>
      </c>
      <c r="I12" s="7">
        <v>0</v>
      </c>
      <c r="J12" t="s">
        <v>9</v>
      </c>
      <c r="K12" s="8">
        <f t="shared" si="0"/>
        <v>0</v>
      </c>
      <c r="M12" s="17" t="s">
        <v>70</v>
      </c>
      <c r="N12" s="16">
        <v>-6400</v>
      </c>
      <c r="O12" s="16">
        <v>12.79</v>
      </c>
    </row>
    <row r="13" spans="1:15" x14ac:dyDescent="0.2">
      <c r="A13" s="1">
        <v>42830</v>
      </c>
      <c r="B13" s="9">
        <v>1180</v>
      </c>
      <c r="C13" t="s">
        <v>44</v>
      </c>
      <c r="D13" t="s">
        <v>16</v>
      </c>
      <c r="E13" t="s">
        <v>13</v>
      </c>
      <c r="F13" s="8">
        <v>4851.28</v>
      </c>
      <c r="G13" s="8">
        <v>3960</v>
      </c>
      <c r="H13" s="8">
        <v>4.75</v>
      </c>
      <c r="I13" s="7">
        <v>0.81530000000000002</v>
      </c>
      <c r="J13" t="s">
        <v>17</v>
      </c>
      <c r="K13" s="8">
        <f t="shared" si="0"/>
        <v>3960</v>
      </c>
      <c r="M13" s="17" t="s">
        <v>71</v>
      </c>
      <c r="N13" s="16">
        <v>31638.370000000003</v>
      </c>
      <c r="O13" s="16">
        <v>0</v>
      </c>
    </row>
    <row r="14" spans="1:15" x14ac:dyDescent="0.2">
      <c r="A14" s="1">
        <v>42842</v>
      </c>
      <c r="B14" s="9">
        <v>968</v>
      </c>
      <c r="C14" t="s">
        <v>34</v>
      </c>
      <c r="D14" t="s">
        <v>16</v>
      </c>
      <c r="E14" t="s">
        <v>13</v>
      </c>
      <c r="F14" s="8">
        <v>3964.37</v>
      </c>
      <c r="G14" s="8">
        <v>3960</v>
      </c>
      <c r="H14" s="8">
        <v>4.75</v>
      </c>
      <c r="I14" s="7">
        <v>0.99770000000000003</v>
      </c>
      <c r="J14" t="s">
        <v>17</v>
      </c>
      <c r="K14" s="8">
        <f t="shared" si="0"/>
        <v>3960</v>
      </c>
      <c r="M14" s="17" t="s">
        <v>72</v>
      </c>
      <c r="N14" s="16">
        <v>-23923.079999999987</v>
      </c>
      <c r="O14" s="16">
        <v>5.12</v>
      </c>
    </row>
    <row r="15" spans="1:15" x14ac:dyDescent="0.2">
      <c r="A15" s="1">
        <v>42851</v>
      </c>
      <c r="B15" s="9">
        <v>3376</v>
      </c>
      <c r="C15" t="s">
        <v>37</v>
      </c>
      <c r="D15" t="s">
        <v>16</v>
      </c>
      <c r="E15" t="s">
        <v>13</v>
      </c>
      <c r="F15" s="8">
        <v>4185.72</v>
      </c>
      <c r="G15" s="8">
        <v>3960</v>
      </c>
      <c r="H15" s="8">
        <v>1.98</v>
      </c>
      <c r="I15" s="7">
        <v>0.9456</v>
      </c>
      <c r="J15" t="s">
        <v>17</v>
      </c>
      <c r="K15" s="8">
        <f t="shared" si="0"/>
        <v>3960</v>
      </c>
      <c r="M15" s="17" t="s">
        <v>63</v>
      </c>
      <c r="N15" s="16">
        <v>115957.89</v>
      </c>
      <c r="O15" s="16">
        <v>4.1900000000000004</v>
      </c>
    </row>
    <row r="16" spans="1:15" x14ac:dyDescent="0.2">
      <c r="A16" s="1">
        <v>42851</v>
      </c>
      <c r="B16" s="9">
        <v>968</v>
      </c>
      <c r="C16" t="s">
        <v>34</v>
      </c>
      <c r="D16" t="s">
        <v>16</v>
      </c>
      <c r="E16" t="s">
        <v>13</v>
      </c>
      <c r="F16" s="8">
        <v>3981.93</v>
      </c>
      <c r="G16" s="8">
        <v>3960</v>
      </c>
      <c r="H16" s="8">
        <v>4.75</v>
      </c>
      <c r="I16" s="7">
        <v>0.99329999999999996</v>
      </c>
      <c r="J16" t="s">
        <v>17</v>
      </c>
      <c r="K16" s="8">
        <f t="shared" si="0"/>
        <v>3960</v>
      </c>
      <c r="M16" s="15" t="s">
        <v>61</v>
      </c>
      <c r="N16" s="16">
        <v>541393.70000000007</v>
      </c>
      <c r="O16" s="16">
        <v>543.67999999999972</v>
      </c>
    </row>
    <row r="17" spans="1:15" x14ac:dyDescent="0.2">
      <c r="A17" s="1">
        <v>42879</v>
      </c>
      <c r="B17" s="9">
        <v>100032</v>
      </c>
      <c r="C17" t="s">
        <v>35</v>
      </c>
      <c r="D17" t="s">
        <v>16</v>
      </c>
      <c r="E17" t="s">
        <v>13</v>
      </c>
      <c r="F17" s="8">
        <v>3441.31</v>
      </c>
      <c r="G17" s="8">
        <v>3960</v>
      </c>
      <c r="H17" s="8">
        <v>5.93</v>
      </c>
      <c r="I17" s="7">
        <v>1.149</v>
      </c>
      <c r="J17" t="s">
        <v>17</v>
      </c>
      <c r="K17" s="8">
        <f t="shared" si="0"/>
        <v>3960</v>
      </c>
    </row>
    <row r="18" spans="1:15" x14ac:dyDescent="0.2">
      <c r="A18" s="1">
        <v>42879</v>
      </c>
      <c r="B18" s="9">
        <v>968</v>
      </c>
      <c r="C18" t="s">
        <v>34</v>
      </c>
      <c r="D18" t="s">
        <v>16</v>
      </c>
      <c r="E18" t="s">
        <v>13</v>
      </c>
      <c r="F18" s="8">
        <v>7943.08</v>
      </c>
      <c r="G18" s="8">
        <v>7920</v>
      </c>
      <c r="H18" s="8">
        <v>9.49</v>
      </c>
      <c r="I18" s="7">
        <v>0.99590000000000001</v>
      </c>
      <c r="J18" t="s">
        <v>17</v>
      </c>
      <c r="K18" s="8">
        <f t="shared" si="0"/>
        <v>7920</v>
      </c>
    </row>
    <row r="19" spans="1:15" x14ac:dyDescent="0.2">
      <c r="A19" s="1">
        <v>42879</v>
      </c>
      <c r="B19" s="9">
        <v>3376</v>
      </c>
      <c r="C19" t="s">
        <v>37</v>
      </c>
      <c r="D19" t="s">
        <v>16</v>
      </c>
      <c r="E19" t="s">
        <v>13</v>
      </c>
      <c r="F19" s="8">
        <v>4231.37</v>
      </c>
      <c r="G19" s="8">
        <v>3960</v>
      </c>
      <c r="H19" s="8">
        <v>1.98</v>
      </c>
      <c r="I19" s="7">
        <v>0.93540000000000001</v>
      </c>
      <c r="J19" t="s">
        <v>17</v>
      </c>
      <c r="K19" s="8">
        <f t="shared" si="0"/>
        <v>3960</v>
      </c>
    </row>
    <row r="20" spans="1:15" x14ac:dyDescent="0.2">
      <c r="A20" s="1">
        <v>43055</v>
      </c>
      <c r="B20" s="9">
        <v>3376</v>
      </c>
      <c r="C20" t="s">
        <v>37</v>
      </c>
      <c r="D20" t="s">
        <v>16</v>
      </c>
      <c r="E20" t="s">
        <v>13</v>
      </c>
      <c r="F20" s="8">
        <v>4240.43</v>
      </c>
      <c r="G20" s="8">
        <v>3960</v>
      </c>
      <c r="H20" s="8">
        <v>1.98</v>
      </c>
      <c r="I20" s="7">
        <v>0.93340000000000001</v>
      </c>
      <c r="J20" t="s">
        <v>17</v>
      </c>
      <c r="K20" s="8">
        <f t="shared" si="0"/>
        <v>3960</v>
      </c>
    </row>
    <row r="21" spans="1:15" x14ac:dyDescent="0.2">
      <c r="A21" s="1">
        <v>43209</v>
      </c>
      <c r="B21" s="9">
        <v>100032</v>
      </c>
      <c r="C21" t="s">
        <v>35</v>
      </c>
      <c r="D21" t="s">
        <v>16</v>
      </c>
      <c r="E21" t="s">
        <v>13</v>
      </c>
      <c r="F21" s="8">
        <v>18287.580000000002</v>
      </c>
      <c r="G21" s="8">
        <v>20000</v>
      </c>
      <c r="H21" s="8">
        <v>29.96</v>
      </c>
      <c r="I21" s="7">
        <v>1.0920000000000001</v>
      </c>
      <c r="J21" t="s">
        <v>17</v>
      </c>
      <c r="K21" s="8">
        <f t="shared" si="0"/>
        <v>20000</v>
      </c>
    </row>
    <row r="22" spans="1:15" x14ac:dyDescent="0.2">
      <c r="A22" s="1">
        <v>43217</v>
      </c>
      <c r="B22" s="9">
        <v>3376</v>
      </c>
      <c r="C22" t="s">
        <v>37</v>
      </c>
      <c r="D22" t="s">
        <v>31</v>
      </c>
      <c r="E22" t="s">
        <v>13</v>
      </c>
      <c r="F22" s="8">
        <v>4205.5</v>
      </c>
      <c r="G22" s="8">
        <v>4072.25</v>
      </c>
      <c r="H22" s="8">
        <v>2.04</v>
      </c>
      <c r="I22" s="7">
        <v>0.96879999999999999</v>
      </c>
      <c r="J22" t="s">
        <v>17</v>
      </c>
      <c r="K22" s="8">
        <f t="shared" si="0"/>
        <v>-4072.25</v>
      </c>
    </row>
    <row r="23" spans="1:15" x14ac:dyDescent="0.2">
      <c r="A23" s="1">
        <v>43236</v>
      </c>
      <c r="B23" s="9">
        <v>1061</v>
      </c>
      <c r="C23" t="s">
        <v>30</v>
      </c>
      <c r="D23" t="s">
        <v>16</v>
      </c>
      <c r="E23" t="s">
        <v>13</v>
      </c>
      <c r="F23" s="8">
        <v>10903.47</v>
      </c>
      <c r="G23" s="8">
        <v>12800</v>
      </c>
      <c r="H23" s="8">
        <v>10.23</v>
      </c>
      <c r="I23" s="7">
        <v>1.173</v>
      </c>
      <c r="J23" t="s">
        <v>17</v>
      </c>
      <c r="K23" s="8">
        <f t="shared" si="0"/>
        <v>12800</v>
      </c>
    </row>
    <row r="24" spans="1:15" x14ac:dyDescent="0.2">
      <c r="A24" s="1">
        <v>43237</v>
      </c>
      <c r="B24" s="9">
        <v>1061</v>
      </c>
      <c r="C24" t="s">
        <v>30</v>
      </c>
      <c r="D24" t="s">
        <v>16</v>
      </c>
      <c r="E24" t="s">
        <v>13</v>
      </c>
      <c r="F24" s="8">
        <v>10903.47</v>
      </c>
      <c r="G24" s="8">
        <v>12800</v>
      </c>
      <c r="H24" s="8">
        <v>10.23</v>
      </c>
      <c r="I24" s="7">
        <v>1.173</v>
      </c>
      <c r="J24" t="s">
        <v>17</v>
      </c>
      <c r="K24" s="8">
        <f t="shared" si="0"/>
        <v>12800</v>
      </c>
    </row>
    <row r="25" spans="1:15" x14ac:dyDescent="0.2">
      <c r="A25" s="1">
        <v>43244</v>
      </c>
      <c r="B25" s="9">
        <v>1061</v>
      </c>
      <c r="C25" t="s">
        <v>30</v>
      </c>
      <c r="D25" t="s">
        <v>12</v>
      </c>
      <c r="E25" t="s">
        <v>13</v>
      </c>
      <c r="F25" s="8">
        <v>0</v>
      </c>
      <c r="G25" s="8">
        <v>0</v>
      </c>
      <c r="H25" s="8">
        <v>0</v>
      </c>
      <c r="I25" s="7">
        <v>0</v>
      </c>
      <c r="J25" t="s">
        <v>9</v>
      </c>
      <c r="K25" s="8">
        <f t="shared" si="0"/>
        <v>0</v>
      </c>
    </row>
    <row r="26" spans="1:15" x14ac:dyDescent="0.2">
      <c r="A26" s="1">
        <v>43252</v>
      </c>
      <c r="B26" s="9">
        <v>340001</v>
      </c>
      <c r="C26" t="s">
        <v>38</v>
      </c>
      <c r="D26" t="s">
        <v>16</v>
      </c>
      <c r="E26" t="s">
        <v>13</v>
      </c>
      <c r="F26" s="8">
        <v>6168.46</v>
      </c>
      <c r="G26" s="8">
        <v>6400</v>
      </c>
      <c r="H26" s="8">
        <v>6.39</v>
      </c>
      <c r="I26" s="7">
        <v>1.0365</v>
      </c>
      <c r="J26" t="s">
        <v>17</v>
      </c>
      <c r="K26" s="8">
        <f t="shared" si="0"/>
        <v>6400</v>
      </c>
    </row>
    <row r="27" spans="1:15" x14ac:dyDescent="0.2">
      <c r="A27" s="1">
        <v>43266</v>
      </c>
      <c r="B27" s="9">
        <v>1469</v>
      </c>
      <c r="C27" t="s">
        <v>45</v>
      </c>
      <c r="D27" t="s">
        <v>16</v>
      </c>
      <c r="E27" t="s">
        <v>13</v>
      </c>
      <c r="F27" s="8">
        <v>6771.54</v>
      </c>
      <c r="G27" s="8">
        <v>6400</v>
      </c>
      <c r="H27" s="8">
        <v>7.67</v>
      </c>
      <c r="I27" s="7">
        <v>0.94399999999999995</v>
      </c>
      <c r="J27" t="s">
        <v>17</v>
      </c>
      <c r="K27" s="8">
        <f t="shared" si="0"/>
        <v>6400</v>
      </c>
      <c r="O27" s="8"/>
    </row>
    <row r="28" spans="1:15" x14ac:dyDescent="0.2">
      <c r="A28" s="1">
        <v>43266</v>
      </c>
      <c r="B28" s="9">
        <v>891</v>
      </c>
      <c r="C28" t="s">
        <v>46</v>
      </c>
      <c r="D28" t="s">
        <v>27</v>
      </c>
      <c r="E28" t="s">
        <v>13</v>
      </c>
      <c r="F28" s="8">
        <v>20000</v>
      </c>
      <c r="G28" s="8">
        <v>20000</v>
      </c>
      <c r="H28" s="8">
        <v>0</v>
      </c>
      <c r="I28" s="7">
        <v>1</v>
      </c>
      <c r="J28" t="s">
        <v>17</v>
      </c>
      <c r="K28" s="8">
        <f t="shared" si="0"/>
        <v>20000</v>
      </c>
    </row>
    <row r="29" spans="1:15" x14ac:dyDescent="0.2">
      <c r="A29" s="1">
        <v>43271</v>
      </c>
      <c r="B29" s="9">
        <v>340001</v>
      </c>
      <c r="C29" t="s">
        <v>38</v>
      </c>
      <c r="D29" t="s">
        <v>16</v>
      </c>
      <c r="E29" t="s">
        <v>13</v>
      </c>
      <c r="F29" s="8">
        <v>6368.13</v>
      </c>
      <c r="G29" s="8">
        <v>6400</v>
      </c>
      <c r="H29" s="8">
        <v>6.39</v>
      </c>
      <c r="I29" s="7">
        <v>1.004</v>
      </c>
      <c r="J29" t="s">
        <v>17</v>
      </c>
      <c r="K29" s="8">
        <f t="shared" si="0"/>
        <v>6400</v>
      </c>
      <c r="O29" s="22"/>
    </row>
    <row r="30" spans="1:15" x14ac:dyDescent="0.2">
      <c r="A30" s="1">
        <v>43284</v>
      </c>
      <c r="B30" s="9">
        <v>1469</v>
      </c>
      <c r="C30" t="s">
        <v>45</v>
      </c>
      <c r="D30" t="s">
        <v>16</v>
      </c>
      <c r="E30" t="s">
        <v>13</v>
      </c>
      <c r="F30" s="8">
        <v>7520.39</v>
      </c>
      <c r="G30" s="8">
        <v>6400</v>
      </c>
      <c r="H30" s="8">
        <v>7.67</v>
      </c>
      <c r="I30" s="7">
        <v>0.85</v>
      </c>
      <c r="J30" t="s">
        <v>17</v>
      </c>
      <c r="K30" s="8">
        <f t="shared" si="0"/>
        <v>6400</v>
      </c>
    </row>
    <row r="31" spans="1:15" x14ac:dyDescent="0.2">
      <c r="A31" s="1">
        <v>43284</v>
      </c>
      <c r="B31" s="9">
        <v>100032</v>
      </c>
      <c r="C31" t="s">
        <v>35</v>
      </c>
      <c r="D31" t="s">
        <v>16</v>
      </c>
      <c r="E31" t="s">
        <v>13</v>
      </c>
      <c r="F31" s="8">
        <v>6228.47</v>
      </c>
      <c r="G31" s="8">
        <v>6400</v>
      </c>
      <c r="H31" s="8">
        <v>9.59</v>
      </c>
      <c r="I31" s="7">
        <v>1.026</v>
      </c>
      <c r="J31" t="s">
        <v>17</v>
      </c>
      <c r="K31" s="8">
        <f t="shared" si="0"/>
        <v>6400</v>
      </c>
    </row>
    <row r="32" spans="1:15" x14ac:dyDescent="0.2">
      <c r="A32" s="1">
        <v>43286</v>
      </c>
      <c r="B32" s="9">
        <v>968</v>
      </c>
      <c r="C32" t="s">
        <v>34</v>
      </c>
      <c r="D32" t="s">
        <v>16</v>
      </c>
      <c r="E32" t="s">
        <v>13</v>
      </c>
      <c r="F32" s="8">
        <v>6394.25</v>
      </c>
      <c r="G32" s="8">
        <v>6400</v>
      </c>
      <c r="H32" s="8">
        <v>7.67</v>
      </c>
      <c r="I32" s="7">
        <v>0.99970000000000003</v>
      </c>
      <c r="J32" t="s">
        <v>17</v>
      </c>
      <c r="K32" s="8">
        <f t="shared" si="0"/>
        <v>6400</v>
      </c>
    </row>
    <row r="33" spans="1:11" x14ac:dyDescent="0.2">
      <c r="A33" s="1">
        <v>43287</v>
      </c>
      <c r="B33" s="9">
        <v>3376</v>
      </c>
      <c r="C33" t="s">
        <v>37</v>
      </c>
      <c r="D33" t="s">
        <v>31</v>
      </c>
      <c r="E33" t="s">
        <v>13</v>
      </c>
      <c r="F33" s="8">
        <v>4205.5</v>
      </c>
      <c r="G33" s="8">
        <v>4176.92</v>
      </c>
      <c r="H33" s="8">
        <v>2.09</v>
      </c>
      <c r="I33" s="7">
        <v>0.99370000000000003</v>
      </c>
      <c r="J33" t="s">
        <v>17</v>
      </c>
      <c r="K33" s="8">
        <f t="shared" si="0"/>
        <v>-4176.92</v>
      </c>
    </row>
    <row r="34" spans="1:11" x14ac:dyDescent="0.2">
      <c r="A34" s="1">
        <v>43287</v>
      </c>
      <c r="B34" s="9">
        <v>100032</v>
      </c>
      <c r="C34" t="s">
        <v>35</v>
      </c>
      <c r="D34" t="s">
        <v>16</v>
      </c>
      <c r="E34" t="s">
        <v>13</v>
      </c>
      <c r="F34" s="8">
        <v>6327.14</v>
      </c>
      <c r="G34" s="8">
        <v>6400</v>
      </c>
      <c r="H34" s="8">
        <v>9.59</v>
      </c>
      <c r="I34" s="7">
        <v>1.01</v>
      </c>
      <c r="J34" t="s">
        <v>17</v>
      </c>
      <c r="K34" s="8">
        <f t="shared" si="0"/>
        <v>6400</v>
      </c>
    </row>
    <row r="35" spans="1:11" x14ac:dyDescent="0.2">
      <c r="A35" s="1">
        <v>43290</v>
      </c>
      <c r="B35" s="9">
        <v>600</v>
      </c>
      <c r="C35" t="s">
        <v>49</v>
      </c>
      <c r="D35" t="s">
        <v>27</v>
      </c>
      <c r="E35" t="s">
        <v>13</v>
      </c>
      <c r="F35" s="8">
        <v>22400</v>
      </c>
      <c r="G35" s="8">
        <v>22400</v>
      </c>
      <c r="H35" s="8">
        <v>0</v>
      </c>
      <c r="I35" s="7">
        <v>1</v>
      </c>
      <c r="J35" t="s">
        <v>17</v>
      </c>
      <c r="K35" s="8">
        <f t="shared" si="0"/>
        <v>22400</v>
      </c>
    </row>
    <row r="36" spans="1:11" x14ac:dyDescent="0.2">
      <c r="A36" s="1">
        <v>43290</v>
      </c>
      <c r="B36" s="9">
        <v>638</v>
      </c>
      <c r="C36" t="s">
        <v>50</v>
      </c>
      <c r="D36" t="s">
        <v>27</v>
      </c>
      <c r="E36" t="s">
        <v>13</v>
      </c>
      <c r="F36" s="8">
        <v>20000</v>
      </c>
      <c r="G36" s="8">
        <v>20000</v>
      </c>
      <c r="H36" s="8">
        <v>0</v>
      </c>
      <c r="I36" s="7">
        <v>1</v>
      </c>
      <c r="J36" t="s">
        <v>17</v>
      </c>
      <c r="K36" s="8">
        <f t="shared" si="0"/>
        <v>20000</v>
      </c>
    </row>
    <row r="37" spans="1:11" x14ac:dyDescent="0.2">
      <c r="A37" s="1">
        <v>43290</v>
      </c>
      <c r="B37" s="9">
        <v>3003</v>
      </c>
      <c r="C37" t="s">
        <v>51</v>
      </c>
      <c r="D37" t="s">
        <v>27</v>
      </c>
      <c r="E37" t="s">
        <v>13</v>
      </c>
      <c r="F37" s="8">
        <v>20000</v>
      </c>
      <c r="G37" s="8">
        <v>20000</v>
      </c>
      <c r="H37" s="8">
        <v>0</v>
      </c>
      <c r="I37" s="7">
        <v>1</v>
      </c>
      <c r="J37" t="s">
        <v>17</v>
      </c>
      <c r="K37" s="8">
        <f t="shared" si="0"/>
        <v>20000</v>
      </c>
    </row>
    <row r="38" spans="1:11" x14ac:dyDescent="0.2">
      <c r="A38" s="1">
        <v>43291</v>
      </c>
      <c r="B38" s="9">
        <v>1469</v>
      </c>
      <c r="C38" t="s">
        <v>45</v>
      </c>
      <c r="D38" t="s">
        <v>12</v>
      </c>
      <c r="E38" t="s">
        <v>13</v>
      </c>
      <c r="F38" s="8">
        <v>0</v>
      </c>
      <c r="G38" s="8">
        <v>0</v>
      </c>
      <c r="H38" s="8">
        <v>0</v>
      </c>
      <c r="I38" s="7">
        <v>0</v>
      </c>
      <c r="J38" t="s">
        <v>9</v>
      </c>
      <c r="K38" s="8">
        <f t="shared" si="0"/>
        <v>0</v>
      </c>
    </row>
    <row r="39" spans="1:11" x14ac:dyDescent="0.2">
      <c r="A39" s="1">
        <v>43291</v>
      </c>
      <c r="B39" s="9">
        <v>340001</v>
      </c>
      <c r="C39" t="s">
        <v>38</v>
      </c>
      <c r="D39" t="s">
        <v>12</v>
      </c>
      <c r="E39" t="s">
        <v>13</v>
      </c>
      <c r="F39" s="8">
        <v>0</v>
      </c>
      <c r="G39" s="8">
        <v>0</v>
      </c>
      <c r="H39" s="8">
        <v>0</v>
      </c>
      <c r="I39" s="7">
        <v>0</v>
      </c>
      <c r="J39" t="s">
        <v>9</v>
      </c>
      <c r="K39" s="8">
        <f t="shared" si="0"/>
        <v>0</v>
      </c>
    </row>
    <row r="40" spans="1:11" x14ac:dyDescent="0.2">
      <c r="A40" s="1">
        <v>43291</v>
      </c>
      <c r="B40" s="9">
        <v>588</v>
      </c>
      <c r="C40" t="s">
        <v>48</v>
      </c>
      <c r="D40" t="s">
        <v>27</v>
      </c>
      <c r="E40" t="s">
        <v>13</v>
      </c>
      <c r="F40" s="8">
        <v>20000</v>
      </c>
      <c r="G40" s="8">
        <v>20000</v>
      </c>
      <c r="H40" s="8">
        <v>0</v>
      </c>
      <c r="I40" s="7">
        <v>1</v>
      </c>
      <c r="J40" t="s">
        <v>17</v>
      </c>
      <c r="K40" s="8">
        <f t="shared" si="0"/>
        <v>20000</v>
      </c>
    </row>
    <row r="41" spans="1:11" x14ac:dyDescent="0.2">
      <c r="A41" s="1">
        <v>43291</v>
      </c>
      <c r="B41" s="9">
        <v>709</v>
      </c>
      <c r="C41" t="s">
        <v>52</v>
      </c>
      <c r="D41" t="s">
        <v>27</v>
      </c>
      <c r="E41" t="s">
        <v>13</v>
      </c>
      <c r="F41" s="8">
        <v>20000</v>
      </c>
      <c r="G41" s="8">
        <v>20000</v>
      </c>
      <c r="H41" s="8">
        <v>0</v>
      </c>
      <c r="I41" s="7">
        <v>1</v>
      </c>
      <c r="J41" t="s">
        <v>17</v>
      </c>
      <c r="K41" s="8">
        <f t="shared" si="0"/>
        <v>20000</v>
      </c>
    </row>
    <row r="42" spans="1:11" x14ac:dyDescent="0.2">
      <c r="A42" s="1">
        <v>43293</v>
      </c>
      <c r="B42" s="9">
        <v>588</v>
      </c>
      <c r="C42" t="s">
        <v>48</v>
      </c>
      <c r="D42" t="s">
        <v>27</v>
      </c>
      <c r="E42" t="s">
        <v>13</v>
      </c>
      <c r="F42" s="8">
        <v>5000</v>
      </c>
      <c r="G42" s="8">
        <v>5000</v>
      </c>
      <c r="H42" s="8">
        <v>0</v>
      </c>
      <c r="I42" s="7">
        <v>1</v>
      </c>
      <c r="J42" t="s">
        <v>17</v>
      </c>
      <c r="K42" s="8">
        <f t="shared" si="0"/>
        <v>5000</v>
      </c>
    </row>
    <row r="43" spans="1:11" x14ac:dyDescent="0.2">
      <c r="A43" s="1">
        <v>43293</v>
      </c>
      <c r="B43" s="9">
        <v>600</v>
      </c>
      <c r="C43" t="s">
        <v>49</v>
      </c>
      <c r="D43" t="s">
        <v>27</v>
      </c>
      <c r="E43" t="s">
        <v>13</v>
      </c>
      <c r="F43" s="8">
        <v>5000</v>
      </c>
      <c r="G43" s="8">
        <v>5000</v>
      </c>
      <c r="H43" s="8">
        <v>0</v>
      </c>
      <c r="I43" s="7">
        <v>1</v>
      </c>
      <c r="J43" t="s">
        <v>17</v>
      </c>
      <c r="K43" s="8">
        <f t="shared" si="0"/>
        <v>5000</v>
      </c>
    </row>
    <row r="44" spans="1:11" x14ac:dyDescent="0.2">
      <c r="A44" s="1">
        <v>43293</v>
      </c>
      <c r="B44" s="9">
        <v>638</v>
      </c>
      <c r="C44" t="s">
        <v>50</v>
      </c>
      <c r="D44" t="s">
        <v>27</v>
      </c>
      <c r="E44" t="s">
        <v>13</v>
      </c>
      <c r="F44" s="8">
        <v>5000</v>
      </c>
      <c r="G44" s="8">
        <v>5000</v>
      </c>
      <c r="H44" s="8">
        <v>0</v>
      </c>
      <c r="I44" s="7">
        <v>1</v>
      </c>
      <c r="J44" t="s">
        <v>17</v>
      </c>
      <c r="K44" s="8">
        <f t="shared" si="0"/>
        <v>5000</v>
      </c>
    </row>
    <row r="45" spans="1:11" x14ac:dyDescent="0.2">
      <c r="A45" s="1">
        <v>43293</v>
      </c>
      <c r="B45" s="9">
        <v>709</v>
      </c>
      <c r="C45" t="s">
        <v>52</v>
      </c>
      <c r="D45" t="s">
        <v>27</v>
      </c>
      <c r="E45" t="s">
        <v>13</v>
      </c>
      <c r="F45" s="8">
        <v>5000</v>
      </c>
      <c r="G45" s="8">
        <v>5000</v>
      </c>
      <c r="H45" s="8">
        <v>0</v>
      </c>
      <c r="I45" s="7">
        <v>1</v>
      </c>
      <c r="J45" t="s">
        <v>17</v>
      </c>
      <c r="K45" s="8">
        <f t="shared" si="0"/>
        <v>5000</v>
      </c>
    </row>
    <row r="46" spans="1:11" x14ac:dyDescent="0.2">
      <c r="A46" s="1">
        <v>43293</v>
      </c>
      <c r="B46" s="9">
        <v>891</v>
      </c>
      <c r="C46" t="s">
        <v>46</v>
      </c>
      <c r="D46" t="s">
        <v>27</v>
      </c>
      <c r="E46" t="s">
        <v>13</v>
      </c>
      <c r="F46" s="8">
        <v>10000</v>
      </c>
      <c r="G46" s="8">
        <v>10000</v>
      </c>
      <c r="H46" s="8">
        <v>0</v>
      </c>
      <c r="I46" s="7">
        <v>1</v>
      </c>
      <c r="J46" t="s">
        <v>17</v>
      </c>
      <c r="K46" s="8">
        <f t="shared" si="0"/>
        <v>10000</v>
      </c>
    </row>
    <row r="47" spans="1:11" x14ac:dyDescent="0.2">
      <c r="A47" s="1">
        <v>43293</v>
      </c>
      <c r="B47" s="9">
        <v>3003</v>
      </c>
      <c r="C47" t="s">
        <v>51</v>
      </c>
      <c r="D47" t="s">
        <v>27</v>
      </c>
      <c r="E47" t="s">
        <v>13</v>
      </c>
      <c r="F47" s="8">
        <v>5000</v>
      </c>
      <c r="G47" s="8">
        <v>5000</v>
      </c>
      <c r="H47" s="8">
        <v>0</v>
      </c>
      <c r="I47" s="7">
        <v>1</v>
      </c>
      <c r="J47" t="s">
        <v>17</v>
      </c>
      <c r="K47" s="8">
        <f t="shared" si="0"/>
        <v>5000</v>
      </c>
    </row>
    <row r="48" spans="1:11" x14ac:dyDescent="0.2">
      <c r="A48" s="1">
        <v>43299</v>
      </c>
      <c r="B48" s="9">
        <v>614</v>
      </c>
      <c r="C48" t="s">
        <v>18</v>
      </c>
      <c r="D48" t="s">
        <v>16</v>
      </c>
      <c r="E48" t="s">
        <v>13</v>
      </c>
      <c r="F48" s="8">
        <v>5340.29</v>
      </c>
      <c r="G48" s="8">
        <v>6400</v>
      </c>
      <c r="H48" s="8">
        <v>7.67</v>
      </c>
      <c r="I48" s="7">
        <v>1.1970000000000001</v>
      </c>
      <c r="J48" t="s">
        <v>17</v>
      </c>
      <c r="K48" s="8">
        <f t="shared" si="0"/>
        <v>6400</v>
      </c>
    </row>
    <row r="49" spans="1:11" x14ac:dyDescent="0.2">
      <c r="A49" s="1">
        <v>43314</v>
      </c>
      <c r="B49" s="9">
        <v>600</v>
      </c>
      <c r="C49" t="s">
        <v>49</v>
      </c>
      <c r="D49" t="s">
        <v>26</v>
      </c>
      <c r="E49" t="s">
        <v>13</v>
      </c>
      <c r="F49" s="8">
        <v>2400</v>
      </c>
      <c r="G49" s="8">
        <v>2400</v>
      </c>
      <c r="H49" s="8">
        <v>0</v>
      </c>
      <c r="I49" s="7">
        <v>1</v>
      </c>
      <c r="J49" t="s">
        <v>17</v>
      </c>
      <c r="K49" s="8">
        <f t="shared" si="0"/>
        <v>-2400</v>
      </c>
    </row>
    <row r="50" spans="1:11" x14ac:dyDescent="0.2">
      <c r="A50" s="1">
        <v>43314</v>
      </c>
      <c r="B50" s="9">
        <v>891</v>
      </c>
      <c r="C50" t="s">
        <v>46</v>
      </c>
      <c r="D50" t="s">
        <v>27</v>
      </c>
      <c r="E50" t="s">
        <v>13</v>
      </c>
      <c r="F50" s="8">
        <v>10000</v>
      </c>
      <c r="G50" s="8">
        <v>10000</v>
      </c>
      <c r="H50" s="8">
        <v>0</v>
      </c>
      <c r="I50" s="7">
        <v>1</v>
      </c>
      <c r="J50" t="s">
        <v>17</v>
      </c>
      <c r="K50" s="8">
        <f t="shared" si="0"/>
        <v>10000</v>
      </c>
    </row>
    <row r="51" spans="1:11" x14ac:dyDescent="0.2">
      <c r="A51" s="1">
        <v>43314</v>
      </c>
      <c r="B51" s="9">
        <v>638</v>
      </c>
      <c r="C51" t="s">
        <v>50</v>
      </c>
      <c r="D51" t="s">
        <v>29</v>
      </c>
      <c r="E51" t="s">
        <v>13</v>
      </c>
      <c r="F51" s="8">
        <v>2800</v>
      </c>
      <c r="G51" s="8">
        <v>2800</v>
      </c>
      <c r="H51" s="8">
        <v>0</v>
      </c>
      <c r="I51" s="7">
        <v>1</v>
      </c>
      <c r="J51" t="s">
        <v>17</v>
      </c>
      <c r="K51" s="8">
        <f t="shared" si="0"/>
        <v>-2800</v>
      </c>
    </row>
    <row r="52" spans="1:11" x14ac:dyDescent="0.2">
      <c r="A52" s="1">
        <v>43314</v>
      </c>
      <c r="B52" s="9">
        <v>891</v>
      </c>
      <c r="C52" t="s">
        <v>46</v>
      </c>
      <c r="D52" t="s">
        <v>29</v>
      </c>
      <c r="E52" t="s">
        <v>13</v>
      </c>
      <c r="F52" s="8">
        <v>10000</v>
      </c>
      <c r="G52" s="8">
        <v>10000</v>
      </c>
      <c r="H52" s="8">
        <v>0</v>
      </c>
      <c r="I52" s="7">
        <v>1</v>
      </c>
      <c r="J52" t="s">
        <v>17</v>
      </c>
      <c r="K52" s="8">
        <f t="shared" si="0"/>
        <v>-10000</v>
      </c>
    </row>
    <row r="53" spans="1:11" x14ac:dyDescent="0.2">
      <c r="A53" s="1">
        <v>43319</v>
      </c>
      <c r="B53" s="9">
        <v>638</v>
      </c>
      <c r="C53" t="s">
        <v>50</v>
      </c>
      <c r="D53" s="12" t="s">
        <v>54</v>
      </c>
      <c r="E53" t="s">
        <v>13</v>
      </c>
      <c r="F53" s="8">
        <v>4210.55</v>
      </c>
      <c r="G53" s="13">
        <v>-4210.55</v>
      </c>
      <c r="H53" s="8">
        <v>0</v>
      </c>
      <c r="I53" s="7">
        <v>1</v>
      </c>
      <c r="J53" t="s">
        <v>17</v>
      </c>
      <c r="K53" s="8">
        <f t="shared" si="0"/>
        <v>4210.55</v>
      </c>
    </row>
    <row r="54" spans="1:11" x14ac:dyDescent="0.2">
      <c r="A54" s="1">
        <v>43319</v>
      </c>
      <c r="B54" s="9">
        <v>3376</v>
      </c>
      <c r="C54" t="s">
        <v>37</v>
      </c>
      <c r="D54" t="s">
        <v>55</v>
      </c>
      <c r="E54" t="s">
        <v>13</v>
      </c>
      <c r="F54" s="8">
        <v>4205.5</v>
      </c>
      <c r="G54" s="8">
        <v>4211.37</v>
      </c>
      <c r="H54" s="8">
        <v>2.12</v>
      </c>
      <c r="I54" s="7">
        <v>1.0019</v>
      </c>
      <c r="J54" t="s">
        <v>17</v>
      </c>
      <c r="K54" s="8">
        <f t="shared" si="0"/>
        <v>-4211.37</v>
      </c>
    </row>
    <row r="55" spans="1:11" x14ac:dyDescent="0.2">
      <c r="A55" s="1">
        <v>43320</v>
      </c>
      <c r="B55" s="9">
        <v>638</v>
      </c>
      <c r="C55" t="s">
        <v>50</v>
      </c>
      <c r="D55" t="s">
        <v>53</v>
      </c>
      <c r="E55" t="s">
        <v>13</v>
      </c>
      <c r="F55" s="8">
        <v>0.82</v>
      </c>
      <c r="G55" s="8">
        <v>0.82</v>
      </c>
      <c r="H55" s="8">
        <v>0</v>
      </c>
      <c r="I55" s="7">
        <v>1</v>
      </c>
      <c r="J55" t="s">
        <v>17</v>
      </c>
      <c r="K55" s="8">
        <f t="shared" si="0"/>
        <v>0.82</v>
      </c>
    </row>
    <row r="56" spans="1:11" x14ac:dyDescent="0.2">
      <c r="A56" s="1">
        <v>43326</v>
      </c>
      <c r="B56" s="9">
        <v>588</v>
      </c>
      <c r="C56" t="s">
        <v>48</v>
      </c>
      <c r="D56" t="s">
        <v>42</v>
      </c>
      <c r="E56" t="s">
        <v>13</v>
      </c>
      <c r="F56" s="8">
        <v>1708.5</v>
      </c>
      <c r="G56" s="8">
        <v>1708.5</v>
      </c>
      <c r="H56" s="8">
        <v>0</v>
      </c>
      <c r="I56" s="7">
        <v>1</v>
      </c>
      <c r="J56" t="s">
        <v>17</v>
      </c>
      <c r="K56" s="8">
        <f t="shared" si="0"/>
        <v>-1708.5</v>
      </c>
    </row>
    <row r="57" spans="1:11" x14ac:dyDescent="0.2">
      <c r="A57" s="1">
        <v>43326</v>
      </c>
      <c r="B57" s="9">
        <v>588</v>
      </c>
      <c r="C57" t="s">
        <v>48</v>
      </c>
      <c r="D57" t="s">
        <v>42</v>
      </c>
      <c r="E57" t="s">
        <v>13</v>
      </c>
      <c r="F57" s="8">
        <v>23373.09</v>
      </c>
      <c r="G57" s="8">
        <v>23373.09</v>
      </c>
      <c r="H57" s="8">
        <v>0</v>
      </c>
      <c r="I57" s="7">
        <v>1</v>
      </c>
      <c r="J57" t="s">
        <v>17</v>
      </c>
      <c r="K57" s="8">
        <f t="shared" si="0"/>
        <v>-23373.09</v>
      </c>
    </row>
    <row r="58" spans="1:11" x14ac:dyDescent="0.2">
      <c r="A58" s="1">
        <v>43326</v>
      </c>
      <c r="B58" s="9">
        <v>600</v>
      </c>
      <c r="C58" t="s">
        <v>49</v>
      </c>
      <c r="D58" t="s">
        <v>42</v>
      </c>
      <c r="E58" t="s">
        <v>13</v>
      </c>
      <c r="F58" s="8">
        <v>25088.03</v>
      </c>
      <c r="G58" s="8">
        <v>25088.03</v>
      </c>
      <c r="H58" s="8">
        <v>0</v>
      </c>
      <c r="I58" s="7">
        <v>1</v>
      </c>
      <c r="J58" t="s">
        <v>17</v>
      </c>
      <c r="K58" s="8">
        <f t="shared" si="0"/>
        <v>-25088.03</v>
      </c>
    </row>
    <row r="59" spans="1:11" x14ac:dyDescent="0.2">
      <c r="A59" s="1">
        <v>43326</v>
      </c>
      <c r="B59" s="9">
        <v>638</v>
      </c>
      <c r="C59" t="s">
        <v>50</v>
      </c>
      <c r="D59" t="s">
        <v>42</v>
      </c>
      <c r="E59" t="s">
        <v>13</v>
      </c>
      <c r="F59" s="8">
        <v>16626.91</v>
      </c>
      <c r="G59" s="8">
        <v>16626.91</v>
      </c>
      <c r="H59" s="8">
        <v>0</v>
      </c>
      <c r="I59" s="7">
        <v>1</v>
      </c>
      <c r="J59" t="s">
        <v>17</v>
      </c>
      <c r="K59" s="8">
        <f t="shared" si="0"/>
        <v>-16626.91</v>
      </c>
    </row>
    <row r="60" spans="1:11" x14ac:dyDescent="0.2">
      <c r="A60" s="1">
        <v>43326</v>
      </c>
      <c r="B60" s="9">
        <v>638</v>
      </c>
      <c r="C60" t="s">
        <v>50</v>
      </c>
      <c r="D60" t="s">
        <v>42</v>
      </c>
      <c r="E60" t="s">
        <v>13</v>
      </c>
      <c r="F60" s="8">
        <v>9868.75</v>
      </c>
      <c r="G60" s="8">
        <v>9868.75</v>
      </c>
      <c r="H60" s="8">
        <v>0</v>
      </c>
      <c r="I60" s="7">
        <v>1</v>
      </c>
      <c r="J60" t="s">
        <v>17</v>
      </c>
      <c r="K60" s="8">
        <f t="shared" si="0"/>
        <v>-9868.75</v>
      </c>
    </row>
    <row r="61" spans="1:11" x14ac:dyDescent="0.2">
      <c r="A61" s="1">
        <v>43326</v>
      </c>
      <c r="B61" s="9">
        <v>891</v>
      </c>
      <c r="C61" t="s">
        <v>46</v>
      </c>
      <c r="D61" t="s">
        <v>42</v>
      </c>
      <c r="E61" t="s">
        <v>13</v>
      </c>
      <c r="F61" s="8">
        <v>30131.25</v>
      </c>
      <c r="G61" s="8">
        <v>30172.77</v>
      </c>
      <c r="H61" s="8">
        <v>0</v>
      </c>
      <c r="I61" s="7">
        <v>1</v>
      </c>
      <c r="J61" t="s">
        <v>17</v>
      </c>
      <c r="K61" s="8">
        <f t="shared" si="0"/>
        <v>-30172.77</v>
      </c>
    </row>
    <row r="62" spans="1:11" x14ac:dyDescent="0.2">
      <c r="A62" s="1">
        <v>43326</v>
      </c>
      <c r="B62" s="9">
        <v>1666</v>
      </c>
      <c r="C62" t="s">
        <v>7</v>
      </c>
      <c r="D62" t="s">
        <v>43</v>
      </c>
      <c r="E62" t="s">
        <v>13</v>
      </c>
      <c r="F62" s="8">
        <v>23373.09</v>
      </c>
      <c r="G62" s="8">
        <v>23373.09</v>
      </c>
      <c r="H62" s="8">
        <v>0</v>
      </c>
      <c r="I62" s="7">
        <v>1</v>
      </c>
      <c r="J62" t="s">
        <v>17</v>
      </c>
      <c r="K62" s="8">
        <f t="shared" si="0"/>
        <v>23373.09</v>
      </c>
    </row>
    <row r="63" spans="1:11" x14ac:dyDescent="0.2">
      <c r="A63" s="1">
        <v>43326</v>
      </c>
      <c r="B63" s="9">
        <v>1666</v>
      </c>
      <c r="C63" t="s">
        <v>7</v>
      </c>
      <c r="D63" t="s">
        <v>43</v>
      </c>
      <c r="E63" t="s">
        <v>13</v>
      </c>
      <c r="F63" s="8">
        <v>14223.32</v>
      </c>
      <c r="G63" s="8">
        <v>14223.32</v>
      </c>
      <c r="H63" s="8">
        <v>0</v>
      </c>
      <c r="I63" s="7">
        <v>1</v>
      </c>
      <c r="J63" t="s">
        <v>17</v>
      </c>
      <c r="K63" s="8">
        <f t="shared" si="0"/>
        <v>14223.32</v>
      </c>
    </row>
    <row r="64" spans="1:11" x14ac:dyDescent="0.2">
      <c r="A64" s="1">
        <v>43326</v>
      </c>
      <c r="B64" s="9">
        <v>1666</v>
      </c>
      <c r="C64" t="s">
        <v>7</v>
      </c>
      <c r="D64" t="s">
        <v>43</v>
      </c>
      <c r="E64" t="s">
        <v>13</v>
      </c>
      <c r="F64" s="8">
        <v>25076.560000000001</v>
      </c>
      <c r="G64" s="8">
        <v>25076.560000000001</v>
      </c>
      <c r="H64" s="8">
        <v>0</v>
      </c>
      <c r="I64" s="7">
        <v>1</v>
      </c>
      <c r="J64" t="s">
        <v>17</v>
      </c>
      <c r="K64" s="8">
        <f t="shared" si="0"/>
        <v>25076.560000000001</v>
      </c>
    </row>
    <row r="65" spans="1:11" x14ac:dyDescent="0.2">
      <c r="A65" s="1">
        <v>43326</v>
      </c>
      <c r="B65" s="9">
        <v>1666</v>
      </c>
      <c r="C65" t="s">
        <v>7</v>
      </c>
      <c r="D65" t="s">
        <v>43</v>
      </c>
      <c r="E65" t="s">
        <v>13</v>
      </c>
      <c r="F65" s="8">
        <v>16626.91</v>
      </c>
      <c r="G65" s="8">
        <v>16626.91</v>
      </c>
      <c r="H65" s="8">
        <v>0</v>
      </c>
      <c r="I65" s="7">
        <v>1</v>
      </c>
      <c r="J65" t="s">
        <v>17</v>
      </c>
      <c r="K65" s="8">
        <f t="shared" si="0"/>
        <v>16626.91</v>
      </c>
    </row>
    <row r="66" spans="1:11" x14ac:dyDescent="0.2">
      <c r="A66" s="1">
        <v>43326</v>
      </c>
      <c r="B66" s="9">
        <v>3003</v>
      </c>
      <c r="C66" t="s">
        <v>51</v>
      </c>
      <c r="D66" t="s">
        <v>42</v>
      </c>
      <c r="E66" t="s">
        <v>13</v>
      </c>
      <c r="F66" s="8">
        <v>25076.560000000001</v>
      </c>
      <c r="G66" s="8">
        <v>25076.560000000001</v>
      </c>
      <c r="H66" s="8">
        <v>0</v>
      </c>
      <c r="I66" s="7">
        <v>1</v>
      </c>
      <c r="J66" t="s">
        <v>17</v>
      </c>
      <c r="K66" s="8">
        <f t="shared" si="0"/>
        <v>-25076.560000000001</v>
      </c>
    </row>
    <row r="67" spans="1:11" x14ac:dyDescent="0.2">
      <c r="A67" s="1">
        <v>43326</v>
      </c>
      <c r="B67" s="9">
        <v>709</v>
      </c>
      <c r="C67" t="s">
        <v>52</v>
      </c>
      <c r="D67" t="s">
        <v>42</v>
      </c>
      <c r="E67" t="s">
        <v>13</v>
      </c>
      <c r="F67" s="8">
        <v>10854.7</v>
      </c>
      <c r="G67" s="8">
        <v>10854.7</v>
      </c>
      <c r="H67" s="8">
        <v>0</v>
      </c>
      <c r="I67" s="7">
        <v>1</v>
      </c>
      <c r="J67" t="s">
        <v>17</v>
      </c>
      <c r="K67" s="8">
        <f t="shared" ref="K67:K130" si="1">IF(OR(ISNUMBER(FIND("卖基金",D67)),ISNUMBER(FIND("普通取现",D67)),ISNUMBER(FIND("快速取现",D67)),ISNUMBER(FIND("卖基金极速回活期宝",D67)),ISNUMBER(FIND("买基金取现",D67)),ISNUMBER(FIND("赎回",D67))),-1*G67,1*G67)</f>
        <v>-10854.7</v>
      </c>
    </row>
    <row r="68" spans="1:11" x14ac:dyDescent="0.2">
      <c r="A68" s="1">
        <v>43326</v>
      </c>
      <c r="B68" s="9">
        <v>709</v>
      </c>
      <c r="C68" t="s">
        <v>52</v>
      </c>
      <c r="D68" t="s">
        <v>42</v>
      </c>
      <c r="E68" t="s">
        <v>13</v>
      </c>
      <c r="F68" s="8">
        <v>14223.32</v>
      </c>
      <c r="G68" s="8">
        <v>14223.32</v>
      </c>
      <c r="H68" s="8">
        <v>0</v>
      </c>
      <c r="I68" s="7">
        <v>1</v>
      </c>
      <c r="J68" t="s">
        <v>17</v>
      </c>
      <c r="K68" s="8">
        <f t="shared" si="1"/>
        <v>-14223.32</v>
      </c>
    </row>
    <row r="69" spans="1:11" x14ac:dyDescent="0.2">
      <c r="A69" s="1">
        <v>43326</v>
      </c>
      <c r="B69" s="9">
        <v>3474</v>
      </c>
      <c r="C69" t="s">
        <v>10</v>
      </c>
      <c r="D69" t="s">
        <v>43</v>
      </c>
      <c r="E69" t="s">
        <v>13</v>
      </c>
      <c r="F69" s="8">
        <v>25088.03</v>
      </c>
      <c r="G69" s="8">
        <v>25088.03</v>
      </c>
      <c r="H69" s="8">
        <v>0</v>
      </c>
      <c r="I69" s="7">
        <v>1</v>
      </c>
      <c r="J69" t="s">
        <v>17</v>
      </c>
      <c r="K69" s="8">
        <f t="shared" si="1"/>
        <v>25088.03</v>
      </c>
    </row>
    <row r="70" spans="1:11" x14ac:dyDescent="0.2">
      <c r="A70" s="1">
        <v>43326</v>
      </c>
      <c r="B70" s="9">
        <v>3474</v>
      </c>
      <c r="C70" t="s">
        <v>10</v>
      </c>
      <c r="D70" t="s">
        <v>43</v>
      </c>
      <c r="E70" t="s">
        <v>13</v>
      </c>
      <c r="F70" s="8">
        <v>1708.5</v>
      </c>
      <c r="G70" s="8">
        <v>1708.5</v>
      </c>
      <c r="H70" s="8">
        <v>0</v>
      </c>
      <c r="I70" s="7">
        <v>1</v>
      </c>
      <c r="J70" t="s">
        <v>17</v>
      </c>
      <c r="K70" s="8">
        <f t="shared" si="1"/>
        <v>1708.5</v>
      </c>
    </row>
    <row r="71" spans="1:11" x14ac:dyDescent="0.2">
      <c r="A71" s="1">
        <v>43326</v>
      </c>
      <c r="B71" s="9">
        <v>3474</v>
      </c>
      <c r="C71" t="s">
        <v>10</v>
      </c>
      <c r="D71" t="s">
        <v>43</v>
      </c>
      <c r="E71" t="s">
        <v>13</v>
      </c>
      <c r="F71" s="8">
        <v>10854.7</v>
      </c>
      <c r="G71" s="8">
        <v>10854.7</v>
      </c>
      <c r="H71" s="8">
        <v>0</v>
      </c>
      <c r="I71" s="7">
        <v>1</v>
      </c>
      <c r="J71" t="s">
        <v>17</v>
      </c>
      <c r="K71" s="8">
        <f t="shared" si="1"/>
        <v>10854.7</v>
      </c>
    </row>
    <row r="72" spans="1:11" x14ac:dyDescent="0.2">
      <c r="A72" s="1">
        <v>43326</v>
      </c>
      <c r="B72" s="9">
        <v>3474</v>
      </c>
      <c r="C72" t="s">
        <v>10</v>
      </c>
      <c r="D72" t="s">
        <v>43</v>
      </c>
      <c r="E72" t="s">
        <v>13</v>
      </c>
      <c r="F72" s="8">
        <v>9868.75</v>
      </c>
      <c r="G72" s="8">
        <v>9868.75</v>
      </c>
      <c r="H72" s="8">
        <v>0</v>
      </c>
      <c r="I72" s="7">
        <v>1</v>
      </c>
      <c r="J72" t="s">
        <v>17</v>
      </c>
      <c r="K72" s="8">
        <f t="shared" si="1"/>
        <v>9868.75</v>
      </c>
    </row>
    <row r="73" spans="1:11" x14ac:dyDescent="0.2">
      <c r="A73" s="1">
        <v>43326</v>
      </c>
      <c r="B73" s="9">
        <v>3474</v>
      </c>
      <c r="C73" t="s">
        <v>10</v>
      </c>
      <c r="D73" t="s">
        <v>43</v>
      </c>
      <c r="E73" t="s">
        <v>13</v>
      </c>
      <c r="F73" s="8">
        <v>30131.25</v>
      </c>
      <c r="G73" s="8">
        <v>30131.25</v>
      </c>
      <c r="H73" s="8">
        <v>0</v>
      </c>
      <c r="I73" s="7">
        <v>1</v>
      </c>
      <c r="J73" t="s">
        <v>17</v>
      </c>
      <c r="K73" s="8">
        <f t="shared" si="1"/>
        <v>30131.25</v>
      </c>
    </row>
    <row r="74" spans="1:11" x14ac:dyDescent="0.2">
      <c r="A74" s="1">
        <v>43327</v>
      </c>
      <c r="B74" s="9">
        <v>891</v>
      </c>
      <c r="C74" t="s">
        <v>46</v>
      </c>
      <c r="D74" t="s">
        <v>47</v>
      </c>
      <c r="E74" t="s">
        <v>13</v>
      </c>
      <c r="F74" s="8">
        <v>41.52</v>
      </c>
      <c r="G74" s="8">
        <v>41.52</v>
      </c>
      <c r="H74" s="8">
        <v>0</v>
      </c>
      <c r="I74" s="7">
        <v>1</v>
      </c>
      <c r="J74" t="s">
        <v>17</v>
      </c>
      <c r="K74" s="8">
        <f t="shared" si="1"/>
        <v>41.52</v>
      </c>
    </row>
    <row r="75" spans="1:11" x14ac:dyDescent="0.2">
      <c r="A75" s="1">
        <v>43328</v>
      </c>
      <c r="B75" s="9">
        <v>588</v>
      </c>
      <c r="C75" t="s">
        <v>48</v>
      </c>
      <c r="D75" t="s">
        <v>42</v>
      </c>
      <c r="E75" t="s">
        <v>13</v>
      </c>
      <c r="F75" s="8">
        <v>10.51</v>
      </c>
      <c r="G75" s="8">
        <v>10.51</v>
      </c>
      <c r="H75" s="8">
        <v>0</v>
      </c>
      <c r="I75" s="7">
        <v>1</v>
      </c>
      <c r="J75" t="s">
        <v>17</v>
      </c>
      <c r="K75" s="8">
        <f t="shared" si="1"/>
        <v>-10.51</v>
      </c>
    </row>
    <row r="76" spans="1:11" x14ac:dyDescent="0.2">
      <c r="A76" s="1">
        <v>43328</v>
      </c>
      <c r="B76" s="9">
        <v>600</v>
      </c>
      <c r="C76" t="s">
        <v>49</v>
      </c>
      <c r="D76" t="s">
        <v>42</v>
      </c>
      <c r="E76" t="s">
        <v>13</v>
      </c>
      <c r="F76" s="8">
        <v>10.02</v>
      </c>
      <c r="G76" s="8">
        <v>10.02</v>
      </c>
      <c r="H76" s="8">
        <v>0</v>
      </c>
      <c r="I76" s="7">
        <v>1</v>
      </c>
      <c r="J76" t="s">
        <v>17</v>
      </c>
      <c r="K76" s="8">
        <f t="shared" si="1"/>
        <v>-10.02</v>
      </c>
    </row>
    <row r="77" spans="1:11" x14ac:dyDescent="0.2">
      <c r="A77" s="1">
        <v>43328</v>
      </c>
      <c r="B77" s="9">
        <v>638</v>
      </c>
      <c r="C77" t="s">
        <v>50</v>
      </c>
      <c r="D77" t="s">
        <v>42</v>
      </c>
      <c r="E77" t="s">
        <v>13</v>
      </c>
      <c r="F77" s="8">
        <v>11.54</v>
      </c>
      <c r="G77" s="8">
        <v>11.54</v>
      </c>
      <c r="H77" s="8">
        <v>0</v>
      </c>
      <c r="I77" s="7">
        <v>1</v>
      </c>
      <c r="J77" t="s">
        <v>17</v>
      </c>
      <c r="K77" s="8">
        <f t="shared" si="1"/>
        <v>-11.54</v>
      </c>
    </row>
    <row r="78" spans="1:11" x14ac:dyDescent="0.2">
      <c r="A78" s="1">
        <v>43328</v>
      </c>
      <c r="B78" s="9">
        <v>3003</v>
      </c>
      <c r="C78" t="s">
        <v>51</v>
      </c>
      <c r="D78" t="s">
        <v>42</v>
      </c>
      <c r="E78" t="s">
        <v>13</v>
      </c>
      <c r="F78" s="8">
        <v>8.2100000000000009</v>
      </c>
      <c r="G78" s="8">
        <v>8.2100000000000009</v>
      </c>
      <c r="H78" s="8">
        <v>0</v>
      </c>
      <c r="I78" s="7">
        <v>1</v>
      </c>
      <c r="J78" t="s">
        <v>17</v>
      </c>
      <c r="K78" s="8">
        <f t="shared" si="1"/>
        <v>-8.2100000000000009</v>
      </c>
    </row>
    <row r="79" spans="1:11" x14ac:dyDescent="0.2">
      <c r="A79" s="1">
        <v>43328</v>
      </c>
      <c r="B79" s="9">
        <v>100032</v>
      </c>
      <c r="C79" t="s">
        <v>35</v>
      </c>
      <c r="D79" t="s">
        <v>16</v>
      </c>
      <c r="E79" t="s">
        <v>13</v>
      </c>
      <c r="F79" s="8">
        <v>6339.69</v>
      </c>
      <c r="G79" s="8">
        <v>6400</v>
      </c>
      <c r="H79" s="8">
        <v>9.59</v>
      </c>
      <c r="I79" s="7">
        <v>1.008</v>
      </c>
      <c r="J79" t="s">
        <v>17</v>
      </c>
      <c r="K79" s="8">
        <f t="shared" si="1"/>
        <v>6400</v>
      </c>
    </row>
    <row r="80" spans="1:11" x14ac:dyDescent="0.2">
      <c r="A80" s="1">
        <v>43328</v>
      </c>
      <c r="B80" s="9">
        <v>709</v>
      </c>
      <c r="C80" t="s">
        <v>52</v>
      </c>
      <c r="D80" t="s">
        <v>42</v>
      </c>
      <c r="E80" t="s">
        <v>13</v>
      </c>
      <c r="F80" s="8">
        <v>9.5500000000000007</v>
      </c>
      <c r="G80" s="8">
        <v>9.5500000000000007</v>
      </c>
      <c r="H80" s="8">
        <v>0</v>
      </c>
      <c r="I80" s="7">
        <v>1</v>
      </c>
      <c r="J80" t="s">
        <v>17</v>
      </c>
      <c r="K80" s="8">
        <f t="shared" si="1"/>
        <v>-9.5500000000000007</v>
      </c>
    </row>
    <row r="81" spans="1:11" x14ac:dyDescent="0.2">
      <c r="A81" s="1">
        <v>43328</v>
      </c>
      <c r="B81" s="9">
        <v>891</v>
      </c>
      <c r="C81" t="s">
        <v>46</v>
      </c>
      <c r="D81" t="s">
        <v>43</v>
      </c>
      <c r="E81" t="s">
        <v>13</v>
      </c>
      <c r="F81" s="8">
        <v>10.51</v>
      </c>
      <c r="G81" s="8">
        <v>10.51</v>
      </c>
      <c r="H81" s="8">
        <v>0</v>
      </c>
      <c r="I81" s="7">
        <v>1</v>
      </c>
      <c r="J81" t="s">
        <v>17</v>
      </c>
      <c r="K81" s="8">
        <f t="shared" si="1"/>
        <v>10.51</v>
      </c>
    </row>
    <row r="82" spans="1:11" x14ac:dyDescent="0.2">
      <c r="A82" s="1">
        <v>43328</v>
      </c>
      <c r="B82" s="9">
        <v>3474</v>
      </c>
      <c r="C82" t="s">
        <v>10</v>
      </c>
      <c r="D82" t="s">
        <v>43</v>
      </c>
      <c r="E82" t="s">
        <v>13</v>
      </c>
      <c r="F82" s="8">
        <v>11.54</v>
      </c>
      <c r="G82" s="8">
        <v>11.54</v>
      </c>
      <c r="H82" s="8">
        <v>0</v>
      </c>
      <c r="I82" s="7">
        <v>1</v>
      </c>
      <c r="J82" t="s">
        <v>17</v>
      </c>
      <c r="K82" s="8">
        <f t="shared" si="1"/>
        <v>11.54</v>
      </c>
    </row>
    <row r="83" spans="1:11" x14ac:dyDescent="0.2">
      <c r="A83" s="1">
        <v>43328</v>
      </c>
      <c r="B83" s="9">
        <v>3474</v>
      </c>
      <c r="C83" t="s">
        <v>10</v>
      </c>
      <c r="D83" t="s">
        <v>43</v>
      </c>
      <c r="E83" t="s">
        <v>13</v>
      </c>
      <c r="F83" s="8">
        <v>9.5500000000000007</v>
      </c>
      <c r="G83" s="8">
        <v>9.5500000000000007</v>
      </c>
      <c r="H83" s="8">
        <v>0</v>
      </c>
      <c r="I83" s="7">
        <v>1</v>
      </c>
      <c r="J83" t="s">
        <v>17</v>
      </c>
      <c r="K83" s="8">
        <f t="shared" si="1"/>
        <v>9.5500000000000007</v>
      </c>
    </row>
    <row r="84" spans="1:11" x14ac:dyDescent="0.2">
      <c r="A84" s="1">
        <v>43328</v>
      </c>
      <c r="B84" s="9">
        <v>3474</v>
      </c>
      <c r="C84" t="s">
        <v>10</v>
      </c>
      <c r="D84" t="s">
        <v>43</v>
      </c>
      <c r="E84" t="s">
        <v>13</v>
      </c>
      <c r="F84" s="8">
        <v>8.2100000000000009</v>
      </c>
      <c r="G84" s="8">
        <v>8.2100000000000009</v>
      </c>
      <c r="H84" s="8">
        <v>0</v>
      </c>
      <c r="I84" s="7">
        <v>1</v>
      </c>
      <c r="J84" t="s">
        <v>17</v>
      </c>
      <c r="K84" s="8">
        <f t="shared" si="1"/>
        <v>8.2100000000000009</v>
      </c>
    </row>
    <row r="85" spans="1:11" x14ac:dyDescent="0.2">
      <c r="A85" s="1">
        <v>43328</v>
      </c>
      <c r="B85" s="9">
        <v>3474</v>
      </c>
      <c r="C85" t="s">
        <v>10</v>
      </c>
      <c r="D85" t="s">
        <v>43</v>
      </c>
      <c r="E85" t="s">
        <v>13</v>
      </c>
      <c r="F85" s="8">
        <v>10.02</v>
      </c>
      <c r="G85" s="8">
        <v>10.02</v>
      </c>
      <c r="H85" s="8">
        <v>0</v>
      </c>
      <c r="I85" s="7">
        <v>1</v>
      </c>
      <c r="J85" t="s">
        <v>17</v>
      </c>
      <c r="K85" s="8">
        <f t="shared" si="1"/>
        <v>10.02</v>
      </c>
    </row>
    <row r="86" spans="1:11" x14ac:dyDescent="0.2">
      <c r="A86" s="1">
        <v>43329</v>
      </c>
      <c r="B86" s="9">
        <v>1061</v>
      </c>
      <c r="C86" t="s">
        <v>30</v>
      </c>
      <c r="D86" t="s">
        <v>31</v>
      </c>
      <c r="E86" t="s">
        <v>13</v>
      </c>
      <c r="F86" s="8">
        <v>5451.73</v>
      </c>
      <c r="G86" s="8">
        <v>6820.11</v>
      </c>
      <c r="H86" s="8">
        <v>0</v>
      </c>
      <c r="I86" s="7">
        <v>1.2509999999999999</v>
      </c>
      <c r="J86" t="s">
        <v>17</v>
      </c>
      <c r="K86" s="8">
        <f t="shared" si="1"/>
        <v>-6820.11</v>
      </c>
    </row>
    <row r="87" spans="1:11" x14ac:dyDescent="0.2">
      <c r="A87" s="1">
        <v>43332</v>
      </c>
      <c r="B87" s="9">
        <v>891</v>
      </c>
      <c r="C87" t="s">
        <v>46</v>
      </c>
      <c r="D87" t="s">
        <v>25</v>
      </c>
      <c r="E87" t="s">
        <v>13</v>
      </c>
      <c r="F87" s="8">
        <v>10.51</v>
      </c>
      <c r="G87" s="8">
        <v>10.56</v>
      </c>
      <c r="H87" s="8">
        <v>0</v>
      </c>
      <c r="I87" s="7">
        <v>1</v>
      </c>
      <c r="J87" t="s">
        <v>17</v>
      </c>
      <c r="K87" s="8">
        <f t="shared" si="1"/>
        <v>-10.56</v>
      </c>
    </row>
    <row r="88" spans="1:11" x14ac:dyDescent="0.2">
      <c r="A88" s="1">
        <v>43332</v>
      </c>
      <c r="B88" s="9">
        <v>891</v>
      </c>
      <c r="C88" t="s">
        <v>46</v>
      </c>
      <c r="D88" t="s">
        <v>42</v>
      </c>
      <c r="E88" t="s">
        <v>13</v>
      </c>
      <c r="F88" s="8">
        <v>41.52</v>
      </c>
      <c r="G88" s="8">
        <v>41.52</v>
      </c>
      <c r="H88" s="8">
        <v>0</v>
      </c>
      <c r="I88" s="7">
        <v>1</v>
      </c>
      <c r="J88" t="s">
        <v>17</v>
      </c>
      <c r="K88" s="8">
        <f t="shared" si="1"/>
        <v>-41.52</v>
      </c>
    </row>
    <row r="89" spans="1:11" x14ac:dyDescent="0.2">
      <c r="A89" s="1">
        <v>43332</v>
      </c>
      <c r="B89" s="9">
        <v>1180</v>
      </c>
      <c r="C89" t="s">
        <v>44</v>
      </c>
      <c r="D89" t="s">
        <v>16</v>
      </c>
      <c r="E89" t="s">
        <v>13</v>
      </c>
      <c r="F89" s="8">
        <v>8364.73</v>
      </c>
      <c r="G89" s="8">
        <v>6400</v>
      </c>
      <c r="H89" s="8">
        <v>7.67</v>
      </c>
      <c r="I89" s="7">
        <v>0.76419999999999999</v>
      </c>
      <c r="J89" t="s">
        <v>17</v>
      </c>
      <c r="K89" s="8">
        <f t="shared" si="1"/>
        <v>6400</v>
      </c>
    </row>
    <row r="90" spans="1:11" x14ac:dyDescent="0.2">
      <c r="A90" s="1">
        <v>43332</v>
      </c>
      <c r="B90" s="9">
        <v>3474</v>
      </c>
      <c r="C90" t="s">
        <v>10</v>
      </c>
      <c r="D90" t="s">
        <v>43</v>
      </c>
      <c r="E90" t="s">
        <v>13</v>
      </c>
      <c r="F90" s="8">
        <v>41.52</v>
      </c>
      <c r="G90" s="8">
        <v>41.52</v>
      </c>
      <c r="H90" s="8">
        <v>0</v>
      </c>
      <c r="I90" s="7">
        <v>1</v>
      </c>
      <c r="J90" t="s">
        <v>17</v>
      </c>
      <c r="K90" s="8">
        <f t="shared" si="1"/>
        <v>41.52</v>
      </c>
    </row>
    <row r="91" spans="1:11" x14ac:dyDescent="0.2">
      <c r="A91" s="1">
        <v>43332</v>
      </c>
      <c r="B91" s="9">
        <v>968</v>
      </c>
      <c r="C91" t="s">
        <v>34</v>
      </c>
      <c r="D91" t="s">
        <v>16</v>
      </c>
      <c r="E91" t="s">
        <v>13</v>
      </c>
      <c r="F91" s="8">
        <v>7121.58</v>
      </c>
      <c r="G91" s="8">
        <v>6400</v>
      </c>
      <c r="H91" s="8">
        <v>7.67</v>
      </c>
      <c r="I91" s="7">
        <v>0.89759999999999995</v>
      </c>
      <c r="J91" t="s">
        <v>17</v>
      </c>
      <c r="K91" s="8">
        <f t="shared" si="1"/>
        <v>6400</v>
      </c>
    </row>
    <row r="92" spans="1:11" x14ac:dyDescent="0.2">
      <c r="A92" s="1">
        <v>43332</v>
      </c>
      <c r="B92" s="9">
        <v>3474</v>
      </c>
      <c r="C92" t="s">
        <v>10</v>
      </c>
      <c r="D92" t="s">
        <v>25</v>
      </c>
      <c r="E92" t="s">
        <v>13</v>
      </c>
      <c r="F92" s="8">
        <v>6389.49</v>
      </c>
      <c r="G92" s="8">
        <v>6389.49</v>
      </c>
      <c r="H92" s="8">
        <v>0</v>
      </c>
      <c r="I92" s="7">
        <v>1</v>
      </c>
      <c r="J92" t="s">
        <v>17</v>
      </c>
      <c r="K92" s="8">
        <f t="shared" si="1"/>
        <v>-6389.49</v>
      </c>
    </row>
    <row r="93" spans="1:11" x14ac:dyDescent="0.2">
      <c r="A93" s="1">
        <v>43332</v>
      </c>
      <c r="B93" s="9">
        <v>3474</v>
      </c>
      <c r="C93" t="s">
        <v>10</v>
      </c>
      <c r="D93" t="s">
        <v>25</v>
      </c>
      <c r="E93" t="s">
        <v>13</v>
      </c>
      <c r="F93" s="8">
        <v>6400</v>
      </c>
      <c r="G93" s="8">
        <v>6400</v>
      </c>
      <c r="H93" s="8">
        <v>0</v>
      </c>
      <c r="I93" s="7">
        <v>1</v>
      </c>
      <c r="J93" t="s">
        <v>17</v>
      </c>
      <c r="K93" s="8">
        <f t="shared" si="1"/>
        <v>-6400</v>
      </c>
    </row>
    <row r="94" spans="1:11" x14ac:dyDescent="0.2">
      <c r="A94" s="1">
        <v>43333</v>
      </c>
      <c r="B94" s="9">
        <v>891</v>
      </c>
      <c r="C94" t="s">
        <v>46</v>
      </c>
      <c r="D94" t="s">
        <v>47</v>
      </c>
      <c r="E94" t="s">
        <v>13</v>
      </c>
      <c r="F94" s="8">
        <v>0.05</v>
      </c>
      <c r="G94" s="8">
        <v>0.05</v>
      </c>
      <c r="H94" s="8">
        <v>0</v>
      </c>
      <c r="I94" s="7">
        <v>1</v>
      </c>
      <c r="J94" t="s">
        <v>17</v>
      </c>
      <c r="K94" s="8">
        <f t="shared" si="1"/>
        <v>0.05</v>
      </c>
    </row>
    <row r="95" spans="1:11" x14ac:dyDescent="0.2">
      <c r="A95" s="1">
        <v>43333</v>
      </c>
      <c r="B95" s="9">
        <v>968</v>
      </c>
      <c r="C95" t="s">
        <v>34</v>
      </c>
      <c r="D95" t="s">
        <v>16</v>
      </c>
      <c r="E95" t="s">
        <v>13</v>
      </c>
      <c r="F95" s="8">
        <v>7127.93</v>
      </c>
      <c r="G95" s="8">
        <v>6400</v>
      </c>
      <c r="H95" s="8">
        <v>7.67</v>
      </c>
      <c r="I95" s="7">
        <v>0.89680000000000004</v>
      </c>
      <c r="J95" t="s">
        <v>17</v>
      </c>
      <c r="K95" s="8">
        <f t="shared" si="1"/>
        <v>6400</v>
      </c>
    </row>
    <row r="96" spans="1:11" x14ac:dyDescent="0.2">
      <c r="A96" s="1">
        <v>43333</v>
      </c>
      <c r="B96" s="9">
        <v>3474</v>
      </c>
      <c r="C96" t="s">
        <v>10</v>
      </c>
      <c r="D96" t="s">
        <v>25</v>
      </c>
      <c r="E96" t="s">
        <v>13</v>
      </c>
      <c r="F96" s="8">
        <v>6400</v>
      </c>
      <c r="G96" s="8">
        <v>6400</v>
      </c>
      <c r="H96" s="8">
        <v>0</v>
      </c>
      <c r="I96" s="7">
        <v>1</v>
      </c>
      <c r="J96" t="s">
        <v>17</v>
      </c>
      <c r="K96" s="8">
        <f t="shared" si="1"/>
        <v>-6400</v>
      </c>
    </row>
    <row r="97" spans="1:11" x14ac:dyDescent="0.2">
      <c r="A97" s="1">
        <v>43347</v>
      </c>
      <c r="B97" s="9">
        <v>1666</v>
      </c>
      <c r="C97" t="s">
        <v>7</v>
      </c>
      <c r="D97" t="s">
        <v>29</v>
      </c>
      <c r="E97" t="s">
        <v>13</v>
      </c>
      <c r="F97" s="8">
        <v>10000</v>
      </c>
      <c r="G97" s="8">
        <v>10000</v>
      </c>
      <c r="H97" s="8">
        <v>0</v>
      </c>
      <c r="I97" s="7">
        <v>1</v>
      </c>
      <c r="J97" t="s">
        <v>17</v>
      </c>
      <c r="K97" s="8">
        <f t="shared" si="1"/>
        <v>-10000</v>
      </c>
    </row>
    <row r="98" spans="1:11" x14ac:dyDescent="0.2">
      <c r="A98" s="1">
        <v>43349</v>
      </c>
      <c r="B98" s="9">
        <v>1666</v>
      </c>
      <c r="C98" t="s">
        <v>7</v>
      </c>
      <c r="D98" t="s">
        <v>27</v>
      </c>
      <c r="E98" t="s">
        <v>13</v>
      </c>
      <c r="F98" s="8">
        <v>78772.460000000006</v>
      </c>
      <c r="G98" s="8">
        <v>78772.460000000006</v>
      </c>
      <c r="H98" s="8">
        <v>0</v>
      </c>
      <c r="I98" s="7">
        <v>1</v>
      </c>
      <c r="J98" t="s">
        <v>17</v>
      </c>
      <c r="K98" s="8">
        <f t="shared" si="1"/>
        <v>78772.460000000006</v>
      </c>
    </row>
    <row r="99" spans="1:11" x14ac:dyDescent="0.2">
      <c r="A99" s="1">
        <v>43349</v>
      </c>
      <c r="B99" s="9">
        <v>3474</v>
      </c>
      <c r="C99" t="s">
        <v>10</v>
      </c>
      <c r="D99" t="s">
        <v>27</v>
      </c>
      <c r="E99" t="s">
        <v>13</v>
      </c>
      <c r="F99" s="8">
        <v>89557.08</v>
      </c>
      <c r="G99" s="8">
        <v>89557.08</v>
      </c>
      <c r="H99" s="8">
        <v>0</v>
      </c>
      <c r="I99" s="7">
        <v>1</v>
      </c>
      <c r="J99" t="s">
        <v>17</v>
      </c>
      <c r="K99" s="8">
        <f t="shared" si="1"/>
        <v>89557.08</v>
      </c>
    </row>
    <row r="100" spans="1:11" x14ac:dyDescent="0.2">
      <c r="A100" s="1">
        <v>43350</v>
      </c>
      <c r="B100" s="9">
        <v>891</v>
      </c>
      <c r="C100" t="s">
        <v>46</v>
      </c>
      <c r="D100" t="s">
        <v>26</v>
      </c>
      <c r="E100" t="s">
        <v>13</v>
      </c>
      <c r="F100" s="8">
        <v>0.05</v>
      </c>
      <c r="G100" s="8">
        <v>0.05</v>
      </c>
      <c r="H100" s="8">
        <v>0</v>
      </c>
      <c r="I100" s="7">
        <v>1</v>
      </c>
      <c r="J100" t="s">
        <v>17</v>
      </c>
      <c r="K100" s="8">
        <f t="shared" si="1"/>
        <v>-0.05</v>
      </c>
    </row>
    <row r="101" spans="1:11" x14ac:dyDescent="0.2">
      <c r="A101" s="1">
        <v>43355</v>
      </c>
      <c r="B101" s="9">
        <v>1666</v>
      </c>
      <c r="C101" t="s">
        <v>7</v>
      </c>
      <c r="D101" t="s">
        <v>29</v>
      </c>
      <c r="E101" t="s">
        <v>13</v>
      </c>
      <c r="F101" s="8">
        <v>3210</v>
      </c>
      <c r="G101" s="8">
        <v>3210</v>
      </c>
      <c r="H101" s="8">
        <v>0</v>
      </c>
      <c r="I101" s="7">
        <v>1</v>
      </c>
      <c r="J101" t="s">
        <v>17</v>
      </c>
      <c r="K101" s="8">
        <f t="shared" si="1"/>
        <v>-3210</v>
      </c>
    </row>
    <row r="102" spans="1:11" x14ac:dyDescent="0.2">
      <c r="A102" s="1">
        <v>43356</v>
      </c>
      <c r="B102" s="9">
        <v>3474</v>
      </c>
      <c r="C102" t="s">
        <v>10</v>
      </c>
      <c r="D102" t="s">
        <v>27</v>
      </c>
      <c r="E102" t="s">
        <v>13</v>
      </c>
      <c r="F102" s="8">
        <v>3900</v>
      </c>
      <c r="G102" s="8">
        <v>3900</v>
      </c>
      <c r="H102" s="8">
        <v>0</v>
      </c>
      <c r="I102" s="7">
        <v>1</v>
      </c>
      <c r="J102" t="s">
        <v>17</v>
      </c>
      <c r="K102" s="8">
        <f t="shared" si="1"/>
        <v>3900</v>
      </c>
    </row>
    <row r="103" spans="1:11" x14ac:dyDescent="0.2">
      <c r="A103" s="1">
        <v>43356</v>
      </c>
      <c r="B103" s="9">
        <v>1666</v>
      </c>
      <c r="C103" t="s">
        <v>7</v>
      </c>
      <c r="D103" t="s">
        <v>27</v>
      </c>
      <c r="E103" t="s">
        <v>13</v>
      </c>
      <c r="F103" s="8">
        <v>7100</v>
      </c>
      <c r="G103" s="8">
        <v>7100</v>
      </c>
      <c r="H103" s="8">
        <v>0</v>
      </c>
      <c r="I103" s="7">
        <v>1</v>
      </c>
      <c r="J103" t="s">
        <v>17</v>
      </c>
      <c r="K103" s="8">
        <f t="shared" si="1"/>
        <v>7100</v>
      </c>
    </row>
    <row r="104" spans="1:11" x14ac:dyDescent="0.2">
      <c r="A104" s="1">
        <v>43360</v>
      </c>
      <c r="B104" s="9">
        <v>1666</v>
      </c>
      <c r="C104" t="s">
        <v>7</v>
      </c>
      <c r="D104" t="s">
        <v>29</v>
      </c>
      <c r="E104" t="s">
        <v>13</v>
      </c>
      <c r="F104" s="8">
        <v>5000</v>
      </c>
      <c r="G104" s="8">
        <v>5000</v>
      </c>
      <c r="H104" s="8">
        <v>0</v>
      </c>
      <c r="I104" s="7">
        <v>1</v>
      </c>
      <c r="J104" t="s">
        <v>17</v>
      </c>
      <c r="K104" s="8">
        <f t="shared" si="1"/>
        <v>-5000</v>
      </c>
    </row>
    <row r="105" spans="1:11" x14ac:dyDescent="0.2">
      <c r="A105" s="1">
        <v>43360</v>
      </c>
      <c r="B105" s="9">
        <v>3474</v>
      </c>
      <c r="C105" t="s">
        <v>10</v>
      </c>
      <c r="D105" t="s">
        <v>29</v>
      </c>
      <c r="E105" t="s">
        <v>13</v>
      </c>
      <c r="F105" s="8">
        <v>5000</v>
      </c>
      <c r="G105" s="8">
        <v>5000</v>
      </c>
      <c r="H105" s="8">
        <v>0</v>
      </c>
      <c r="I105" s="7">
        <v>1</v>
      </c>
      <c r="J105" t="s">
        <v>17</v>
      </c>
      <c r="K105" s="8">
        <f t="shared" si="1"/>
        <v>-5000</v>
      </c>
    </row>
    <row r="106" spans="1:11" x14ac:dyDescent="0.2">
      <c r="A106" s="1">
        <v>43368</v>
      </c>
      <c r="B106" s="9">
        <v>1666</v>
      </c>
      <c r="C106" t="s">
        <v>7</v>
      </c>
      <c r="D106" t="s">
        <v>26</v>
      </c>
      <c r="E106" t="s">
        <v>13</v>
      </c>
      <c r="F106" s="8">
        <v>3000</v>
      </c>
      <c r="G106" s="8">
        <v>3000</v>
      </c>
      <c r="H106" s="8">
        <v>0</v>
      </c>
      <c r="I106" s="7">
        <v>1</v>
      </c>
      <c r="J106" t="s">
        <v>17</v>
      </c>
      <c r="K106" s="8">
        <f t="shared" si="1"/>
        <v>-3000</v>
      </c>
    </row>
    <row r="107" spans="1:11" x14ac:dyDescent="0.2">
      <c r="A107" s="1">
        <v>43381</v>
      </c>
      <c r="B107" s="9">
        <v>968</v>
      </c>
      <c r="C107" t="s">
        <v>34</v>
      </c>
      <c r="D107" t="s">
        <v>16</v>
      </c>
      <c r="E107" t="s">
        <v>13</v>
      </c>
      <c r="F107" s="8">
        <v>7014.52</v>
      </c>
      <c r="G107" s="8">
        <v>6400</v>
      </c>
      <c r="H107" s="8">
        <v>7.67</v>
      </c>
      <c r="I107" s="7">
        <v>0.9113</v>
      </c>
      <c r="J107" t="s">
        <v>17</v>
      </c>
      <c r="K107" s="8">
        <f>IF(OR(ISNUMBER(FIND("卖基金",D107)),ISNUMBER(FIND("普通取现",D107)),ISNUMBER(FIND("快速取现",D107)),ISNUMBER(FIND("卖基金极速回活期宝",D107)),ISNUMBER(FIND("买基金取现",D107)),ISNUMBER(FIND("赎回",D107))),-1*G107,1*G107)</f>
        <v>6400</v>
      </c>
    </row>
    <row r="108" spans="1:11" x14ac:dyDescent="0.2">
      <c r="A108" s="1">
        <v>43381</v>
      </c>
      <c r="B108" s="9">
        <v>3474</v>
      </c>
      <c r="C108" t="s">
        <v>10</v>
      </c>
      <c r="D108" t="s">
        <v>25</v>
      </c>
      <c r="E108" t="s">
        <v>13</v>
      </c>
      <c r="F108" s="8">
        <v>6400</v>
      </c>
      <c r="G108" s="8">
        <v>6400</v>
      </c>
      <c r="H108" s="8">
        <v>0</v>
      </c>
      <c r="I108" s="7">
        <v>1</v>
      </c>
      <c r="J108" t="s">
        <v>17</v>
      </c>
      <c r="K108" s="8">
        <f t="shared" si="1"/>
        <v>-6400</v>
      </c>
    </row>
    <row r="109" spans="1:11" x14ac:dyDescent="0.2">
      <c r="A109" s="1">
        <v>43381</v>
      </c>
      <c r="B109" s="9">
        <v>3474</v>
      </c>
      <c r="C109" t="s">
        <v>10</v>
      </c>
      <c r="D109" t="s">
        <v>25</v>
      </c>
      <c r="E109" t="s">
        <v>13</v>
      </c>
      <c r="F109" s="8">
        <v>6400</v>
      </c>
      <c r="G109" s="8">
        <v>6400</v>
      </c>
      <c r="H109" s="8">
        <v>0</v>
      </c>
      <c r="I109" s="7">
        <v>1</v>
      </c>
      <c r="J109" t="s">
        <v>17</v>
      </c>
      <c r="K109" s="8">
        <f t="shared" si="1"/>
        <v>-6400</v>
      </c>
    </row>
    <row r="110" spans="1:11" x14ac:dyDescent="0.2">
      <c r="A110" s="1">
        <v>43381</v>
      </c>
      <c r="B110" s="9">
        <v>3474</v>
      </c>
      <c r="C110" t="s">
        <v>10</v>
      </c>
      <c r="D110" t="s">
        <v>25</v>
      </c>
      <c r="E110" t="s">
        <v>13</v>
      </c>
      <c r="F110" s="8">
        <v>6400</v>
      </c>
      <c r="G110" s="8">
        <v>6400</v>
      </c>
      <c r="H110" s="8">
        <v>0</v>
      </c>
      <c r="I110" s="7">
        <v>1</v>
      </c>
      <c r="J110" t="s">
        <v>17</v>
      </c>
      <c r="K110" s="8">
        <f t="shared" si="1"/>
        <v>-6400</v>
      </c>
    </row>
    <row r="111" spans="1:11" x14ac:dyDescent="0.2">
      <c r="A111" s="1">
        <v>43381</v>
      </c>
      <c r="B111" s="9">
        <v>340001</v>
      </c>
      <c r="C111" t="s">
        <v>38</v>
      </c>
      <c r="D111" t="s">
        <v>16</v>
      </c>
      <c r="E111" t="s">
        <v>13</v>
      </c>
      <c r="F111" s="8">
        <v>6329.68</v>
      </c>
      <c r="G111" s="8">
        <v>6400</v>
      </c>
      <c r="H111" s="8">
        <v>6.39</v>
      </c>
      <c r="I111" s="7">
        <v>1.0101</v>
      </c>
      <c r="J111" t="s">
        <v>17</v>
      </c>
      <c r="K111" s="8">
        <f t="shared" si="1"/>
        <v>6400</v>
      </c>
    </row>
    <row r="112" spans="1:11" x14ac:dyDescent="0.2">
      <c r="A112" s="1">
        <v>43381</v>
      </c>
      <c r="B112" s="9">
        <v>1469</v>
      </c>
      <c r="C112" t="s">
        <v>45</v>
      </c>
      <c r="D112" t="s">
        <v>16</v>
      </c>
      <c r="E112" t="s">
        <v>13</v>
      </c>
      <c r="F112" s="8">
        <v>6872</v>
      </c>
      <c r="G112" s="8">
        <v>6400</v>
      </c>
      <c r="H112" s="8">
        <v>7.67</v>
      </c>
      <c r="I112" s="7">
        <v>0.93020000000000003</v>
      </c>
      <c r="J112" t="s">
        <v>17</v>
      </c>
      <c r="K112" s="8">
        <f t="shared" si="1"/>
        <v>6400</v>
      </c>
    </row>
    <row r="113" spans="1:11" x14ac:dyDescent="0.2">
      <c r="A113" s="1">
        <v>43381</v>
      </c>
      <c r="B113" s="9">
        <v>3474</v>
      </c>
      <c r="C113" t="s">
        <v>10</v>
      </c>
      <c r="D113" t="s">
        <v>25</v>
      </c>
      <c r="E113" t="s">
        <v>13</v>
      </c>
      <c r="F113" s="8">
        <v>6400</v>
      </c>
      <c r="G113" s="8">
        <v>6400</v>
      </c>
      <c r="H113" s="8">
        <v>0</v>
      </c>
      <c r="I113" s="7">
        <v>1</v>
      </c>
      <c r="J113" t="s">
        <v>17</v>
      </c>
      <c r="K113" s="8">
        <f t="shared" si="1"/>
        <v>-6400</v>
      </c>
    </row>
    <row r="114" spans="1:11" x14ac:dyDescent="0.2">
      <c r="A114" s="1">
        <v>43381</v>
      </c>
      <c r="B114" s="9">
        <v>100038</v>
      </c>
      <c r="C114" t="s">
        <v>28</v>
      </c>
      <c r="D114" t="s">
        <v>16</v>
      </c>
      <c r="E114" t="s">
        <v>13</v>
      </c>
      <c r="F114" s="8">
        <v>3731.66</v>
      </c>
      <c r="G114" s="8">
        <v>6400</v>
      </c>
      <c r="H114" s="8">
        <v>7.67</v>
      </c>
      <c r="I114" s="7">
        <v>1.7130000000000001</v>
      </c>
      <c r="J114" t="s">
        <v>17</v>
      </c>
      <c r="K114" s="8">
        <f t="shared" si="1"/>
        <v>6400</v>
      </c>
    </row>
    <row r="115" spans="1:11" x14ac:dyDescent="0.2">
      <c r="A115" s="1">
        <v>43385</v>
      </c>
      <c r="B115" s="9">
        <v>1180</v>
      </c>
      <c r="C115" t="s">
        <v>44</v>
      </c>
      <c r="D115" t="s">
        <v>16</v>
      </c>
      <c r="E115" t="s">
        <v>13</v>
      </c>
      <c r="F115" s="8">
        <v>9144.9599999999991</v>
      </c>
      <c r="G115" s="8">
        <v>6400</v>
      </c>
      <c r="H115" s="8">
        <v>7.67</v>
      </c>
      <c r="I115" s="7">
        <v>0.69899999999999995</v>
      </c>
      <c r="J115" t="s">
        <v>17</v>
      </c>
      <c r="K115" s="8">
        <f t="shared" si="1"/>
        <v>6400</v>
      </c>
    </row>
    <row r="116" spans="1:11" x14ac:dyDescent="0.2">
      <c r="A116" s="1">
        <v>43385</v>
      </c>
      <c r="B116" s="9">
        <v>1666</v>
      </c>
      <c r="C116" t="s">
        <v>7</v>
      </c>
      <c r="D116" t="s">
        <v>29</v>
      </c>
      <c r="E116" t="s">
        <v>13</v>
      </c>
      <c r="F116" s="8">
        <v>6500</v>
      </c>
      <c r="G116" s="8">
        <v>6500</v>
      </c>
      <c r="H116" s="8">
        <v>0</v>
      </c>
      <c r="I116" s="7">
        <v>1</v>
      </c>
      <c r="J116" t="s">
        <v>17</v>
      </c>
      <c r="K116" s="8">
        <f t="shared" si="1"/>
        <v>-6500</v>
      </c>
    </row>
    <row r="117" spans="1:11" x14ac:dyDescent="0.2">
      <c r="A117" s="1">
        <v>43385</v>
      </c>
      <c r="B117" s="9">
        <v>1666</v>
      </c>
      <c r="C117" t="s">
        <v>7</v>
      </c>
      <c r="D117" t="s">
        <v>29</v>
      </c>
      <c r="E117" t="s">
        <v>13</v>
      </c>
      <c r="F117" s="8">
        <v>2000</v>
      </c>
      <c r="G117" s="8">
        <v>2000</v>
      </c>
      <c r="H117" s="8">
        <v>0</v>
      </c>
      <c r="I117" s="7">
        <v>1</v>
      </c>
      <c r="J117" t="s">
        <v>17</v>
      </c>
      <c r="K117" s="8">
        <f t="shared" si="1"/>
        <v>-2000</v>
      </c>
    </row>
    <row r="118" spans="1:11" x14ac:dyDescent="0.2">
      <c r="A118" s="1">
        <v>43385</v>
      </c>
      <c r="B118" s="9">
        <v>3474</v>
      </c>
      <c r="C118" t="s">
        <v>10</v>
      </c>
      <c r="D118" t="s">
        <v>25</v>
      </c>
      <c r="E118" t="s">
        <v>13</v>
      </c>
      <c r="F118" s="8">
        <v>6400</v>
      </c>
      <c r="G118" s="8">
        <v>6400</v>
      </c>
      <c r="H118" s="8">
        <v>0</v>
      </c>
      <c r="I118" s="7">
        <v>1</v>
      </c>
      <c r="J118" t="s">
        <v>17</v>
      </c>
      <c r="K118" s="8">
        <f t="shared" si="1"/>
        <v>-6400</v>
      </c>
    </row>
    <row r="119" spans="1:11" x14ac:dyDescent="0.2">
      <c r="A119" s="1">
        <v>43389</v>
      </c>
      <c r="B119" s="9">
        <v>1064</v>
      </c>
      <c r="C119" t="s">
        <v>39</v>
      </c>
      <c r="D119" t="s">
        <v>16</v>
      </c>
      <c r="E119" t="s">
        <v>13</v>
      </c>
      <c r="F119" s="8">
        <v>13403.92</v>
      </c>
      <c r="G119" s="8">
        <v>6400</v>
      </c>
      <c r="H119" s="8">
        <v>7.67</v>
      </c>
      <c r="I119" s="7">
        <v>0.47689999999999999</v>
      </c>
      <c r="J119" t="s">
        <v>17</v>
      </c>
      <c r="K119" s="8">
        <f t="shared" si="1"/>
        <v>6400</v>
      </c>
    </row>
    <row r="120" spans="1:11" x14ac:dyDescent="0.2">
      <c r="A120" s="1">
        <v>43389</v>
      </c>
      <c r="B120" s="9">
        <v>1666</v>
      </c>
      <c r="C120" t="s">
        <v>7</v>
      </c>
      <c r="D120" t="s">
        <v>29</v>
      </c>
      <c r="E120" t="s">
        <v>13</v>
      </c>
      <c r="F120" s="8">
        <v>6400</v>
      </c>
      <c r="G120" s="8">
        <v>6400</v>
      </c>
      <c r="H120" s="8">
        <v>0</v>
      </c>
      <c r="I120" s="7">
        <v>1</v>
      </c>
      <c r="J120" t="s">
        <v>17</v>
      </c>
      <c r="K120" s="8">
        <f t="shared" si="1"/>
        <v>-6400</v>
      </c>
    </row>
    <row r="121" spans="1:11" x14ac:dyDescent="0.2">
      <c r="A121" s="1">
        <v>43389</v>
      </c>
      <c r="B121" s="9">
        <v>3474</v>
      </c>
      <c r="C121" t="s">
        <v>10</v>
      </c>
      <c r="D121" t="s">
        <v>25</v>
      </c>
      <c r="E121" t="s">
        <v>13</v>
      </c>
      <c r="F121" s="8">
        <v>6400</v>
      </c>
      <c r="G121" s="8">
        <v>6400</v>
      </c>
      <c r="H121" s="8">
        <v>0</v>
      </c>
      <c r="I121" s="7">
        <v>1</v>
      </c>
      <c r="J121" t="s">
        <v>17</v>
      </c>
      <c r="K121" s="8">
        <f t="shared" si="1"/>
        <v>-6400</v>
      </c>
    </row>
    <row r="122" spans="1:11" x14ac:dyDescent="0.2">
      <c r="A122" s="1">
        <v>43389</v>
      </c>
      <c r="B122" s="9">
        <v>1180</v>
      </c>
      <c r="C122" t="s">
        <v>44</v>
      </c>
      <c r="D122" t="s">
        <v>16</v>
      </c>
      <c r="E122" t="s">
        <v>13</v>
      </c>
      <c r="F122" s="8">
        <v>9196.27</v>
      </c>
      <c r="G122" s="8">
        <v>6400</v>
      </c>
      <c r="H122" s="8">
        <v>7.67</v>
      </c>
      <c r="I122" s="7">
        <v>0.69510000000000005</v>
      </c>
      <c r="J122" t="s">
        <v>17</v>
      </c>
      <c r="K122" s="8">
        <f t="shared" si="1"/>
        <v>6400</v>
      </c>
    </row>
    <row r="123" spans="1:11" x14ac:dyDescent="0.2">
      <c r="A123" s="1">
        <v>43389</v>
      </c>
      <c r="B123" s="9">
        <v>3474</v>
      </c>
      <c r="C123" t="s">
        <v>10</v>
      </c>
      <c r="D123" t="s">
        <v>25</v>
      </c>
      <c r="E123" t="s">
        <v>13</v>
      </c>
      <c r="F123" s="8">
        <v>6400</v>
      </c>
      <c r="G123" s="8">
        <v>6400</v>
      </c>
      <c r="H123" s="8">
        <v>0</v>
      </c>
      <c r="I123" s="7">
        <v>1</v>
      </c>
      <c r="J123" t="s">
        <v>17</v>
      </c>
      <c r="K123" s="8">
        <f t="shared" si="1"/>
        <v>-6400</v>
      </c>
    </row>
    <row r="124" spans="1:11" x14ac:dyDescent="0.2">
      <c r="A124" s="1">
        <v>43392</v>
      </c>
      <c r="B124" s="9">
        <v>3474</v>
      </c>
      <c r="C124" t="s">
        <v>10</v>
      </c>
      <c r="D124" t="s">
        <v>27</v>
      </c>
      <c r="E124" t="s">
        <v>13</v>
      </c>
      <c r="F124" s="8">
        <v>15200</v>
      </c>
      <c r="G124" s="8">
        <v>15200</v>
      </c>
      <c r="H124" s="8">
        <v>0</v>
      </c>
      <c r="I124" s="7">
        <v>1</v>
      </c>
      <c r="J124" t="s">
        <v>17</v>
      </c>
      <c r="K124" s="8">
        <f t="shared" si="1"/>
        <v>15200</v>
      </c>
    </row>
    <row r="125" spans="1:11" x14ac:dyDescent="0.2">
      <c r="A125" s="1">
        <v>43404</v>
      </c>
      <c r="B125" s="9">
        <v>1666</v>
      </c>
      <c r="C125" t="s">
        <v>7</v>
      </c>
      <c r="D125" t="s">
        <v>29</v>
      </c>
      <c r="E125" t="s">
        <v>13</v>
      </c>
      <c r="F125" s="8">
        <v>5000</v>
      </c>
      <c r="G125" s="8">
        <v>5000</v>
      </c>
      <c r="H125" s="8">
        <v>0</v>
      </c>
      <c r="I125" s="7">
        <v>1</v>
      </c>
      <c r="J125" t="s">
        <v>17</v>
      </c>
      <c r="K125" s="8">
        <f t="shared" si="1"/>
        <v>-5000</v>
      </c>
    </row>
    <row r="126" spans="1:11" x14ac:dyDescent="0.2">
      <c r="A126" s="1">
        <v>43404</v>
      </c>
      <c r="B126" s="9">
        <v>100038</v>
      </c>
      <c r="C126" t="s">
        <v>28</v>
      </c>
      <c r="D126" t="s">
        <v>16</v>
      </c>
      <c r="E126" t="s">
        <v>13</v>
      </c>
      <c r="F126" s="8">
        <v>4084.56</v>
      </c>
      <c r="G126" s="8">
        <v>6400</v>
      </c>
      <c r="H126" s="8">
        <v>7.67</v>
      </c>
      <c r="I126" s="7">
        <v>1.5649999999999999</v>
      </c>
      <c r="J126" t="s">
        <v>17</v>
      </c>
      <c r="K126" s="8">
        <f t="shared" si="1"/>
        <v>6400</v>
      </c>
    </row>
    <row r="127" spans="1:11" x14ac:dyDescent="0.2">
      <c r="A127" s="1">
        <v>43404</v>
      </c>
      <c r="B127" s="9">
        <v>100032</v>
      </c>
      <c r="C127" t="s">
        <v>35</v>
      </c>
      <c r="D127" t="s">
        <v>16</v>
      </c>
      <c r="E127" t="s">
        <v>13</v>
      </c>
      <c r="F127" s="8">
        <v>6670.57</v>
      </c>
      <c r="G127" s="8">
        <v>6400</v>
      </c>
      <c r="H127" s="8">
        <v>9.59</v>
      </c>
      <c r="I127" s="7">
        <v>0.95799999999999996</v>
      </c>
      <c r="J127" t="s">
        <v>17</v>
      </c>
      <c r="K127" s="8">
        <f t="shared" si="1"/>
        <v>6400</v>
      </c>
    </row>
    <row r="128" spans="1:11" x14ac:dyDescent="0.2">
      <c r="A128" s="1">
        <v>43404</v>
      </c>
      <c r="B128" s="9">
        <v>110026</v>
      </c>
      <c r="C128" t="s">
        <v>40</v>
      </c>
      <c r="D128" t="s">
        <v>16</v>
      </c>
      <c r="E128" t="s">
        <v>13</v>
      </c>
      <c r="F128" s="8">
        <v>4791.13</v>
      </c>
      <c r="G128" s="8">
        <v>6400</v>
      </c>
      <c r="H128" s="8">
        <v>7.67</v>
      </c>
      <c r="I128" s="7">
        <v>1.3342000000000001</v>
      </c>
      <c r="J128" t="s">
        <v>17</v>
      </c>
      <c r="K128" s="8">
        <f t="shared" si="1"/>
        <v>6400</v>
      </c>
    </row>
    <row r="129" spans="1:11" x14ac:dyDescent="0.2">
      <c r="A129" s="1">
        <v>43404</v>
      </c>
      <c r="B129" s="9">
        <v>161017</v>
      </c>
      <c r="C129" t="s">
        <v>36</v>
      </c>
      <c r="D129" t="s">
        <v>16</v>
      </c>
      <c r="E129" t="s">
        <v>13</v>
      </c>
      <c r="F129" s="8">
        <v>3906.12</v>
      </c>
      <c r="G129" s="8">
        <v>6400</v>
      </c>
      <c r="H129" s="8">
        <v>9.59</v>
      </c>
      <c r="I129" s="7">
        <v>1.6359999999999999</v>
      </c>
      <c r="J129" t="s">
        <v>17</v>
      </c>
      <c r="K129" s="8">
        <f t="shared" si="1"/>
        <v>6400</v>
      </c>
    </row>
    <row r="130" spans="1:11" x14ac:dyDescent="0.2">
      <c r="A130" s="1">
        <v>43404</v>
      </c>
      <c r="B130" s="9">
        <v>340001</v>
      </c>
      <c r="C130" t="s">
        <v>38</v>
      </c>
      <c r="D130" t="s">
        <v>16</v>
      </c>
      <c r="E130" t="s">
        <v>13</v>
      </c>
      <c r="F130" s="8">
        <v>6518.77</v>
      </c>
      <c r="G130" s="8">
        <v>6400</v>
      </c>
      <c r="H130" s="8">
        <v>6.39</v>
      </c>
      <c r="I130" s="7">
        <v>0.98080000000000001</v>
      </c>
      <c r="J130" t="s">
        <v>17</v>
      </c>
      <c r="K130" s="8">
        <f t="shared" si="1"/>
        <v>6400</v>
      </c>
    </row>
    <row r="131" spans="1:11" x14ac:dyDescent="0.2">
      <c r="A131" s="1">
        <v>43404</v>
      </c>
      <c r="B131" s="9">
        <v>968</v>
      </c>
      <c r="C131" t="s">
        <v>34</v>
      </c>
      <c r="D131" t="s">
        <v>16</v>
      </c>
      <c r="E131" t="s">
        <v>13</v>
      </c>
      <c r="F131" s="8">
        <v>7953.63</v>
      </c>
      <c r="G131" s="8">
        <v>6400</v>
      </c>
      <c r="H131" s="8">
        <v>7.67</v>
      </c>
      <c r="I131" s="7">
        <v>0.80369999999999997</v>
      </c>
      <c r="J131" t="s">
        <v>17</v>
      </c>
      <c r="K131" s="8">
        <f t="shared" ref="K131:K195" si="2">IF(OR(ISNUMBER(FIND("卖基金",D131)),ISNUMBER(FIND("普通取现",D131)),ISNUMBER(FIND("快速取现",D131)),ISNUMBER(FIND("卖基金极速回活期宝",D131)),ISNUMBER(FIND("买基金取现",D131)),ISNUMBER(FIND("赎回",D131))),-1*G131,1*G131)</f>
        <v>6400</v>
      </c>
    </row>
    <row r="132" spans="1:11" x14ac:dyDescent="0.2">
      <c r="A132" s="1">
        <v>43404</v>
      </c>
      <c r="B132" s="9">
        <v>1666</v>
      </c>
      <c r="C132" t="s">
        <v>7</v>
      </c>
      <c r="D132" t="s">
        <v>42</v>
      </c>
      <c r="E132" t="s">
        <v>13</v>
      </c>
      <c r="F132" s="8">
        <v>70000</v>
      </c>
      <c r="G132" s="8">
        <v>70000</v>
      </c>
      <c r="H132" s="8">
        <v>0</v>
      </c>
      <c r="I132" s="7">
        <v>1</v>
      </c>
      <c r="J132" t="s">
        <v>17</v>
      </c>
      <c r="K132" s="8">
        <f t="shared" si="2"/>
        <v>-70000</v>
      </c>
    </row>
    <row r="133" spans="1:11" x14ac:dyDescent="0.2">
      <c r="A133" s="1">
        <v>43404</v>
      </c>
      <c r="B133" s="9">
        <v>3474</v>
      </c>
      <c r="C133" t="s">
        <v>10</v>
      </c>
      <c r="D133" t="s">
        <v>43</v>
      </c>
      <c r="E133" t="s">
        <v>13</v>
      </c>
      <c r="F133" s="8">
        <v>70000</v>
      </c>
      <c r="G133" s="8">
        <v>70000</v>
      </c>
      <c r="H133" s="8">
        <v>0</v>
      </c>
      <c r="I133" s="7">
        <v>1</v>
      </c>
      <c r="J133" t="s">
        <v>17</v>
      </c>
      <c r="K133" s="8">
        <f t="shared" si="2"/>
        <v>70000</v>
      </c>
    </row>
    <row r="134" spans="1:11" x14ac:dyDescent="0.2">
      <c r="A134" s="1">
        <v>43404</v>
      </c>
      <c r="B134" s="9">
        <v>3474</v>
      </c>
      <c r="C134" t="s">
        <v>10</v>
      </c>
      <c r="D134" t="s">
        <v>25</v>
      </c>
      <c r="E134" t="s">
        <v>13</v>
      </c>
      <c r="F134" s="8">
        <v>6400</v>
      </c>
      <c r="G134" s="8">
        <v>6400</v>
      </c>
      <c r="H134" s="8">
        <v>0</v>
      </c>
      <c r="I134" s="7">
        <v>1</v>
      </c>
      <c r="J134" t="s">
        <v>17</v>
      </c>
      <c r="K134" s="8">
        <f t="shared" si="2"/>
        <v>-6400</v>
      </c>
    </row>
    <row r="135" spans="1:11" x14ac:dyDescent="0.2">
      <c r="A135" s="1">
        <v>43404</v>
      </c>
      <c r="B135" s="9">
        <v>3474</v>
      </c>
      <c r="C135" t="s">
        <v>10</v>
      </c>
      <c r="D135" t="s">
        <v>25</v>
      </c>
      <c r="E135" t="s">
        <v>13</v>
      </c>
      <c r="F135" s="8">
        <v>6400</v>
      </c>
      <c r="G135" s="8">
        <v>6400</v>
      </c>
      <c r="H135" s="8">
        <v>0</v>
      </c>
      <c r="I135" s="7">
        <v>1</v>
      </c>
      <c r="J135" t="s">
        <v>17</v>
      </c>
      <c r="K135" s="8">
        <f t="shared" si="2"/>
        <v>-6400</v>
      </c>
    </row>
    <row r="136" spans="1:11" x14ac:dyDescent="0.2">
      <c r="A136" s="1">
        <v>43404</v>
      </c>
      <c r="B136" s="9">
        <v>3474</v>
      </c>
      <c r="C136" t="s">
        <v>10</v>
      </c>
      <c r="D136" t="s">
        <v>25</v>
      </c>
      <c r="E136" t="s">
        <v>13</v>
      </c>
      <c r="F136" s="8">
        <v>6400</v>
      </c>
      <c r="G136" s="8">
        <v>6400</v>
      </c>
      <c r="H136" s="8">
        <v>0</v>
      </c>
      <c r="I136" s="7">
        <v>1</v>
      </c>
      <c r="J136" t="s">
        <v>17</v>
      </c>
      <c r="K136" s="8">
        <f t="shared" si="2"/>
        <v>-6400</v>
      </c>
    </row>
    <row r="137" spans="1:11" x14ac:dyDescent="0.2">
      <c r="A137" s="1">
        <v>43404</v>
      </c>
      <c r="B137" s="9">
        <v>3474</v>
      </c>
      <c r="C137" t="s">
        <v>10</v>
      </c>
      <c r="D137" t="s">
        <v>25</v>
      </c>
      <c r="E137" t="s">
        <v>13</v>
      </c>
      <c r="F137" s="8">
        <v>6400</v>
      </c>
      <c r="G137" s="8">
        <v>6400</v>
      </c>
      <c r="H137" s="8">
        <v>0</v>
      </c>
      <c r="I137" s="7">
        <v>1</v>
      </c>
      <c r="J137" t="s">
        <v>17</v>
      </c>
      <c r="K137" s="8">
        <f t="shared" si="2"/>
        <v>-6400</v>
      </c>
    </row>
    <row r="138" spans="1:11" x14ac:dyDescent="0.2">
      <c r="A138" s="1">
        <v>43404</v>
      </c>
      <c r="B138" s="9">
        <v>3474</v>
      </c>
      <c r="C138" t="s">
        <v>10</v>
      </c>
      <c r="D138" t="s">
        <v>25</v>
      </c>
      <c r="E138" t="s">
        <v>13</v>
      </c>
      <c r="F138" s="8">
        <v>6400</v>
      </c>
      <c r="G138" s="8">
        <v>6400</v>
      </c>
      <c r="H138" s="8">
        <v>0</v>
      </c>
      <c r="I138" s="7">
        <v>1</v>
      </c>
      <c r="J138" t="s">
        <v>17</v>
      </c>
      <c r="K138" s="8">
        <f t="shared" si="2"/>
        <v>-6400</v>
      </c>
    </row>
    <row r="139" spans="1:11" x14ac:dyDescent="0.2">
      <c r="A139" s="1">
        <v>43404</v>
      </c>
      <c r="B139" s="9">
        <v>3474</v>
      </c>
      <c r="C139" t="s">
        <v>10</v>
      </c>
      <c r="D139" t="s">
        <v>25</v>
      </c>
      <c r="E139" t="s">
        <v>13</v>
      </c>
      <c r="F139" s="8">
        <v>6400</v>
      </c>
      <c r="G139" s="8">
        <v>6400</v>
      </c>
      <c r="H139" s="8">
        <v>0</v>
      </c>
      <c r="I139" s="7">
        <v>1</v>
      </c>
      <c r="J139" t="s">
        <v>17</v>
      </c>
      <c r="K139" s="8">
        <f t="shared" si="2"/>
        <v>-6400</v>
      </c>
    </row>
    <row r="140" spans="1:11" x14ac:dyDescent="0.2">
      <c r="A140" s="1">
        <v>43404</v>
      </c>
      <c r="B140" s="9">
        <v>3474</v>
      </c>
      <c r="C140" t="s">
        <v>10</v>
      </c>
      <c r="D140" t="s">
        <v>25</v>
      </c>
      <c r="E140" t="s">
        <v>13</v>
      </c>
      <c r="F140" s="8">
        <v>6400</v>
      </c>
      <c r="G140" s="8">
        <v>6400</v>
      </c>
      <c r="H140" s="8">
        <v>0</v>
      </c>
      <c r="I140" s="7">
        <v>1</v>
      </c>
      <c r="J140" t="s">
        <v>17</v>
      </c>
      <c r="K140" s="8">
        <f t="shared" si="2"/>
        <v>-6400</v>
      </c>
    </row>
    <row r="141" spans="1:11" x14ac:dyDescent="0.2">
      <c r="A141" s="1">
        <v>43404</v>
      </c>
      <c r="B141" s="9">
        <v>110022</v>
      </c>
      <c r="C141" t="s">
        <v>41</v>
      </c>
      <c r="D141" t="s">
        <v>16</v>
      </c>
      <c r="E141" t="s">
        <v>13</v>
      </c>
      <c r="F141" s="8">
        <v>3730.54</v>
      </c>
      <c r="G141" s="8">
        <v>6400</v>
      </c>
      <c r="H141" s="8">
        <v>9.59</v>
      </c>
      <c r="I141" s="7">
        <v>1.7130000000000001</v>
      </c>
      <c r="J141" t="s">
        <v>17</v>
      </c>
      <c r="K141" s="8">
        <f t="shared" si="2"/>
        <v>6400</v>
      </c>
    </row>
    <row r="142" spans="1:11" x14ac:dyDescent="0.2">
      <c r="A142" s="1">
        <v>43405</v>
      </c>
      <c r="B142" s="9">
        <v>1061</v>
      </c>
      <c r="C142" t="s">
        <v>30</v>
      </c>
      <c r="D142" t="s">
        <v>31</v>
      </c>
      <c r="E142" t="s">
        <v>13</v>
      </c>
      <c r="F142" s="8">
        <v>5451.73</v>
      </c>
      <c r="G142" s="8">
        <v>6852.82</v>
      </c>
      <c r="H142" s="8">
        <v>0</v>
      </c>
      <c r="I142" s="7">
        <v>1.2569999999999999</v>
      </c>
      <c r="J142" t="s">
        <v>17</v>
      </c>
      <c r="K142" s="8">
        <f t="shared" si="2"/>
        <v>-6852.82</v>
      </c>
    </row>
    <row r="143" spans="1:11" x14ac:dyDescent="0.2">
      <c r="A143" s="1">
        <v>43417</v>
      </c>
      <c r="B143" s="9">
        <v>3474</v>
      </c>
      <c r="C143" t="s">
        <v>10</v>
      </c>
      <c r="D143" t="s">
        <v>27</v>
      </c>
      <c r="E143" t="s">
        <v>13</v>
      </c>
      <c r="F143" s="8">
        <v>20000</v>
      </c>
      <c r="G143" s="8">
        <v>20000</v>
      </c>
      <c r="H143" s="8">
        <v>0</v>
      </c>
      <c r="I143" s="7">
        <v>1</v>
      </c>
      <c r="J143" t="s">
        <v>17</v>
      </c>
      <c r="K143" s="8">
        <f t="shared" si="2"/>
        <v>20000</v>
      </c>
    </row>
    <row r="144" spans="1:11" x14ac:dyDescent="0.2">
      <c r="A144" s="1">
        <v>43418</v>
      </c>
      <c r="B144" s="9">
        <v>1064</v>
      </c>
      <c r="C144" t="s">
        <v>39</v>
      </c>
      <c r="D144" t="s">
        <v>12</v>
      </c>
      <c r="E144" t="s">
        <v>13</v>
      </c>
      <c r="F144" s="8">
        <v>0</v>
      </c>
      <c r="G144" s="8">
        <v>0</v>
      </c>
      <c r="H144" s="8">
        <v>0</v>
      </c>
      <c r="I144" s="7">
        <v>0</v>
      </c>
      <c r="J144" t="s">
        <v>9</v>
      </c>
      <c r="K144" s="8">
        <f t="shared" si="2"/>
        <v>0</v>
      </c>
    </row>
    <row r="145" spans="1:11" x14ac:dyDescent="0.2">
      <c r="A145" s="1">
        <v>43418</v>
      </c>
      <c r="B145" s="9">
        <v>110026</v>
      </c>
      <c r="C145" t="s">
        <v>40</v>
      </c>
      <c r="D145" t="s">
        <v>12</v>
      </c>
      <c r="E145" t="s">
        <v>13</v>
      </c>
      <c r="F145" s="8">
        <v>0</v>
      </c>
      <c r="G145" s="8">
        <v>0</v>
      </c>
      <c r="H145" s="8">
        <v>0</v>
      </c>
      <c r="I145" s="7">
        <v>0</v>
      </c>
      <c r="J145" t="s">
        <v>9</v>
      </c>
      <c r="K145" s="8">
        <f t="shared" si="2"/>
        <v>0</v>
      </c>
    </row>
    <row r="146" spans="1:11" x14ac:dyDescent="0.2">
      <c r="A146" s="1">
        <v>43418</v>
      </c>
      <c r="B146" s="9">
        <v>110022</v>
      </c>
      <c r="C146" t="s">
        <v>41</v>
      </c>
      <c r="D146" t="s">
        <v>12</v>
      </c>
      <c r="E146" t="s">
        <v>13</v>
      </c>
      <c r="F146" s="8">
        <v>0</v>
      </c>
      <c r="G146" s="8">
        <v>0</v>
      </c>
      <c r="H146" s="8">
        <v>0</v>
      </c>
      <c r="I146" s="7">
        <v>0</v>
      </c>
      <c r="J146" t="s">
        <v>9</v>
      </c>
      <c r="K146" s="8">
        <f t="shared" si="2"/>
        <v>0</v>
      </c>
    </row>
    <row r="147" spans="1:11" x14ac:dyDescent="0.2">
      <c r="A147" s="1">
        <v>43418</v>
      </c>
      <c r="B147" s="9">
        <v>161017</v>
      </c>
      <c r="C147" t="s">
        <v>36</v>
      </c>
      <c r="D147" t="s">
        <v>12</v>
      </c>
      <c r="E147" t="s">
        <v>13</v>
      </c>
      <c r="F147" s="8">
        <v>0</v>
      </c>
      <c r="G147" s="8">
        <v>0</v>
      </c>
      <c r="H147" s="8">
        <v>0</v>
      </c>
      <c r="I147" s="7">
        <v>0</v>
      </c>
      <c r="J147" t="s">
        <v>9</v>
      </c>
      <c r="K147" s="8">
        <f t="shared" si="2"/>
        <v>0</v>
      </c>
    </row>
    <row r="148" spans="1:11" x14ac:dyDescent="0.2">
      <c r="A148" s="1">
        <v>43418</v>
      </c>
      <c r="B148" s="9">
        <v>100038</v>
      </c>
      <c r="C148" t="s">
        <v>28</v>
      </c>
      <c r="D148" t="s">
        <v>12</v>
      </c>
      <c r="E148" t="s">
        <v>13</v>
      </c>
      <c r="F148" s="8">
        <v>0</v>
      </c>
      <c r="G148" s="8">
        <v>0</v>
      </c>
      <c r="H148" s="8">
        <v>0</v>
      </c>
      <c r="I148" s="7">
        <v>0</v>
      </c>
      <c r="J148" t="s">
        <v>9</v>
      </c>
      <c r="K148" s="8">
        <f t="shared" si="2"/>
        <v>0</v>
      </c>
    </row>
    <row r="149" spans="1:11" x14ac:dyDescent="0.2">
      <c r="A149" s="1">
        <v>43420</v>
      </c>
      <c r="B149" s="9">
        <v>100032</v>
      </c>
      <c r="C149" t="s">
        <v>35</v>
      </c>
      <c r="D149" t="s">
        <v>16</v>
      </c>
      <c r="E149" t="s">
        <v>13</v>
      </c>
      <c r="F149" s="8">
        <v>6441.95</v>
      </c>
      <c r="G149" s="8">
        <v>6400</v>
      </c>
      <c r="H149" s="8">
        <v>9.59</v>
      </c>
      <c r="I149" s="7">
        <v>0.99199999999999999</v>
      </c>
      <c r="J149" t="s">
        <v>17</v>
      </c>
      <c r="K149" s="8">
        <f t="shared" si="2"/>
        <v>6400</v>
      </c>
    </row>
    <row r="150" spans="1:11" x14ac:dyDescent="0.2">
      <c r="A150" s="1">
        <v>43420</v>
      </c>
      <c r="B150" s="9">
        <v>3474</v>
      </c>
      <c r="C150" t="s">
        <v>10</v>
      </c>
      <c r="D150" t="s">
        <v>25</v>
      </c>
      <c r="E150" t="s">
        <v>13</v>
      </c>
      <c r="F150" s="8">
        <v>6400</v>
      </c>
      <c r="G150" s="8">
        <v>6400</v>
      </c>
      <c r="H150" s="8">
        <v>0</v>
      </c>
      <c r="I150" s="7">
        <v>1</v>
      </c>
      <c r="J150" t="s">
        <v>17</v>
      </c>
      <c r="K150" s="8">
        <f t="shared" si="2"/>
        <v>-6400</v>
      </c>
    </row>
    <row r="151" spans="1:11" x14ac:dyDescent="0.2">
      <c r="A151" s="1">
        <v>43420</v>
      </c>
      <c r="B151" s="9">
        <v>3474</v>
      </c>
      <c r="C151" t="s">
        <v>10</v>
      </c>
      <c r="D151" t="s">
        <v>25</v>
      </c>
      <c r="E151" t="s">
        <v>13</v>
      </c>
      <c r="F151" s="8">
        <v>12800</v>
      </c>
      <c r="G151" s="8">
        <v>12800</v>
      </c>
      <c r="H151" s="8">
        <v>0</v>
      </c>
      <c r="I151" s="7">
        <v>1</v>
      </c>
      <c r="J151" t="s">
        <v>17</v>
      </c>
      <c r="K151" s="8">
        <f t="shared" si="2"/>
        <v>-12800</v>
      </c>
    </row>
    <row r="152" spans="1:11" x14ac:dyDescent="0.2">
      <c r="A152" s="1">
        <v>43423</v>
      </c>
      <c r="B152" s="9">
        <v>164906</v>
      </c>
      <c r="C152" t="s">
        <v>32</v>
      </c>
      <c r="D152" t="s">
        <v>16</v>
      </c>
      <c r="E152" t="s">
        <v>13</v>
      </c>
      <c r="F152" s="8">
        <v>11040.29</v>
      </c>
      <c r="G152" s="8">
        <v>12800</v>
      </c>
      <c r="H152" s="8">
        <v>15.34</v>
      </c>
      <c r="I152" s="7">
        <v>1.1579999999999999</v>
      </c>
      <c r="J152" t="s">
        <v>17</v>
      </c>
      <c r="K152" s="8">
        <f t="shared" si="2"/>
        <v>12800</v>
      </c>
    </row>
    <row r="153" spans="1:11" x14ac:dyDescent="0.2">
      <c r="A153" s="1">
        <v>43433</v>
      </c>
      <c r="B153" s="9">
        <v>1666</v>
      </c>
      <c r="C153" t="s">
        <v>7</v>
      </c>
      <c r="D153" t="s">
        <v>26</v>
      </c>
      <c r="E153" t="s">
        <v>13</v>
      </c>
      <c r="F153" s="8">
        <v>6000</v>
      </c>
      <c r="G153" s="8">
        <v>6000</v>
      </c>
      <c r="H153" s="8">
        <v>0</v>
      </c>
      <c r="I153" s="7">
        <v>1</v>
      </c>
      <c r="J153" t="s">
        <v>17</v>
      </c>
      <c r="K153" s="8">
        <f t="shared" si="2"/>
        <v>-6000</v>
      </c>
    </row>
    <row r="154" spans="1:11" x14ac:dyDescent="0.2">
      <c r="A154" s="1">
        <v>43437</v>
      </c>
      <c r="B154" s="9">
        <v>71</v>
      </c>
      <c r="C154" t="s">
        <v>33</v>
      </c>
      <c r="D154" t="s">
        <v>16</v>
      </c>
      <c r="E154" t="s">
        <v>13</v>
      </c>
      <c r="F154" s="8">
        <v>4407.8999999999996</v>
      </c>
      <c r="G154" s="8">
        <v>6400</v>
      </c>
      <c r="H154" s="8">
        <v>7.67</v>
      </c>
      <c r="I154" s="7">
        <v>1.4501999999999999</v>
      </c>
      <c r="J154" t="s">
        <v>17</v>
      </c>
      <c r="K154" s="8">
        <f t="shared" si="2"/>
        <v>6400</v>
      </c>
    </row>
    <row r="155" spans="1:11" x14ac:dyDescent="0.2">
      <c r="A155" s="1">
        <v>43437</v>
      </c>
      <c r="B155" s="9">
        <v>3474</v>
      </c>
      <c r="C155" t="s">
        <v>10</v>
      </c>
      <c r="D155" t="s">
        <v>25</v>
      </c>
      <c r="E155" t="s">
        <v>13</v>
      </c>
      <c r="F155" s="8">
        <v>6400</v>
      </c>
      <c r="G155" s="8">
        <v>6400</v>
      </c>
      <c r="H155" s="8">
        <v>0</v>
      </c>
      <c r="I155" s="7">
        <v>1</v>
      </c>
      <c r="J155" t="s">
        <v>17</v>
      </c>
      <c r="K155" s="8">
        <f t="shared" si="2"/>
        <v>-6400</v>
      </c>
    </row>
    <row r="156" spans="1:11" x14ac:dyDescent="0.2">
      <c r="A156" s="1">
        <v>43437</v>
      </c>
      <c r="B156" s="9">
        <v>3474</v>
      </c>
      <c r="C156" t="s">
        <v>10</v>
      </c>
      <c r="D156" t="s">
        <v>25</v>
      </c>
      <c r="E156" t="s">
        <v>13</v>
      </c>
      <c r="F156" s="8">
        <v>6400</v>
      </c>
      <c r="G156" s="8">
        <v>6400</v>
      </c>
      <c r="H156" s="8">
        <v>0</v>
      </c>
      <c r="I156" s="7">
        <v>1</v>
      </c>
      <c r="J156" t="s">
        <v>17</v>
      </c>
      <c r="K156" s="8">
        <f t="shared" si="2"/>
        <v>-6400</v>
      </c>
    </row>
    <row r="157" spans="1:11" x14ac:dyDescent="0.2">
      <c r="A157" s="1">
        <v>43437</v>
      </c>
      <c r="B157" s="9">
        <v>3474</v>
      </c>
      <c r="C157" t="s">
        <v>10</v>
      </c>
      <c r="D157" t="s">
        <v>25</v>
      </c>
      <c r="E157" t="s">
        <v>13</v>
      </c>
      <c r="F157" s="8">
        <v>6400</v>
      </c>
      <c r="G157" s="8">
        <v>6400</v>
      </c>
      <c r="H157" s="8">
        <v>0</v>
      </c>
      <c r="I157" s="7">
        <v>1</v>
      </c>
      <c r="J157" t="s">
        <v>17</v>
      </c>
      <c r="K157" s="8">
        <f t="shared" si="2"/>
        <v>-6400</v>
      </c>
    </row>
    <row r="158" spans="1:11" x14ac:dyDescent="0.2">
      <c r="A158" s="1">
        <v>43437</v>
      </c>
      <c r="B158" s="9">
        <v>3474</v>
      </c>
      <c r="C158" t="s">
        <v>10</v>
      </c>
      <c r="D158" t="s">
        <v>25</v>
      </c>
      <c r="E158" t="s">
        <v>13</v>
      </c>
      <c r="F158" s="8">
        <v>6400</v>
      </c>
      <c r="G158" s="8">
        <v>6400</v>
      </c>
      <c r="H158" s="8">
        <v>0</v>
      </c>
      <c r="I158" s="7">
        <v>1</v>
      </c>
      <c r="J158" t="s">
        <v>17</v>
      </c>
      <c r="K158" s="8">
        <f t="shared" si="2"/>
        <v>-6400</v>
      </c>
    </row>
    <row r="159" spans="1:11" x14ac:dyDescent="0.2">
      <c r="A159" s="1">
        <v>43437</v>
      </c>
      <c r="B159" s="9">
        <v>3474</v>
      </c>
      <c r="C159" t="s">
        <v>10</v>
      </c>
      <c r="D159" t="s">
        <v>25</v>
      </c>
      <c r="E159" t="s">
        <v>13</v>
      </c>
      <c r="F159" s="8">
        <v>6400</v>
      </c>
      <c r="G159" s="8">
        <v>6400</v>
      </c>
      <c r="H159" s="8">
        <v>0</v>
      </c>
      <c r="I159" s="7">
        <v>1</v>
      </c>
      <c r="J159" t="s">
        <v>17</v>
      </c>
      <c r="K159" s="8">
        <f t="shared" si="2"/>
        <v>-6400</v>
      </c>
    </row>
    <row r="160" spans="1:11" x14ac:dyDescent="0.2">
      <c r="A160" s="1">
        <v>43437</v>
      </c>
      <c r="B160" s="9">
        <v>161017</v>
      </c>
      <c r="C160" t="s">
        <v>36</v>
      </c>
      <c r="D160" t="s">
        <v>16</v>
      </c>
      <c r="E160" t="s">
        <v>13</v>
      </c>
      <c r="F160" s="8">
        <v>4209.76</v>
      </c>
      <c r="G160" s="8">
        <v>6400</v>
      </c>
      <c r="H160" s="8">
        <v>9.59</v>
      </c>
      <c r="I160" s="7">
        <v>1.518</v>
      </c>
      <c r="J160" t="s">
        <v>17</v>
      </c>
      <c r="K160" s="8">
        <f t="shared" si="2"/>
        <v>6400</v>
      </c>
    </row>
    <row r="161" spans="1:11" x14ac:dyDescent="0.2">
      <c r="A161" s="1">
        <v>43437</v>
      </c>
      <c r="B161" s="9">
        <v>3376</v>
      </c>
      <c r="C161" t="s">
        <v>37</v>
      </c>
      <c r="D161" t="s">
        <v>31</v>
      </c>
      <c r="E161" t="s">
        <v>13</v>
      </c>
      <c r="F161" s="8">
        <v>4205.6000000000004</v>
      </c>
      <c r="G161" s="8">
        <v>4323.3</v>
      </c>
      <c r="H161" s="8">
        <v>2.16</v>
      </c>
      <c r="I161" s="7">
        <v>1.0285</v>
      </c>
      <c r="J161" t="s">
        <v>17</v>
      </c>
      <c r="K161" s="8">
        <f t="shared" si="2"/>
        <v>-4323.3</v>
      </c>
    </row>
    <row r="162" spans="1:11" x14ac:dyDescent="0.2">
      <c r="A162" s="1">
        <v>43437</v>
      </c>
      <c r="B162" s="9">
        <v>340001</v>
      </c>
      <c r="C162" t="s">
        <v>38</v>
      </c>
      <c r="D162" t="s">
        <v>16</v>
      </c>
      <c r="E162" t="s">
        <v>13</v>
      </c>
      <c r="F162" s="8">
        <v>6367.5</v>
      </c>
      <c r="G162" s="8">
        <v>6400</v>
      </c>
      <c r="H162" s="8">
        <v>6.39</v>
      </c>
      <c r="I162" s="7">
        <v>1.0041</v>
      </c>
      <c r="J162" t="s">
        <v>17</v>
      </c>
      <c r="K162" s="8">
        <f t="shared" si="2"/>
        <v>6400</v>
      </c>
    </row>
    <row r="163" spans="1:11" x14ac:dyDescent="0.2">
      <c r="A163" s="1">
        <v>43438</v>
      </c>
      <c r="B163" s="9">
        <v>614</v>
      </c>
      <c r="C163" t="s">
        <v>18</v>
      </c>
      <c r="D163" t="s">
        <v>16</v>
      </c>
      <c r="E163" t="s">
        <v>13</v>
      </c>
      <c r="F163" s="8">
        <v>5924.31</v>
      </c>
      <c r="G163" s="8">
        <v>6400</v>
      </c>
      <c r="H163" s="8">
        <v>7.67</v>
      </c>
      <c r="I163" s="7">
        <v>1.079</v>
      </c>
      <c r="J163" t="s">
        <v>17</v>
      </c>
      <c r="K163" s="8">
        <f t="shared" si="2"/>
        <v>6400</v>
      </c>
    </row>
    <row r="164" spans="1:11" x14ac:dyDescent="0.2">
      <c r="A164" s="1">
        <v>43438</v>
      </c>
      <c r="B164" s="9">
        <v>162411</v>
      </c>
      <c r="C164" t="s">
        <v>15</v>
      </c>
      <c r="D164" t="s">
        <v>16</v>
      </c>
      <c r="E164" t="s">
        <v>13</v>
      </c>
      <c r="F164" s="8">
        <v>11270.56</v>
      </c>
      <c r="G164" s="8">
        <v>6400</v>
      </c>
      <c r="H164" s="8">
        <v>9.59</v>
      </c>
      <c r="I164" s="7">
        <v>0.56699999999999995</v>
      </c>
      <c r="J164" t="s">
        <v>17</v>
      </c>
      <c r="K164" s="8">
        <f t="shared" si="2"/>
        <v>6400</v>
      </c>
    </row>
    <row r="165" spans="1:11" x14ac:dyDescent="0.2">
      <c r="A165" s="1">
        <v>43452</v>
      </c>
      <c r="B165" s="9">
        <v>3474</v>
      </c>
      <c r="C165" t="s">
        <v>10</v>
      </c>
      <c r="D165" t="s">
        <v>26</v>
      </c>
      <c r="E165" t="s">
        <v>13</v>
      </c>
      <c r="F165" s="8">
        <v>100000</v>
      </c>
      <c r="G165" s="8">
        <v>100000</v>
      </c>
      <c r="H165" s="8">
        <v>0</v>
      </c>
      <c r="I165" s="7">
        <v>1</v>
      </c>
      <c r="J165" t="s">
        <v>17</v>
      </c>
      <c r="K165" s="8">
        <f t="shared" si="2"/>
        <v>-100000</v>
      </c>
    </row>
    <row r="166" spans="1:11" x14ac:dyDescent="0.2">
      <c r="A166" s="1">
        <v>43462</v>
      </c>
      <c r="B166" s="9">
        <v>968</v>
      </c>
      <c r="C166" t="s">
        <v>34</v>
      </c>
      <c r="D166" t="s">
        <v>16</v>
      </c>
      <c r="E166" t="s">
        <v>13</v>
      </c>
      <c r="F166" s="8">
        <v>7866.51</v>
      </c>
      <c r="G166" s="8">
        <v>6400</v>
      </c>
      <c r="H166" s="8">
        <v>7.67</v>
      </c>
      <c r="I166" s="7">
        <v>0.81259999999999999</v>
      </c>
      <c r="J166" t="s">
        <v>17</v>
      </c>
      <c r="K166" s="8">
        <f t="shared" si="2"/>
        <v>6400</v>
      </c>
    </row>
    <row r="167" spans="1:11" x14ac:dyDescent="0.2">
      <c r="A167" s="1">
        <v>43462</v>
      </c>
      <c r="B167" s="9">
        <v>100032</v>
      </c>
      <c r="C167" t="s">
        <v>35</v>
      </c>
      <c r="D167" t="s">
        <v>16</v>
      </c>
      <c r="E167" t="s">
        <v>13</v>
      </c>
      <c r="F167" s="8">
        <v>6670.57</v>
      </c>
      <c r="G167" s="8">
        <v>6400</v>
      </c>
      <c r="H167" s="8">
        <v>9.59</v>
      </c>
      <c r="I167" s="7">
        <v>0.95799999999999996</v>
      </c>
      <c r="J167" t="s">
        <v>17</v>
      </c>
      <c r="K167" s="8">
        <f t="shared" si="2"/>
        <v>6400</v>
      </c>
    </row>
    <row r="168" spans="1:11" x14ac:dyDescent="0.2">
      <c r="A168" s="1">
        <v>43462</v>
      </c>
      <c r="B168" s="9">
        <v>1666</v>
      </c>
      <c r="C168" t="s">
        <v>7</v>
      </c>
      <c r="D168" t="s">
        <v>25</v>
      </c>
      <c r="E168" t="s">
        <v>13</v>
      </c>
      <c r="F168" s="8">
        <v>6311.88</v>
      </c>
      <c r="G168" s="8">
        <v>6311.88</v>
      </c>
      <c r="H168" s="8">
        <v>0</v>
      </c>
      <c r="I168" s="7">
        <v>1</v>
      </c>
      <c r="J168" t="s">
        <v>17</v>
      </c>
      <c r="K168" s="8">
        <f t="shared" si="2"/>
        <v>-6311.88</v>
      </c>
    </row>
    <row r="169" spans="1:11" x14ac:dyDescent="0.2">
      <c r="A169" s="1">
        <v>43462</v>
      </c>
      <c r="B169" s="9">
        <v>3474</v>
      </c>
      <c r="C169" t="s">
        <v>10</v>
      </c>
      <c r="D169" t="s">
        <v>25</v>
      </c>
      <c r="E169" t="s">
        <v>13</v>
      </c>
      <c r="F169" s="8">
        <v>6400</v>
      </c>
      <c r="G169" s="8">
        <v>6400</v>
      </c>
      <c r="H169" s="8">
        <v>0</v>
      </c>
      <c r="I169" s="7">
        <v>1</v>
      </c>
      <c r="J169" t="s">
        <v>17</v>
      </c>
      <c r="K169" s="8">
        <f t="shared" si="2"/>
        <v>-6400</v>
      </c>
    </row>
    <row r="170" spans="1:11" x14ac:dyDescent="0.2">
      <c r="A170" s="1">
        <v>43462</v>
      </c>
      <c r="B170" s="9">
        <v>3474</v>
      </c>
      <c r="C170" t="s">
        <v>10</v>
      </c>
      <c r="D170" t="s">
        <v>25</v>
      </c>
      <c r="E170" t="s">
        <v>13</v>
      </c>
      <c r="F170" s="8">
        <v>6400</v>
      </c>
      <c r="G170" s="8">
        <v>6400</v>
      </c>
      <c r="H170" s="8">
        <v>0</v>
      </c>
      <c r="I170" s="7">
        <v>1</v>
      </c>
      <c r="J170" t="s">
        <v>17</v>
      </c>
      <c r="K170" s="8">
        <f t="shared" si="2"/>
        <v>-6400</v>
      </c>
    </row>
    <row r="171" spans="1:11" x14ac:dyDescent="0.2">
      <c r="A171" s="1">
        <v>43462</v>
      </c>
      <c r="B171" s="9">
        <v>3474</v>
      </c>
      <c r="C171" t="s">
        <v>10</v>
      </c>
      <c r="D171" t="s">
        <v>25</v>
      </c>
      <c r="E171" t="s">
        <v>13</v>
      </c>
      <c r="F171" s="8">
        <v>88.12</v>
      </c>
      <c r="G171" s="8">
        <v>88.12</v>
      </c>
      <c r="H171" s="8">
        <v>0</v>
      </c>
      <c r="I171" s="7">
        <v>1</v>
      </c>
      <c r="J171" t="s">
        <v>17</v>
      </c>
      <c r="K171" s="8">
        <f t="shared" si="2"/>
        <v>-88.12</v>
      </c>
    </row>
    <row r="172" spans="1:11" x14ac:dyDescent="0.2">
      <c r="A172" s="1">
        <v>43467</v>
      </c>
      <c r="B172" s="9">
        <v>162411</v>
      </c>
      <c r="C172" t="s">
        <v>15</v>
      </c>
      <c r="D172" t="s">
        <v>16</v>
      </c>
      <c r="E172" t="s">
        <v>13</v>
      </c>
      <c r="F172" s="8">
        <v>13683.96</v>
      </c>
      <c r="G172" s="8">
        <v>6400</v>
      </c>
      <c r="H172" s="8">
        <v>9.59</v>
      </c>
      <c r="I172" s="7">
        <v>0.46700000000000003</v>
      </c>
      <c r="J172" t="s">
        <v>17</v>
      </c>
      <c r="K172" s="8">
        <f t="shared" si="2"/>
        <v>6400</v>
      </c>
    </row>
    <row r="173" spans="1:11" x14ac:dyDescent="0.2">
      <c r="A173" s="1">
        <v>43468</v>
      </c>
      <c r="B173" s="9">
        <v>164906</v>
      </c>
      <c r="C173" t="s">
        <v>32</v>
      </c>
      <c r="D173" t="s">
        <v>12</v>
      </c>
      <c r="E173" t="s">
        <v>13</v>
      </c>
      <c r="F173" s="8">
        <v>0</v>
      </c>
      <c r="G173" s="8">
        <v>0</v>
      </c>
      <c r="H173" s="8">
        <v>0</v>
      </c>
      <c r="I173" s="7">
        <v>0</v>
      </c>
      <c r="J173" t="s">
        <v>9</v>
      </c>
      <c r="K173" s="8">
        <f t="shared" si="2"/>
        <v>0</v>
      </c>
    </row>
    <row r="174" spans="1:11" x14ac:dyDescent="0.2">
      <c r="A174" s="1">
        <v>43468</v>
      </c>
      <c r="B174" s="9">
        <v>71</v>
      </c>
      <c r="C174" t="s">
        <v>33</v>
      </c>
      <c r="D174" t="s">
        <v>12</v>
      </c>
      <c r="E174" t="s">
        <v>13</v>
      </c>
      <c r="F174" s="8">
        <v>0</v>
      </c>
      <c r="G174" s="8">
        <v>0</v>
      </c>
      <c r="H174" s="8">
        <v>0</v>
      </c>
      <c r="I174" s="7">
        <v>0</v>
      </c>
      <c r="J174" t="s">
        <v>9</v>
      </c>
      <c r="K174" s="8">
        <f t="shared" si="2"/>
        <v>0</v>
      </c>
    </row>
    <row r="175" spans="1:11" x14ac:dyDescent="0.2">
      <c r="A175" s="1">
        <v>43479</v>
      </c>
      <c r="B175" s="9">
        <v>3474</v>
      </c>
      <c r="C175" t="s">
        <v>10</v>
      </c>
      <c r="D175" t="s">
        <v>27</v>
      </c>
      <c r="E175" t="s">
        <v>13</v>
      </c>
      <c r="F175" s="8">
        <v>30000</v>
      </c>
      <c r="G175" s="8">
        <v>30000</v>
      </c>
      <c r="H175" s="8">
        <v>0</v>
      </c>
      <c r="I175" s="7">
        <v>1</v>
      </c>
      <c r="J175" t="s">
        <v>17</v>
      </c>
      <c r="K175" s="8">
        <f t="shared" si="2"/>
        <v>30000</v>
      </c>
    </row>
    <row r="176" spans="1:11" x14ac:dyDescent="0.2">
      <c r="A176" s="1">
        <v>43481</v>
      </c>
      <c r="B176" s="9">
        <v>3474</v>
      </c>
      <c r="C176" t="s">
        <v>10</v>
      </c>
      <c r="D176" t="s">
        <v>25</v>
      </c>
      <c r="E176" t="s">
        <v>13</v>
      </c>
      <c r="F176" s="8">
        <v>6400</v>
      </c>
      <c r="G176" s="8">
        <v>6400</v>
      </c>
      <c r="H176" s="8">
        <v>0</v>
      </c>
      <c r="I176" s="7">
        <v>1</v>
      </c>
      <c r="J176" t="s">
        <v>17</v>
      </c>
      <c r="K176" s="8">
        <f t="shared" si="2"/>
        <v>-6400</v>
      </c>
    </row>
    <row r="177" spans="1:11" x14ac:dyDescent="0.2">
      <c r="A177" s="1">
        <v>43481</v>
      </c>
      <c r="B177" s="9">
        <v>519977</v>
      </c>
      <c r="C177" t="s">
        <v>14</v>
      </c>
      <c r="D177" t="s">
        <v>16</v>
      </c>
      <c r="E177" t="s">
        <v>13</v>
      </c>
      <c r="F177" s="8">
        <v>5328.62</v>
      </c>
      <c r="G177" s="8">
        <v>6400</v>
      </c>
      <c r="H177" s="8">
        <v>5.12</v>
      </c>
      <c r="I177" s="7">
        <v>1.2000999999999999</v>
      </c>
      <c r="J177" t="s">
        <v>17</v>
      </c>
      <c r="K177" s="8">
        <f t="shared" si="2"/>
        <v>6400</v>
      </c>
    </row>
    <row r="178" spans="1:11" x14ac:dyDescent="0.2">
      <c r="A178" s="1">
        <v>43482</v>
      </c>
      <c r="B178" s="9">
        <v>1061</v>
      </c>
      <c r="C178" t="s">
        <v>30</v>
      </c>
      <c r="D178" t="s">
        <v>31</v>
      </c>
      <c r="E178" t="s">
        <v>13</v>
      </c>
      <c r="F178" s="8">
        <v>5451.73</v>
      </c>
      <c r="G178" s="8">
        <v>6781.95</v>
      </c>
      <c r="H178" s="8">
        <v>0</v>
      </c>
      <c r="I178" s="7">
        <v>1.244</v>
      </c>
      <c r="J178" t="s">
        <v>17</v>
      </c>
      <c r="K178" s="8">
        <f t="shared" si="2"/>
        <v>-6781.95</v>
      </c>
    </row>
    <row r="179" spans="1:11" x14ac:dyDescent="0.2">
      <c r="A179" s="1">
        <v>43497</v>
      </c>
      <c r="B179" s="9">
        <v>100038</v>
      </c>
      <c r="C179" t="s">
        <v>28</v>
      </c>
      <c r="D179" t="s">
        <v>16</v>
      </c>
      <c r="E179" t="s">
        <v>13</v>
      </c>
      <c r="F179" s="8">
        <v>4378.3100000000004</v>
      </c>
      <c r="G179" s="8">
        <v>6400</v>
      </c>
      <c r="H179" s="8">
        <v>7.67</v>
      </c>
      <c r="I179" s="7">
        <v>1.46</v>
      </c>
      <c r="J179" t="s">
        <v>17</v>
      </c>
      <c r="K179" s="8">
        <f t="shared" si="2"/>
        <v>6400</v>
      </c>
    </row>
    <row r="180" spans="1:11" x14ac:dyDescent="0.2">
      <c r="A180" s="1">
        <v>43497</v>
      </c>
      <c r="B180" s="9">
        <v>110027</v>
      </c>
      <c r="C180" t="s">
        <v>11</v>
      </c>
      <c r="D180" t="s">
        <v>16</v>
      </c>
      <c r="E180" t="s">
        <v>13</v>
      </c>
      <c r="F180" s="8">
        <v>4115.1099999999997</v>
      </c>
      <c r="G180" s="8">
        <v>6400</v>
      </c>
      <c r="H180" s="8">
        <v>5.12</v>
      </c>
      <c r="I180" s="7">
        <v>1.554</v>
      </c>
      <c r="J180" t="s">
        <v>17</v>
      </c>
      <c r="K180" s="8">
        <f t="shared" si="2"/>
        <v>6400</v>
      </c>
    </row>
    <row r="181" spans="1:11" x14ac:dyDescent="0.2">
      <c r="A181" s="1">
        <v>43497</v>
      </c>
      <c r="B181" s="9">
        <v>1666</v>
      </c>
      <c r="C181" t="s">
        <v>7</v>
      </c>
      <c r="D181" t="s">
        <v>29</v>
      </c>
      <c r="E181" t="s">
        <v>13</v>
      </c>
      <c r="F181" s="8">
        <v>6400</v>
      </c>
      <c r="G181" s="8">
        <v>6400</v>
      </c>
      <c r="H181" s="8">
        <v>0</v>
      </c>
      <c r="I181" s="7">
        <v>1</v>
      </c>
      <c r="J181" t="s">
        <v>17</v>
      </c>
      <c r="K181" s="8">
        <f t="shared" si="2"/>
        <v>-6400</v>
      </c>
    </row>
    <row r="182" spans="1:11" x14ac:dyDescent="0.2">
      <c r="A182" s="1">
        <v>43497</v>
      </c>
      <c r="B182" s="9">
        <v>3474</v>
      </c>
      <c r="C182" t="s">
        <v>10</v>
      </c>
      <c r="D182" t="s">
        <v>25</v>
      </c>
      <c r="E182" t="s">
        <v>13</v>
      </c>
      <c r="F182" s="8">
        <v>6400</v>
      </c>
      <c r="G182" s="8">
        <v>6400</v>
      </c>
      <c r="H182" s="8">
        <v>0</v>
      </c>
      <c r="I182" s="7">
        <v>1</v>
      </c>
      <c r="J182" t="s">
        <v>17</v>
      </c>
      <c r="K182" s="8">
        <f t="shared" si="2"/>
        <v>-6400</v>
      </c>
    </row>
    <row r="183" spans="1:11" x14ac:dyDescent="0.2">
      <c r="A183" s="1">
        <v>43497</v>
      </c>
      <c r="B183" s="9">
        <v>3474</v>
      </c>
      <c r="C183" t="s">
        <v>10</v>
      </c>
      <c r="D183" t="s">
        <v>25</v>
      </c>
      <c r="E183" t="s">
        <v>13</v>
      </c>
      <c r="F183" s="8">
        <v>6400</v>
      </c>
      <c r="G183" s="8">
        <v>6400</v>
      </c>
      <c r="H183" s="8">
        <v>0</v>
      </c>
      <c r="I183" s="7">
        <v>1</v>
      </c>
      <c r="J183" t="s">
        <v>17</v>
      </c>
      <c r="K183" s="8">
        <f t="shared" si="2"/>
        <v>-6400</v>
      </c>
    </row>
    <row r="184" spans="1:11" x14ac:dyDescent="0.2">
      <c r="A184" s="1">
        <v>43508</v>
      </c>
      <c r="B184" s="9">
        <v>3474</v>
      </c>
      <c r="C184" t="s">
        <v>10</v>
      </c>
      <c r="D184" t="s">
        <v>27</v>
      </c>
      <c r="E184" t="s">
        <v>13</v>
      </c>
      <c r="F184" s="8">
        <v>30000</v>
      </c>
      <c r="G184" s="8">
        <v>30000</v>
      </c>
      <c r="H184" s="8">
        <v>0</v>
      </c>
      <c r="I184" s="7">
        <v>1</v>
      </c>
      <c r="J184" t="s">
        <v>17</v>
      </c>
      <c r="K184" s="8">
        <f t="shared" si="2"/>
        <v>30000</v>
      </c>
    </row>
    <row r="185" spans="1:11" x14ac:dyDescent="0.2">
      <c r="A185" s="1">
        <v>43532</v>
      </c>
      <c r="B185" s="9">
        <v>3474</v>
      </c>
      <c r="C185" t="s">
        <v>10</v>
      </c>
      <c r="D185" t="s">
        <v>27</v>
      </c>
      <c r="E185" t="s">
        <v>13</v>
      </c>
      <c r="F185" s="8">
        <v>19200</v>
      </c>
      <c r="G185" s="8">
        <v>19200</v>
      </c>
      <c r="H185" s="8">
        <v>0</v>
      </c>
      <c r="I185" s="7">
        <v>1</v>
      </c>
      <c r="J185" t="s">
        <v>17</v>
      </c>
      <c r="K185" s="8">
        <f t="shared" si="2"/>
        <v>19200</v>
      </c>
    </row>
    <row r="186" spans="1:11" x14ac:dyDescent="0.2">
      <c r="A186" s="1">
        <v>43535</v>
      </c>
      <c r="B186" s="9">
        <v>1666</v>
      </c>
      <c r="C186" t="s">
        <v>7</v>
      </c>
      <c r="D186" t="s">
        <v>27</v>
      </c>
      <c r="E186" t="s">
        <v>13</v>
      </c>
      <c r="F186" s="8">
        <v>5479</v>
      </c>
      <c r="G186" s="8">
        <v>5479</v>
      </c>
      <c r="H186" s="8">
        <v>0</v>
      </c>
      <c r="I186" s="7">
        <v>1</v>
      </c>
      <c r="J186" t="s">
        <v>17</v>
      </c>
      <c r="K186" s="8">
        <f t="shared" si="2"/>
        <v>5479</v>
      </c>
    </row>
    <row r="187" spans="1:11" x14ac:dyDescent="0.2">
      <c r="A187" s="1">
        <v>43537</v>
      </c>
      <c r="B187" s="9">
        <v>1666</v>
      </c>
      <c r="C187" t="s">
        <v>7</v>
      </c>
      <c r="D187" t="s">
        <v>27</v>
      </c>
      <c r="E187" t="s">
        <v>13</v>
      </c>
      <c r="F187" s="8">
        <v>12768.3</v>
      </c>
      <c r="G187" s="8">
        <v>12768.3</v>
      </c>
      <c r="H187" s="8">
        <v>0</v>
      </c>
      <c r="I187" s="7">
        <v>1</v>
      </c>
      <c r="J187" t="s">
        <v>17</v>
      </c>
      <c r="K187" s="8">
        <f t="shared" si="2"/>
        <v>12768.3</v>
      </c>
    </row>
    <row r="188" spans="1:11" x14ac:dyDescent="0.2">
      <c r="A188" s="1">
        <v>43553</v>
      </c>
      <c r="B188" s="9">
        <v>3474</v>
      </c>
      <c r="C188" t="s">
        <v>10</v>
      </c>
      <c r="D188" t="s">
        <v>25</v>
      </c>
      <c r="E188" t="s">
        <v>13</v>
      </c>
      <c r="F188" s="8">
        <v>6400</v>
      </c>
      <c r="G188" s="8">
        <v>6400</v>
      </c>
      <c r="H188" s="8">
        <v>0</v>
      </c>
      <c r="I188" s="7">
        <v>1</v>
      </c>
      <c r="J188" t="s">
        <v>17</v>
      </c>
      <c r="K188" s="8">
        <f t="shared" si="2"/>
        <v>-6400</v>
      </c>
    </row>
    <row r="189" spans="1:11" x14ac:dyDescent="0.2">
      <c r="A189" s="1">
        <v>43553</v>
      </c>
      <c r="B189" s="9">
        <v>3474</v>
      </c>
      <c r="C189" t="s">
        <v>10</v>
      </c>
      <c r="D189" t="s">
        <v>25</v>
      </c>
      <c r="E189" t="s">
        <v>13</v>
      </c>
      <c r="F189" s="8">
        <v>6400</v>
      </c>
      <c r="G189" s="8">
        <v>6400</v>
      </c>
      <c r="H189" s="8">
        <v>0</v>
      </c>
      <c r="I189" s="7">
        <v>1</v>
      </c>
      <c r="J189" t="s">
        <v>17</v>
      </c>
      <c r="K189" s="8">
        <f t="shared" si="2"/>
        <v>-6400</v>
      </c>
    </row>
    <row r="190" spans="1:11" x14ac:dyDescent="0.2">
      <c r="A190" s="1">
        <v>43553</v>
      </c>
      <c r="B190" s="9">
        <v>1666</v>
      </c>
      <c r="C190" t="s">
        <v>7</v>
      </c>
      <c r="D190" t="s">
        <v>26</v>
      </c>
      <c r="E190" t="s">
        <v>13</v>
      </c>
      <c r="F190" s="8">
        <v>6400</v>
      </c>
      <c r="G190" s="8">
        <v>6400</v>
      </c>
      <c r="H190" s="8">
        <v>0</v>
      </c>
      <c r="I190" s="7">
        <v>1</v>
      </c>
      <c r="J190" t="s">
        <v>17</v>
      </c>
      <c r="K190" s="8">
        <f t="shared" si="2"/>
        <v>-6400</v>
      </c>
    </row>
    <row r="191" spans="1:11" x14ac:dyDescent="0.2">
      <c r="A191" s="1">
        <v>43556</v>
      </c>
      <c r="B191" s="9">
        <v>162411</v>
      </c>
      <c r="C191" t="s">
        <v>15</v>
      </c>
      <c r="D191" t="s">
        <v>16</v>
      </c>
      <c r="E191" t="s">
        <v>13</v>
      </c>
      <c r="F191" s="8">
        <v>12312.93</v>
      </c>
      <c r="G191" s="8">
        <v>6400</v>
      </c>
      <c r="H191" s="8">
        <v>9.59</v>
      </c>
      <c r="I191" s="7">
        <v>0.51900000000000002</v>
      </c>
      <c r="J191" t="s">
        <v>17</v>
      </c>
      <c r="K191" s="8">
        <f t="shared" si="2"/>
        <v>6400</v>
      </c>
    </row>
    <row r="192" spans="1:11" x14ac:dyDescent="0.2">
      <c r="A192" s="1">
        <v>43556</v>
      </c>
      <c r="B192" s="9">
        <v>614</v>
      </c>
      <c r="C192" t="s">
        <v>18</v>
      </c>
      <c r="D192" t="s">
        <v>16</v>
      </c>
      <c r="E192" t="s">
        <v>13</v>
      </c>
      <c r="F192" s="8">
        <v>6076.36</v>
      </c>
      <c r="G192" s="8">
        <v>6400</v>
      </c>
      <c r="H192" s="8">
        <v>7.67</v>
      </c>
      <c r="I192" s="7">
        <v>1.052</v>
      </c>
      <c r="J192" t="s">
        <v>17</v>
      </c>
      <c r="K192" s="8">
        <f t="shared" si="2"/>
        <v>6400</v>
      </c>
    </row>
    <row r="193" spans="1:11" x14ac:dyDescent="0.2">
      <c r="A193" s="1">
        <v>43563</v>
      </c>
      <c r="B193" s="9">
        <v>110027</v>
      </c>
      <c r="C193" t="s">
        <v>11</v>
      </c>
      <c r="D193" t="s">
        <v>12</v>
      </c>
      <c r="E193" t="s">
        <v>13</v>
      </c>
      <c r="F193" s="8">
        <v>0</v>
      </c>
      <c r="G193" s="8">
        <v>0</v>
      </c>
      <c r="H193" s="8">
        <v>0</v>
      </c>
      <c r="I193" s="7">
        <v>0</v>
      </c>
      <c r="J193" t="s">
        <v>9</v>
      </c>
      <c r="K193" s="8">
        <f t="shared" si="2"/>
        <v>0</v>
      </c>
    </row>
    <row r="194" spans="1:11" x14ac:dyDescent="0.2">
      <c r="A194" s="1">
        <v>43563</v>
      </c>
      <c r="B194" s="9">
        <v>519977</v>
      </c>
      <c r="C194" t="s">
        <v>14</v>
      </c>
      <c r="D194" t="s">
        <v>12</v>
      </c>
      <c r="E194" t="s">
        <v>13</v>
      </c>
      <c r="F194" s="8">
        <v>0</v>
      </c>
      <c r="G194" s="8">
        <v>0</v>
      </c>
      <c r="H194" s="8">
        <v>0</v>
      </c>
      <c r="I194" s="7">
        <v>0</v>
      </c>
      <c r="J194" t="s">
        <v>9</v>
      </c>
      <c r="K194" s="8">
        <f t="shared" si="2"/>
        <v>0</v>
      </c>
    </row>
    <row r="195" spans="1:11" x14ac:dyDescent="0.2">
      <c r="A195" s="1">
        <v>43584</v>
      </c>
      <c r="B195">
        <v>3474</v>
      </c>
      <c r="C195" t="s">
        <v>10</v>
      </c>
      <c r="D195" t="s">
        <v>25</v>
      </c>
      <c r="E195" t="s">
        <v>13</v>
      </c>
      <c r="F195">
        <v>6400</v>
      </c>
      <c r="G195">
        <v>6400</v>
      </c>
      <c r="H195">
        <v>0</v>
      </c>
      <c r="I195">
        <v>1</v>
      </c>
      <c r="J195" t="s">
        <v>17</v>
      </c>
      <c r="K195" s="8">
        <f t="shared" si="2"/>
        <v>-6400</v>
      </c>
    </row>
    <row r="196" spans="1:11" x14ac:dyDescent="0.2">
      <c r="A196" s="1">
        <v>43584</v>
      </c>
      <c r="B196">
        <v>4752</v>
      </c>
      <c r="C196" t="s">
        <v>79</v>
      </c>
      <c r="D196" t="s">
        <v>16</v>
      </c>
      <c r="E196" t="s">
        <v>13</v>
      </c>
      <c r="F196">
        <v>7852.99</v>
      </c>
      <c r="G196">
        <v>6400</v>
      </c>
      <c r="H196">
        <v>7.67</v>
      </c>
      <c r="I196">
        <v>0.81399999999999995</v>
      </c>
      <c r="J196" t="s">
        <v>17</v>
      </c>
      <c r="K196" s="8">
        <f t="shared" ref="K196:K227" si="3">IF(OR(ISNUMBER(FIND("卖基金",D196)),ISNUMBER(FIND("普通取现",D196)),ISNUMBER(FIND("快速取现",D196)),ISNUMBER(FIND("卖基金极速回活期宝",D196)),ISNUMBER(FIND("买基金取现",D196)),ISNUMBER(FIND("赎回",D196))),-1*G196,1*G196)</f>
        <v>6400</v>
      </c>
    </row>
    <row r="197" spans="1:11" x14ac:dyDescent="0.2">
      <c r="A197" s="1">
        <v>43593</v>
      </c>
      <c r="B197">
        <v>3474</v>
      </c>
      <c r="C197" t="s">
        <v>10</v>
      </c>
      <c r="D197" t="s">
        <v>27</v>
      </c>
      <c r="E197" t="s">
        <v>13</v>
      </c>
      <c r="F197">
        <v>2608.96</v>
      </c>
      <c r="G197">
        <v>2608.96</v>
      </c>
      <c r="H197">
        <v>0</v>
      </c>
      <c r="I197">
        <v>1</v>
      </c>
      <c r="J197" t="s">
        <v>81</v>
      </c>
      <c r="K197" s="8">
        <f t="shared" si="3"/>
        <v>2608.96</v>
      </c>
    </row>
    <row r="198" spans="1:11" x14ac:dyDescent="0.2">
      <c r="A198" s="1">
        <v>43601</v>
      </c>
      <c r="B198">
        <v>110022</v>
      </c>
      <c r="C198" t="s">
        <v>41</v>
      </c>
      <c r="D198" t="s">
        <v>55</v>
      </c>
      <c r="E198" t="s">
        <v>13</v>
      </c>
      <c r="F198">
        <v>3730.54</v>
      </c>
      <c r="G198">
        <v>9940.44</v>
      </c>
      <c r="H198">
        <v>49.95</v>
      </c>
      <c r="I198">
        <v>2.6779999999999999</v>
      </c>
      <c r="J198" t="s">
        <v>17</v>
      </c>
      <c r="K198" s="8">
        <f t="shared" si="3"/>
        <v>-9940.44</v>
      </c>
    </row>
    <row r="199" spans="1:11" x14ac:dyDescent="0.2">
      <c r="A199" s="1">
        <v>43601</v>
      </c>
      <c r="B199">
        <v>3474</v>
      </c>
      <c r="C199" t="s">
        <v>10</v>
      </c>
      <c r="D199" s="12" t="s">
        <v>54</v>
      </c>
      <c r="E199" t="s">
        <v>13</v>
      </c>
      <c r="F199">
        <v>10016.5</v>
      </c>
      <c r="G199" s="12">
        <v>-10016.5</v>
      </c>
      <c r="H199">
        <v>0</v>
      </c>
      <c r="I199">
        <v>1</v>
      </c>
      <c r="J199" t="s">
        <v>17</v>
      </c>
      <c r="K199" s="8">
        <f t="shared" si="3"/>
        <v>10016.5</v>
      </c>
    </row>
    <row r="200" spans="1:11" x14ac:dyDescent="0.2">
      <c r="A200" s="1">
        <v>43601</v>
      </c>
      <c r="B200">
        <v>3474</v>
      </c>
      <c r="C200" t="s">
        <v>10</v>
      </c>
      <c r="D200" t="s">
        <v>25</v>
      </c>
      <c r="E200" t="s">
        <v>13</v>
      </c>
      <c r="F200">
        <v>6400</v>
      </c>
      <c r="G200">
        <v>6400</v>
      </c>
      <c r="H200">
        <v>0</v>
      </c>
      <c r="I200">
        <v>1</v>
      </c>
      <c r="J200" t="s">
        <v>17</v>
      </c>
      <c r="K200" s="8">
        <f t="shared" si="3"/>
        <v>-6400</v>
      </c>
    </row>
    <row r="201" spans="1:11" x14ac:dyDescent="0.2">
      <c r="A201" s="1">
        <v>43601</v>
      </c>
      <c r="B201">
        <v>110027</v>
      </c>
      <c r="C201" t="s">
        <v>11</v>
      </c>
      <c r="D201" t="s">
        <v>16</v>
      </c>
      <c r="E201" t="s">
        <v>13</v>
      </c>
      <c r="F201">
        <v>3942.59</v>
      </c>
      <c r="G201">
        <v>6400</v>
      </c>
      <c r="H201">
        <v>5.12</v>
      </c>
      <c r="I201">
        <v>1.6220000000000001</v>
      </c>
      <c r="J201" t="s">
        <v>17</v>
      </c>
      <c r="K201" s="8">
        <f t="shared" si="3"/>
        <v>6400</v>
      </c>
    </row>
    <row r="202" spans="1:11" x14ac:dyDescent="0.2">
      <c r="A202" s="1">
        <v>43605</v>
      </c>
      <c r="B202">
        <v>3474</v>
      </c>
      <c r="C202" t="s">
        <v>10</v>
      </c>
      <c r="D202" t="s">
        <v>80</v>
      </c>
      <c r="E202" t="s">
        <v>13</v>
      </c>
      <c r="F202">
        <v>76.06</v>
      </c>
      <c r="G202">
        <v>76.06</v>
      </c>
      <c r="H202">
        <v>0</v>
      </c>
      <c r="I202">
        <v>1</v>
      </c>
      <c r="J202" t="s">
        <v>17</v>
      </c>
      <c r="K202" s="8">
        <f t="shared" si="3"/>
        <v>76.06</v>
      </c>
    </row>
    <row r="203" spans="1:11" x14ac:dyDescent="0.2">
      <c r="A203" s="1">
        <v>43616</v>
      </c>
      <c r="B203">
        <v>3474</v>
      </c>
      <c r="C203" t="s">
        <v>10</v>
      </c>
      <c r="D203" t="s">
        <v>25</v>
      </c>
      <c r="E203" t="s">
        <v>13</v>
      </c>
      <c r="F203">
        <v>6400</v>
      </c>
      <c r="G203">
        <v>6400</v>
      </c>
      <c r="H203">
        <v>0</v>
      </c>
      <c r="I203">
        <v>1</v>
      </c>
      <c r="J203" t="s">
        <v>17</v>
      </c>
      <c r="K203" s="8">
        <f t="shared" si="3"/>
        <v>-6400</v>
      </c>
    </row>
    <row r="204" spans="1:11" x14ac:dyDescent="0.2">
      <c r="A204" s="1">
        <v>43616</v>
      </c>
      <c r="B204">
        <v>3474</v>
      </c>
      <c r="C204" t="s">
        <v>10</v>
      </c>
      <c r="D204" t="s">
        <v>25</v>
      </c>
      <c r="E204" t="s">
        <v>13</v>
      </c>
      <c r="F204">
        <v>6400</v>
      </c>
      <c r="G204">
        <v>6400</v>
      </c>
      <c r="H204">
        <v>0</v>
      </c>
      <c r="I204">
        <v>1</v>
      </c>
      <c r="J204" t="s">
        <v>17</v>
      </c>
      <c r="K204" s="8">
        <f t="shared" si="3"/>
        <v>-6400</v>
      </c>
    </row>
    <row r="205" spans="1:11" x14ac:dyDescent="0.2">
      <c r="A205" s="1">
        <v>43616</v>
      </c>
      <c r="B205">
        <v>110027</v>
      </c>
      <c r="C205" t="s">
        <v>11</v>
      </c>
      <c r="D205" t="s">
        <v>16</v>
      </c>
      <c r="E205" t="s">
        <v>13</v>
      </c>
      <c r="F205">
        <v>4011.84</v>
      </c>
      <c r="G205">
        <v>6400</v>
      </c>
      <c r="H205">
        <v>5.12</v>
      </c>
      <c r="I205">
        <v>1.5940000000000001</v>
      </c>
      <c r="J205" t="s">
        <v>17</v>
      </c>
      <c r="K205" s="8">
        <f t="shared" si="3"/>
        <v>6400</v>
      </c>
    </row>
    <row r="206" spans="1:11" x14ac:dyDescent="0.2">
      <c r="A206" s="1">
        <v>43619</v>
      </c>
      <c r="B206">
        <v>164906</v>
      </c>
      <c r="C206" t="s">
        <v>32</v>
      </c>
      <c r="D206" t="s">
        <v>16</v>
      </c>
      <c r="E206" t="s">
        <v>13</v>
      </c>
      <c r="F206">
        <v>5738.18</v>
      </c>
      <c r="G206">
        <v>6400</v>
      </c>
      <c r="H206">
        <v>7.67</v>
      </c>
      <c r="I206">
        <v>1.1140000000000001</v>
      </c>
      <c r="J206" t="s">
        <v>17</v>
      </c>
      <c r="K206" s="8">
        <f t="shared" si="3"/>
        <v>6400</v>
      </c>
    </row>
    <row r="207" spans="1:11" x14ac:dyDescent="0.2">
      <c r="A207" s="1">
        <v>43635</v>
      </c>
      <c r="B207">
        <v>3474</v>
      </c>
      <c r="C207" t="s">
        <v>10</v>
      </c>
      <c r="D207" t="s">
        <v>29</v>
      </c>
      <c r="E207" t="s">
        <v>13</v>
      </c>
      <c r="F207">
        <v>3600</v>
      </c>
      <c r="G207">
        <v>3600</v>
      </c>
      <c r="H207">
        <v>0</v>
      </c>
      <c r="I207">
        <v>1</v>
      </c>
      <c r="J207" t="s">
        <v>17</v>
      </c>
      <c r="K207" s="8">
        <f t="shared" si="3"/>
        <v>-3600</v>
      </c>
    </row>
    <row r="208" spans="1:11" x14ac:dyDescent="0.2">
      <c r="A208" s="1">
        <v>43635</v>
      </c>
      <c r="B208">
        <v>1666</v>
      </c>
      <c r="C208" t="s">
        <v>7</v>
      </c>
      <c r="D208" t="s">
        <v>29</v>
      </c>
      <c r="E208" t="s">
        <v>13</v>
      </c>
      <c r="F208">
        <v>2800</v>
      </c>
      <c r="G208">
        <v>2800</v>
      </c>
      <c r="H208">
        <v>0</v>
      </c>
      <c r="I208">
        <v>1</v>
      </c>
      <c r="J208" t="s">
        <v>17</v>
      </c>
      <c r="K208" s="8">
        <f t="shared" si="3"/>
        <v>-2800</v>
      </c>
    </row>
    <row r="209" spans="1:11" x14ac:dyDescent="0.2">
      <c r="A209" s="1">
        <v>43635</v>
      </c>
      <c r="B209">
        <v>3474</v>
      </c>
      <c r="C209" t="s">
        <v>10</v>
      </c>
      <c r="D209" t="s">
        <v>25</v>
      </c>
      <c r="E209" t="s">
        <v>13</v>
      </c>
      <c r="F209">
        <v>6400</v>
      </c>
      <c r="G209">
        <v>6400</v>
      </c>
      <c r="H209">
        <v>0</v>
      </c>
      <c r="I209">
        <v>1</v>
      </c>
      <c r="J209" t="s">
        <v>17</v>
      </c>
      <c r="K209" s="8">
        <f t="shared" si="3"/>
        <v>-6400</v>
      </c>
    </row>
    <row r="210" spans="1:11" x14ac:dyDescent="0.2">
      <c r="A210" s="1">
        <v>43635</v>
      </c>
      <c r="B210">
        <v>110027</v>
      </c>
      <c r="C210" t="s">
        <v>11</v>
      </c>
      <c r="D210" t="s">
        <v>16</v>
      </c>
      <c r="E210" t="s">
        <v>13</v>
      </c>
      <c r="F210">
        <v>4042.28</v>
      </c>
      <c r="G210">
        <v>6400</v>
      </c>
      <c r="H210">
        <v>5.12</v>
      </c>
      <c r="I210">
        <v>1.5820000000000001</v>
      </c>
      <c r="J210" t="s">
        <v>17</v>
      </c>
      <c r="K210" s="8">
        <f t="shared" si="3"/>
        <v>6400</v>
      </c>
    </row>
    <row r="211" spans="1:11" x14ac:dyDescent="0.2">
      <c r="A211" s="1">
        <v>43635</v>
      </c>
      <c r="B211">
        <v>3474</v>
      </c>
      <c r="C211" t="s">
        <v>10</v>
      </c>
      <c r="D211" t="s">
        <v>29</v>
      </c>
      <c r="E211" t="s">
        <v>13</v>
      </c>
      <c r="F211">
        <v>6400</v>
      </c>
      <c r="G211">
        <v>6400</v>
      </c>
      <c r="H211">
        <v>0</v>
      </c>
      <c r="I211">
        <v>1</v>
      </c>
      <c r="J211" t="s">
        <v>17</v>
      </c>
      <c r="K211" s="8">
        <f t="shared" si="3"/>
        <v>-6400</v>
      </c>
    </row>
    <row r="212" spans="1:11" x14ac:dyDescent="0.2">
      <c r="A212" s="1">
        <v>43637</v>
      </c>
      <c r="B212">
        <v>4752</v>
      </c>
      <c r="C212" t="s">
        <v>79</v>
      </c>
      <c r="D212" t="s">
        <v>12</v>
      </c>
      <c r="E212" t="s">
        <v>13</v>
      </c>
      <c r="F212">
        <v>0</v>
      </c>
      <c r="G212">
        <v>0</v>
      </c>
      <c r="H212">
        <v>0</v>
      </c>
      <c r="I212">
        <v>0</v>
      </c>
      <c r="J212" t="s">
        <v>9</v>
      </c>
      <c r="K212" s="8">
        <f t="shared" si="3"/>
        <v>0</v>
      </c>
    </row>
    <row r="213" spans="1:11" x14ac:dyDescent="0.2">
      <c r="A213" s="1">
        <v>43648</v>
      </c>
      <c r="B213">
        <v>3474</v>
      </c>
      <c r="C213" t="s">
        <v>10</v>
      </c>
      <c r="D213" t="s">
        <v>29</v>
      </c>
      <c r="E213" t="s">
        <v>13</v>
      </c>
      <c r="F213">
        <v>6100</v>
      </c>
      <c r="G213">
        <v>6100</v>
      </c>
      <c r="H213">
        <v>0</v>
      </c>
      <c r="I213">
        <v>1</v>
      </c>
      <c r="J213" t="s">
        <v>17</v>
      </c>
      <c r="K213" s="8">
        <f t="shared" si="3"/>
        <v>-6100</v>
      </c>
    </row>
    <row r="214" spans="1:11" x14ac:dyDescent="0.2">
      <c r="A214" s="1">
        <v>43657</v>
      </c>
      <c r="B214">
        <v>1061</v>
      </c>
      <c r="C214" t="s">
        <v>30</v>
      </c>
      <c r="D214" t="s">
        <v>12</v>
      </c>
      <c r="E214" t="s">
        <v>13</v>
      </c>
      <c r="F214">
        <v>0</v>
      </c>
      <c r="G214">
        <v>0</v>
      </c>
      <c r="H214">
        <v>0</v>
      </c>
      <c r="I214">
        <v>0</v>
      </c>
      <c r="J214" t="s">
        <v>9</v>
      </c>
      <c r="K214" s="8">
        <f t="shared" si="3"/>
        <v>0</v>
      </c>
    </row>
    <row r="215" spans="1:11" x14ac:dyDescent="0.2">
      <c r="A215" s="1">
        <v>43657</v>
      </c>
      <c r="B215">
        <v>3474</v>
      </c>
      <c r="C215" t="s">
        <v>10</v>
      </c>
      <c r="D215" t="s">
        <v>27</v>
      </c>
      <c r="E215" t="s">
        <v>13</v>
      </c>
      <c r="F215">
        <v>20000</v>
      </c>
      <c r="G215">
        <v>20000</v>
      </c>
      <c r="H215">
        <v>0</v>
      </c>
      <c r="I215">
        <v>1</v>
      </c>
      <c r="J215" t="s">
        <v>81</v>
      </c>
      <c r="K215" s="8">
        <f t="shared" si="3"/>
        <v>20000</v>
      </c>
    </row>
    <row r="216" spans="1:11" x14ac:dyDescent="0.2">
      <c r="A216" s="1">
        <v>43668</v>
      </c>
      <c r="B216">
        <v>3474</v>
      </c>
      <c r="C216" t="s">
        <v>10</v>
      </c>
      <c r="D216" t="s">
        <v>27</v>
      </c>
      <c r="E216" t="s">
        <v>13</v>
      </c>
      <c r="F216">
        <v>3994.52</v>
      </c>
      <c r="G216">
        <v>3994.52</v>
      </c>
      <c r="H216">
        <v>0</v>
      </c>
      <c r="I216">
        <v>1</v>
      </c>
      <c r="J216" t="s">
        <v>81</v>
      </c>
      <c r="K216" s="8">
        <f t="shared" si="3"/>
        <v>3994.52</v>
      </c>
    </row>
    <row r="217" spans="1:11" x14ac:dyDescent="0.2">
      <c r="A217" s="1">
        <v>43669</v>
      </c>
      <c r="B217">
        <v>3474</v>
      </c>
      <c r="C217" t="s">
        <v>10</v>
      </c>
      <c r="D217" t="s">
        <v>27</v>
      </c>
      <c r="E217" t="s">
        <v>13</v>
      </c>
      <c r="F217">
        <v>13743.85</v>
      </c>
      <c r="G217">
        <v>13743.85</v>
      </c>
      <c r="H217">
        <v>0</v>
      </c>
      <c r="I217">
        <v>1</v>
      </c>
      <c r="J217" t="s">
        <v>81</v>
      </c>
      <c r="K217" s="8">
        <f t="shared" si="3"/>
        <v>13743.85</v>
      </c>
    </row>
    <row r="218" spans="1:11" x14ac:dyDescent="0.2">
      <c r="A218" s="1">
        <v>43678</v>
      </c>
      <c r="B218">
        <v>3474</v>
      </c>
      <c r="C218" t="s">
        <v>10</v>
      </c>
      <c r="D218" t="s">
        <v>25</v>
      </c>
      <c r="E218" t="s">
        <v>13</v>
      </c>
      <c r="F218">
        <v>6400</v>
      </c>
      <c r="G218">
        <v>6400</v>
      </c>
      <c r="H218">
        <v>0</v>
      </c>
      <c r="I218">
        <v>1</v>
      </c>
      <c r="J218" t="s">
        <v>17</v>
      </c>
      <c r="K218" s="8">
        <f t="shared" si="3"/>
        <v>-6400</v>
      </c>
    </row>
    <row r="219" spans="1:11" x14ac:dyDescent="0.2">
      <c r="A219" s="1">
        <v>43678</v>
      </c>
      <c r="B219">
        <v>110027</v>
      </c>
      <c r="C219" t="s">
        <v>11</v>
      </c>
      <c r="D219" t="s">
        <v>16</v>
      </c>
      <c r="E219" t="s">
        <v>13</v>
      </c>
      <c r="F219">
        <v>3887.47</v>
      </c>
      <c r="G219">
        <v>6400</v>
      </c>
      <c r="H219">
        <v>5.12</v>
      </c>
      <c r="I219">
        <v>1.645</v>
      </c>
      <c r="J219" t="s">
        <v>17</v>
      </c>
      <c r="K219" s="8">
        <f t="shared" si="3"/>
        <v>6400</v>
      </c>
    </row>
    <row r="220" spans="1:11" x14ac:dyDescent="0.2">
      <c r="A220" s="1">
        <v>43690</v>
      </c>
      <c r="B220">
        <v>3474</v>
      </c>
      <c r="C220" t="s">
        <v>10</v>
      </c>
      <c r="D220" t="s">
        <v>27</v>
      </c>
      <c r="E220" t="s">
        <v>13</v>
      </c>
      <c r="F220">
        <v>12800</v>
      </c>
      <c r="G220">
        <v>12800</v>
      </c>
      <c r="H220">
        <v>0</v>
      </c>
      <c r="I220">
        <v>1</v>
      </c>
      <c r="J220" t="s">
        <v>81</v>
      </c>
      <c r="K220" s="8">
        <f t="shared" si="3"/>
        <v>12800</v>
      </c>
    </row>
    <row r="221" spans="1:11" x14ac:dyDescent="0.2">
      <c r="A221" s="1">
        <v>43700</v>
      </c>
      <c r="B221">
        <v>1666</v>
      </c>
      <c r="C221" t="s">
        <v>7</v>
      </c>
      <c r="D221" t="s">
        <v>26</v>
      </c>
      <c r="E221" t="s">
        <v>13</v>
      </c>
      <c r="F221">
        <v>46435.85</v>
      </c>
      <c r="G221">
        <v>46435.85</v>
      </c>
      <c r="H221">
        <v>0</v>
      </c>
      <c r="I221">
        <v>1</v>
      </c>
      <c r="J221" t="s">
        <v>17</v>
      </c>
      <c r="K221" s="8">
        <f t="shared" si="3"/>
        <v>-46435.85</v>
      </c>
    </row>
    <row r="222" spans="1:11" x14ac:dyDescent="0.2">
      <c r="A222" s="1">
        <v>43700</v>
      </c>
      <c r="B222">
        <v>3474</v>
      </c>
      <c r="C222" t="s">
        <v>10</v>
      </c>
      <c r="D222" t="s">
        <v>26</v>
      </c>
      <c r="E222" t="s">
        <v>13</v>
      </c>
      <c r="F222">
        <v>53276.92</v>
      </c>
      <c r="G222">
        <v>53276.92</v>
      </c>
      <c r="H222">
        <v>0</v>
      </c>
      <c r="I222">
        <v>1</v>
      </c>
      <c r="J222" t="s">
        <v>81</v>
      </c>
      <c r="K222" s="8">
        <f t="shared" si="3"/>
        <v>-53276.92</v>
      </c>
    </row>
    <row r="223" spans="1:11" x14ac:dyDescent="0.2">
      <c r="A223" s="1">
        <v>43700</v>
      </c>
      <c r="B223">
        <v>3474</v>
      </c>
      <c r="C223" t="s">
        <v>10</v>
      </c>
      <c r="D223" t="s">
        <v>26</v>
      </c>
      <c r="E223" t="s">
        <v>13</v>
      </c>
      <c r="F223">
        <v>287.23</v>
      </c>
      <c r="G223">
        <v>287.23</v>
      </c>
      <c r="H223">
        <v>0</v>
      </c>
      <c r="I223">
        <v>1</v>
      </c>
      <c r="J223" t="s">
        <v>17</v>
      </c>
      <c r="K223" s="8">
        <f t="shared" si="3"/>
        <v>-287.23</v>
      </c>
    </row>
    <row r="224" spans="1:11" x14ac:dyDescent="0.2">
      <c r="A224" s="1">
        <v>43703</v>
      </c>
      <c r="B224">
        <v>3474</v>
      </c>
      <c r="C224" t="s">
        <v>10</v>
      </c>
      <c r="D224" t="s">
        <v>27</v>
      </c>
      <c r="E224" t="s">
        <v>13</v>
      </c>
      <c r="F224">
        <v>53276.92</v>
      </c>
      <c r="G224">
        <v>53276.92</v>
      </c>
      <c r="H224">
        <v>0</v>
      </c>
      <c r="I224">
        <v>1</v>
      </c>
      <c r="J224" t="s">
        <v>81</v>
      </c>
      <c r="K224" s="8">
        <f t="shared" si="3"/>
        <v>53276.92</v>
      </c>
    </row>
    <row r="225" spans="1:11" x14ac:dyDescent="0.2">
      <c r="A225" s="1">
        <v>43703</v>
      </c>
      <c r="B225">
        <v>3474</v>
      </c>
      <c r="C225" t="s">
        <v>10</v>
      </c>
      <c r="D225" t="s">
        <v>27</v>
      </c>
      <c r="E225" t="s">
        <v>13</v>
      </c>
      <c r="F225">
        <v>10000</v>
      </c>
      <c r="G225">
        <v>10000</v>
      </c>
      <c r="H225">
        <v>0</v>
      </c>
      <c r="I225">
        <v>1</v>
      </c>
      <c r="J225" t="s">
        <v>81</v>
      </c>
      <c r="K225" s="8">
        <f t="shared" si="3"/>
        <v>10000</v>
      </c>
    </row>
    <row r="226" spans="1:11" x14ac:dyDescent="0.2">
      <c r="A226" s="1">
        <v>43704</v>
      </c>
      <c r="B226">
        <v>3474</v>
      </c>
      <c r="C226" t="s">
        <v>10</v>
      </c>
      <c r="D226" t="s">
        <v>26</v>
      </c>
      <c r="E226" t="s">
        <v>13</v>
      </c>
      <c r="F226">
        <v>2923.28</v>
      </c>
      <c r="G226">
        <v>2923.28</v>
      </c>
      <c r="H226">
        <v>0</v>
      </c>
      <c r="I226">
        <v>1</v>
      </c>
      <c r="J226" t="s">
        <v>17</v>
      </c>
      <c r="K226" s="8">
        <v>0</v>
      </c>
    </row>
    <row r="227" spans="1:11" x14ac:dyDescent="0.2">
      <c r="A227" s="1">
        <v>43720</v>
      </c>
      <c r="B227">
        <v>3022</v>
      </c>
      <c r="C227" t="s">
        <v>87</v>
      </c>
      <c r="D227" t="s">
        <v>16</v>
      </c>
      <c r="E227" t="s">
        <v>13</v>
      </c>
      <c r="F227">
        <v>100000</v>
      </c>
      <c r="G227">
        <v>100000</v>
      </c>
      <c r="H227">
        <v>0</v>
      </c>
      <c r="I227">
        <v>1</v>
      </c>
      <c r="J227" t="s">
        <v>81</v>
      </c>
      <c r="K227" s="8">
        <f t="shared" si="3"/>
        <v>100000</v>
      </c>
    </row>
    <row r="228" spans="1:11" x14ac:dyDescent="0.2">
      <c r="A228" s="1">
        <v>43725</v>
      </c>
      <c r="B228">
        <v>3474</v>
      </c>
      <c r="C228" t="s">
        <v>10</v>
      </c>
      <c r="D228" s="12" t="s">
        <v>54</v>
      </c>
      <c r="E228" t="s">
        <v>13</v>
      </c>
      <c r="F228">
        <v>100000</v>
      </c>
      <c r="G228" s="12">
        <v>-100000</v>
      </c>
      <c r="H228">
        <v>0</v>
      </c>
      <c r="I228">
        <v>1</v>
      </c>
      <c r="J228" t="s">
        <v>81</v>
      </c>
      <c r="K228" s="8">
        <f>IF(OR(ISNUMBER(FIND("卖基金",D228)),ISNUMBER(FIND("普通取现",D228)),ISNUMBER(FIND("快速取现",D228)),ISNUMBER(FIND("卖基金极速回活期宝",D228)),ISNUMBER(FIND("买基金取现",D228)),ISNUMBER(FIND("赎回",D228))),-1*G228,1*G228)</f>
        <v>100000</v>
      </c>
    </row>
    <row r="229" spans="1:11" x14ac:dyDescent="0.2">
      <c r="A229" s="1">
        <v>43725</v>
      </c>
      <c r="B229">
        <v>3022</v>
      </c>
      <c r="C229" t="s">
        <v>87</v>
      </c>
      <c r="D229" t="s">
        <v>55</v>
      </c>
      <c r="E229" t="s">
        <v>13</v>
      </c>
      <c r="F229">
        <v>100000</v>
      </c>
      <c r="G229">
        <v>100000</v>
      </c>
      <c r="H229">
        <v>0</v>
      </c>
      <c r="I229">
        <v>1</v>
      </c>
      <c r="J229" t="s">
        <v>81</v>
      </c>
      <c r="K229" s="8">
        <f>IF(OR(ISNUMBER(FIND("卖基金",D229)),ISNUMBER(FIND("普通取现",D229)),ISNUMBER(FIND("快速取现",D229)),ISNUMBER(FIND("卖基金极速回活期宝",D229)),ISNUMBER(FIND("买基金取现",D229)),ISNUMBER(FIND("赎回",D229))),-1*G229,1*G229)</f>
        <v>-100000</v>
      </c>
    </row>
    <row r="230" spans="1:11" x14ac:dyDescent="0.2">
      <c r="A230" s="1">
        <v>43726</v>
      </c>
      <c r="B230">
        <v>3647</v>
      </c>
      <c r="C230" t="s">
        <v>94</v>
      </c>
      <c r="D230" t="s">
        <v>16</v>
      </c>
      <c r="E230" t="s">
        <v>13</v>
      </c>
      <c r="F230">
        <v>3580.2</v>
      </c>
      <c r="G230">
        <v>3500</v>
      </c>
      <c r="H230">
        <v>0</v>
      </c>
      <c r="I230">
        <v>0.97760000000000002</v>
      </c>
      <c r="J230" t="s">
        <v>81</v>
      </c>
      <c r="K230" s="8">
        <f>IF(OR(ISNUMBER(FIND("卖基金",D230)),ISNUMBER(FIND("普通取现",D230)),ISNUMBER(FIND("快速取现",D230)),ISNUMBER(FIND("卖基金极速回活期宝",D230)),ISNUMBER(FIND("买基金取现",D230)),ISNUMBER(FIND("赎回",D230))),-1*G230,1*G230)</f>
        <v>3500</v>
      </c>
    </row>
    <row r="231" spans="1:11" x14ac:dyDescent="0.2">
      <c r="A231" s="1">
        <v>43726</v>
      </c>
      <c r="B231">
        <v>2903</v>
      </c>
      <c r="C231" t="s">
        <v>92</v>
      </c>
      <c r="D231" t="s">
        <v>16</v>
      </c>
      <c r="E231" t="s">
        <v>13</v>
      </c>
      <c r="F231">
        <v>3889.32</v>
      </c>
      <c r="G231">
        <v>3500</v>
      </c>
      <c r="H231">
        <v>0</v>
      </c>
      <c r="I231">
        <v>0.89990000000000003</v>
      </c>
      <c r="J231" t="s">
        <v>81</v>
      </c>
      <c r="K231" s="8">
        <f>IF(OR(ISNUMBER(FIND("卖基金",D231)),ISNUMBER(FIND("普通取现",D231)),ISNUMBER(FIND("快速取现",D231)),ISNUMBER(FIND("卖基金极速回活期宝",D231)),ISNUMBER(FIND("买基金取现",D231)),ISNUMBER(FIND("赎回",D231))),-1*G231,1*G231)</f>
        <v>3500</v>
      </c>
    </row>
    <row r="232" spans="1:11" x14ac:dyDescent="0.2">
      <c r="A232" s="1">
        <v>43726</v>
      </c>
      <c r="B232">
        <v>3022</v>
      </c>
      <c r="C232" t="s">
        <v>87</v>
      </c>
      <c r="D232" t="s">
        <v>31</v>
      </c>
      <c r="E232" t="s">
        <v>13</v>
      </c>
      <c r="F232">
        <v>28.56</v>
      </c>
      <c r="G232">
        <v>28.56</v>
      </c>
      <c r="H232">
        <v>0</v>
      </c>
      <c r="I232">
        <v>1</v>
      </c>
      <c r="J232" t="s">
        <v>81</v>
      </c>
      <c r="K232" s="8">
        <f>IF(OR(ISNUMBER(FIND("卖基金",D232)),ISNUMBER(FIND("普通取现",D232)),ISNUMBER(FIND("快速取现",D232)),ISNUMBER(FIND("卖基金极速回活期宝",D232)),ISNUMBER(FIND("买基金取现",D232)),ISNUMBER(FIND("赎回",D232))),-1*G232,1*G232)</f>
        <v>-28.56</v>
      </c>
    </row>
    <row r="233" spans="1:11" x14ac:dyDescent="0.2">
      <c r="A233" s="1">
        <v>43726</v>
      </c>
      <c r="B233">
        <v>3474</v>
      </c>
      <c r="C233" t="s">
        <v>10</v>
      </c>
      <c r="D233" t="s">
        <v>25</v>
      </c>
      <c r="E233" t="s">
        <v>13</v>
      </c>
      <c r="F233">
        <v>3500</v>
      </c>
      <c r="G233">
        <v>3500</v>
      </c>
      <c r="H233">
        <v>0</v>
      </c>
      <c r="I233">
        <v>1</v>
      </c>
      <c r="J233" t="s">
        <v>81</v>
      </c>
      <c r="K233" s="8">
        <f>IF(OR(ISNUMBER(FIND("卖基金",D233)),ISNUMBER(FIND("普通取现",D233)),ISNUMBER(FIND("快速取现",D233)),ISNUMBER(FIND("卖基金极速回活期宝",D233)),ISNUMBER(FIND("买基金取现",D233)),ISNUMBER(FIND("赎回",D233))),-1*G233,1*G233)</f>
        <v>-3500</v>
      </c>
    </row>
    <row r="234" spans="1:11" x14ac:dyDescent="0.2">
      <c r="A234" s="1">
        <v>43726</v>
      </c>
      <c r="B234">
        <v>3474</v>
      </c>
      <c r="C234" t="s">
        <v>10</v>
      </c>
      <c r="D234" t="s">
        <v>25</v>
      </c>
      <c r="E234" t="s">
        <v>13</v>
      </c>
      <c r="F234">
        <v>3500</v>
      </c>
      <c r="G234">
        <v>3500</v>
      </c>
      <c r="H234">
        <v>0</v>
      </c>
      <c r="I234">
        <v>1</v>
      </c>
      <c r="J234" t="s">
        <v>81</v>
      </c>
      <c r="K234" s="8">
        <f>IF(OR(ISNUMBER(FIND("卖基金",D234)),ISNUMBER(FIND("普通取现",D234)),ISNUMBER(FIND("快速取现",D234)),ISNUMBER(FIND("卖基金极速回活期宝",D234)),ISNUMBER(FIND("买基金取现",D234)),ISNUMBER(FIND("赎回",D234))),-1*G234,1*G234)</f>
        <v>-3500</v>
      </c>
    </row>
    <row r="235" spans="1:11" x14ac:dyDescent="0.2">
      <c r="A235" s="1">
        <v>43726</v>
      </c>
      <c r="B235">
        <v>3474</v>
      </c>
      <c r="C235" t="s">
        <v>10</v>
      </c>
      <c r="D235" t="s">
        <v>25</v>
      </c>
      <c r="E235" t="s">
        <v>13</v>
      </c>
      <c r="F235">
        <v>3500</v>
      </c>
      <c r="G235">
        <v>3500</v>
      </c>
      <c r="H235">
        <v>0</v>
      </c>
      <c r="I235">
        <v>1</v>
      </c>
      <c r="J235" t="s">
        <v>81</v>
      </c>
      <c r="K235" s="8">
        <f>IF(OR(ISNUMBER(FIND("卖基金",D235)),ISNUMBER(FIND("普通取现",D235)),ISNUMBER(FIND("快速取现",D235)),ISNUMBER(FIND("卖基金极速回活期宝",D235)),ISNUMBER(FIND("买基金取现",D235)),ISNUMBER(FIND("赎回",D235))),-1*G235,1*G235)</f>
        <v>-3500</v>
      </c>
    </row>
    <row r="236" spans="1:11" x14ac:dyDescent="0.2">
      <c r="A236" s="1">
        <v>43726</v>
      </c>
      <c r="B236">
        <v>2903</v>
      </c>
      <c r="C236" t="s">
        <v>92</v>
      </c>
      <c r="D236" t="s">
        <v>16</v>
      </c>
      <c r="E236" t="s">
        <v>13</v>
      </c>
      <c r="F236">
        <v>3889.32</v>
      </c>
      <c r="G236">
        <v>3500</v>
      </c>
      <c r="H236">
        <v>0</v>
      </c>
      <c r="I236">
        <v>0.89990000000000003</v>
      </c>
      <c r="J236" t="s">
        <v>81</v>
      </c>
      <c r="K236" s="8">
        <f>IF(OR(ISNUMBER(FIND("卖基金",D236)),ISNUMBER(FIND("普通取现",D236)),ISNUMBER(FIND("快速取现",D236)),ISNUMBER(FIND("卖基金极速回活期宝",D236)),ISNUMBER(FIND("买基金取现",D236)),ISNUMBER(FIND("赎回",D236))),-1*G236,1*G236)</f>
        <v>3500</v>
      </c>
    </row>
    <row r="237" spans="1:11" x14ac:dyDescent="0.2">
      <c r="A237" s="1">
        <v>43727</v>
      </c>
      <c r="B237">
        <v>3022</v>
      </c>
      <c r="C237" t="s">
        <v>87</v>
      </c>
      <c r="D237" t="s">
        <v>31</v>
      </c>
      <c r="E237" t="s">
        <v>13</v>
      </c>
      <c r="F237">
        <v>7.16</v>
      </c>
      <c r="G237">
        <v>7.16</v>
      </c>
      <c r="H237">
        <v>0</v>
      </c>
      <c r="I237">
        <v>1</v>
      </c>
      <c r="J237" t="s">
        <v>81</v>
      </c>
      <c r="K237" s="8">
        <f>IF(OR(ISNUMBER(FIND("卖基金",D237)),ISNUMBER(FIND("普通取现",D237)),ISNUMBER(FIND("快速取现",D237)),ISNUMBER(FIND("卖基金极速回活期宝",D237)),ISNUMBER(FIND("买基金取现",D237)),ISNUMBER(FIND("赎回",D237))),-1*G237,1*G237)</f>
        <v>-7.16</v>
      </c>
    </row>
    <row r="238" spans="1:11" x14ac:dyDescent="0.2">
      <c r="A238" s="1">
        <v>43727</v>
      </c>
      <c r="B238">
        <v>2903</v>
      </c>
      <c r="C238" t="s">
        <v>92</v>
      </c>
      <c r="D238" t="s">
        <v>93</v>
      </c>
      <c r="E238" t="s">
        <v>13</v>
      </c>
      <c r="F238">
        <v>7778.64</v>
      </c>
      <c r="G238">
        <v>7000</v>
      </c>
      <c r="H238">
        <v>0</v>
      </c>
      <c r="I238">
        <v>0.89990000000000003</v>
      </c>
      <c r="J238" t="s">
        <v>81</v>
      </c>
      <c r="K238" s="8">
        <f>IF(OR(ISNUMBER(FIND("卖基金",D238)),ISNUMBER(FIND("普通取现",D238)),ISNUMBER(FIND("快速取现",D238)),ISNUMBER(FIND("卖基金极速回活期宝",D238)),ISNUMBER(FIND("买基金取现",D238)),ISNUMBER(FIND("赎回",D238))),-1*G238,1*G238)</f>
        <v>7000</v>
      </c>
    </row>
    <row r="239" spans="1:11" x14ac:dyDescent="0.2">
      <c r="A239" s="1">
        <v>43727</v>
      </c>
      <c r="B239">
        <v>3647</v>
      </c>
      <c r="C239" t="s">
        <v>94</v>
      </c>
      <c r="D239" t="s">
        <v>93</v>
      </c>
      <c r="E239" t="s">
        <v>13</v>
      </c>
      <c r="F239">
        <v>3580.2</v>
      </c>
      <c r="G239">
        <v>3500</v>
      </c>
      <c r="H239">
        <v>0</v>
      </c>
      <c r="I239">
        <v>0.97760000000000002</v>
      </c>
      <c r="J239" t="s">
        <v>81</v>
      </c>
      <c r="K239" s="8">
        <f>IF(OR(ISNUMBER(FIND("卖基金",D239)),ISNUMBER(FIND("普通取现",D239)),ISNUMBER(FIND("快速取现",D239)),ISNUMBER(FIND("卖基金极速回活期宝",D239)),ISNUMBER(FIND("买基金取现",D239)),ISNUMBER(FIND("赎回",D239))),-1*G239,1*G239)</f>
        <v>3500</v>
      </c>
    </row>
    <row r="240" spans="1:11" x14ac:dyDescent="0.2">
      <c r="A240" s="1">
        <v>43727</v>
      </c>
      <c r="B240">
        <v>3647</v>
      </c>
      <c r="C240" t="s">
        <v>94</v>
      </c>
      <c r="D240" t="s">
        <v>93</v>
      </c>
      <c r="E240" t="s">
        <v>13</v>
      </c>
      <c r="F240">
        <v>3580.2</v>
      </c>
      <c r="G240">
        <v>3500</v>
      </c>
      <c r="H240">
        <v>0</v>
      </c>
      <c r="I240">
        <v>0.97760000000000002</v>
      </c>
      <c r="J240" t="s">
        <v>81</v>
      </c>
      <c r="K240" s="8">
        <f>IF(OR(ISNUMBER(FIND("卖基金",D240)),ISNUMBER(FIND("普通取现",D240)),ISNUMBER(FIND("快速取现",D240)),ISNUMBER(FIND("卖基金极速回活期宝",D240)),ISNUMBER(FIND("买基金取现",D240)),ISNUMBER(FIND("赎回",D240))),-1*G240,1*G240)</f>
        <v>3500</v>
      </c>
    </row>
    <row r="241" spans="1:11" x14ac:dyDescent="0.2">
      <c r="A241" s="1">
        <v>43727</v>
      </c>
      <c r="B241">
        <v>2903</v>
      </c>
      <c r="C241" t="s">
        <v>92</v>
      </c>
      <c r="D241" t="s">
        <v>93</v>
      </c>
      <c r="E241" t="s">
        <v>13</v>
      </c>
      <c r="F241">
        <v>7778.64</v>
      </c>
      <c r="G241">
        <v>7000</v>
      </c>
      <c r="H241">
        <v>0</v>
      </c>
      <c r="I241">
        <v>0.89990000000000003</v>
      </c>
      <c r="J241" t="s">
        <v>81</v>
      </c>
      <c r="K241" s="8">
        <f>IF(OR(ISNUMBER(FIND("卖基金",D241)),ISNUMBER(FIND("普通取现",D241)),ISNUMBER(FIND("快速取现",D241)),ISNUMBER(FIND("卖基金极速回活期宝",D241)),ISNUMBER(FIND("买基金取现",D241)),ISNUMBER(FIND("赎回",D241))),-1*G241,1*G241)</f>
        <v>7000</v>
      </c>
    </row>
    <row r="242" spans="1:11" x14ac:dyDescent="0.2">
      <c r="A242" s="1">
        <v>43731</v>
      </c>
      <c r="B242">
        <v>1666</v>
      </c>
      <c r="C242" t="s">
        <v>7</v>
      </c>
      <c r="D242" t="s">
        <v>26</v>
      </c>
      <c r="E242" t="s">
        <v>13</v>
      </c>
      <c r="F242">
        <v>6.39</v>
      </c>
      <c r="G242">
        <v>6.39</v>
      </c>
      <c r="H242">
        <v>0</v>
      </c>
      <c r="I242">
        <v>1</v>
      </c>
      <c r="J242" t="s">
        <v>17</v>
      </c>
      <c r="K242" s="8">
        <f>IF(OR(ISNUMBER(FIND("卖基金",D242)),ISNUMBER(FIND("普通取现",D242)),ISNUMBER(FIND("快速取现",D242)),ISNUMBER(FIND("卖基金极速回活期宝",D242)),ISNUMBER(FIND("买基金取现",D242)),ISNUMBER(FIND("赎回",D242))),-1*G242,1*G242)</f>
        <v>-6.39</v>
      </c>
    </row>
    <row r="243" spans="1:11" x14ac:dyDescent="0.2">
      <c r="A243" s="1">
        <v>43734</v>
      </c>
      <c r="B243">
        <v>3474</v>
      </c>
      <c r="C243" t="s">
        <v>10</v>
      </c>
      <c r="D243" t="s">
        <v>25</v>
      </c>
      <c r="E243" t="s">
        <v>13</v>
      </c>
      <c r="F243">
        <v>3500</v>
      </c>
      <c r="G243">
        <v>3500</v>
      </c>
      <c r="H243">
        <v>0</v>
      </c>
      <c r="I243">
        <v>1</v>
      </c>
      <c r="J243" t="s">
        <v>81</v>
      </c>
      <c r="K243" s="8">
        <f>IF(OR(ISNUMBER(FIND("卖基金",D243)),ISNUMBER(FIND("普通取现",D243)),ISNUMBER(FIND("快速取现",D243)),ISNUMBER(FIND("卖基金极速回活期宝",D243)),ISNUMBER(FIND("买基金取现",D243)),ISNUMBER(FIND("赎回",D243))),-1*G243,1*G243)</f>
        <v>-3500</v>
      </c>
    </row>
    <row r="244" spans="1:11" x14ac:dyDescent="0.2">
      <c r="A244" s="1">
        <v>43734</v>
      </c>
      <c r="B244">
        <v>71</v>
      </c>
      <c r="C244" t="s">
        <v>33</v>
      </c>
      <c r="D244" t="s">
        <v>16</v>
      </c>
      <c r="E244" t="s">
        <v>13</v>
      </c>
      <c r="F244">
        <v>2390.62</v>
      </c>
      <c r="G244">
        <v>3500</v>
      </c>
      <c r="H244">
        <v>4.1900000000000004</v>
      </c>
      <c r="I244">
        <v>1.4622999999999999</v>
      </c>
      <c r="J244" t="s">
        <v>81</v>
      </c>
      <c r="K244" s="8">
        <f>IF(OR(ISNUMBER(FIND("卖基金",D244)),ISNUMBER(FIND("普通取现",D244)),ISNUMBER(FIND("快速取现",D244)),ISNUMBER(FIND("卖基金极速回活期宝",D244)),ISNUMBER(FIND("买基金取现",D244)),ISNUMBER(FIND("赎回",D244))),-1*G244,1*G244)</f>
        <v>3500</v>
      </c>
    </row>
    <row r="245" spans="1:11" x14ac:dyDescent="0.2">
      <c r="A245" s="1">
        <v>43735</v>
      </c>
      <c r="B245">
        <v>3474</v>
      </c>
      <c r="C245" t="s">
        <v>10</v>
      </c>
      <c r="D245" t="s">
        <v>29</v>
      </c>
      <c r="E245" t="s">
        <v>13</v>
      </c>
      <c r="F245">
        <v>5000</v>
      </c>
      <c r="G245">
        <v>5000</v>
      </c>
      <c r="H245">
        <v>0</v>
      </c>
      <c r="I245">
        <v>1</v>
      </c>
      <c r="J245" t="s">
        <v>81</v>
      </c>
      <c r="K245" s="8">
        <f>IF(OR(ISNUMBER(FIND("卖基金",D245)),ISNUMBER(FIND("普通取现",D245)),ISNUMBER(FIND("快速取现",D245)),ISNUMBER(FIND("卖基金极速回活期宝",D245)),ISNUMBER(FIND("买基金取现",D245)),ISNUMBER(FIND("赎回",D245))),-1*G245,1*G245)</f>
        <v>-5000</v>
      </c>
    </row>
  </sheetData>
  <autoFilter ref="A1:J246" xr:uid="{3E5667DD-794A-4223-B0B6-2B21E8545DE8}"/>
  <sortState ref="A213:J247">
    <sortCondition ref="A213"/>
  </sortState>
  <phoneticPr fontId="1" type="noConversion"/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72EC2-BF49-4D48-843D-D6F2646F1A49}">
  <dimension ref="A1:Q744"/>
  <sheetViews>
    <sheetView zoomScaleNormal="100" workbookViewId="0">
      <selection activeCell="I46" sqref="I46"/>
    </sheetView>
  </sheetViews>
  <sheetFormatPr defaultColWidth="8.875" defaultRowHeight="14.25" x14ac:dyDescent="0.2"/>
  <cols>
    <col min="1" max="1" width="11.125" bestFit="1" customWidth="1"/>
    <col min="2" max="2" width="9" bestFit="1" customWidth="1"/>
    <col min="3" max="3" width="21.375" bestFit="1" customWidth="1"/>
    <col min="4" max="4" width="11" bestFit="1" customWidth="1"/>
    <col min="6" max="6" width="13" bestFit="1" customWidth="1"/>
    <col min="7" max="7" width="9" bestFit="1" customWidth="1"/>
    <col min="8" max="8" width="9.375" bestFit="1" customWidth="1"/>
    <col min="9" max="9" width="9.375" customWidth="1"/>
    <col min="10" max="10" width="11.125" bestFit="1" customWidth="1"/>
    <col min="11" max="11" width="19.875" bestFit="1" customWidth="1"/>
    <col min="12" max="12" width="6.5" bestFit="1" customWidth="1"/>
    <col min="13" max="13" width="5.25" bestFit="1" customWidth="1"/>
    <col min="14" max="14" width="11.125" bestFit="1" customWidth="1"/>
    <col min="16" max="16" width="11" bestFit="1" customWidth="1"/>
  </cols>
  <sheetData>
    <row r="1" spans="1:17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82</v>
      </c>
      <c r="I1" s="6"/>
      <c r="N1" t="s">
        <v>83</v>
      </c>
      <c r="P1" t="s">
        <v>84</v>
      </c>
      <c r="Q1">
        <f>SUMIF($H$2:$H$1000,"是",$F$2:$F$1000)</f>
        <v>5115.3999999999942</v>
      </c>
    </row>
    <row r="2" spans="1:17" x14ac:dyDescent="0.2">
      <c r="A2" s="2">
        <v>43119</v>
      </c>
      <c r="B2" s="10">
        <v>100032</v>
      </c>
      <c r="C2" s="3" t="s">
        <v>35</v>
      </c>
      <c r="D2" s="4" t="s">
        <v>8</v>
      </c>
      <c r="E2" s="4" t="s">
        <v>9</v>
      </c>
      <c r="F2" s="4">
        <v>1085.17</v>
      </c>
      <c r="G2" s="4">
        <v>1.2150000000000001</v>
      </c>
      <c r="H2" t="str">
        <f>IF(ISERROR(VLOOKUP(B2,$N$2:$N$10,1,FALSE)),"是","否")</f>
        <v>否</v>
      </c>
      <c r="J2" s="19" t="s">
        <v>60</v>
      </c>
      <c r="K2" s="6" t="s">
        <v>78</v>
      </c>
      <c r="N2">
        <v>100032</v>
      </c>
      <c r="P2" t="s">
        <v>85</v>
      </c>
      <c r="Q2">
        <f>SUMIF($H$2:$H$1000,"否",$F$2:$F$1000)</f>
        <v>5792.31</v>
      </c>
    </row>
    <row r="3" spans="1:17" x14ac:dyDescent="0.2">
      <c r="A3" s="1">
        <v>43283</v>
      </c>
      <c r="B3" s="9">
        <v>891</v>
      </c>
      <c r="C3" t="s">
        <v>46</v>
      </c>
      <c r="D3" t="s">
        <v>8</v>
      </c>
      <c r="E3" t="s">
        <v>9</v>
      </c>
      <c r="F3">
        <v>39.700000000000003</v>
      </c>
      <c r="G3">
        <v>1</v>
      </c>
      <c r="H3" t="str">
        <f t="shared" ref="H3:H66" si="0">IF(ISERROR(VLOOKUP(B3,$N$2:$N$10,1,FALSE)),"是","否")</f>
        <v>是</v>
      </c>
      <c r="J3" s="15" t="s">
        <v>69</v>
      </c>
      <c r="K3" s="16">
        <v>5656.0199999999986</v>
      </c>
      <c r="N3">
        <v>100038</v>
      </c>
    </row>
    <row r="4" spans="1:17" x14ac:dyDescent="0.2">
      <c r="A4" s="1">
        <v>43291</v>
      </c>
      <c r="B4" s="9">
        <v>3003</v>
      </c>
      <c r="C4" t="s">
        <v>51</v>
      </c>
      <c r="D4" t="s">
        <v>8</v>
      </c>
      <c r="E4" t="s">
        <v>9</v>
      </c>
      <c r="F4">
        <v>3.54</v>
      </c>
      <c r="G4" t="s">
        <v>9</v>
      </c>
      <c r="H4" t="str">
        <f t="shared" si="0"/>
        <v>是</v>
      </c>
      <c r="J4" s="20" t="s">
        <v>88</v>
      </c>
      <c r="K4" s="16">
        <v>1085.17</v>
      </c>
      <c r="N4">
        <v>161017</v>
      </c>
    </row>
    <row r="5" spans="1:17" x14ac:dyDescent="0.2">
      <c r="A5" s="1">
        <v>43291</v>
      </c>
      <c r="B5" s="9">
        <v>600</v>
      </c>
      <c r="C5" t="s">
        <v>49</v>
      </c>
      <c r="D5" t="s">
        <v>8</v>
      </c>
      <c r="E5" t="s">
        <v>9</v>
      </c>
      <c r="F5">
        <v>2.4300000000000002</v>
      </c>
      <c r="G5">
        <v>1</v>
      </c>
      <c r="H5" t="str">
        <f t="shared" si="0"/>
        <v>是</v>
      </c>
      <c r="J5" s="21" t="s">
        <v>65</v>
      </c>
      <c r="K5" s="16">
        <v>1085.17</v>
      </c>
      <c r="N5">
        <v>110027</v>
      </c>
    </row>
    <row r="6" spans="1:17" x14ac:dyDescent="0.2">
      <c r="A6" s="1">
        <v>43291</v>
      </c>
      <c r="B6" s="9">
        <v>638</v>
      </c>
      <c r="C6" t="s">
        <v>50</v>
      </c>
      <c r="D6" t="s">
        <v>8</v>
      </c>
      <c r="E6" t="s">
        <v>9</v>
      </c>
      <c r="F6">
        <v>2.3199999999999998</v>
      </c>
      <c r="G6">
        <v>1</v>
      </c>
      <c r="H6" t="str">
        <f t="shared" si="0"/>
        <v>是</v>
      </c>
      <c r="J6" s="20" t="s">
        <v>89</v>
      </c>
      <c r="K6" s="16">
        <v>1590.5899999999997</v>
      </c>
      <c r="N6">
        <v>340001</v>
      </c>
    </row>
    <row r="7" spans="1:17" x14ac:dyDescent="0.2">
      <c r="A7" s="1">
        <v>43292</v>
      </c>
      <c r="B7" s="9">
        <v>588</v>
      </c>
      <c r="C7" t="s">
        <v>48</v>
      </c>
      <c r="D7" t="s">
        <v>8</v>
      </c>
      <c r="E7" t="s">
        <v>9</v>
      </c>
      <c r="F7">
        <v>2.17</v>
      </c>
      <c r="G7">
        <v>1</v>
      </c>
      <c r="H7" t="str">
        <f t="shared" si="0"/>
        <v>是</v>
      </c>
      <c r="J7" s="21" t="s">
        <v>71</v>
      </c>
      <c r="K7" s="16">
        <v>320.20999999999998</v>
      </c>
      <c r="N7">
        <v>1061</v>
      </c>
    </row>
    <row r="8" spans="1:17" x14ac:dyDescent="0.2">
      <c r="A8" s="1">
        <v>43292</v>
      </c>
      <c r="B8" s="9">
        <v>600</v>
      </c>
      <c r="C8" t="s">
        <v>49</v>
      </c>
      <c r="D8" t="s">
        <v>8</v>
      </c>
      <c r="E8" t="s">
        <v>9</v>
      </c>
      <c r="F8">
        <v>2.42</v>
      </c>
      <c r="G8">
        <v>1</v>
      </c>
      <c r="H8" t="str">
        <f t="shared" si="0"/>
        <v>是</v>
      </c>
      <c r="J8" s="21" t="s">
        <v>72</v>
      </c>
      <c r="K8" s="16">
        <v>540.72999999999979</v>
      </c>
    </row>
    <row r="9" spans="1:17" x14ac:dyDescent="0.2">
      <c r="A9" s="1">
        <v>43292</v>
      </c>
      <c r="B9" s="9">
        <v>638</v>
      </c>
      <c r="C9" t="s">
        <v>50</v>
      </c>
      <c r="D9" t="s">
        <v>8</v>
      </c>
      <c r="E9" t="s">
        <v>9</v>
      </c>
      <c r="F9">
        <v>2.2599999999999998</v>
      </c>
      <c r="G9">
        <v>1</v>
      </c>
      <c r="H9" t="str">
        <f t="shared" si="0"/>
        <v>是</v>
      </c>
      <c r="J9" s="21" t="s">
        <v>63</v>
      </c>
      <c r="K9" s="16">
        <v>729.64999999999986</v>
      </c>
    </row>
    <row r="10" spans="1:17" x14ac:dyDescent="0.2">
      <c r="A10" s="1">
        <v>43292</v>
      </c>
      <c r="B10" s="9">
        <v>709</v>
      </c>
      <c r="C10" t="s">
        <v>52</v>
      </c>
      <c r="D10" t="s">
        <v>8</v>
      </c>
      <c r="E10" t="s">
        <v>9</v>
      </c>
      <c r="F10">
        <v>2.11</v>
      </c>
      <c r="G10">
        <v>1</v>
      </c>
      <c r="H10" t="str">
        <f t="shared" si="0"/>
        <v>是</v>
      </c>
      <c r="J10" s="20" t="s">
        <v>90</v>
      </c>
      <c r="K10" s="16">
        <v>2980.2599999999989</v>
      </c>
    </row>
    <row r="11" spans="1:17" x14ac:dyDescent="0.2">
      <c r="A11" s="1">
        <v>43292</v>
      </c>
      <c r="B11" s="9">
        <v>3003</v>
      </c>
      <c r="C11" t="s">
        <v>51</v>
      </c>
      <c r="D11" t="s">
        <v>8</v>
      </c>
      <c r="E11" t="s">
        <v>9</v>
      </c>
      <c r="F11">
        <v>1.83</v>
      </c>
      <c r="G11" t="s">
        <v>9</v>
      </c>
      <c r="H11" t="str">
        <f t="shared" si="0"/>
        <v>是</v>
      </c>
      <c r="J11" s="15" t="s">
        <v>73</v>
      </c>
      <c r="K11" s="16">
        <v>5251.6900000000005</v>
      </c>
    </row>
    <row r="12" spans="1:17" x14ac:dyDescent="0.2">
      <c r="A12" s="1">
        <v>43293</v>
      </c>
      <c r="B12" s="9">
        <v>638</v>
      </c>
      <c r="C12" t="s">
        <v>50</v>
      </c>
      <c r="D12" t="s">
        <v>8</v>
      </c>
      <c r="E12" t="s">
        <v>9</v>
      </c>
      <c r="F12">
        <v>2.19</v>
      </c>
      <c r="G12">
        <v>1</v>
      </c>
      <c r="H12" t="str">
        <f t="shared" si="0"/>
        <v>是</v>
      </c>
      <c r="J12" s="20" t="s">
        <v>88</v>
      </c>
      <c r="K12" s="16">
        <v>577.20000000000005</v>
      </c>
    </row>
    <row r="13" spans="1:17" x14ac:dyDescent="0.2">
      <c r="A13" s="1">
        <v>43293</v>
      </c>
      <c r="B13" s="9">
        <v>3003</v>
      </c>
      <c r="C13" t="s">
        <v>51</v>
      </c>
      <c r="D13" t="s">
        <v>8</v>
      </c>
      <c r="E13" t="s">
        <v>9</v>
      </c>
      <c r="F13">
        <v>2.19</v>
      </c>
      <c r="G13" t="s">
        <v>9</v>
      </c>
      <c r="H13" t="str">
        <f t="shared" si="0"/>
        <v>是</v>
      </c>
      <c r="J13" s="21" t="s">
        <v>65</v>
      </c>
      <c r="K13" s="16">
        <v>168.34999999999997</v>
      </c>
    </row>
    <row r="14" spans="1:17" x14ac:dyDescent="0.2">
      <c r="A14" s="1">
        <v>43293</v>
      </c>
      <c r="B14" s="9">
        <v>588</v>
      </c>
      <c r="C14" t="s">
        <v>48</v>
      </c>
      <c r="D14" t="s">
        <v>8</v>
      </c>
      <c r="E14" t="s">
        <v>9</v>
      </c>
      <c r="F14">
        <v>2.17</v>
      </c>
      <c r="G14">
        <v>1</v>
      </c>
      <c r="H14" t="str">
        <f t="shared" si="0"/>
        <v>是</v>
      </c>
      <c r="J14" s="21" t="s">
        <v>66</v>
      </c>
      <c r="K14" s="16">
        <v>160.29000000000002</v>
      </c>
    </row>
    <row r="15" spans="1:17" x14ac:dyDescent="0.2">
      <c r="A15" s="1">
        <v>43293</v>
      </c>
      <c r="B15" s="9">
        <v>600</v>
      </c>
      <c r="C15" t="s">
        <v>49</v>
      </c>
      <c r="D15" t="s">
        <v>8</v>
      </c>
      <c r="E15" t="s">
        <v>9</v>
      </c>
      <c r="F15">
        <v>2.4</v>
      </c>
      <c r="G15">
        <v>1</v>
      </c>
      <c r="H15" t="str">
        <f t="shared" si="0"/>
        <v>是</v>
      </c>
      <c r="J15" s="21" t="s">
        <v>74</v>
      </c>
      <c r="K15" s="16">
        <v>248.56000000000003</v>
      </c>
    </row>
    <row r="16" spans="1:17" x14ac:dyDescent="0.2">
      <c r="A16" s="1">
        <v>43293</v>
      </c>
      <c r="B16" s="9">
        <v>709</v>
      </c>
      <c r="C16" t="s">
        <v>52</v>
      </c>
      <c r="D16" t="s">
        <v>8</v>
      </c>
      <c r="E16" t="s">
        <v>9</v>
      </c>
      <c r="F16">
        <v>2.12</v>
      </c>
      <c r="G16">
        <v>1</v>
      </c>
      <c r="H16" t="str">
        <f t="shared" si="0"/>
        <v>是</v>
      </c>
      <c r="J16" s="20" t="s">
        <v>91</v>
      </c>
      <c r="K16" s="16">
        <v>1341.2</v>
      </c>
    </row>
    <row r="17" spans="1:16" x14ac:dyDescent="0.2">
      <c r="A17" s="1">
        <v>43294</v>
      </c>
      <c r="B17" s="9">
        <v>588</v>
      </c>
      <c r="C17" t="s">
        <v>48</v>
      </c>
      <c r="D17" t="s">
        <v>8</v>
      </c>
      <c r="E17" t="s">
        <v>9</v>
      </c>
      <c r="F17">
        <v>2.7</v>
      </c>
      <c r="G17">
        <v>1</v>
      </c>
      <c r="H17" t="str">
        <f t="shared" si="0"/>
        <v>是</v>
      </c>
      <c r="J17" s="21" t="s">
        <v>67</v>
      </c>
      <c r="K17" s="16">
        <v>333.17999999999995</v>
      </c>
    </row>
    <row r="18" spans="1:16" x14ac:dyDescent="0.2">
      <c r="A18" s="1">
        <v>43294</v>
      </c>
      <c r="B18" s="9">
        <v>600</v>
      </c>
      <c r="C18" t="s">
        <v>49</v>
      </c>
      <c r="D18" t="s">
        <v>8</v>
      </c>
      <c r="E18" t="s">
        <v>9</v>
      </c>
      <c r="F18">
        <v>2.9</v>
      </c>
      <c r="G18">
        <v>1</v>
      </c>
      <c r="H18" t="str">
        <f t="shared" si="0"/>
        <v>是</v>
      </c>
      <c r="J18" s="21" t="s">
        <v>68</v>
      </c>
      <c r="K18" s="16">
        <v>222.03000000000006</v>
      </c>
    </row>
    <row r="19" spans="1:16" x14ac:dyDescent="0.2">
      <c r="A19" s="1">
        <v>43294</v>
      </c>
      <c r="B19" s="9">
        <v>638</v>
      </c>
      <c r="C19" t="s">
        <v>50</v>
      </c>
      <c r="D19" t="s">
        <v>8</v>
      </c>
      <c r="E19" t="s">
        <v>9</v>
      </c>
      <c r="F19">
        <v>2.65</v>
      </c>
      <c r="G19">
        <v>1</v>
      </c>
      <c r="H19" t="str">
        <f t="shared" si="0"/>
        <v>是</v>
      </c>
      <c r="J19" s="21" t="s">
        <v>70</v>
      </c>
      <c r="K19" s="16">
        <v>785.99</v>
      </c>
    </row>
    <row r="20" spans="1:16" x14ac:dyDescent="0.2">
      <c r="A20" s="1">
        <v>43294</v>
      </c>
      <c r="B20" s="9">
        <v>709</v>
      </c>
      <c r="C20" t="s">
        <v>52</v>
      </c>
      <c r="D20" t="s">
        <v>8</v>
      </c>
      <c r="E20" t="s">
        <v>9</v>
      </c>
      <c r="F20">
        <v>2.64</v>
      </c>
      <c r="G20">
        <v>1</v>
      </c>
      <c r="H20" t="str">
        <f t="shared" si="0"/>
        <v>是</v>
      </c>
      <c r="J20" s="20" t="s">
        <v>89</v>
      </c>
      <c r="K20" s="16">
        <v>3333.2900000000004</v>
      </c>
    </row>
    <row r="21" spans="1:16" x14ac:dyDescent="0.2">
      <c r="A21" s="1">
        <v>43294</v>
      </c>
      <c r="B21" s="9">
        <v>3003</v>
      </c>
      <c r="C21" t="s">
        <v>51</v>
      </c>
      <c r="D21" t="s">
        <v>8</v>
      </c>
      <c r="E21" t="s">
        <v>9</v>
      </c>
      <c r="F21">
        <v>2.27</v>
      </c>
      <c r="G21" t="s">
        <v>9</v>
      </c>
      <c r="H21" t="str">
        <f t="shared" si="0"/>
        <v>是</v>
      </c>
      <c r="J21" s="21" t="s">
        <v>71</v>
      </c>
      <c r="K21" s="16">
        <v>342.87</v>
      </c>
    </row>
    <row r="22" spans="1:16" x14ac:dyDescent="0.2">
      <c r="A22" s="1">
        <v>43297</v>
      </c>
      <c r="B22" s="9">
        <v>588</v>
      </c>
      <c r="C22" t="s">
        <v>48</v>
      </c>
      <c r="D22" t="s">
        <v>8</v>
      </c>
      <c r="E22" t="s">
        <v>9</v>
      </c>
      <c r="F22">
        <v>2.7</v>
      </c>
      <c r="G22">
        <v>1</v>
      </c>
      <c r="H22" t="str">
        <f t="shared" si="0"/>
        <v>是</v>
      </c>
      <c r="J22" s="21" t="s">
        <v>72</v>
      </c>
      <c r="K22" s="16">
        <v>178.49</v>
      </c>
      <c r="N22" s="6"/>
      <c r="O22" s="6"/>
      <c r="P22" s="6"/>
    </row>
    <row r="23" spans="1:16" x14ac:dyDescent="0.2">
      <c r="A23" s="1">
        <v>43297</v>
      </c>
      <c r="B23" s="9">
        <v>588</v>
      </c>
      <c r="C23" t="s">
        <v>48</v>
      </c>
      <c r="D23" t="s">
        <v>8</v>
      </c>
      <c r="E23" t="s">
        <v>9</v>
      </c>
      <c r="F23">
        <v>2.7</v>
      </c>
      <c r="G23">
        <v>1</v>
      </c>
      <c r="H23" t="str">
        <f t="shared" si="0"/>
        <v>是</v>
      </c>
      <c r="J23" s="21" t="s">
        <v>63</v>
      </c>
      <c r="K23" s="16">
        <v>2811.9300000000003</v>
      </c>
    </row>
    <row r="24" spans="1:16" x14ac:dyDescent="0.2">
      <c r="A24" s="1">
        <v>43297</v>
      </c>
      <c r="B24" s="9">
        <v>588</v>
      </c>
      <c r="C24" t="s">
        <v>48</v>
      </c>
      <c r="D24" t="s">
        <v>8</v>
      </c>
      <c r="E24" t="s">
        <v>9</v>
      </c>
      <c r="F24">
        <v>2.7</v>
      </c>
      <c r="G24">
        <v>1</v>
      </c>
      <c r="H24" t="str">
        <f t="shared" si="0"/>
        <v>是</v>
      </c>
      <c r="J24" s="15" t="s">
        <v>61</v>
      </c>
      <c r="K24" s="16">
        <v>10907.71</v>
      </c>
    </row>
    <row r="25" spans="1:16" x14ac:dyDescent="0.2">
      <c r="A25" s="1">
        <v>43297</v>
      </c>
      <c r="B25" s="9">
        <v>600</v>
      </c>
      <c r="C25" t="s">
        <v>49</v>
      </c>
      <c r="D25" t="s">
        <v>8</v>
      </c>
      <c r="E25" t="s">
        <v>9</v>
      </c>
      <c r="F25">
        <v>9.1300000000000008</v>
      </c>
      <c r="G25">
        <v>1</v>
      </c>
      <c r="H25" t="str">
        <f t="shared" si="0"/>
        <v>是</v>
      </c>
    </row>
    <row r="26" spans="1:16" x14ac:dyDescent="0.2">
      <c r="A26" s="1">
        <v>43297</v>
      </c>
      <c r="B26" s="9">
        <v>638</v>
      </c>
      <c r="C26" t="s">
        <v>50</v>
      </c>
      <c r="D26" t="s">
        <v>8</v>
      </c>
      <c r="E26" t="s">
        <v>9</v>
      </c>
      <c r="F26">
        <v>8.0299999999999994</v>
      </c>
      <c r="G26">
        <v>1</v>
      </c>
      <c r="H26" t="str">
        <f t="shared" si="0"/>
        <v>是</v>
      </c>
    </row>
    <row r="27" spans="1:16" x14ac:dyDescent="0.2">
      <c r="A27" s="1">
        <v>43297</v>
      </c>
      <c r="B27" s="9">
        <v>709</v>
      </c>
      <c r="C27" t="s">
        <v>52</v>
      </c>
      <c r="D27" t="s">
        <v>8</v>
      </c>
      <c r="E27" t="s">
        <v>9</v>
      </c>
      <c r="F27">
        <v>7.77</v>
      </c>
      <c r="G27">
        <v>1</v>
      </c>
      <c r="H27" t="str">
        <f t="shared" si="0"/>
        <v>是</v>
      </c>
    </row>
    <row r="28" spans="1:16" x14ac:dyDescent="0.2">
      <c r="A28" s="1">
        <v>43297</v>
      </c>
      <c r="B28" s="9">
        <v>3003</v>
      </c>
      <c r="C28" t="s">
        <v>51</v>
      </c>
      <c r="D28" t="s">
        <v>8</v>
      </c>
      <c r="E28" t="s">
        <v>9</v>
      </c>
      <c r="F28">
        <v>6.74</v>
      </c>
      <c r="G28" t="s">
        <v>9</v>
      </c>
      <c r="H28" t="str">
        <f t="shared" si="0"/>
        <v>是</v>
      </c>
    </row>
    <row r="29" spans="1:16" x14ac:dyDescent="0.2">
      <c r="A29" s="1">
        <v>43298</v>
      </c>
      <c r="B29" s="9">
        <v>588</v>
      </c>
      <c r="C29" t="s">
        <v>48</v>
      </c>
      <c r="D29" t="s">
        <v>8</v>
      </c>
      <c r="E29" t="s">
        <v>9</v>
      </c>
      <c r="F29">
        <v>2.68</v>
      </c>
      <c r="G29">
        <v>1</v>
      </c>
      <c r="H29" t="str">
        <f t="shared" si="0"/>
        <v>是</v>
      </c>
    </row>
    <row r="30" spans="1:16" x14ac:dyDescent="0.2">
      <c r="A30" s="1">
        <v>43298</v>
      </c>
      <c r="B30" s="9">
        <v>638</v>
      </c>
      <c r="C30" t="s">
        <v>50</v>
      </c>
      <c r="D30" t="s">
        <v>8</v>
      </c>
      <c r="E30" t="s">
        <v>9</v>
      </c>
      <c r="F30">
        <v>2.7</v>
      </c>
      <c r="G30">
        <v>1</v>
      </c>
      <c r="H30" t="str">
        <f t="shared" si="0"/>
        <v>是</v>
      </c>
    </row>
    <row r="31" spans="1:16" x14ac:dyDescent="0.2">
      <c r="A31" s="1">
        <v>43298</v>
      </c>
      <c r="B31" s="9">
        <v>3003</v>
      </c>
      <c r="C31" t="s">
        <v>51</v>
      </c>
      <c r="D31" t="s">
        <v>8</v>
      </c>
      <c r="E31" t="s">
        <v>9</v>
      </c>
      <c r="F31">
        <v>2.25</v>
      </c>
      <c r="G31" t="s">
        <v>9</v>
      </c>
      <c r="H31" t="str">
        <f t="shared" si="0"/>
        <v>是</v>
      </c>
    </row>
    <row r="32" spans="1:16" x14ac:dyDescent="0.2">
      <c r="A32" s="1">
        <v>43298</v>
      </c>
      <c r="B32" s="9">
        <v>600</v>
      </c>
      <c r="C32" t="s">
        <v>49</v>
      </c>
      <c r="D32" t="s">
        <v>8</v>
      </c>
      <c r="E32" t="s">
        <v>9</v>
      </c>
      <c r="F32">
        <v>2.91</v>
      </c>
      <c r="G32">
        <v>1</v>
      </c>
      <c r="H32" t="str">
        <f t="shared" si="0"/>
        <v>是</v>
      </c>
    </row>
    <row r="33" spans="1:8" x14ac:dyDescent="0.2">
      <c r="A33" s="1">
        <v>43298</v>
      </c>
      <c r="B33" s="9">
        <v>709</v>
      </c>
      <c r="C33" t="s">
        <v>52</v>
      </c>
      <c r="D33" t="s">
        <v>8</v>
      </c>
      <c r="E33" t="s">
        <v>9</v>
      </c>
      <c r="F33">
        <v>2.6</v>
      </c>
      <c r="G33">
        <v>1</v>
      </c>
      <c r="H33" t="str">
        <f t="shared" si="0"/>
        <v>是</v>
      </c>
    </row>
    <row r="34" spans="1:8" x14ac:dyDescent="0.2">
      <c r="A34" s="1">
        <v>43299</v>
      </c>
      <c r="B34" s="9">
        <v>638</v>
      </c>
      <c r="C34" t="s">
        <v>50</v>
      </c>
      <c r="D34" t="s">
        <v>8</v>
      </c>
      <c r="E34" t="s">
        <v>9</v>
      </c>
      <c r="F34">
        <v>2.71</v>
      </c>
      <c r="G34">
        <v>1</v>
      </c>
      <c r="H34" t="str">
        <f t="shared" si="0"/>
        <v>是</v>
      </c>
    </row>
    <row r="35" spans="1:8" x14ac:dyDescent="0.2">
      <c r="A35" s="1">
        <v>43299</v>
      </c>
      <c r="B35" s="9">
        <v>3003</v>
      </c>
      <c r="C35" t="s">
        <v>51</v>
      </c>
      <c r="D35" t="s">
        <v>8</v>
      </c>
      <c r="E35" t="s">
        <v>9</v>
      </c>
      <c r="F35">
        <v>2.2200000000000002</v>
      </c>
      <c r="G35" t="s">
        <v>9</v>
      </c>
      <c r="H35" t="str">
        <f t="shared" si="0"/>
        <v>是</v>
      </c>
    </row>
    <row r="36" spans="1:8" x14ac:dyDescent="0.2">
      <c r="A36" s="1">
        <v>43299</v>
      </c>
      <c r="B36" s="9">
        <v>588</v>
      </c>
      <c r="C36" t="s">
        <v>48</v>
      </c>
      <c r="D36" t="s">
        <v>8</v>
      </c>
      <c r="E36" t="s">
        <v>9</v>
      </c>
      <c r="F36">
        <v>2.67</v>
      </c>
      <c r="G36">
        <v>1</v>
      </c>
      <c r="H36" t="str">
        <f t="shared" si="0"/>
        <v>是</v>
      </c>
    </row>
    <row r="37" spans="1:8" x14ac:dyDescent="0.2">
      <c r="A37" s="1">
        <v>43299</v>
      </c>
      <c r="B37" s="9">
        <v>600</v>
      </c>
      <c r="C37" t="s">
        <v>49</v>
      </c>
      <c r="D37" t="s">
        <v>8</v>
      </c>
      <c r="E37" t="s">
        <v>9</v>
      </c>
      <c r="F37">
        <v>3.1</v>
      </c>
      <c r="G37">
        <v>1</v>
      </c>
      <c r="H37" t="str">
        <f t="shared" si="0"/>
        <v>是</v>
      </c>
    </row>
    <row r="38" spans="1:8" x14ac:dyDescent="0.2">
      <c r="A38" s="1">
        <v>43299</v>
      </c>
      <c r="B38" s="9">
        <v>709</v>
      </c>
      <c r="C38" t="s">
        <v>52</v>
      </c>
      <c r="D38" t="s">
        <v>8</v>
      </c>
      <c r="E38" t="s">
        <v>9</v>
      </c>
      <c r="F38">
        <v>2.5299999999999998</v>
      </c>
      <c r="G38">
        <v>1</v>
      </c>
      <c r="H38" t="str">
        <f t="shared" si="0"/>
        <v>是</v>
      </c>
    </row>
    <row r="39" spans="1:8" x14ac:dyDescent="0.2">
      <c r="A39" s="1">
        <v>43300</v>
      </c>
      <c r="B39" s="9">
        <v>638</v>
      </c>
      <c r="C39" t="s">
        <v>50</v>
      </c>
      <c r="D39" t="s">
        <v>8</v>
      </c>
      <c r="E39" t="s">
        <v>9</v>
      </c>
      <c r="F39">
        <v>3.13</v>
      </c>
      <c r="G39">
        <v>1</v>
      </c>
      <c r="H39" t="str">
        <f t="shared" si="0"/>
        <v>是</v>
      </c>
    </row>
    <row r="40" spans="1:8" x14ac:dyDescent="0.2">
      <c r="A40" s="1">
        <v>43300</v>
      </c>
      <c r="B40" s="9">
        <v>3003</v>
      </c>
      <c r="C40" t="s">
        <v>51</v>
      </c>
      <c r="D40" t="s">
        <v>8</v>
      </c>
      <c r="E40" t="s">
        <v>9</v>
      </c>
      <c r="F40">
        <v>2.19</v>
      </c>
      <c r="G40" t="s">
        <v>9</v>
      </c>
      <c r="H40" t="str">
        <f t="shared" si="0"/>
        <v>是</v>
      </c>
    </row>
    <row r="41" spans="1:8" x14ac:dyDescent="0.2">
      <c r="A41" s="1">
        <v>43300</v>
      </c>
      <c r="B41" s="9">
        <v>588</v>
      </c>
      <c r="C41" t="s">
        <v>48</v>
      </c>
      <c r="D41" t="s">
        <v>8</v>
      </c>
      <c r="E41" t="s">
        <v>9</v>
      </c>
      <c r="F41">
        <v>2.67</v>
      </c>
      <c r="G41">
        <v>1</v>
      </c>
      <c r="H41" t="str">
        <f t="shared" si="0"/>
        <v>是</v>
      </c>
    </row>
    <row r="42" spans="1:8" x14ac:dyDescent="0.2">
      <c r="A42" s="1">
        <v>43300</v>
      </c>
      <c r="B42" s="9">
        <v>600</v>
      </c>
      <c r="C42" t="s">
        <v>49</v>
      </c>
      <c r="D42" t="s">
        <v>8</v>
      </c>
      <c r="E42" t="s">
        <v>9</v>
      </c>
      <c r="F42">
        <v>2.89</v>
      </c>
      <c r="G42">
        <v>1</v>
      </c>
      <c r="H42" t="str">
        <f t="shared" si="0"/>
        <v>是</v>
      </c>
    </row>
    <row r="43" spans="1:8" x14ac:dyDescent="0.2">
      <c r="A43" s="1">
        <v>43300</v>
      </c>
      <c r="B43" s="9">
        <v>709</v>
      </c>
      <c r="C43" t="s">
        <v>52</v>
      </c>
      <c r="D43" t="s">
        <v>8</v>
      </c>
      <c r="E43" t="s">
        <v>9</v>
      </c>
      <c r="F43">
        <v>2.56</v>
      </c>
      <c r="G43">
        <v>1</v>
      </c>
      <c r="H43" t="str">
        <f t="shared" si="0"/>
        <v>是</v>
      </c>
    </row>
    <row r="44" spans="1:8" x14ac:dyDescent="0.2">
      <c r="A44" s="1">
        <v>43301</v>
      </c>
      <c r="B44" s="9">
        <v>600</v>
      </c>
      <c r="C44" t="s">
        <v>49</v>
      </c>
      <c r="D44" t="s">
        <v>8</v>
      </c>
      <c r="E44" t="s">
        <v>9</v>
      </c>
      <c r="F44">
        <v>2.9</v>
      </c>
      <c r="G44">
        <v>1</v>
      </c>
      <c r="H44" t="str">
        <f t="shared" si="0"/>
        <v>是</v>
      </c>
    </row>
    <row r="45" spans="1:8" x14ac:dyDescent="0.2">
      <c r="A45" s="1">
        <v>43301</v>
      </c>
      <c r="B45" s="9">
        <v>638</v>
      </c>
      <c r="C45" t="s">
        <v>50</v>
      </c>
      <c r="D45" t="s">
        <v>8</v>
      </c>
      <c r="E45" t="s">
        <v>9</v>
      </c>
      <c r="F45">
        <v>2.85</v>
      </c>
      <c r="G45">
        <v>1</v>
      </c>
      <c r="H45" t="str">
        <f t="shared" si="0"/>
        <v>是</v>
      </c>
    </row>
    <row r="46" spans="1:8" x14ac:dyDescent="0.2">
      <c r="A46" s="1">
        <v>43301</v>
      </c>
      <c r="B46" s="9">
        <v>3003</v>
      </c>
      <c r="C46" t="s">
        <v>51</v>
      </c>
      <c r="D46" t="s">
        <v>8</v>
      </c>
      <c r="E46" t="s">
        <v>9</v>
      </c>
      <c r="F46">
        <v>2.25</v>
      </c>
      <c r="G46" t="s">
        <v>9</v>
      </c>
      <c r="H46" t="str">
        <f t="shared" si="0"/>
        <v>是</v>
      </c>
    </row>
    <row r="47" spans="1:8" x14ac:dyDescent="0.2">
      <c r="A47" s="1">
        <v>43301</v>
      </c>
      <c r="B47" s="9">
        <v>588</v>
      </c>
      <c r="C47" t="s">
        <v>48</v>
      </c>
      <c r="D47" t="s">
        <v>8</v>
      </c>
      <c r="E47" t="s">
        <v>9</v>
      </c>
      <c r="F47">
        <v>2.66</v>
      </c>
      <c r="G47">
        <v>1</v>
      </c>
      <c r="H47" t="str">
        <f t="shared" si="0"/>
        <v>是</v>
      </c>
    </row>
    <row r="48" spans="1:8" x14ac:dyDescent="0.2">
      <c r="A48" s="1">
        <v>43301</v>
      </c>
      <c r="B48" s="9">
        <v>709</v>
      </c>
      <c r="C48" t="s">
        <v>52</v>
      </c>
      <c r="D48" t="s">
        <v>8</v>
      </c>
      <c r="E48" t="s">
        <v>9</v>
      </c>
      <c r="F48">
        <v>2.5099999999999998</v>
      </c>
      <c r="G48">
        <v>1</v>
      </c>
      <c r="H48" t="str">
        <f t="shared" si="0"/>
        <v>是</v>
      </c>
    </row>
    <row r="49" spans="1:8" x14ac:dyDescent="0.2">
      <c r="A49" s="1">
        <v>43304</v>
      </c>
      <c r="B49" s="9">
        <v>588</v>
      </c>
      <c r="C49" t="s">
        <v>48</v>
      </c>
      <c r="D49" t="s">
        <v>8</v>
      </c>
      <c r="E49" t="s">
        <v>9</v>
      </c>
      <c r="F49">
        <v>2.66</v>
      </c>
      <c r="G49">
        <v>1</v>
      </c>
      <c r="H49" t="str">
        <f t="shared" si="0"/>
        <v>是</v>
      </c>
    </row>
    <row r="50" spans="1:8" x14ac:dyDescent="0.2">
      <c r="A50" s="1">
        <v>43304</v>
      </c>
      <c r="B50" s="9">
        <v>588</v>
      </c>
      <c r="C50" t="s">
        <v>48</v>
      </c>
      <c r="D50" t="s">
        <v>8</v>
      </c>
      <c r="E50" t="s">
        <v>9</v>
      </c>
      <c r="F50">
        <v>2.66</v>
      </c>
      <c r="G50">
        <v>1</v>
      </c>
      <c r="H50" t="str">
        <f t="shared" si="0"/>
        <v>是</v>
      </c>
    </row>
    <row r="51" spans="1:8" x14ac:dyDescent="0.2">
      <c r="A51" s="1">
        <v>43304</v>
      </c>
      <c r="B51" s="9">
        <v>588</v>
      </c>
      <c r="C51" t="s">
        <v>48</v>
      </c>
      <c r="D51" t="s">
        <v>8</v>
      </c>
      <c r="E51" t="s">
        <v>9</v>
      </c>
      <c r="F51">
        <v>2.66</v>
      </c>
      <c r="G51">
        <v>1</v>
      </c>
      <c r="H51" t="str">
        <f t="shared" si="0"/>
        <v>是</v>
      </c>
    </row>
    <row r="52" spans="1:8" x14ac:dyDescent="0.2">
      <c r="A52" s="1">
        <v>43304</v>
      </c>
      <c r="B52" s="9">
        <v>600</v>
      </c>
      <c r="C52" t="s">
        <v>49</v>
      </c>
      <c r="D52" t="s">
        <v>8</v>
      </c>
      <c r="E52" t="s">
        <v>9</v>
      </c>
      <c r="F52">
        <v>9.01</v>
      </c>
      <c r="G52">
        <v>1</v>
      </c>
      <c r="H52" t="str">
        <f t="shared" si="0"/>
        <v>是</v>
      </c>
    </row>
    <row r="53" spans="1:8" x14ac:dyDescent="0.2">
      <c r="A53" s="1">
        <v>43304</v>
      </c>
      <c r="B53" s="9">
        <v>638</v>
      </c>
      <c r="C53" t="s">
        <v>50</v>
      </c>
      <c r="D53" t="s">
        <v>8</v>
      </c>
      <c r="E53" t="s">
        <v>9</v>
      </c>
      <c r="F53">
        <v>8.36</v>
      </c>
      <c r="G53">
        <v>1</v>
      </c>
      <c r="H53" t="str">
        <f t="shared" si="0"/>
        <v>是</v>
      </c>
    </row>
    <row r="54" spans="1:8" x14ac:dyDescent="0.2">
      <c r="A54" s="1">
        <v>43304</v>
      </c>
      <c r="B54" s="9">
        <v>709</v>
      </c>
      <c r="C54" t="s">
        <v>52</v>
      </c>
      <c r="D54" t="s">
        <v>8</v>
      </c>
      <c r="E54" t="s">
        <v>9</v>
      </c>
      <c r="F54">
        <v>7.51</v>
      </c>
      <c r="G54">
        <v>1</v>
      </c>
      <c r="H54" t="str">
        <f t="shared" si="0"/>
        <v>是</v>
      </c>
    </row>
    <row r="55" spans="1:8" x14ac:dyDescent="0.2">
      <c r="A55" s="1">
        <v>43304</v>
      </c>
      <c r="B55" s="9">
        <v>3003</v>
      </c>
      <c r="C55" t="s">
        <v>51</v>
      </c>
      <c r="D55" t="s">
        <v>8</v>
      </c>
      <c r="E55" t="s">
        <v>9</v>
      </c>
      <c r="F55">
        <v>7.02</v>
      </c>
      <c r="G55" t="s">
        <v>9</v>
      </c>
      <c r="H55" t="str">
        <f t="shared" si="0"/>
        <v>是</v>
      </c>
    </row>
    <row r="56" spans="1:8" x14ac:dyDescent="0.2">
      <c r="A56" s="1">
        <v>43305</v>
      </c>
      <c r="B56" s="9">
        <v>600</v>
      </c>
      <c r="C56" t="s">
        <v>49</v>
      </c>
      <c r="D56" t="s">
        <v>8</v>
      </c>
      <c r="E56" t="s">
        <v>9</v>
      </c>
      <c r="F56">
        <v>2.8</v>
      </c>
      <c r="G56">
        <v>1</v>
      </c>
      <c r="H56" t="str">
        <f t="shared" si="0"/>
        <v>是</v>
      </c>
    </row>
    <row r="57" spans="1:8" x14ac:dyDescent="0.2">
      <c r="A57" s="1">
        <v>43305</v>
      </c>
      <c r="B57" s="9">
        <v>638</v>
      </c>
      <c r="C57" t="s">
        <v>50</v>
      </c>
      <c r="D57" t="s">
        <v>8</v>
      </c>
      <c r="E57" t="s">
        <v>9</v>
      </c>
      <c r="F57">
        <v>2.73</v>
      </c>
      <c r="G57">
        <v>1</v>
      </c>
      <c r="H57" t="str">
        <f t="shared" si="0"/>
        <v>是</v>
      </c>
    </row>
    <row r="58" spans="1:8" x14ac:dyDescent="0.2">
      <c r="A58" s="1">
        <v>43305</v>
      </c>
      <c r="B58" s="9">
        <v>709</v>
      </c>
      <c r="C58" t="s">
        <v>52</v>
      </c>
      <c r="D58" t="s">
        <v>8</v>
      </c>
      <c r="E58" t="s">
        <v>9</v>
      </c>
      <c r="F58">
        <v>2.82</v>
      </c>
      <c r="G58">
        <v>1</v>
      </c>
      <c r="H58" t="str">
        <f t="shared" si="0"/>
        <v>是</v>
      </c>
    </row>
    <row r="59" spans="1:8" x14ac:dyDescent="0.2">
      <c r="A59" s="1">
        <v>43305</v>
      </c>
      <c r="B59" s="9">
        <v>3003</v>
      </c>
      <c r="C59" t="s">
        <v>51</v>
      </c>
      <c r="D59" t="s">
        <v>8</v>
      </c>
      <c r="E59" t="s">
        <v>9</v>
      </c>
      <c r="F59">
        <v>2.21</v>
      </c>
      <c r="G59" t="s">
        <v>9</v>
      </c>
      <c r="H59" t="str">
        <f t="shared" si="0"/>
        <v>是</v>
      </c>
    </row>
    <row r="60" spans="1:8" x14ac:dyDescent="0.2">
      <c r="A60" s="1">
        <v>43305</v>
      </c>
      <c r="B60" s="9">
        <v>588</v>
      </c>
      <c r="C60" t="s">
        <v>48</v>
      </c>
      <c r="D60" t="s">
        <v>8</v>
      </c>
      <c r="E60" t="s">
        <v>9</v>
      </c>
      <c r="F60">
        <v>2.68</v>
      </c>
      <c r="G60">
        <v>1</v>
      </c>
      <c r="H60" t="str">
        <f t="shared" si="0"/>
        <v>是</v>
      </c>
    </row>
    <row r="61" spans="1:8" x14ac:dyDescent="0.2">
      <c r="A61" s="1">
        <v>43306</v>
      </c>
      <c r="B61" s="9">
        <v>709</v>
      </c>
      <c r="C61" t="s">
        <v>52</v>
      </c>
      <c r="D61" t="s">
        <v>8</v>
      </c>
      <c r="E61" t="s">
        <v>9</v>
      </c>
      <c r="F61">
        <v>2.5</v>
      </c>
      <c r="G61">
        <v>1</v>
      </c>
      <c r="H61" t="str">
        <f t="shared" si="0"/>
        <v>是</v>
      </c>
    </row>
    <row r="62" spans="1:8" x14ac:dyDescent="0.2">
      <c r="A62" s="1">
        <v>43306</v>
      </c>
      <c r="B62" s="9">
        <v>588</v>
      </c>
      <c r="C62" t="s">
        <v>48</v>
      </c>
      <c r="D62" t="s">
        <v>8</v>
      </c>
      <c r="E62" t="s">
        <v>9</v>
      </c>
      <c r="F62">
        <v>2.66</v>
      </c>
      <c r="G62">
        <v>1</v>
      </c>
      <c r="H62" t="str">
        <f t="shared" si="0"/>
        <v>是</v>
      </c>
    </row>
    <row r="63" spans="1:8" x14ac:dyDescent="0.2">
      <c r="A63" s="1">
        <v>43306</v>
      </c>
      <c r="B63" s="9">
        <v>600</v>
      </c>
      <c r="C63" t="s">
        <v>49</v>
      </c>
      <c r="D63" t="s">
        <v>8</v>
      </c>
      <c r="E63" t="s">
        <v>9</v>
      </c>
      <c r="F63">
        <v>2.78</v>
      </c>
      <c r="G63">
        <v>1</v>
      </c>
      <c r="H63" t="str">
        <f t="shared" si="0"/>
        <v>是</v>
      </c>
    </row>
    <row r="64" spans="1:8" x14ac:dyDescent="0.2">
      <c r="A64" s="1">
        <v>43306</v>
      </c>
      <c r="B64" s="9">
        <v>638</v>
      </c>
      <c r="C64" t="s">
        <v>50</v>
      </c>
      <c r="D64" t="s">
        <v>8</v>
      </c>
      <c r="E64" t="s">
        <v>9</v>
      </c>
      <c r="F64">
        <v>2.61</v>
      </c>
      <c r="G64">
        <v>1</v>
      </c>
      <c r="H64" t="str">
        <f t="shared" si="0"/>
        <v>是</v>
      </c>
    </row>
    <row r="65" spans="1:8" x14ac:dyDescent="0.2">
      <c r="A65" s="1">
        <v>43306</v>
      </c>
      <c r="B65" s="9">
        <v>3003</v>
      </c>
      <c r="C65" t="s">
        <v>51</v>
      </c>
      <c r="D65" t="s">
        <v>8</v>
      </c>
      <c r="E65" t="s">
        <v>9</v>
      </c>
      <c r="F65">
        <v>2.4</v>
      </c>
      <c r="G65" t="s">
        <v>9</v>
      </c>
      <c r="H65" t="str">
        <f t="shared" si="0"/>
        <v>是</v>
      </c>
    </row>
    <row r="66" spans="1:8" x14ac:dyDescent="0.2">
      <c r="A66" s="1">
        <v>43307</v>
      </c>
      <c r="B66" s="9">
        <v>588</v>
      </c>
      <c r="C66" t="s">
        <v>48</v>
      </c>
      <c r="D66" t="s">
        <v>8</v>
      </c>
      <c r="E66" t="s">
        <v>9</v>
      </c>
      <c r="F66">
        <v>2.67</v>
      </c>
      <c r="G66">
        <v>1</v>
      </c>
      <c r="H66" t="str">
        <f t="shared" si="0"/>
        <v>是</v>
      </c>
    </row>
    <row r="67" spans="1:8" x14ac:dyDescent="0.2">
      <c r="A67" s="1">
        <v>43307</v>
      </c>
      <c r="B67" s="9">
        <v>600</v>
      </c>
      <c r="C67" t="s">
        <v>49</v>
      </c>
      <c r="D67" t="s">
        <v>8</v>
      </c>
      <c r="E67" t="s">
        <v>9</v>
      </c>
      <c r="F67">
        <v>2.76</v>
      </c>
      <c r="G67">
        <v>1</v>
      </c>
      <c r="H67" t="str">
        <f t="shared" ref="H67:H130" si="1">IF(ISERROR(VLOOKUP(B67,$N$2:$N$10,1,FALSE)),"是","否")</f>
        <v>是</v>
      </c>
    </row>
    <row r="68" spans="1:8" x14ac:dyDescent="0.2">
      <c r="A68" s="1">
        <v>43307</v>
      </c>
      <c r="B68" s="9">
        <v>638</v>
      </c>
      <c r="C68" t="s">
        <v>50</v>
      </c>
      <c r="D68" t="s">
        <v>8</v>
      </c>
      <c r="E68" t="s">
        <v>9</v>
      </c>
      <c r="F68">
        <v>2.6</v>
      </c>
      <c r="G68">
        <v>1</v>
      </c>
      <c r="H68" t="str">
        <f t="shared" si="1"/>
        <v>是</v>
      </c>
    </row>
    <row r="69" spans="1:8" x14ac:dyDescent="0.2">
      <c r="A69" s="1">
        <v>43307</v>
      </c>
      <c r="B69" s="9">
        <v>709</v>
      </c>
      <c r="C69" t="s">
        <v>52</v>
      </c>
      <c r="D69" t="s">
        <v>8</v>
      </c>
      <c r="E69" t="s">
        <v>9</v>
      </c>
      <c r="F69">
        <v>2.59</v>
      </c>
      <c r="G69">
        <v>1</v>
      </c>
      <c r="H69" t="str">
        <f t="shared" si="1"/>
        <v>是</v>
      </c>
    </row>
    <row r="70" spans="1:8" x14ac:dyDescent="0.2">
      <c r="A70" s="1">
        <v>43307</v>
      </c>
      <c r="B70" s="9">
        <v>3003</v>
      </c>
      <c r="C70" t="s">
        <v>51</v>
      </c>
      <c r="D70" t="s">
        <v>8</v>
      </c>
      <c r="E70" t="s">
        <v>9</v>
      </c>
      <c r="F70">
        <v>2.37</v>
      </c>
      <c r="G70" t="s">
        <v>9</v>
      </c>
      <c r="H70" t="str">
        <f t="shared" si="1"/>
        <v>是</v>
      </c>
    </row>
    <row r="71" spans="1:8" x14ac:dyDescent="0.2">
      <c r="A71" s="1">
        <v>43308</v>
      </c>
      <c r="B71" s="9">
        <v>588</v>
      </c>
      <c r="C71" t="s">
        <v>48</v>
      </c>
      <c r="D71" t="s">
        <v>8</v>
      </c>
      <c r="E71" t="s">
        <v>9</v>
      </c>
      <c r="F71">
        <v>2.67</v>
      </c>
      <c r="G71">
        <v>1</v>
      </c>
      <c r="H71" t="str">
        <f t="shared" si="1"/>
        <v>是</v>
      </c>
    </row>
    <row r="72" spans="1:8" x14ac:dyDescent="0.2">
      <c r="A72" s="1">
        <v>43308</v>
      </c>
      <c r="B72" s="9">
        <v>600</v>
      </c>
      <c r="C72" t="s">
        <v>49</v>
      </c>
      <c r="D72" t="s">
        <v>8</v>
      </c>
      <c r="E72" t="s">
        <v>9</v>
      </c>
      <c r="F72">
        <v>2.72</v>
      </c>
      <c r="G72">
        <v>1</v>
      </c>
      <c r="H72" t="str">
        <f t="shared" si="1"/>
        <v>是</v>
      </c>
    </row>
    <row r="73" spans="1:8" x14ac:dyDescent="0.2">
      <c r="A73" s="1">
        <v>43308</v>
      </c>
      <c r="B73" s="9">
        <v>638</v>
      </c>
      <c r="C73" t="s">
        <v>50</v>
      </c>
      <c r="D73" t="s">
        <v>8</v>
      </c>
      <c r="E73" t="s">
        <v>9</v>
      </c>
      <c r="F73">
        <v>2.57</v>
      </c>
      <c r="G73">
        <v>1</v>
      </c>
      <c r="H73" t="str">
        <f t="shared" si="1"/>
        <v>是</v>
      </c>
    </row>
    <row r="74" spans="1:8" x14ac:dyDescent="0.2">
      <c r="A74" s="1">
        <v>43308</v>
      </c>
      <c r="B74" s="9">
        <v>709</v>
      </c>
      <c r="C74" t="s">
        <v>52</v>
      </c>
      <c r="D74" t="s">
        <v>8</v>
      </c>
      <c r="E74" t="s">
        <v>9</v>
      </c>
      <c r="F74">
        <v>2.4500000000000002</v>
      </c>
      <c r="G74">
        <v>1</v>
      </c>
      <c r="H74" t="str">
        <f t="shared" si="1"/>
        <v>是</v>
      </c>
    </row>
    <row r="75" spans="1:8" x14ac:dyDescent="0.2">
      <c r="A75" s="1">
        <v>43308</v>
      </c>
      <c r="B75" s="9">
        <v>3003</v>
      </c>
      <c r="C75" t="s">
        <v>51</v>
      </c>
      <c r="D75" t="s">
        <v>8</v>
      </c>
      <c r="E75" t="s">
        <v>9</v>
      </c>
      <c r="F75">
        <v>2.4500000000000002</v>
      </c>
      <c r="G75" t="s">
        <v>9</v>
      </c>
      <c r="H75" t="str">
        <f t="shared" si="1"/>
        <v>是</v>
      </c>
    </row>
    <row r="76" spans="1:8" x14ac:dyDescent="0.2">
      <c r="A76" s="1">
        <v>43311</v>
      </c>
      <c r="B76" s="9">
        <v>588</v>
      </c>
      <c r="C76" t="s">
        <v>48</v>
      </c>
      <c r="D76" t="s">
        <v>8</v>
      </c>
      <c r="E76" t="s">
        <v>9</v>
      </c>
      <c r="F76">
        <v>2.67</v>
      </c>
      <c r="G76">
        <v>1</v>
      </c>
      <c r="H76" t="str">
        <f t="shared" si="1"/>
        <v>是</v>
      </c>
    </row>
    <row r="77" spans="1:8" x14ac:dyDescent="0.2">
      <c r="A77" s="1">
        <v>43311</v>
      </c>
      <c r="B77" s="9">
        <v>588</v>
      </c>
      <c r="C77" t="s">
        <v>48</v>
      </c>
      <c r="D77" t="s">
        <v>8</v>
      </c>
      <c r="E77" t="s">
        <v>9</v>
      </c>
      <c r="F77">
        <v>2.67</v>
      </c>
      <c r="G77">
        <v>1</v>
      </c>
      <c r="H77" t="str">
        <f t="shared" si="1"/>
        <v>是</v>
      </c>
    </row>
    <row r="78" spans="1:8" x14ac:dyDescent="0.2">
      <c r="A78" s="1">
        <v>43311</v>
      </c>
      <c r="B78" s="9">
        <v>588</v>
      </c>
      <c r="C78" t="s">
        <v>48</v>
      </c>
      <c r="D78" t="s">
        <v>8</v>
      </c>
      <c r="E78" t="s">
        <v>9</v>
      </c>
      <c r="F78">
        <v>2.67</v>
      </c>
      <c r="G78">
        <v>1</v>
      </c>
      <c r="H78" t="str">
        <f t="shared" si="1"/>
        <v>是</v>
      </c>
    </row>
    <row r="79" spans="1:8" x14ac:dyDescent="0.2">
      <c r="A79" s="1">
        <v>43311</v>
      </c>
      <c r="B79" s="9">
        <v>600</v>
      </c>
      <c r="C79" t="s">
        <v>49</v>
      </c>
      <c r="D79" t="s">
        <v>8</v>
      </c>
      <c r="E79" t="s">
        <v>9</v>
      </c>
      <c r="F79">
        <v>8.68</v>
      </c>
      <c r="G79">
        <v>1</v>
      </c>
      <c r="H79" t="str">
        <f t="shared" si="1"/>
        <v>是</v>
      </c>
    </row>
    <row r="80" spans="1:8" x14ac:dyDescent="0.2">
      <c r="A80" s="1">
        <v>43311</v>
      </c>
      <c r="B80" s="9">
        <v>638</v>
      </c>
      <c r="C80" t="s">
        <v>50</v>
      </c>
      <c r="D80" t="s">
        <v>8</v>
      </c>
      <c r="E80" t="s">
        <v>9</v>
      </c>
      <c r="F80">
        <v>7.99</v>
      </c>
      <c r="G80">
        <v>1</v>
      </c>
      <c r="H80" t="str">
        <f t="shared" si="1"/>
        <v>是</v>
      </c>
    </row>
    <row r="81" spans="1:8" x14ac:dyDescent="0.2">
      <c r="A81" s="1">
        <v>43311</v>
      </c>
      <c r="B81" s="9">
        <v>709</v>
      </c>
      <c r="C81" t="s">
        <v>52</v>
      </c>
      <c r="D81" t="s">
        <v>8</v>
      </c>
      <c r="E81" t="s">
        <v>9</v>
      </c>
      <c r="F81">
        <v>7.51</v>
      </c>
      <c r="G81">
        <v>1</v>
      </c>
      <c r="H81" t="str">
        <f t="shared" si="1"/>
        <v>是</v>
      </c>
    </row>
    <row r="82" spans="1:8" x14ac:dyDescent="0.2">
      <c r="A82" s="1">
        <v>43311</v>
      </c>
      <c r="B82" s="9">
        <v>3003</v>
      </c>
      <c r="C82" t="s">
        <v>51</v>
      </c>
      <c r="D82" t="s">
        <v>8</v>
      </c>
      <c r="E82" t="s">
        <v>9</v>
      </c>
      <c r="F82">
        <v>6.99</v>
      </c>
      <c r="G82" t="s">
        <v>9</v>
      </c>
      <c r="H82" t="str">
        <f t="shared" si="1"/>
        <v>是</v>
      </c>
    </row>
    <row r="83" spans="1:8" x14ac:dyDescent="0.2">
      <c r="A83" s="1">
        <v>43312</v>
      </c>
      <c r="B83" s="9">
        <v>588</v>
      </c>
      <c r="C83" t="s">
        <v>48</v>
      </c>
      <c r="D83" t="s">
        <v>8</v>
      </c>
      <c r="E83" t="s">
        <v>9</v>
      </c>
      <c r="F83">
        <v>2.67</v>
      </c>
      <c r="G83">
        <v>1</v>
      </c>
      <c r="H83" t="str">
        <f t="shared" si="1"/>
        <v>是</v>
      </c>
    </row>
    <row r="84" spans="1:8" x14ac:dyDescent="0.2">
      <c r="A84" s="1">
        <v>43312</v>
      </c>
      <c r="B84" s="9">
        <v>600</v>
      </c>
      <c r="C84" t="s">
        <v>49</v>
      </c>
      <c r="D84" t="s">
        <v>8</v>
      </c>
      <c r="E84" t="s">
        <v>9</v>
      </c>
      <c r="F84">
        <v>2.75</v>
      </c>
      <c r="G84">
        <v>1</v>
      </c>
      <c r="H84" t="str">
        <f t="shared" si="1"/>
        <v>是</v>
      </c>
    </row>
    <row r="85" spans="1:8" x14ac:dyDescent="0.2">
      <c r="A85" s="1">
        <v>43312</v>
      </c>
      <c r="B85" s="9">
        <v>638</v>
      </c>
      <c r="C85" t="s">
        <v>50</v>
      </c>
      <c r="D85" t="s">
        <v>8</v>
      </c>
      <c r="E85" t="s">
        <v>9</v>
      </c>
      <c r="F85">
        <v>3.14</v>
      </c>
      <c r="G85">
        <v>1</v>
      </c>
      <c r="H85" t="str">
        <f t="shared" si="1"/>
        <v>是</v>
      </c>
    </row>
    <row r="86" spans="1:8" x14ac:dyDescent="0.2">
      <c r="A86" s="1">
        <v>43312</v>
      </c>
      <c r="B86" s="9">
        <v>709</v>
      </c>
      <c r="C86" t="s">
        <v>52</v>
      </c>
      <c r="D86" t="s">
        <v>8</v>
      </c>
      <c r="E86" t="s">
        <v>9</v>
      </c>
      <c r="F86">
        <v>2.46</v>
      </c>
      <c r="G86">
        <v>1</v>
      </c>
      <c r="H86" t="str">
        <f t="shared" si="1"/>
        <v>是</v>
      </c>
    </row>
    <row r="87" spans="1:8" x14ac:dyDescent="0.2">
      <c r="A87" s="1">
        <v>43312</v>
      </c>
      <c r="B87" s="9">
        <v>3003</v>
      </c>
      <c r="C87" t="s">
        <v>51</v>
      </c>
      <c r="D87" t="s">
        <v>8</v>
      </c>
      <c r="E87" t="s">
        <v>9</v>
      </c>
      <c r="F87">
        <v>2.33</v>
      </c>
      <c r="G87" t="s">
        <v>9</v>
      </c>
      <c r="H87" t="str">
        <f t="shared" si="1"/>
        <v>是</v>
      </c>
    </row>
    <row r="88" spans="1:8" x14ac:dyDescent="0.2">
      <c r="A88" s="1">
        <v>43313</v>
      </c>
      <c r="B88" s="9">
        <v>600</v>
      </c>
      <c r="C88" t="s">
        <v>49</v>
      </c>
      <c r="D88" t="s">
        <v>8</v>
      </c>
      <c r="E88" t="s">
        <v>9</v>
      </c>
      <c r="F88">
        <v>2.76</v>
      </c>
      <c r="G88">
        <v>1</v>
      </c>
      <c r="H88" t="str">
        <f t="shared" si="1"/>
        <v>是</v>
      </c>
    </row>
    <row r="89" spans="1:8" x14ac:dyDescent="0.2">
      <c r="A89" s="1">
        <v>43313</v>
      </c>
      <c r="B89" s="9">
        <v>638</v>
      </c>
      <c r="C89" t="s">
        <v>50</v>
      </c>
      <c r="D89" t="s">
        <v>8</v>
      </c>
      <c r="E89" t="s">
        <v>9</v>
      </c>
      <c r="F89">
        <v>2.57</v>
      </c>
      <c r="G89">
        <v>1</v>
      </c>
      <c r="H89" t="str">
        <f t="shared" si="1"/>
        <v>是</v>
      </c>
    </row>
    <row r="90" spans="1:8" x14ac:dyDescent="0.2">
      <c r="A90" s="1">
        <v>43313</v>
      </c>
      <c r="B90" s="9">
        <v>709</v>
      </c>
      <c r="C90" t="s">
        <v>52</v>
      </c>
      <c r="D90" t="s">
        <v>8</v>
      </c>
      <c r="E90" t="s">
        <v>9</v>
      </c>
      <c r="F90">
        <v>2.84</v>
      </c>
      <c r="G90">
        <v>1</v>
      </c>
      <c r="H90" t="str">
        <f t="shared" si="1"/>
        <v>是</v>
      </c>
    </row>
    <row r="91" spans="1:8" x14ac:dyDescent="0.2">
      <c r="A91" s="1">
        <v>43313</v>
      </c>
      <c r="B91" s="9">
        <v>588</v>
      </c>
      <c r="C91" t="s">
        <v>48</v>
      </c>
      <c r="D91" t="s">
        <v>8</v>
      </c>
      <c r="E91" t="s">
        <v>9</v>
      </c>
      <c r="F91">
        <v>2.68</v>
      </c>
      <c r="G91">
        <v>1</v>
      </c>
      <c r="H91" t="str">
        <f t="shared" si="1"/>
        <v>是</v>
      </c>
    </row>
    <row r="92" spans="1:8" x14ac:dyDescent="0.2">
      <c r="A92" s="1">
        <v>43313</v>
      </c>
      <c r="B92" s="9">
        <v>891</v>
      </c>
      <c r="C92" t="s">
        <v>46</v>
      </c>
      <c r="D92" t="s">
        <v>8</v>
      </c>
      <c r="E92" t="s">
        <v>9</v>
      </c>
      <c r="F92">
        <v>91.55</v>
      </c>
      <c r="G92">
        <v>1</v>
      </c>
      <c r="H92" t="str">
        <f t="shared" si="1"/>
        <v>是</v>
      </c>
    </row>
    <row r="93" spans="1:8" x14ac:dyDescent="0.2">
      <c r="A93" s="1">
        <v>43313</v>
      </c>
      <c r="B93" s="9">
        <v>3003</v>
      </c>
      <c r="C93" t="s">
        <v>51</v>
      </c>
      <c r="D93" t="s">
        <v>8</v>
      </c>
      <c r="E93" t="s">
        <v>9</v>
      </c>
      <c r="F93">
        <v>2.35</v>
      </c>
      <c r="G93" t="s">
        <v>9</v>
      </c>
      <c r="H93" t="str">
        <f t="shared" si="1"/>
        <v>是</v>
      </c>
    </row>
    <row r="94" spans="1:8" x14ac:dyDescent="0.2">
      <c r="A94" s="1">
        <v>43314</v>
      </c>
      <c r="B94" s="9">
        <v>588</v>
      </c>
      <c r="C94" t="s">
        <v>48</v>
      </c>
      <c r="D94" t="s">
        <v>8</v>
      </c>
      <c r="E94" t="s">
        <v>9</v>
      </c>
      <c r="F94">
        <v>2.66</v>
      </c>
      <c r="G94">
        <v>1</v>
      </c>
      <c r="H94" t="str">
        <f t="shared" si="1"/>
        <v>是</v>
      </c>
    </row>
    <row r="95" spans="1:8" x14ac:dyDescent="0.2">
      <c r="A95" s="1">
        <v>43314</v>
      </c>
      <c r="B95" s="9">
        <v>600</v>
      </c>
      <c r="C95" t="s">
        <v>49</v>
      </c>
      <c r="D95" t="s">
        <v>8</v>
      </c>
      <c r="E95" t="s">
        <v>9</v>
      </c>
      <c r="F95">
        <v>2.76</v>
      </c>
      <c r="G95">
        <v>1</v>
      </c>
      <c r="H95" t="str">
        <f t="shared" si="1"/>
        <v>是</v>
      </c>
    </row>
    <row r="96" spans="1:8" x14ac:dyDescent="0.2">
      <c r="A96" s="1">
        <v>43314</v>
      </c>
      <c r="B96" s="9">
        <v>709</v>
      </c>
      <c r="C96" t="s">
        <v>52</v>
      </c>
      <c r="D96" t="s">
        <v>8</v>
      </c>
      <c r="E96" t="s">
        <v>9</v>
      </c>
      <c r="F96">
        <v>2.4700000000000002</v>
      </c>
      <c r="G96">
        <v>1</v>
      </c>
      <c r="H96" t="str">
        <f t="shared" si="1"/>
        <v>是</v>
      </c>
    </row>
    <row r="97" spans="1:8" x14ac:dyDescent="0.2">
      <c r="A97" s="1">
        <v>43314</v>
      </c>
      <c r="B97" s="9">
        <v>3003</v>
      </c>
      <c r="C97" t="s">
        <v>51</v>
      </c>
      <c r="D97" t="s">
        <v>8</v>
      </c>
      <c r="E97" t="s">
        <v>9</v>
      </c>
      <c r="F97">
        <v>2.34</v>
      </c>
      <c r="G97" t="s">
        <v>9</v>
      </c>
      <c r="H97" t="str">
        <f t="shared" si="1"/>
        <v>是</v>
      </c>
    </row>
    <row r="98" spans="1:8" x14ac:dyDescent="0.2">
      <c r="A98" s="1">
        <v>43314</v>
      </c>
      <c r="B98" s="9">
        <v>638</v>
      </c>
      <c r="C98" t="s">
        <v>50</v>
      </c>
      <c r="D98" t="s">
        <v>8</v>
      </c>
      <c r="E98" t="s">
        <v>9</v>
      </c>
      <c r="F98">
        <v>2.29</v>
      </c>
      <c r="G98">
        <v>1</v>
      </c>
      <c r="H98" t="str">
        <f t="shared" si="1"/>
        <v>是</v>
      </c>
    </row>
    <row r="99" spans="1:8" x14ac:dyDescent="0.2">
      <c r="A99" s="1">
        <v>43315</v>
      </c>
      <c r="B99" s="9">
        <v>709</v>
      </c>
      <c r="C99" t="s">
        <v>52</v>
      </c>
      <c r="D99" t="s">
        <v>8</v>
      </c>
      <c r="E99" t="s">
        <v>9</v>
      </c>
      <c r="F99">
        <v>2.6</v>
      </c>
      <c r="G99">
        <v>1</v>
      </c>
      <c r="H99" t="str">
        <f t="shared" si="1"/>
        <v>是</v>
      </c>
    </row>
    <row r="100" spans="1:8" x14ac:dyDescent="0.2">
      <c r="A100" s="1">
        <v>43315</v>
      </c>
      <c r="B100" s="9">
        <v>588</v>
      </c>
      <c r="C100" t="s">
        <v>48</v>
      </c>
      <c r="D100" t="s">
        <v>8</v>
      </c>
      <c r="E100" t="s">
        <v>9</v>
      </c>
      <c r="F100">
        <v>2.64</v>
      </c>
      <c r="G100">
        <v>1</v>
      </c>
      <c r="H100" t="str">
        <f t="shared" si="1"/>
        <v>是</v>
      </c>
    </row>
    <row r="101" spans="1:8" x14ac:dyDescent="0.2">
      <c r="A101" s="1">
        <v>43315</v>
      </c>
      <c r="B101" s="9">
        <v>600</v>
      </c>
      <c r="C101" t="s">
        <v>49</v>
      </c>
      <c r="D101" t="s">
        <v>8</v>
      </c>
      <c r="E101" t="s">
        <v>9</v>
      </c>
      <c r="F101">
        <v>2.5</v>
      </c>
      <c r="G101">
        <v>1</v>
      </c>
      <c r="H101" t="str">
        <f t="shared" si="1"/>
        <v>是</v>
      </c>
    </row>
    <row r="102" spans="1:8" x14ac:dyDescent="0.2">
      <c r="A102" s="1">
        <v>43315</v>
      </c>
      <c r="B102" s="9">
        <v>638</v>
      </c>
      <c r="C102" t="s">
        <v>50</v>
      </c>
      <c r="D102" t="s">
        <v>8</v>
      </c>
      <c r="E102" t="s">
        <v>9</v>
      </c>
      <c r="F102">
        <v>2.2999999999999998</v>
      </c>
      <c r="G102">
        <v>1</v>
      </c>
      <c r="H102" t="str">
        <f t="shared" si="1"/>
        <v>是</v>
      </c>
    </row>
    <row r="103" spans="1:8" x14ac:dyDescent="0.2">
      <c r="A103" s="1">
        <v>43315</v>
      </c>
      <c r="B103" s="9">
        <v>3003</v>
      </c>
      <c r="C103" t="s">
        <v>51</v>
      </c>
      <c r="D103" t="s">
        <v>8</v>
      </c>
      <c r="E103" t="s">
        <v>9</v>
      </c>
      <c r="F103">
        <v>2.6</v>
      </c>
      <c r="G103" t="s">
        <v>9</v>
      </c>
      <c r="H103" t="str">
        <f t="shared" si="1"/>
        <v>是</v>
      </c>
    </row>
    <row r="104" spans="1:8" x14ac:dyDescent="0.2">
      <c r="A104" s="1">
        <v>43318</v>
      </c>
      <c r="B104" s="9">
        <v>588</v>
      </c>
      <c r="C104" t="s">
        <v>48</v>
      </c>
      <c r="D104" t="s">
        <v>8</v>
      </c>
      <c r="E104" t="s">
        <v>9</v>
      </c>
      <c r="F104">
        <v>2.64</v>
      </c>
      <c r="G104">
        <v>1</v>
      </c>
      <c r="H104" t="str">
        <f t="shared" si="1"/>
        <v>是</v>
      </c>
    </row>
    <row r="105" spans="1:8" x14ac:dyDescent="0.2">
      <c r="A105" s="1">
        <v>43318</v>
      </c>
      <c r="B105" s="9">
        <v>588</v>
      </c>
      <c r="C105" t="s">
        <v>48</v>
      </c>
      <c r="D105" t="s">
        <v>8</v>
      </c>
      <c r="E105" t="s">
        <v>9</v>
      </c>
      <c r="F105">
        <v>2.64</v>
      </c>
      <c r="G105">
        <v>1</v>
      </c>
      <c r="H105" t="str">
        <f t="shared" si="1"/>
        <v>是</v>
      </c>
    </row>
    <row r="106" spans="1:8" x14ac:dyDescent="0.2">
      <c r="A106" s="1">
        <v>43318</v>
      </c>
      <c r="B106" s="9">
        <v>588</v>
      </c>
      <c r="C106" t="s">
        <v>48</v>
      </c>
      <c r="D106" t="s">
        <v>8</v>
      </c>
      <c r="E106" t="s">
        <v>9</v>
      </c>
      <c r="F106">
        <v>2.64</v>
      </c>
      <c r="G106">
        <v>1</v>
      </c>
      <c r="H106" t="str">
        <f t="shared" si="1"/>
        <v>是</v>
      </c>
    </row>
    <row r="107" spans="1:8" x14ac:dyDescent="0.2">
      <c r="A107" s="1">
        <v>43318</v>
      </c>
      <c r="B107" s="9">
        <v>709</v>
      </c>
      <c r="C107" t="s">
        <v>52</v>
      </c>
      <c r="D107" t="s">
        <v>8</v>
      </c>
      <c r="E107" t="s">
        <v>9</v>
      </c>
      <c r="F107">
        <v>7.53</v>
      </c>
      <c r="G107">
        <v>1</v>
      </c>
      <c r="H107" t="str">
        <f t="shared" si="1"/>
        <v>是</v>
      </c>
    </row>
    <row r="108" spans="1:8" x14ac:dyDescent="0.2">
      <c r="A108" s="1">
        <v>43318</v>
      </c>
      <c r="B108" s="9">
        <v>3003</v>
      </c>
      <c r="C108" t="s">
        <v>51</v>
      </c>
      <c r="D108" t="s">
        <v>8</v>
      </c>
      <c r="E108" t="s">
        <v>9</v>
      </c>
      <c r="F108">
        <v>6.95</v>
      </c>
      <c r="G108" t="s">
        <v>9</v>
      </c>
      <c r="H108" t="str">
        <f t="shared" si="1"/>
        <v>是</v>
      </c>
    </row>
    <row r="109" spans="1:8" x14ac:dyDescent="0.2">
      <c r="A109" s="1">
        <v>43318</v>
      </c>
      <c r="B109" s="9">
        <v>600</v>
      </c>
      <c r="C109" t="s">
        <v>49</v>
      </c>
      <c r="D109" t="s">
        <v>8</v>
      </c>
      <c r="E109" t="s">
        <v>9</v>
      </c>
      <c r="F109">
        <v>7.45</v>
      </c>
      <c r="G109">
        <v>1</v>
      </c>
      <c r="H109" t="str">
        <f t="shared" si="1"/>
        <v>是</v>
      </c>
    </row>
    <row r="110" spans="1:8" x14ac:dyDescent="0.2">
      <c r="A110" s="1">
        <v>43318</v>
      </c>
      <c r="B110" s="9">
        <v>638</v>
      </c>
      <c r="C110" t="s">
        <v>50</v>
      </c>
      <c r="D110" t="s">
        <v>8</v>
      </c>
      <c r="E110" t="s">
        <v>9</v>
      </c>
      <c r="F110">
        <v>7.34</v>
      </c>
      <c r="G110">
        <v>1</v>
      </c>
      <c r="H110" t="str">
        <f t="shared" si="1"/>
        <v>是</v>
      </c>
    </row>
    <row r="111" spans="1:8" x14ac:dyDescent="0.2">
      <c r="A111" s="1">
        <v>43319</v>
      </c>
      <c r="B111" s="9">
        <v>600</v>
      </c>
      <c r="C111" t="s">
        <v>49</v>
      </c>
      <c r="D111" t="s">
        <v>8</v>
      </c>
      <c r="E111" t="s">
        <v>9</v>
      </c>
      <c r="F111">
        <v>2.4900000000000002</v>
      </c>
      <c r="G111">
        <v>1</v>
      </c>
      <c r="H111" t="str">
        <f t="shared" si="1"/>
        <v>是</v>
      </c>
    </row>
    <row r="112" spans="1:8" x14ac:dyDescent="0.2">
      <c r="A112" s="1">
        <v>43319</v>
      </c>
      <c r="B112" s="9">
        <v>709</v>
      </c>
      <c r="C112" t="s">
        <v>52</v>
      </c>
      <c r="D112" t="s">
        <v>8</v>
      </c>
      <c r="E112" t="s">
        <v>9</v>
      </c>
      <c r="F112">
        <v>2.4</v>
      </c>
      <c r="G112">
        <v>1</v>
      </c>
      <c r="H112" t="str">
        <f t="shared" si="1"/>
        <v>是</v>
      </c>
    </row>
    <row r="113" spans="1:8" x14ac:dyDescent="0.2">
      <c r="A113" s="1">
        <v>43319</v>
      </c>
      <c r="B113" s="9">
        <v>3003</v>
      </c>
      <c r="C113" t="s">
        <v>51</v>
      </c>
      <c r="D113" t="s">
        <v>8</v>
      </c>
      <c r="E113" t="s">
        <v>9</v>
      </c>
      <c r="F113">
        <v>2.38</v>
      </c>
      <c r="G113" t="s">
        <v>9</v>
      </c>
      <c r="H113" t="str">
        <f t="shared" si="1"/>
        <v>是</v>
      </c>
    </row>
    <row r="114" spans="1:8" x14ac:dyDescent="0.2">
      <c r="A114" s="1">
        <v>43319</v>
      </c>
      <c r="B114" s="9">
        <v>588</v>
      </c>
      <c r="C114" t="s">
        <v>48</v>
      </c>
      <c r="D114" t="s">
        <v>8</v>
      </c>
      <c r="E114" t="s">
        <v>9</v>
      </c>
      <c r="F114">
        <v>2.64</v>
      </c>
      <c r="G114">
        <v>1</v>
      </c>
      <c r="H114" t="str">
        <f t="shared" si="1"/>
        <v>是</v>
      </c>
    </row>
    <row r="115" spans="1:8" x14ac:dyDescent="0.2">
      <c r="A115" s="1">
        <v>43319</v>
      </c>
      <c r="B115" s="9">
        <v>638</v>
      </c>
      <c r="C115" t="s">
        <v>50</v>
      </c>
      <c r="D115" t="s">
        <v>8</v>
      </c>
      <c r="E115" t="s">
        <v>9</v>
      </c>
      <c r="F115">
        <v>2.36</v>
      </c>
      <c r="G115">
        <v>1</v>
      </c>
      <c r="H115" t="str">
        <f t="shared" si="1"/>
        <v>是</v>
      </c>
    </row>
    <row r="116" spans="1:8" x14ac:dyDescent="0.2">
      <c r="A116" s="1">
        <v>43320</v>
      </c>
      <c r="B116" s="9">
        <v>588</v>
      </c>
      <c r="C116" t="s">
        <v>48</v>
      </c>
      <c r="D116" t="s">
        <v>8</v>
      </c>
      <c r="E116" t="s">
        <v>9</v>
      </c>
      <c r="F116">
        <v>2.63</v>
      </c>
      <c r="G116">
        <v>1</v>
      </c>
      <c r="H116" t="str">
        <f t="shared" si="1"/>
        <v>是</v>
      </c>
    </row>
    <row r="117" spans="1:8" x14ac:dyDescent="0.2">
      <c r="A117" s="1">
        <v>43320</v>
      </c>
      <c r="B117" s="9">
        <v>600</v>
      </c>
      <c r="C117" t="s">
        <v>49</v>
      </c>
      <c r="D117" t="s">
        <v>8</v>
      </c>
      <c r="E117" t="s">
        <v>9</v>
      </c>
      <c r="F117">
        <v>2.4900000000000002</v>
      </c>
      <c r="G117">
        <v>1</v>
      </c>
      <c r="H117" t="str">
        <f t="shared" si="1"/>
        <v>是</v>
      </c>
    </row>
    <row r="118" spans="1:8" x14ac:dyDescent="0.2">
      <c r="A118" s="1">
        <v>43320</v>
      </c>
      <c r="B118" s="9">
        <v>638</v>
      </c>
      <c r="C118" t="s">
        <v>50</v>
      </c>
      <c r="D118" t="s">
        <v>8</v>
      </c>
      <c r="E118" t="s">
        <v>9</v>
      </c>
      <c r="F118">
        <v>2.83</v>
      </c>
      <c r="G118">
        <v>1</v>
      </c>
      <c r="H118" t="str">
        <f t="shared" si="1"/>
        <v>是</v>
      </c>
    </row>
    <row r="119" spans="1:8" x14ac:dyDescent="0.2">
      <c r="A119" s="1">
        <v>43320</v>
      </c>
      <c r="B119" s="9">
        <v>709</v>
      </c>
      <c r="C119" t="s">
        <v>52</v>
      </c>
      <c r="D119" t="s">
        <v>8</v>
      </c>
      <c r="E119" t="s">
        <v>9</v>
      </c>
      <c r="F119">
        <v>2.38</v>
      </c>
      <c r="G119">
        <v>1</v>
      </c>
      <c r="H119" t="str">
        <f t="shared" si="1"/>
        <v>是</v>
      </c>
    </row>
    <row r="120" spans="1:8" x14ac:dyDescent="0.2">
      <c r="A120" s="1">
        <v>43320</v>
      </c>
      <c r="B120" s="9">
        <v>3003</v>
      </c>
      <c r="C120" t="s">
        <v>51</v>
      </c>
      <c r="D120" t="s">
        <v>8</v>
      </c>
      <c r="E120" t="s">
        <v>9</v>
      </c>
      <c r="F120">
        <v>2.2400000000000002</v>
      </c>
      <c r="G120" t="s">
        <v>9</v>
      </c>
      <c r="H120" t="str">
        <f t="shared" si="1"/>
        <v>是</v>
      </c>
    </row>
    <row r="121" spans="1:8" x14ac:dyDescent="0.2">
      <c r="A121" s="1">
        <v>43321</v>
      </c>
      <c r="B121" s="9">
        <v>588</v>
      </c>
      <c r="C121" t="s">
        <v>48</v>
      </c>
      <c r="D121" t="s">
        <v>8</v>
      </c>
      <c r="E121" t="s">
        <v>9</v>
      </c>
      <c r="F121">
        <v>2.63</v>
      </c>
      <c r="G121">
        <v>1</v>
      </c>
      <c r="H121" t="str">
        <f t="shared" si="1"/>
        <v>是</v>
      </c>
    </row>
    <row r="122" spans="1:8" x14ac:dyDescent="0.2">
      <c r="A122" s="1">
        <v>43321</v>
      </c>
      <c r="B122" s="9">
        <v>600</v>
      </c>
      <c r="C122" t="s">
        <v>49</v>
      </c>
      <c r="D122" t="s">
        <v>8</v>
      </c>
      <c r="E122" t="s">
        <v>9</v>
      </c>
      <c r="F122">
        <v>2.5099999999999998</v>
      </c>
      <c r="G122">
        <v>1</v>
      </c>
      <c r="H122" t="str">
        <f t="shared" si="1"/>
        <v>是</v>
      </c>
    </row>
    <row r="123" spans="1:8" x14ac:dyDescent="0.2">
      <c r="A123" s="1">
        <v>43321</v>
      </c>
      <c r="B123" s="9">
        <v>638</v>
      </c>
      <c r="C123" t="s">
        <v>50</v>
      </c>
      <c r="D123" t="s">
        <v>8</v>
      </c>
      <c r="E123" t="s">
        <v>9</v>
      </c>
      <c r="F123">
        <v>2.89</v>
      </c>
      <c r="G123">
        <v>1</v>
      </c>
      <c r="H123" t="str">
        <f t="shared" si="1"/>
        <v>是</v>
      </c>
    </row>
    <row r="124" spans="1:8" x14ac:dyDescent="0.2">
      <c r="A124" s="1">
        <v>43321</v>
      </c>
      <c r="B124" s="9">
        <v>709</v>
      </c>
      <c r="C124" t="s">
        <v>52</v>
      </c>
      <c r="D124" t="s">
        <v>8</v>
      </c>
      <c r="E124" t="s">
        <v>9</v>
      </c>
      <c r="F124">
        <v>2.73</v>
      </c>
      <c r="G124">
        <v>1</v>
      </c>
      <c r="H124" t="str">
        <f t="shared" si="1"/>
        <v>是</v>
      </c>
    </row>
    <row r="125" spans="1:8" x14ac:dyDescent="0.2">
      <c r="A125" s="1">
        <v>43321</v>
      </c>
      <c r="B125" s="9">
        <v>3003</v>
      </c>
      <c r="C125" t="s">
        <v>51</v>
      </c>
      <c r="D125" t="s">
        <v>8</v>
      </c>
      <c r="E125" t="s">
        <v>9</v>
      </c>
      <c r="F125">
        <v>4.08</v>
      </c>
      <c r="G125" t="s">
        <v>9</v>
      </c>
      <c r="H125" t="str">
        <f t="shared" si="1"/>
        <v>是</v>
      </c>
    </row>
    <row r="126" spans="1:8" x14ac:dyDescent="0.2">
      <c r="A126" s="1">
        <v>43322</v>
      </c>
      <c r="B126" s="9">
        <v>638</v>
      </c>
      <c r="C126" t="s">
        <v>50</v>
      </c>
      <c r="D126" t="s">
        <v>8</v>
      </c>
      <c r="E126" t="s">
        <v>9</v>
      </c>
      <c r="F126">
        <v>2.87</v>
      </c>
      <c r="G126">
        <v>1</v>
      </c>
      <c r="H126" t="str">
        <f t="shared" si="1"/>
        <v>是</v>
      </c>
    </row>
    <row r="127" spans="1:8" x14ac:dyDescent="0.2">
      <c r="A127" s="1">
        <v>43322</v>
      </c>
      <c r="B127" s="9">
        <v>709</v>
      </c>
      <c r="C127" t="s">
        <v>52</v>
      </c>
      <c r="D127" t="s">
        <v>8</v>
      </c>
      <c r="E127" t="s">
        <v>9</v>
      </c>
      <c r="F127">
        <v>2.39</v>
      </c>
      <c r="G127">
        <v>1</v>
      </c>
      <c r="H127" t="str">
        <f t="shared" si="1"/>
        <v>是</v>
      </c>
    </row>
    <row r="128" spans="1:8" x14ac:dyDescent="0.2">
      <c r="A128" s="1">
        <v>43322</v>
      </c>
      <c r="B128" s="9">
        <v>588</v>
      </c>
      <c r="C128" t="s">
        <v>48</v>
      </c>
      <c r="D128" t="s">
        <v>8</v>
      </c>
      <c r="E128" t="s">
        <v>9</v>
      </c>
      <c r="F128">
        <v>2.63</v>
      </c>
      <c r="G128">
        <v>1</v>
      </c>
      <c r="H128" t="str">
        <f t="shared" si="1"/>
        <v>是</v>
      </c>
    </row>
    <row r="129" spans="1:8" x14ac:dyDescent="0.2">
      <c r="A129" s="1">
        <v>43322</v>
      </c>
      <c r="B129" s="9">
        <v>600</v>
      </c>
      <c r="C129" t="s">
        <v>49</v>
      </c>
      <c r="D129" t="s">
        <v>8</v>
      </c>
      <c r="E129" t="s">
        <v>9</v>
      </c>
      <c r="F129">
        <v>2.4900000000000002</v>
      </c>
      <c r="G129">
        <v>1</v>
      </c>
      <c r="H129" t="str">
        <f t="shared" si="1"/>
        <v>是</v>
      </c>
    </row>
    <row r="130" spans="1:8" x14ac:dyDescent="0.2">
      <c r="A130" s="1">
        <v>43322</v>
      </c>
      <c r="B130" s="9">
        <v>3003</v>
      </c>
      <c r="C130" t="s">
        <v>51</v>
      </c>
      <c r="D130" t="s">
        <v>8</v>
      </c>
      <c r="E130" t="s">
        <v>9</v>
      </c>
      <c r="F130">
        <v>2.37</v>
      </c>
      <c r="G130" t="s">
        <v>9</v>
      </c>
      <c r="H130" t="str">
        <f t="shared" si="1"/>
        <v>是</v>
      </c>
    </row>
    <row r="131" spans="1:8" x14ac:dyDescent="0.2">
      <c r="A131" s="1">
        <v>43325</v>
      </c>
      <c r="B131" s="9">
        <v>588</v>
      </c>
      <c r="C131" t="s">
        <v>48</v>
      </c>
      <c r="D131" t="s">
        <v>8</v>
      </c>
      <c r="E131" t="s">
        <v>9</v>
      </c>
      <c r="F131">
        <v>2.63</v>
      </c>
      <c r="G131">
        <v>1</v>
      </c>
      <c r="H131" t="str">
        <f t="shared" ref="H131:H194" si="2">IF(ISERROR(VLOOKUP(B131,$N$2:$N$10,1,FALSE)),"是","否")</f>
        <v>是</v>
      </c>
    </row>
    <row r="132" spans="1:8" x14ac:dyDescent="0.2">
      <c r="A132" s="1">
        <v>43325</v>
      </c>
      <c r="B132" s="9">
        <v>588</v>
      </c>
      <c r="C132" t="s">
        <v>48</v>
      </c>
      <c r="D132" t="s">
        <v>8</v>
      </c>
      <c r="E132" t="s">
        <v>9</v>
      </c>
      <c r="F132">
        <v>2.63</v>
      </c>
      <c r="G132">
        <v>1</v>
      </c>
      <c r="H132" t="str">
        <f t="shared" si="2"/>
        <v>是</v>
      </c>
    </row>
    <row r="133" spans="1:8" x14ac:dyDescent="0.2">
      <c r="A133" s="1">
        <v>43325</v>
      </c>
      <c r="B133" s="9">
        <v>588</v>
      </c>
      <c r="C133" t="s">
        <v>48</v>
      </c>
      <c r="D133" t="s">
        <v>8</v>
      </c>
      <c r="E133" t="s">
        <v>9</v>
      </c>
      <c r="F133">
        <v>2.63</v>
      </c>
      <c r="G133">
        <v>1</v>
      </c>
      <c r="H133" t="str">
        <f t="shared" si="2"/>
        <v>是</v>
      </c>
    </row>
    <row r="134" spans="1:8" x14ac:dyDescent="0.2">
      <c r="A134" s="1">
        <v>43325</v>
      </c>
      <c r="B134" s="9">
        <v>709</v>
      </c>
      <c r="C134" t="s">
        <v>52</v>
      </c>
      <c r="D134" t="s">
        <v>8</v>
      </c>
      <c r="E134" t="s">
        <v>9</v>
      </c>
      <c r="F134">
        <v>7.17</v>
      </c>
      <c r="G134">
        <v>1</v>
      </c>
      <c r="H134" t="str">
        <f t="shared" si="2"/>
        <v>是</v>
      </c>
    </row>
    <row r="135" spans="1:8" x14ac:dyDescent="0.2">
      <c r="A135" s="1">
        <v>43325</v>
      </c>
      <c r="B135" s="9">
        <v>600</v>
      </c>
      <c r="C135" t="s">
        <v>49</v>
      </c>
      <c r="D135" t="s">
        <v>8</v>
      </c>
      <c r="E135" t="s">
        <v>9</v>
      </c>
      <c r="F135">
        <v>7.52</v>
      </c>
      <c r="G135">
        <v>1</v>
      </c>
      <c r="H135" t="str">
        <f t="shared" si="2"/>
        <v>是</v>
      </c>
    </row>
    <row r="136" spans="1:8" x14ac:dyDescent="0.2">
      <c r="A136" s="1">
        <v>43325</v>
      </c>
      <c r="B136" s="9">
        <v>638</v>
      </c>
      <c r="C136" t="s">
        <v>50</v>
      </c>
      <c r="D136" t="s">
        <v>8</v>
      </c>
      <c r="E136" t="s">
        <v>9</v>
      </c>
      <c r="F136">
        <v>8.7799999999999994</v>
      </c>
      <c r="G136">
        <v>1</v>
      </c>
      <c r="H136" t="str">
        <f t="shared" si="2"/>
        <v>是</v>
      </c>
    </row>
    <row r="137" spans="1:8" x14ac:dyDescent="0.2">
      <c r="A137" s="1">
        <v>43325</v>
      </c>
      <c r="B137" s="9">
        <v>3003</v>
      </c>
      <c r="C137" t="s">
        <v>51</v>
      </c>
      <c r="D137" t="s">
        <v>8</v>
      </c>
      <c r="E137" t="s">
        <v>9</v>
      </c>
      <c r="F137">
        <v>6.08</v>
      </c>
      <c r="G137" t="s">
        <v>9</v>
      </c>
      <c r="H137" t="str">
        <f t="shared" si="2"/>
        <v>是</v>
      </c>
    </row>
    <row r="138" spans="1:8" x14ac:dyDescent="0.2">
      <c r="A138" s="1">
        <v>43326</v>
      </c>
      <c r="B138" s="9">
        <v>588</v>
      </c>
      <c r="C138" t="s">
        <v>48</v>
      </c>
      <c r="D138" t="s">
        <v>8</v>
      </c>
      <c r="E138" t="s">
        <v>9</v>
      </c>
      <c r="F138">
        <v>2.62</v>
      </c>
      <c r="G138">
        <v>1</v>
      </c>
      <c r="H138" t="str">
        <f t="shared" si="2"/>
        <v>是</v>
      </c>
    </row>
    <row r="139" spans="1:8" x14ac:dyDescent="0.2">
      <c r="A139" s="1">
        <v>43326</v>
      </c>
      <c r="B139" s="9">
        <v>600</v>
      </c>
      <c r="C139" t="s">
        <v>49</v>
      </c>
      <c r="D139" t="s">
        <v>8</v>
      </c>
      <c r="E139" t="s">
        <v>9</v>
      </c>
      <c r="F139">
        <v>2.5</v>
      </c>
      <c r="G139">
        <v>1</v>
      </c>
      <c r="H139" t="str">
        <f t="shared" si="2"/>
        <v>是</v>
      </c>
    </row>
    <row r="140" spans="1:8" x14ac:dyDescent="0.2">
      <c r="A140" s="1">
        <v>43326</v>
      </c>
      <c r="B140" s="9">
        <v>709</v>
      </c>
      <c r="C140" t="s">
        <v>52</v>
      </c>
      <c r="D140" t="s">
        <v>8</v>
      </c>
      <c r="E140" t="s">
        <v>9</v>
      </c>
      <c r="F140">
        <v>2.38</v>
      </c>
      <c r="G140">
        <v>1</v>
      </c>
      <c r="H140" t="str">
        <f t="shared" si="2"/>
        <v>是</v>
      </c>
    </row>
    <row r="141" spans="1:8" x14ac:dyDescent="0.2">
      <c r="A141" s="1">
        <v>43326</v>
      </c>
      <c r="B141" s="9">
        <v>3003</v>
      </c>
      <c r="C141" t="s">
        <v>51</v>
      </c>
      <c r="D141" t="s">
        <v>8</v>
      </c>
      <c r="E141" t="s">
        <v>9</v>
      </c>
      <c r="F141">
        <v>2.13</v>
      </c>
      <c r="G141" t="s">
        <v>9</v>
      </c>
      <c r="H141" t="str">
        <f t="shared" si="2"/>
        <v>是</v>
      </c>
    </row>
    <row r="142" spans="1:8" x14ac:dyDescent="0.2">
      <c r="A142" s="1">
        <v>43326</v>
      </c>
      <c r="B142" s="9">
        <v>638</v>
      </c>
      <c r="C142" t="s">
        <v>50</v>
      </c>
      <c r="D142" t="s">
        <v>8</v>
      </c>
      <c r="E142" t="s">
        <v>9</v>
      </c>
      <c r="F142">
        <v>2.76</v>
      </c>
      <c r="G142">
        <v>1</v>
      </c>
      <c r="H142" t="str">
        <f t="shared" si="2"/>
        <v>是</v>
      </c>
    </row>
    <row r="143" spans="1:8" x14ac:dyDescent="0.2">
      <c r="A143" s="1">
        <v>43327</v>
      </c>
      <c r="B143" s="9">
        <v>1666</v>
      </c>
      <c r="C143" t="s">
        <v>7</v>
      </c>
      <c r="D143" t="s">
        <v>8</v>
      </c>
      <c r="E143" t="s">
        <v>9</v>
      </c>
      <c r="F143">
        <v>9.19</v>
      </c>
      <c r="G143">
        <v>1</v>
      </c>
      <c r="H143" t="str">
        <f t="shared" si="2"/>
        <v>是</v>
      </c>
    </row>
    <row r="144" spans="1:8" x14ac:dyDescent="0.2">
      <c r="A144" s="1">
        <v>43327</v>
      </c>
      <c r="B144" s="9">
        <v>3474</v>
      </c>
      <c r="C144" t="s">
        <v>10</v>
      </c>
      <c r="D144" t="s">
        <v>8</v>
      </c>
      <c r="E144" t="s">
        <v>9</v>
      </c>
      <c r="F144">
        <v>8.9</v>
      </c>
      <c r="G144">
        <v>1</v>
      </c>
      <c r="H144" t="str">
        <f t="shared" si="2"/>
        <v>是</v>
      </c>
    </row>
    <row r="145" spans="1:8" x14ac:dyDescent="0.2">
      <c r="A145" s="1">
        <v>43328</v>
      </c>
      <c r="B145" s="9">
        <v>1666</v>
      </c>
      <c r="C145" t="s">
        <v>7</v>
      </c>
      <c r="D145" t="s">
        <v>8</v>
      </c>
      <c r="E145" t="s">
        <v>9</v>
      </c>
      <c r="F145">
        <v>8.52</v>
      </c>
      <c r="G145">
        <v>1</v>
      </c>
      <c r="H145" t="str">
        <f t="shared" si="2"/>
        <v>是</v>
      </c>
    </row>
    <row r="146" spans="1:8" x14ac:dyDescent="0.2">
      <c r="A146" s="1">
        <v>43328</v>
      </c>
      <c r="B146" s="9">
        <v>3474</v>
      </c>
      <c r="C146" t="s">
        <v>10</v>
      </c>
      <c r="D146" t="s">
        <v>8</v>
      </c>
      <c r="E146" t="s">
        <v>9</v>
      </c>
      <c r="F146">
        <v>8.76</v>
      </c>
      <c r="G146">
        <v>1</v>
      </c>
      <c r="H146" t="str">
        <f t="shared" si="2"/>
        <v>是</v>
      </c>
    </row>
    <row r="147" spans="1:8" x14ac:dyDescent="0.2">
      <c r="A147" s="1">
        <v>43329</v>
      </c>
      <c r="B147" s="9">
        <v>1666</v>
      </c>
      <c r="C147" t="s">
        <v>7</v>
      </c>
      <c r="D147" t="s">
        <v>8</v>
      </c>
      <c r="E147" t="s">
        <v>9</v>
      </c>
      <c r="F147">
        <v>8.84</v>
      </c>
      <c r="G147">
        <v>1</v>
      </c>
      <c r="H147" t="str">
        <f t="shared" si="2"/>
        <v>是</v>
      </c>
    </row>
    <row r="148" spans="1:8" x14ac:dyDescent="0.2">
      <c r="A148" s="1">
        <v>43329</v>
      </c>
      <c r="B148" s="9">
        <v>3474</v>
      </c>
      <c r="C148" t="s">
        <v>10</v>
      </c>
      <c r="D148" t="s">
        <v>8</v>
      </c>
      <c r="E148" t="s">
        <v>9</v>
      </c>
      <c r="F148">
        <v>8.76</v>
      </c>
      <c r="G148">
        <v>1</v>
      </c>
      <c r="H148" t="str">
        <f t="shared" si="2"/>
        <v>是</v>
      </c>
    </row>
    <row r="149" spans="1:8" x14ac:dyDescent="0.2">
      <c r="A149" s="1">
        <v>43332</v>
      </c>
      <c r="B149" s="9">
        <v>1666</v>
      </c>
      <c r="C149" t="s">
        <v>7</v>
      </c>
      <c r="D149" t="s">
        <v>8</v>
      </c>
      <c r="E149" t="s">
        <v>9</v>
      </c>
      <c r="F149">
        <v>25.38</v>
      </c>
      <c r="G149">
        <v>1</v>
      </c>
      <c r="H149" t="str">
        <f t="shared" si="2"/>
        <v>是</v>
      </c>
    </row>
    <row r="150" spans="1:8" x14ac:dyDescent="0.2">
      <c r="A150" s="1">
        <v>43332</v>
      </c>
      <c r="B150" s="9">
        <v>3474</v>
      </c>
      <c r="C150" t="s">
        <v>10</v>
      </c>
      <c r="D150" t="s">
        <v>8</v>
      </c>
      <c r="E150" t="s">
        <v>9</v>
      </c>
      <c r="F150">
        <v>27.05</v>
      </c>
      <c r="G150">
        <v>1</v>
      </c>
      <c r="H150" t="str">
        <f t="shared" si="2"/>
        <v>是</v>
      </c>
    </row>
    <row r="151" spans="1:8" x14ac:dyDescent="0.2">
      <c r="A151" s="1">
        <v>43333</v>
      </c>
      <c r="B151" s="9">
        <v>1666</v>
      </c>
      <c r="C151" t="s">
        <v>7</v>
      </c>
      <c r="D151" t="s">
        <v>8</v>
      </c>
      <c r="E151" t="s">
        <v>9</v>
      </c>
      <c r="F151">
        <v>8.7100000000000009</v>
      </c>
      <c r="G151">
        <v>1</v>
      </c>
      <c r="H151" t="str">
        <f t="shared" si="2"/>
        <v>是</v>
      </c>
    </row>
    <row r="152" spans="1:8" x14ac:dyDescent="0.2">
      <c r="A152" s="1">
        <v>43333</v>
      </c>
      <c r="B152" s="9">
        <v>3474</v>
      </c>
      <c r="C152" t="s">
        <v>10</v>
      </c>
      <c r="D152" t="s">
        <v>8</v>
      </c>
      <c r="E152" t="s">
        <v>9</v>
      </c>
      <c r="F152">
        <v>7.34</v>
      </c>
      <c r="G152">
        <v>1</v>
      </c>
      <c r="H152" t="str">
        <f t="shared" si="2"/>
        <v>是</v>
      </c>
    </row>
    <row r="153" spans="1:8" x14ac:dyDescent="0.2">
      <c r="A153" s="1">
        <v>43334</v>
      </c>
      <c r="B153" s="9">
        <v>3474</v>
      </c>
      <c r="C153" t="s">
        <v>10</v>
      </c>
      <c r="D153" t="s">
        <v>8</v>
      </c>
      <c r="E153" t="s">
        <v>9</v>
      </c>
      <c r="F153">
        <v>6.49</v>
      </c>
      <c r="G153">
        <v>1</v>
      </c>
      <c r="H153" t="str">
        <f t="shared" si="2"/>
        <v>是</v>
      </c>
    </row>
    <row r="154" spans="1:8" x14ac:dyDescent="0.2">
      <c r="A154" s="1">
        <v>43334</v>
      </c>
      <c r="B154" s="9">
        <v>1666</v>
      </c>
      <c r="C154" t="s">
        <v>7</v>
      </c>
      <c r="D154" t="s">
        <v>8</v>
      </c>
      <c r="E154" t="s">
        <v>9</v>
      </c>
      <c r="F154">
        <v>8.4</v>
      </c>
      <c r="G154">
        <v>1</v>
      </c>
      <c r="H154" t="str">
        <f t="shared" si="2"/>
        <v>是</v>
      </c>
    </row>
    <row r="155" spans="1:8" x14ac:dyDescent="0.2">
      <c r="A155" s="1">
        <v>43335</v>
      </c>
      <c r="B155" s="9">
        <v>1666</v>
      </c>
      <c r="C155" t="s">
        <v>7</v>
      </c>
      <c r="D155" t="s">
        <v>8</v>
      </c>
      <c r="E155" t="s">
        <v>9</v>
      </c>
      <c r="F155">
        <v>8.75</v>
      </c>
      <c r="G155">
        <v>1</v>
      </c>
      <c r="H155" t="str">
        <f t="shared" si="2"/>
        <v>是</v>
      </c>
    </row>
    <row r="156" spans="1:8" x14ac:dyDescent="0.2">
      <c r="A156" s="1">
        <v>43335</v>
      </c>
      <c r="B156" s="9">
        <v>3474</v>
      </c>
      <c r="C156" t="s">
        <v>10</v>
      </c>
      <c r="D156" t="s">
        <v>8</v>
      </c>
      <c r="E156" t="s">
        <v>9</v>
      </c>
      <c r="F156">
        <v>6.33</v>
      </c>
      <c r="G156">
        <v>1</v>
      </c>
      <c r="H156" t="str">
        <f t="shared" si="2"/>
        <v>是</v>
      </c>
    </row>
    <row r="157" spans="1:8" x14ac:dyDescent="0.2">
      <c r="A157" s="1">
        <v>43336</v>
      </c>
      <c r="B157" s="9">
        <v>1666</v>
      </c>
      <c r="C157" t="s">
        <v>7</v>
      </c>
      <c r="D157" t="s">
        <v>8</v>
      </c>
      <c r="E157" t="s">
        <v>9</v>
      </c>
      <c r="F157">
        <v>8.57</v>
      </c>
      <c r="G157">
        <v>1</v>
      </c>
      <c r="H157" t="str">
        <f t="shared" si="2"/>
        <v>是</v>
      </c>
    </row>
    <row r="158" spans="1:8" x14ac:dyDescent="0.2">
      <c r="A158" s="1">
        <v>43336</v>
      </c>
      <c r="B158" s="9">
        <v>3474</v>
      </c>
      <c r="C158" t="s">
        <v>10</v>
      </c>
      <c r="D158" t="s">
        <v>8</v>
      </c>
      <c r="E158" t="s">
        <v>9</v>
      </c>
      <c r="F158">
        <v>6.8</v>
      </c>
      <c r="G158">
        <v>1</v>
      </c>
      <c r="H158" t="str">
        <f t="shared" si="2"/>
        <v>是</v>
      </c>
    </row>
    <row r="159" spans="1:8" x14ac:dyDescent="0.2">
      <c r="A159" s="1">
        <v>43339</v>
      </c>
      <c r="B159" s="9">
        <v>1666</v>
      </c>
      <c r="C159" t="s">
        <v>7</v>
      </c>
      <c r="D159" t="s">
        <v>8</v>
      </c>
      <c r="E159" t="s">
        <v>9</v>
      </c>
      <c r="F159">
        <v>25.37</v>
      </c>
      <c r="G159">
        <v>1</v>
      </c>
      <c r="H159" t="str">
        <f t="shared" si="2"/>
        <v>是</v>
      </c>
    </row>
    <row r="160" spans="1:8" x14ac:dyDescent="0.2">
      <c r="A160" s="1">
        <v>43339</v>
      </c>
      <c r="B160" s="9">
        <v>3474</v>
      </c>
      <c r="C160" t="s">
        <v>10</v>
      </c>
      <c r="D160" t="s">
        <v>8</v>
      </c>
      <c r="E160" t="s">
        <v>9</v>
      </c>
      <c r="F160">
        <v>19.29</v>
      </c>
      <c r="G160">
        <v>1</v>
      </c>
      <c r="H160" t="str">
        <f t="shared" si="2"/>
        <v>是</v>
      </c>
    </row>
    <row r="161" spans="1:8" x14ac:dyDescent="0.2">
      <c r="A161" s="1">
        <v>43340</v>
      </c>
      <c r="B161" s="9">
        <v>1666</v>
      </c>
      <c r="C161" t="s">
        <v>7</v>
      </c>
      <c r="D161" t="s">
        <v>8</v>
      </c>
      <c r="E161" t="s">
        <v>9</v>
      </c>
      <c r="F161">
        <v>8.4499999999999993</v>
      </c>
      <c r="G161">
        <v>1</v>
      </c>
      <c r="H161" t="str">
        <f t="shared" si="2"/>
        <v>是</v>
      </c>
    </row>
    <row r="162" spans="1:8" x14ac:dyDescent="0.2">
      <c r="A162" s="1">
        <v>43340</v>
      </c>
      <c r="B162" s="9">
        <v>3474</v>
      </c>
      <c r="C162" t="s">
        <v>10</v>
      </c>
      <c r="D162" t="s">
        <v>8</v>
      </c>
      <c r="E162" t="s">
        <v>9</v>
      </c>
      <c r="F162">
        <v>6.46</v>
      </c>
      <c r="G162">
        <v>1</v>
      </c>
      <c r="H162" t="str">
        <f t="shared" si="2"/>
        <v>是</v>
      </c>
    </row>
    <row r="163" spans="1:8" x14ac:dyDescent="0.2">
      <c r="A163" s="1">
        <v>43341</v>
      </c>
      <c r="B163" s="9">
        <v>1666</v>
      </c>
      <c r="C163" t="s">
        <v>7</v>
      </c>
      <c r="D163" t="s">
        <v>8</v>
      </c>
      <c r="E163" t="s">
        <v>9</v>
      </c>
      <c r="F163">
        <v>8.41</v>
      </c>
      <c r="G163">
        <v>1</v>
      </c>
      <c r="H163" t="str">
        <f t="shared" si="2"/>
        <v>是</v>
      </c>
    </row>
    <row r="164" spans="1:8" x14ac:dyDescent="0.2">
      <c r="A164" s="1">
        <v>43341</v>
      </c>
      <c r="B164" s="9">
        <v>3474</v>
      </c>
      <c r="C164" t="s">
        <v>10</v>
      </c>
      <c r="D164" t="s">
        <v>8</v>
      </c>
      <c r="E164" t="s">
        <v>9</v>
      </c>
      <c r="F164">
        <v>6.56</v>
      </c>
      <c r="G164">
        <v>1</v>
      </c>
      <c r="H164" t="str">
        <f t="shared" si="2"/>
        <v>是</v>
      </c>
    </row>
    <row r="165" spans="1:8" x14ac:dyDescent="0.2">
      <c r="A165" s="1">
        <v>43342</v>
      </c>
      <c r="B165" s="9">
        <v>3474</v>
      </c>
      <c r="C165" t="s">
        <v>10</v>
      </c>
      <c r="D165" t="s">
        <v>8</v>
      </c>
      <c r="E165" t="s">
        <v>9</v>
      </c>
      <c r="F165">
        <v>6.43</v>
      </c>
      <c r="G165">
        <v>1</v>
      </c>
      <c r="H165" t="str">
        <f t="shared" si="2"/>
        <v>是</v>
      </c>
    </row>
    <row r="166" spans="1:8" x14ac:dyDescent="0.2">
      <c r="A166" s="1">
        <v>43342</v>
      </c>
      <c r="B166" s="9">
        <v>1666</v>
      </c>
      <c r="C166" t="s">
        <v>7</v>
      </c>
      <c r="D166" t="s">
        <v>8</v>
      </c>
      <c r="E166" t="s">
        <v>9</v>
      </c>
      <c r="F166">
        <v>8.56</v>
      </c>
      <c r="G166">
        <v>1</v>
      </c>
      <c r="H166" t="str">
        <f t="shared" si="2"/>
        <v>是</v>
      </c>
    </row>
    <row r="167" spans="1:8" x14ac:dyDescent="0.2">
      <c r="A167" s="1">
        <v>43343</v>
      </c>
      <c r="B167" s="9">
        <v>1666</v>
      </c>
      <c r="C167" t="s">
        <v>7</v>
      </c>
      <c r="D167" t="s">
        <v>8</v>
      </c>
      <c r="E167" t="s">
        <v>9</v>
      </c>
      <c r="F167">
        <v>8.69</v>
      </c>
      <c r="G167">
        <v>1</v>
      </c>
      <c r="H167" t="str">
        <f t="shared" si="2"/>
        <v>是</v>
      </c>
    </row>
    <row r="168" spans="1:8" x14ac:dyDescent="0.2">
      <c r="A168" s="1">
        <v>43343</v>
      </c>
      <c r="B168" s="9">
        <v>3474</v>
      </c>
      <c r="C168" t="s">
        <v>10</v>
      </c>
      <c r="D168" t="s">
        <v>8</v>
      </c>
      <c r="E168" t="s">
        <v>9</v>
      </c>
      <c r="F168">
        <v>6.36</v>
      </c>
      <c r="G168">
        <v>1</v>
      </c>
      <c r="H168" t="str">
        <f t="shared" si="2"/>
        <v>是</v>
      </c>
    </row>
    <row r="169" spans="1:8" x14ac:dyDescent="0.2">
      <c r="A169" s="1">
        <v>43346</v>
      </c>
      <c r="B169" s="9">
        <v>1666</v>
      </c>
      <c r="C169" t="s">
        <v>7</v>
      </c>
      <c r="D169" t="s">
        <v>8</v>
      </c>
      <c r="E169" t="s">
        <v>9</v>
      </c>
      <c r="F169">
        <v>24.92</v>
      </c>
      <c r="G169">
        <v>1</v>
      </c>
      <c r="H169" t="str">
        <f t="shared" si="2"/>
        <v>是</v>
      </c>
    </row>
    <row r="170" spans="1:8" x14ac:dyDescent="0.2">
      <c r="A170" s="1">
        <v>43346</v>
      </c>
      <c r="B170" s="9">
        <v>3474</v>
      </c>
      <c r="C170" t="s">
        <v>10</v>
      </c>
      <c r="D170" t="s">
        <v>8</v>
      </c>
      <c r="E170" t="s">
        <v>9</v>
      </c>
      <c r="F170">
        <v>19.07</v>
      </c>
      <c r="G170">
        <v>1</v>
      </c>
      <c r="H170" t="str">
        <f t="shared" si="2"/>
        <v>是</v>
      </c>
    </row>
    <row r="171" spans="1:8" x14ac:dyDescent="0.2">
      <c r="A171" s="1">
        <v>43347</v>
      </c>
      <c r="B171" s="9">
        <v>1666</v>
      </c>
      <c r="C171" t="s">
        <v>7</v>
      </c>
      <c r="D171" t="s">
        <v>8</v>
      </c>
      <c r="E171" t="s">
        <v>9</v>
      </c>
      <c r="F171">
        <v>7.52</v>
      </c>
      <c r="G171">
        <v>1</v>
      </c>
      <c r="H171" t="str">
        <f t="shared" si="2"/>
        <v>是</v>
      </c>
    </row>
    <row r="172" spans="1:8" x14ac:dyDescent="0.2">
      <c r="A172" s="1">
        <v>43347</v>
      </c>
      <c r="B172" s="9">
        <v>3474</v>
      </c>
      <c r="C172" t="s">
        <v>10</v>
      </c>
      <c r="D172" t="s">
        <v>8</v>
      </c>
      <c r="E172" t="s">
        <v>9</v>
      </c>
      <c r="F172">
        <v>6.36</v>
      </c>
      <c r="G172">
        <v>1</v>
      </c>
      <c r="H172" t="str">
        <f t="shared" si="2"/>
        <v>是</v>
      </c>
    </row>
    <row r="173" spans="1:8" x14ac:dyDescent="0.2">
      <c r="A173" s="1">
        <v>43348</v>
      </c>
      <c r="B173" s="9">
        <v>3474</v>
      </c>
      <c r="C173" t="s">
        <v>10</v>
      </c>
      <c r="D173" t="s">
        <v>8</v>
      </c>
      <c r="E173" t="s">
        <v>9</v>
      </c>
      <c r="F173">
        <v>6.31</v>
      </c>
      <c r="G173">
        <v>1</v>
      </c>
      <c r="H173" t="str">
        <f t="shared" si="2"/>
        <v>是</v>
      </c>
    </row>
    <row r="174" spans="1:8" x14ac:dyDescent="0.2">
      <c r="A174" s="1">
        <v>43348</v>
      </c>
      <c r="B174" s="9">
        <v>1666</v>
      </c>
      <c r="C174" t="s">
        <v>7</v>
      </c>
      <c r="D174" t="s">
        <v>8</v>
      </c>
      <c r="E174" t="s">
        <v>9</v>
      </c>
      <c r="F174">
        <v>7.5</v>
      </c>
      <c r="G174">
        <v>1</v>
      </c>
      <c r="H174" t="str">
        <f t="shared" si="2"/>
        <v>是</v>
      </c>
    </row>
    <row r="175" spans="1:8" x14ac:dyDescent="0.2">
      <c r="A175" s="1">
        <v>43349</v>
      </c>
      <c r="B175" s="9">
        <v>1666</v>
      </c>
      <c r="C175" t="s">
        <v>7</v>
      </c>
      <c r="D175" t="s">
        <v>8</v>
      </c>
      <c r="E175" t="s">
        <v>9</v>
      </c>
      <c r="F175">
        <v>7.53</v>
      </c>
      <c r="G175">
        <v>1</v>
      </c>
      <c r="H175" t="str">
        <f t="shared" si="2"/>
        <v>是</v>
      </c>
    </row>
    <row r="176" spans="1:8" x14ac:dyDescent="0.2">
      <c r="A176" s="1">
        <v>43349</v>
      </c>
      <c r="B176" s="9">
        <v>3474</v>
      </c>
      <c r="C176" t="s">
        <v>10</v>
      </c>
      <c r="D176" t="s">
        <v>8</v>
      </c>
      <c r="E176" t="s">
        <v>9</v>
      </c>
      <c r="F176">
        <v>6.28</v>
      </c>
      <c r="G176">
        <v>1</v>
      </c>
      <c r="H176" t="str">
        <f t="shared" si="2"/>
        <v>是</v>
      </c>
    </row>
    <row r="177" spans="1:8" x14ac:dyDescent="0.2">
      <c r="A177" s="1">
        <v>43350</v>
      </c>
      <c r="B177" s="9">
        <v>1666</v>
      </c>
      <c r="C177" t="s">
        <v>7</v>
      </c>
      <c r="D177" t="s">
        <v>8</v>
      </c>
      <c r="E177" t="s">
        <v>9</v>
      </c>
      <c r="F177">
        <v>16.440000000000001</v>
      </c>
      <c r="G177">
        <v>1</v>
      </c>
      <c r="H177" t="str">
        <f t="shared" si="2"/>
        <v>是</v>
      </c>
    </row>
    <row r="178" spans="1:8" x14ac:dyDescent="0.2">
      <c r="A178" s="1">
        <v>43350</v>
      </c>
      <c r="B178" s="9">
        <v>3474</v>
      </c>
      <c r="C178" t="s">
        <v>10</v>
      </c>
      <c r="D178" t="s">
        <v>8</v>
      </c>
      <c r="E178" t="s">
        <v>9</v>
      </c>
      <c r="F178">
        <v>15.84</v>
      </c>
      <c r="G178">
        <v>1</v>
      </c>
      <c r="H178" t="str">
        <f t="shared" si="2"/>
        <v>是</v>
      </c>
    </row>
    <row r="179" spans="1:8" x14ac:dyDescent="0.2">
      <c r="A179" s="1">
        <v>43353</v>
      </c>
      <c r="B179" s="9">
        <v>1666</v>
      </c>
      <c r="C179" t="s">
        <v>7</v>
      </c>
      <c r="D179" t="s">
        <v>8</v>
      </c>
      <c r="E179" t="s">
        <v>9</v>
      </c>
      <c r="F179">
        <v>46.35</v>
      </c>
      <c r="G179">
        <v>1</v>
      </c>
      <c r="H179" t="str">
        <f t="shared" si="2"/>
        <v>是</v>
      </c>
    </row>
    <row r="180" spans="1:8" x14ac:dyDescent="0.2">
      <c r="A180" s="1">
        <v>43353</v>
      </c>
      <c r="B180" s="9">
        <v>3474</v>
      </c>
      <c r="C180" t="s">
        <v>10</v>
      </c>
      <c r="D180" t="s">
        <v>8</v>
      </c>
      <c r="E180" t="s">
        <v>9</v>
      </c>
      <c r="F180">
        <v>46.29</v>
      </c>
      <c r="G180">
        <v>1</v>
      </c>
      <c r="H180" t="str">
        <f t="shared" si="2"/>
        <v>是</v>
      </c>
    </row>
    <row r="181" spans="1:8" x14ac:dyDescent="0.2">
      <c r="A181" s="1">
        <v>43354</v>
      </c>
      <c r="B181" s="9">
        <v>3474</v>
      </c>
      <c r="C181" t="s">
        <v>10</v>
      </c>
      <c r="D181" t="s">
        <v>8</v>
      </c>
      <c r="E181" t="s">
        <v>9</v>
      </c>
      <c r="F181">
        <v>15.42</v>
      </c>
      <c r="G181">
        <v>1</v>
      </c>
      <c r="H181" t="str">
        <f t="shared" si="2"/>
        <v>是</v>
      </c>
    </row>
    <row r="182" spans="1:8" x14ac:dyDescent="0.2">
      <c r="A182" s="1">
        <v>43354</v>
      </c>
      <c r="B182" s="9">
        <v>1666</v>
      </c>
      <c r="C182" t="s">
        <v>7</v>
      </c>
      <c r="D182" t="s">
        <v>8</v>
      </c>
      <c r="E182" t="s">
        <v>9</v>
      </c>
      <c r="F182">
        <v>15.32</v>
      </c>
      <c r="G182">
        <v>1</v>
      </c>
      <c r="H182" t="str">
        <f t="shared" si="2"/>
        <v>是</v>
      </c>
    </row>
    <row r="183" spans="1:8" x14ac:dyDescent="0.2">
      <c r="A183" s="1">
        <v>43355</v>
      </c>
      <c r="B183" s="9">
        <v>3474</v>
      </c>
      <c r="C183" t="s">
        <v>10</v>
      </c>
      <c r="D183" t="s">
        <v>8</v>
      </c>
      <c r="E183" t="s">
        <v>9</v>
      </c>
      <c r="F183">
        <v>15.79</v>
      </c>
      <c r="G183">
        <v>1</v>
      </c>
      <c r="H183" t="str">
        <f t="shared" si="2"/>
        <v>是</v>
      </c>
    </row>
    <row r="184" spans="1:8" x14ac:dyDescent="0.2">
      <c r="A184" s="1">
        <v>43355</v>
      </c>
      <c r="B184" s="9">
        <v>1666</v>
      </c>
      <c r="C184" t="s">
        <v>7</v>
      </c>
      <c r="D184" t="s">
        <v>8</v>
      </c>
      <c r="E184" t="s">
        <v>9</v>
      </c>
      <c r="F184">
        <v>15.15</v>
      </c>
      <c r="G184">
        <v>1</v>
      </c>
      <c r="H184" t="str">
        <f t="shared" si="2"/>
        <v>是</v>
      </c>
    </row>
    <row r="185" spans="1:8" x14ac:dyDescent="0.2">
      <c r="A185" s="1">
        <v>43356</v>
      </c>
      <c r="B185" s="9">
        <v>3474</v>
      </c>
      <c r="C185" t="s">
        <v>10</v>
      </c>
      <c r="D185" t="s">
        <v>8</v>
      </c>
      <c r="E185" t="s">
        <v>9</v>
      </c>
      <c r="F185">
        <v>14.77</v>
      </c>
      <c r="G185">
        <v>1</v>
      </c>
      <c r="H185" t="str">
        <f t="shared" si="2"/>
        <v>是</v>
      </c>
    </row>
    <row r="186" spans="1:8" x14ac:dyDescent="0.2">
      <c r="A186" s="1">
        <v>43356</v>
      </c>
      <c r="B186" s="9">
        <v>1666</v>
      </c>
      <c r="C186" t="s">
        <v>7</v>
      </c>
      <c r="D186" t="s">
        <v>8</v>
      </c>
      <c r="E186" t="s">
        <v>9</v>
      </c>
      <c r="F186">
        <v>14.48</v>
      </c>
      <c r="G186">
        <v>1</v>
      </c>
      <c r="H186" t="str">
        <f t="shared" si="2"/>
        <v>是</v>
      </c>
    </row>
    <row r="187" spans="1:8" x14ac:dyDescent="0.2">
      <c r="A187" s="1">
        <v>43357</v>
      </c>
      <c r="B187" s="9">
        <v>3474</v>
      </c>
      <c r="C187" t="s">
        <v>10</v>
      </c>
      <c r="D187" t="s">
        <v>8</v>
      </c>
      <c r="E187" t="s">
        <v>9</v>
      </c>
      <c r="F187">
        <v>15.46</v>
      </c>
      <c r="G187">
        <v>1</v>
      </c>
      <c r="H187" t="str">
        <f t="shared" si="2"/>
        <v>是</v>
      </c>
    </row>
    <row r="188" spans="1:8" x14ac:dyDescent="0.2">
      <c r="A188" s="1">
        <v>43357</v>
      </c>
      <c r="B188" s="9">
        <v>1666</v>
      </c>
      <c r="C188" t="s">
        <v>7</v>
      </c>
      <c r="D188" t="s">
        <v>8</v>
      </c>
      <c r="E188" t="s">
        <v>9</v>
      </c>
      <c r="F188">
        <v>14.89</v>
      </c>
      <c r="G188">
        <v>1</v>
      </c>
      <c r="H188" t="str">
        <f t="shared" si="2"/>
        <v>是</v>
      </c>
    </row>
    <row r="189" spans="1:8" x14ac:dyDescent="0.2">
      <c r="A189" s="1">
        <v>43360</v>
      </c>
      <c r="B189" s="9">
        <v>1666</v>
      </c>
      <c r="C189" t="s">
        <v>7</v>
      </c>
      <c r="D189" t="s">
        <v>8</v>
      </c>
      <c r="E189" t="s">
        <v>9</v>
      </c>
      <c r="F189">
        <v>42.62</v>
      </c>
      <c r="G189">
        <v>1</v>
      </c>
      <c r="H189" t="str">
        <f t="shared" si="2"/>
        <v>是</v>
      </c>
    </row>
    <row r="190" spans="1:8" x14ac:dyDescent="0.2">
      <c r="A190" s="1">
        <v>43360</v>
      </c>
      <c r="B190" s="9">
        <v>3474</v>
      </c>
      <c r="C190" t="s">
        <v>10</v>
      </c>
      <c r="D190" t="s">
        <v>8</v>
      </c>
      <c r="E190" t="s">
        <v>9</v>
      </c>
      <c r="F190">
        <v>44.27</v>
      </c>
      <c r="G190">
        <v>1</v>
      </c>
      <c r="H190" t="str">
        <f t="shared" si="2"/>
        <v>是</v>
      </c>
    </row>
    <row r="191" spans="1:8" x14ac:dyDescent="0.2">
      <c r="A191" s="1">
        <v>43361</v>
      </c>
      <c r="B191" s="9">
        <v>3474</v>
      </c>
      <c r="C191" t="s">
        <v>10</v>
      </c>
      <c r="D191" t="s">
        <v>8</v>
      </c>
      <c r="E191" t="s">
        <v>9</v>
      </c>
      <c r="F191">
        <v>14.64</v>
      </c>
      <c r="G191">
        <v>1</v>
      </c>
      <c r="H191" t="str">
        <f t="shared" si="2"/>
        <v>是</v>
      </c>
    </row>
    <row r="192" spans="1:8" x14ac:dyDescent="0.2">
      <c r="A192" s="1">
        <v>43361</v>
      </c>
      <c r="B192" s="9">
        <v>1666</v>
      </c>
      <c r="C192" t="s">
        <v>7</v>
      </c>
      <c r="D192" t="s">
        <v>8</v>
      </c>
      <c r="E192" t="s">
        <v>9</v>
      </c>
      <c r="F192">
        <v>14.28</v>
      </c>
      <c r="G192">
        <v>1</v>
      </c>
      <c r="H192" t="str">
        <f t="shared" si="2"/>
        <v>是</v>
      </c>
    </row>
    <row r="193" spans="1:8" x14ac:dyDescent="0.2">
      <c r="A193" s="1">
        <v>43362</v>
      </c>
      <c r="B193" s="9">
        <v>1666</v>
      </c>
      <c r="C193" t="s">
        <v>7</v>
      </c>
      <c r="D193" t="s">
        <v>8</v>
      </c>
      <c r="E193" t="s">
        <v>9</v>
      </c>
      <c r="F193">
        <v>14.12</v>
      </c>
      <c r="G193">
        <v>1</v>
      </c>
      <c r="H193" t="str">
        <f t="shared" si="2"/>
        <v>是</v>
      </c>
    </row>
    <row r="194" spans="1:8" x14ac:dyDescent="0.2">
      <c r="A194" s="1">
        <v>43362</v>
      </c>
      <c r="B194" s="9">
        <v>3474</v>
      </c>
      <c r="C194" t="s">
        <v>10</v>
      </c>
      <c r="D194" t="s">
        <v>8</v>
      </c>
      <c r="E194" t="s">
        <v>9</v>
      </c>
      <c r="F194">
        <v>14.49</v>
      </c>
      <c r="G194">
        <v>1</v>
      </c>
      <c r="H194" t="str">
        <f t="shared" si="2"/>
        <v>是</v>
      </c>
    </row>
    <row r="195" spans="1:8" x14ac:dyDescent="0.2">
      <c r="A195" s="1">
        <v>43363</v>
      </c>
      <c r="B195" s="9">
        <v>1666</v>
      </c>
      <c r="C195" t="s">
        <v>7</v>
      </c>
      <c r="D195" t="s">
        <v>8</v>
      </c>
      <c r="E195" t="s">
        <v>9</v>
      </c>
      <c r="F195">
        <v>13.81</v>
      </c>
      <c r="G195">
        <v>1</v>
      </c>
      <c r="H195" t="str">
        <f t="shared" ref="H195:H258" si="3">IF(ISERROR(VLOOKUP(B195,$N$2:$N$10,1,FALSE)),"是","否")</f>
        <v>是</v>
      </c>
    </row>
    <row r="196" spans="1:8" x14ac:dyDescent="0.2">
      <c r="A196" s="1">
        <v>43363</v>
      </c>
      <c r="B196" s="9">
        <v>3474</v>
      </c>
      <c r="C196" t="s">
        <v>10</v>
      </c>
      <c r="D196" t="s">
        <v>8</v>
      </c>
      <c r="E196" t="s">
        <v>9</v>
      </c>
      <c r="F196">
        <v>15.57</v>
      </c>
      <c r="G196">
        <v>1</v>
      </c>
      <c r="H196" t="str">
        <f t="shared" si="3"/>
        <v>是</v>
      </c>
    </row>
    <row r="197" spans="1:8" x14ac:dyDescent="0.2">
      <c r="A197" s="1">
        <v>43364</v>
      </c>
      <c r="B197" s="9">
        <v>1666</v>
      </c>
      <c r="C197" t="s">
        <v>7</v>
      </c>
      <c r="D197" t="s">
        <v>8</v>
      </c>
      <c r="E197" t="s">
        <v>9</v>
      </c>
      <c r="F197">
        <v>16.47</v>
      </c>
      <c r="G197">
        <v>1</v>
      </c>
      <c r="H197" t="str">
        <f t="shared" si="3"/>
        <v>是</v>
      </c>
    </row>
    <row r="198" spans="1:8" x14ac:dyDescent="0.2">
      <c r="A198" s="1">
        <v>43364</v>
      </c>
      <c r="B198" s="9">
        <v>3474</v>
      </c>
      <c r="C198" t="s">
        <v>10</v>
      </c>
      <c r="D198" t="s">
        <v>8</v>
      </c>
      <c r="E198" t="s">
        <v>9</v>
      </c>
      <c r="F198">
        <v>13.92</v>
      </c>
      <c r="G198">
        <v>1</v>
      </c>
      <c r="H198" t="str">
        <f t="shared" si="3"/>
        <v>是</v>
      </c>
    </row>
    <row r="199" spans="1:8" x14ac:dyDescent="0.2">
      <c r="A199" s="1">
        <v>43368</v>
      </c>
      <c r="B199" s="9">
        <v>1666</v>
      </c>
      <c r="C199" t="s">
        <v>7</v>
      </c>
      <c r="D199" t="s">
        <v>8</v>
      </c>
      <c r="E199" t="s">
        <v>9</v>
      </c>
      <c r="F199">
        <v>55.14</v>
      </c>
      <c r="G199">
        <v>1</v>
      </c>
      <c r="H199" t="str">
        <f t="shared" si="3"/>
        <v>是</v>
      </c>
    </row>
    <row r="200" spans="1:8" x14ac:dyDescent="0.2">
      <c r="A200" s="1">
        <v>43368</v>
      </c>
      <c r="B200" s="9">
        <v>3474</v>
      </c>
      <c r="C200" t="s">
        <v>10</v>
      </c>
      <c r="D200" t="s">
        <v>8</v>
      </c>
      <c r="E200" t="s">
        <v>9</v>
      </c>
      <c r="F200">
        <v>55.77</v>
      </c>
      <c r="G200">
        <v>1</v>
      </c>
      <c r="H200" t="str">
        <f t="shared" si="3"/>
        <v>是</v>
      </c>
    </row>
    <row r="201" spans="1:8" x14ac:dyDescent="0.2">
      <c r="A201" s="1">
        <v>43369</v>
      </c>
      <c r="B201" s="9">
        <v>3474</v>
      </c>
      <c r="C201" t="s">
        <v>10</v>
      </c>
      <c r="D201" t="s">
        <v>8</v>
      </c>
      <c r="E201" t="s">
        <v>9</v>
      </c>
      <c r="F201">
        <v>13.84</v>
      </c>
      <c r="G201">
        <v>1</v>
      </c>
      <c r="H201" t="str">
        <f t="shared" si="3"/>
        <v>是</v>
      </c>
    </row>
    <row r="202" spans="1:8" x14ac:dyDescent="0.2">
      <c r="A202" s="1">
        <v>43369</v>
      </c>
      <c r="B202" s="9">
        <v>1666</v>
      </c>
      <c r="C202" t="s">
        <v>7</v>
      </c>
      <c r="D202" t="s">
        <v>8</v>
      </c>
      <c r="E202" t="s">
        <v>9</v>
      </c>
      <c r="F202">
        <v>14.05</v>
      </c>
      <c r="G202">
        <v>1</v>
      </c>
      <c r="H202" t="str">
        <f t="shared" si="3"/>
        <v>是</v>
      </c>
    </row>
    <row r="203" spans="1:8" x14ac:dyDescent="0.2">
      <c r="A203" s="1">
        <v>43370</v>
      </c>
      <c r="B203" s="9">
        <v>3474</v>
      </c>
      <c r="C203" t="s">
        <v>10</v>
      </c>
      <c r="D203" t="s">
        <v>8</v>
      </c>
      <c r="E203" t="s">
        <v>9</v>
      </c>
      <c r="F203">
        <v>14.07</v>
      </c>
      <c r="G203">
        <v>1</v>
      </c>
      <c r="H203" t="str">
        <f t="shared" si="3"/>
        <v>是</v>
      </c>
    </row>
    <row r="204" spans="1:8" x14ac:dyDescent="0.2">
      <c r="A204" s="1">
        <v>43370</v>
      </c>
      <c r="B204" s="9">
        <v>1666</v>
      </c>
      <c r="C204" t="s">
        <v>7</v>
      </c>
      <c r="D204" t="s">
        <v>8</v>
      </c>
      <c r="E204" t="s">
        <v>9</v>
      </c>
      <c r="F204">
        <v>13.48</v>
      </c>
      <c r="G204">
        <v>1</v>
      </c>
      <c r="H204" t="str">
        <f t="shared" si="3"/>
        <v>是</v>
      </c>
    </row>
    <row r="205" spans="1:8" x14ac:dyDescent="0.2">
      <c r="A205" s="1">
        <v>43371</v>
      </c>
      <c r="B205" s="9">
        <v>1666</v>
      </c>
      <c r="C205" t="s">
        <v>7</v>
      </c>
      <c r="D205" t="s">
        <v>8</v>
      </c>
      <c r="E205" t="s">
        <v>9</v>
      </c>
      <c r="F205">
        <v>13.27</v>
      </c>
      <c r="G205">
        <v>1</v>
      </c>
      <c r="H205" t="str">
        <f t="shared" si="3"/>
        <v>是</v>
      </c>
    </row>
    <row r="206" spans="1:8" x14ac:dyDescent="0.2">
      <c r="A206" s="1">
        <v>43371</v>
      </c>
      <c r="B206" s="9">
        <v>3474</v>
      </c>
      <c r="C206" t="s">
        <v>10</v>
      </c>
      <c r="D206" t="s">
        <v>8</v>
      </c>
      <c r="E206" t="s">
        <v>9</v>
      </c>
      <c r="F206">
        <v>14.15</v>
      </c>
      <c r="G206">
        <v>1</v>
      </c>
      <c r="H206" t="str">
        <f t="shared" si="3"/>
        <v>是</v>
      </c>
    </row>
    <row r="207" spans="1:8" x14ac:dyDescent="0.2">
      <c r="A207" s="1">
        <v>43381</v>
      </c>
      <c r="B207" s="9">
        <v>3474</v>
      </c>
      <c r="C207" t="s">
        <v>10</v>
      </c>
      <c r="D207" t="s">
        <v>8</v>
      </c>
      <c r="E207" t="s">
        <v>9</v>
      </c>
      <c r="F207">
        <v>143.13</v>
      </c>
      <c r="G207">
        <v>1</v>
      </c>
      <c r="H207" t="str">
        <f t="shared" si="3"/>
        <v>是</v>
      </c>
    </row>
    <row r="208" spans="1:8" x14ac:dyDescent="0.2">
      <c r="A208" s="1">
        <v>43381</v>
      </c>
      <c r="B208" s="9">
        <v>1666</v>
      </c>
      <c r="C208" t="s">
        <v>7</v>
      </c>
      <c r="D208" t="s">
        <v>8</v>
      </c>
      <c r="E208" t="s">
        <v>9</v>
      </c>
      <c r="F208">
        <v>127.34</v>
      </c>
      <c r="G208">
        <v>1</v>
      </c>
      <c r="H208" t="str">
        <f t="shared" si="3"/>
        <v>是</v>
      </c>
    </row>
    <row r="209" spans="1:8" x14ac:dyDescent="0.2">
      <c r="A209" s="1">
        <v>43382</v>
      </c>
      <c r="B209" s="9">
        <v>1666</v>
      </c>
      <c r="C209" t="s">
        <v>7</v>
      </c>
      <c r="D209" t="s">
        <v>8</v>
      </c>
      <c r="E209" t="s">
        <v>9</v>
      </c>
      <c r="F209">
        <v>12.71</v>
      </c>
      <c r="G209">
        <v>1</v>
      </c>
      <c r="H209" t="str">
        <f t="shared" si="3"/>
        <v>是</v>
      </c>
    </row>
    <row r="210" spans="1:8" x14ac:dyDescent="0.2">
      <c r="A210" s="1">
        <v>43382</v>
      </c>
      <c r="B210" s="9">
        <v>3474</v>
      </c>
      <c r="C210" t="s">
        <v>10</v>
      </c>
      <c r="D210" t="s">
        <v>8</v>
      </c>
      <c r="E210" t="s">
        <v>9</v>
      </c>
      <c r="F210">
        <v>11.82</v>
      </c>
      <c r="G210">
        <v>1</v>
      </c>
      <c r="H210" t="str">
        <f t="shared" si="3"/>
        <v>是</v>
      </c>
    </row>
    <row r="211" spans="1:8" x14ac:dyDescent="0.2">
      <c r="A211" s="1">
        <v>43383</v>
      </c>
      <c r="B211" s="9">
        <v>3474</v>
      </c>
      <c r="C211" t="s">
        <v>10</v>
      </c>
      <c r="D211" t="s">
        <v>8</v>
      </c>
      <c r="E211" t="s">
        <v>9</v>
      </c>
      <c r="F211">
        <v>11.26</v>
      </c>
      <c r="G211">
        <v>1</v>
      </c>
      <c r="H211" t="str">
        <f t="shared" si="3"/>
        <v>是</v>
      </c>
    </row>
    <row r="212" spans="1:8" x14ac:dyDescent="0.2">
      <c r="A212" s="1">
        <v>43383</v>
      </c>
      <c r="B212" s="9">
        <v>1666</v>
      </c>
      <c r="C212" t="s">
        <v>7</v>
      </c>
      <c r="D212" t="s">
        <v>8</v>
      </c>
      <c r="E212" t="s">
        <v>9</v>
      </c>
      <c r="F212">
        <v>12.71</v>
      </c>
      <c r="G212">
        <v>1</v>
      </c>
      <c r="H212" t="str">
        <f t="shared" si="3"/>
        <v>是</v>
      </c>
    </row>
    <row r="213" spans="1:8" x14ac:dyDescent="0.2">
      <c r="A213" s="1">
        <v>43384</v>
      </c>
      <c r="B213" s="9">
        <v>1666</v>
      </c>
      <c r="C213" t="s">
        <v>7</v>
      </c>
      <c r="D213" t="s">
        <v>8</v>
      </c>
      <c r="E213" t="s">
        <v>9</v>
      </c>
      <c r="F213">
        <v>12.84</v>
      </c>
      <c r="G213">
        <v>1</v>
      </c>
      <c r="H213" t="str">
        <f t="shared" si="3"/>
        <v>是</v>
      </c>
    </row>
    <row r="214" spans="1:8" x14ac:dyDescent="0.2">
      <c r="A214" s="1">
        <v>43384</v>
      </c>
      <c r="B214" s="9">
        <v>3474</v>
      </c>
      <c r="C214" t="s">
        <v>10</v>
      </c>
      <c r="D214" t="s">
        <v>8</v>
      </c>
      <c r="E214" t="s">
        <v>9</v>
      </c>
      <c r="F214">
        <v>11.26</v>
      </c>
      <c r="G214">
        <v>1</v>
      </c>
      <c r="H214" t="str">
        <f t="shared" si="3"/>
        <v>是</v>
      </c>
    </row>
    <row r="215" spans="1:8" x14ac:dyDescent="0.2">
      <c r="A215" s="1">
        <v>43385</v>
      </c>
      <c r="B215" s="9">
        <v>1666</v>
      </c>
      <c r="C215" t="s">
        <v>7</v>
      </c>
      <c r="D215" t="s">
        <v>8</v>
      </c>
      <c r="E215" t="s">
        <v>9</v>
      </c>
      <c r="F215">
        <v>12.23</v>
      </c>
      <c r="G215">
        <v>1</v>
      </c>
      <c r="H215" t="str">
        <f t="shared" si="3"/>
        <v>是</v>
      </c>
    </row>
    <row r="216" spans="1:8" x14ac:dyDescent="0.2">
      <c r="A216" s="1">
        <v>43385</v>
      </c>
      <c r="B216" s="9">
        <v>3474</v>
      </c>
      <c r="C216" t="s">
        <v>10</v>
      </c>
      <c r="D216" t="s">
        <v>8</v>
      </c>
      <c r="E216" t="s">
        <v>9</v>
      </c>
      <c r="F216">
        <v>11.23</v>
      </c>
      <c r="G216">
        <v>1</v>
      </c>
      <c r="H216" t="str">
        <f t="shared" si="3"/>
        <v>是</v>
      </c>
    </row>
    <row r="217" spans="1:8" x14ac:dyDescent="0.2">
      <c r="A217" s="1">
        <v>43388</v>
      </c>
      <c r="B217" s="9">
        <v>3474</v>
      </c>
      <c r="C217" t="s">
        <v>10</v>
      </c>
      <c r="D217" t="s">
        <v>8</v>
      </c>
      <c r="E217" t="s">
        <v>9</v>
      </c>
      <c r="F217">
        <v>31.93</v>
      </c>
      <c r="G217">
        <v>1</v>
      </c>
      <c r="H217" t="str">
        <f t="shared" si="3"/>
        <v>是</v>
      </c>
    </row>
    <row r="218" spans="1:8" x14ac:dyDescent="0.2">
      <c r="A218" s="1">
        <v>43388</v>
      </c>
      <c r="B218" s="9">
        <v>1666</v>
      </c>
      <c r="C218" t="s">
        <v>7</v>
      </c>
      <c r="D218" t="s">
        <v>8</v>
      </c>
      <c r="E218" t="s">
        <v>9</v>
      </c>
      <c r="F218">
        <v>36.409999999999997</v>
      </c>
      <c r="G218">
        <v>1</v>
      </c>
      <c r="H218" t="str">
        <f t="shared" si="3"/>
        <v>是</v>
      </c>
    </row>
    <row r="219" spans="1:8" x14ac:dyDescent="0.2">
      <c r="A219" s="1">
        <v>43389</v>
      </c>
      <c r="B219" s="9">
        <v>1666</v>
      </c>
      <c r="C219" t="s">
        <v>7</v>
      </c>
      <c r="D219" t="s">
        <v>8</v>
      </c>
      <c r="E219" t="s">
        <v>9</v>
      </c>
      <c r="F219">
        <v>11.61</v>
      </c>
      <c r="G219">
        <v>1</v>
      </c>
      <c r="H219" t="str">
        <f t="shared" si="3"/>
        <v>是</v>
      </c>
    </row>
    <row r="220" spans="1:8" x14ac:dyDescent="0.2">
      <c r="A220" s="1">
        <v>43389</v>
      </c>
      <c r="B220" s="9">
        <v>3474</v>
      </c>
      <c r="C220" t="s">
        <v>10</v>
      </c>
      <c r="D220" t="s">
        <v>8</v>
      </c>
      <c r="E220" t="s">
        <v>9</v>
      </c>
      <c r="F220">
        <v>10.68</v>
      </c>
      <c r="G220">
        <v>1</v>
      </c>
      <c r="H220" t="str">
        <f t="shared" si="3"/>
        <v>是</v>
      </c>
    </row>
    <row r="221" spans="1:8" x14ac:dyDescent="0.2">
      <c r="A221" s="1">
        <v>43390</v>
      </c>
      <c r="B221" s="9">
        <v>1666</v>
      </c>
      <c r="C221" t="s">
        <v>7</v>
      </c>
      <c r="D221" t="s">
        <v>8</v>
      </c>
      <c r="E221" t="s">
        <v>9</v>
      </c>
      <c r="F221">
        <v>11.88</v>
      </c>
      <c r="G221">
        <v>1</v>
      </c>
      <c r="H221" t="str">
        <f t="shared" si="3"/>
        <v>是</v>
      </c>
    </row>
    <row r="222" spans="1:8" x14ac:dyDescent="0.2">
      <c r="A222" s="1">
        <v>43390</v>
      </c>
      <c r="B222" s="9">
        <v>3474</v>
      </c>
      <c r="C222" t="s">
        <v>10</v>
      </c>
      <c r="D222" t="s">
        <v>8</v>
      </c>
      <c r="E222" t="s">
        <v>9</v>
      </c>
      <c r="F222">
        <v>9.43</v>
      </c>
      <c r="G222">
        <v>1</v>
      </c>
      <c r="H222" t="str">
        <f t="shared" si="3"/>
        <v>是</v>
      </c>
    </row>
    <row r="223" spans="1:8" x14ac:dyDescent="0.2">
      <c r="A223" s="1">
        <v>43391</v>
      </c>
      <c r="B223" s="9">
        <v>3474</v>
      </c>
      <c r="C223" t="s">
        <v>10</v>
      </c>
      <c r="D223" t="s">
        <v>8</v>
      </c>
      <c r="E223" t="s">
        <v>9</v>
      </c>
      <c r="F223">
        <v>9.44</v>
      </c>
      <c r="G223">
        <v>1</v>
      </c>
      <c r="H223" t="str">
        <f t="shared" si="3"/>
        <v>是</v>
      </c>
    </row>
    <row r="224" spans="1:8" x14ac:dyDescent="0.2">
      <c r="A224" s="1">
        <v>43391</v>
      </c>
      <c r="B224" s="9">
        <v>1666</v>
      </c>
      <c r="C224" t="s">
        <v>7</v>
      </c>
      <c r="D224" t="s">
        <v>8</v>
      </c>
      <c r="E224" t="s">
        <v>9</v>
      </c>
      <c r="F224">
        <v>11.81</v>
      </c>
      <c r="G224">
        <v>1</v>
      </c>
      <c r="H224" t="str">
        <f t="shared" si="3"/>
        <v>是</v>
      </c>
    </row>
    <row r="225" spans="1:8" x14ac:dyDescent="0.2">
      <c r="A225" s="1">
        <v>43392</v>
      </c>
      <c r="B225" s="9">
        <v>1666</v>
      </c>
      <c r="C225" t="s">
        <v>7</v>
      </c>
      <c r="D225" t="s">
        <v>8</v>
      </c>
      <c r="E225" t="s">
        <v>9</v>
      </c>
      <c r="F225">
        <v>11.61</v>
      </c>
      <c r="G225">
        <v>1</v>
      </c>
      <c r="H225" t="str">
        <f t="shared" si="3"/>
        <v>是</v>
      </c>
    </row>
    <row r="226" spans="1:8" x14ac:dyDescent="0.2">
      <c r="A226" s="1">
        <v>43392</v>
      </c>
      <c r="B226" s="9">
        <v>3474</v>
      </c>
      <c r="C226" t="s">
        <v>10</v>
      </c>
      <c r="D226" t="s">
        <v>8</v>
      </c>
      <c r="E226" t="s">
        <v>9</v>
      </c>
      <c r="F226">
        <v>9.44</v>
      </c>
      <c r="G226">
        <v>1</v>
      </c>
      <c r="H226" t="str">
        <f t="shared" si="3"/>
        <v>是</v>
      </c>
    </row>
    <row r="227" spans="1:8" x14ac:dyDescent="0.2">
      <c r="A227" s="1">
        <v>43395</v>
      </c>
      <c r="B227" s="9">
        <v>1666</v>
      </c>
      <c r="C227" t="s">
        <v>7</v>
      </c>
      <c r="D227" t="s">
        <v>8</v>
      </c>
      <c r="E227" t="s">
        <v>9</v>
      </c>
      <c r="F227">
        <v>34.130000000000003</v>
      </c>
      <c r="G227">
        <v>1</v>
      </c>
      <c r="H227" t="str">
        <f t="shared" si="3"/>
        <v>是</v>
      </c>
    </row>
    <row r="228" spans="1:8" x14ac:dyDescent="0.2">
      <c r="A228" s="1">
        <v>43395</v>
      </c>
      <c r="B228" s="9">
        <v>3474</v>
      </c>
      <c r="C228" t="s">
        <v>10</v>
      </c>
      <c r="D228" t="s">
        <v>8</v>
      </c>
      <c r="E228" t="s">
        <v>9</v>
      </c>
      <c r="F228">
        <v>33.15</v>
      </c>
      <c r="G228">
        <v>1</v>
      </c>
      <c r="H228" t="str">
        <f t="shared" si="3"/>
        <v>是</v>
      </c>
    </row>
    <row r="229" spans="1:8" x14ac:dyDescent="0.2">
      <c r="A229" s="1">
        <v>43396</v>
      </c>
      <c r="B229" s="9">
        <v>1666</v>
      </c>
      <c r="C229" t="s">
        <v>7</v>
      </c>
      <c r="D229" t="s">
        <v>8</v>
      </c>
      <c r="E229" t="s">
        <v>9</v>
      </c>
      <c r="F229">
        <v>11.5</v>
      </c>
      <c r="G229">
        <v>1</v>
      </c>
      <c r="H229" t="str">
        <f t="shared" si="3"/>
        <v>是</v>
      </c>
    </row>
    <row r="230" spans="1:8" x14ac:dyDescent="0.2">
      <c r="A230" s="1">
        <v>43396</v>
      </c>
      <c r="B230" s="9">
        <v>3474</v>
      </c>
      <c r="C230" t="s">
        <v>10</v>
      </c>
      <c r="D230" t="s">
        <v>8</v>
      </c>
      <c r="E230" t="s">
        <v>9</v>
      </c>
      <c r="F230">
        <v>10.79</v>
      </c>
      <c r="G230">
        <v>1</v>
      </c>
      <c r="H230" t="str">
        <f t="shared" si="3"/>
        <v>是</v>
      </c>
    </row>
    <row r="231" spans="1:8" x14ac:dyDescent="0.2">
      <c r="A231" s="1">
        <v>43397</v>
      </c>
      <c r="B231" s="9">
        <v>3474</v>
      </c>
      <c r="C231" t="s">
        <v>10</v>
      </c>
      <c r="D231" t="s">
        <v>8</v>
      </c>
      <c r="E231" t="s">
        <v>9</v>
      </c>
      <c r="F231">
        <v>10.86</v>
      </c>
      <c r="G231">
        <v>1</v>
      </c>
      <c r="H231" t="str">
        <f t="shared" si="3"/>
        <v>是</v>
      </c>
    </row>
    <row r="232" spans="1:8" x14ac:dyDescent="0.2">
      <c r="A232" s="1">
        <v>43397</v>
      </c>
      <c r="B232" s="9">
        <v>1666</v>
      </c>
      <c r="C232" t="s">
        <v>7</v>
      </c>
      <c r="D232" t="s">
        <v>8</v>
      </c>
      <c r="E232" t="s">
        <v>9</v>
      </c>
      <c r="F232">
        <v>11.52</v>
      </c>
      <c r="G232">
        <v>1</v>
      </c>
      <c r="H232" t="str">
        <f t="shared" si="3"/>
        <v>是</v>
      </c>
    </row>
    <row r="233" spans="1:8" x14ac:dyDescent="0.2">
      <c r="A233" s="1">
        <v>43398</v>
      </c>
      <c r="B233" s="9">
        <v>1666</v>
      </c>
      <c r="C233" t="s">
        <v>7</v>
      </c>
      <c r="D233" t="s">
        <v>8</v>
      </c>
      <c r="E233" t="s">
        <v>9</v>
      </c>
      <c r="F233">
        <v>13.12</v>
      </c>
      <c r="G233">
        <v>1</v>
      </c>
      <c r="H233" t="str">
        <f t="shared" si="3"/>
        <v>是</v>
      </c>
    </row>
    <row r="234" spans="1:8" x14ac:dyDescent="0.2">
      <c r="A234" s="1">
        <v>43398</v>
      </c>
      <c r="B234" s="9">
        <v>3474</v>
      </c>
      <c r="C234" t="s">
        <v>10</v>
      </c>
      <c r="D234" t="s">
        <v>8</v>
      </c>
      <c r="E234" t="s">
        <v>9</v>
      </c>
      <c r="F234">
        <v>10.89</v>
      </c>
      <c r="G234">
        <v>1</v>
      </c>
      <c r="H234" t="str">
        <f t="shared" si="3"/>
        <v>是</v>
      </c>
    </row>
    <row r="235" spans="1:8" x14ac:dyDescent="0.2">
      <c r="A235" s="1">
        <v>43399</v>
      </c>
      <c r="B235" s="9">
        <v>3474</v>
      </c>
      <c r="C235" t="s">
        <v>10</v>
      </c>
      <c r="D235" t="s">
        <v>8</v>
      </c>
      <c r="E235" t="s">
        <v>9</v>
      </c>
      <c r="F235">
        <v>11.6</v>
      </c>
      <c r="G235">
        <v>1</v>
      </c>
      <c r="H235" t="str">
        <f t="shared" si="3"/>
        <v>是</v>
      </c>
    </row>
    <row r="236" spans="1:8" x14ac:dyDescent="0.2">
      <c r="A236" s="1">
        <v>43399</v>
      </c>
      <c r="B236" s="9">
        <v>1666</v>
      </c>
      <c r="C236" t="s">
        <v>7</v>
      </c>
      <c r="D236" t="s">
        <v>8</v>
      </c>
      <c r="E236" t="s">
        <v>9</v>
      </c>
      <c r="F236">
        <v>12.73</v>
      </c>
      <c r="G236">
        <v>1</v>
      </c>
      <c r="H236" t="str">
        <f t="shared" si="3"/>
        <v>是</v>
      </c>
    </row>
    <row r="237" spans="1:8" x14ac:dyDescent="0.2">
      <c r="A237" s="1">
        <v>43402</v>
      </c>
      <c r="B237" s="9">
        <v>3474</v>
      </c>
      <c r="C237" t="s">
        <v>10</v>
      </c>
      <c r="D237" t="s">
        <v>8</v>
      </c>
      <c r="E237" t="s">
        <v>9</v>
      </c>
      <c r="F237">
        <v>32.74</v>
      </c>
      <c r="G237">
        <v>1</v>
      </c>
      <c r="H237" t="str">
        <f t="shared" si="3"/>
        <v>是</v>
      </c>
    </row>
    <row r="238" spans="1:8" x14ac:dyDescent="0.2">
      <c r="A238" s="1">
        <v>43402</v>
      </c>
      <c r="B238" s="9">
        <v>1666</v>
      </c>
      <c r="C238" t="s">
        <v>7</v>
      </c>
      <c r="D238" t="s">
        <v>8</v>
      </c>
      <c r="E238" t="s">
        <v>9</v>
      </c>
      <c r="F238">
        <v>36.19</v>
      </c>
      <c r="G238">
        <v>1</v>
      </c>
      <c r="H238" t="str">
        <f t="shared" si="3"/>
        <v>是</v>
      </c>
    </row>
    <row r="239" spans="1:8" x14ac:dyDescent="0.2">
      <c r="A239" s="1">
        <v>43403</v>
      </c>
      <c r="B239" s="9">
        <v>1666</v>
      </c>
      <c r="C239" t="s">
        <v>7</v>
      </c>
      <c r="D239" t="s">
        <v>8</v>
      </c>
      <c r="E239" t="s">
        <v>9</v>
      </c>
      <c r="F239">
        <v>11.85</v>
      </c>
      <c r="G239">
        <v>1</v>
      </c>
      <c r="H239" t="str">
        <f t="shared" si="3"/>
        <v>是</v>
      </c>
    </row>
    <row r="240" spans="1:8" x14ac:dyDescent="0.2">
      <c r="A240" s="1">
        <v>43403</v>
      </c>
      <c r="B240" s="9">
        <v>3474</v>
      </c>
      <c r="C240" t="s">
        <v>10</v>
      </c>
      <c r="D240" t="s">
        <v>8</v>
      </c>
      <c r="E240" t="s">
        <v>9</v>
      </c>
      <c r="F240">
        <v>10.96</v>
      </c>
      <c r="G240">
        <v>1</v>
      </c>
      <c r="H240" t="str">
        <f t="shared" si="3"/>
        <v>是</v>
      </c>
    </row>
    <row r="241" spans="1:8" x14ac:dyDescent="0.2">
      <c r="A241" s="1">
        <v>43404</v>
      </c>
      <c r="B241" s="9">
        <v>1666</v>
      </c>
      <c r="C241" t="s">
        <v>7</v>
      </c>
      <c r="D241" t="s">
        <v>8</v>
      </c>
      <c r="E241" t="s">
        <v>9</v>
      </c>
      <c r="F241">
        <v>11.4</v>
      </c>
      <c r="G241">
        <v>1</v>
      </c>
      <c r="H241" t="str">
        <f t="shared" si="3"/>
        <v>是</v>
      </c>
    </row>
    <row r="242" spans="1:8" x14ac:dyDescent="0.2">
      <c r="A242" s="1">
        <v>43404</v>
      </c>
      <c r="B242" s="9">
        <v>3474</v>
      </c>
      <c r="C242" t="s">
        <v>10</v>
      </c>
      <c r="D242" t="s">
        <v>8</v>
      </c>
      <c r="E242" t="s">
        <v>9</v>
      </c>
      <c r="F242">
        <v>10.97</v>
      </c>
      <c r="G242">
        <v>1</v>
      </c>
      <c r="H242" t="str">
        <f t="shared" si="3"/>
        <v>是</v>
      </c>
    </row>
    <row r="243" spans="1:8" x14ac:dyDescent="0.2">
      <c r="A243" s="1">
        <v>43405</v>
      </c>
      <c r="B243" s="9">
        <v>1666</v>
      </c>
      <c r="C243" t="s">
        <v>7</v>
      </c>
      <c r="D243" t="s">
        <v>8</v>
      </c>
      <c r="E243" t="s">
        <v>9</v>
      </c>
      <c r="F243">
        <v>4.93</v>
      </c>
      <c r="G243">
        <v>1</v>
      </c>
      <c r="H243" t="str">
        <f t="shared" si="3"/>
        <v>是</v>
      </c>
    </row>
    <row r="244" spans="1:8" x14ac:dyDescent="0.2">
      <c r="A244" s="1">
        <v>43405</v>
      </c>
      <c r="B244" s="9">
        <v>3474</v>
      </c>
      <c r="C244" t="s">
        <v>10</v>
      </c>
      <c r="D244" t="s">
        <v>8</v>
      </c>
      <c r="E244" t="s">
        <v>9</v>
      </c>
      <c r="F244">
        <v>13.7</v>
      </c>
      <c r="G244">
        <v>1</v>
      </c>
      <c r="H244" t="str">
        <f t="shared" si="3"/>
        <v>是</v>
      </c>
    </row>
    <row r="245" spans="1:8" x14ac:dyDescent="0.2">
      <c r="A245" s="1">
        <v>43406</v>
      </c>
      <c r="B245" s="9">
        <v>1666</v>
      </c>
      <c r="C245" t="s">
        <v>7</v>
      </c>
      <c r="D245" t="s">
        <v>8</v>
      </c>
      <c r="E245" t="s">
        <v>9</v>
      </c>
      <c r="F245">
        <v>5.16</v>
      </c>
      <c r="G245">
        <v>1</v>
      </c>
      <c r="H245" t="str">
        <f t="shared" si="3"/>
        <v>是</v>
      </c>
    </row>
    <row r="246" spans="1:8" x14ac:dyDescent="0.2">
      <c r="A246" s="1">
        <v>43406</v>
      </c>
      <c r="B246" s="9">
        <v>3474</v>
      </c>
      <c r="C246" t="s">
        <v>10</v>
      </c>
      <c r="D246" t="s">
        <v>8</v>
      </c>
      <c r="E246" t="s">
        <v>9</v>
      </c>
      <c r="F246">
        <v>13.02</v>
      </c>
      <c r="G246">
        <v>1</v>
      </c>
      <c r="H246" t="str">
        <f t="shared" si="3"/>
        <v>是</v>
      </c>
    </row>
    <row r="247" spans="1:8" x14ac:dyDescent="0.2">
      <c r="A247" s="1">
        <v>43409</v>
      </c>
      <c r="B247" s="9">
        <v>3474</v>
      </c>
      <c r="C247" t="s">
        <v>10</v>
      </c>
      <c r="D247" t="s">
        <v>8</v>
      </c>
      <c r="E247" t="s">
        <v>9</v>
      </c>
      <c r="F247">
        <v>39</v>
      </c>
      <c r="G247">
        <v>1</v>
      </c>
      <c r="H247" t="str">
        <f t="shared" si="3"/>
        <v>是</v>
      </c>
    </row>
    <row r="248" spans="1:8" x14ac:dyDescent="0.2">
      <c r="A248" s="1">
        <v>43409</v>
      </c>
      <c r="B248" s="9">
        <v>1666</v>
      </c>
      <c r="C248" t="s">
        <v>7</v>
      </c>
      <c r="D248" t="s">
        <v>8</v>
      </c>
      <c r="E248" t="s">
        <v>9</v>
      </c>
      <c r="F248">
        <v>15</v>
      </c>
      <c r="G248">
        <v>1</v>
      </c>
      <c r="H248" t="str">
        <f t="shared" si="3"/>
        <v>是</v>
      </c>
    </row>
    <row r="249" spans="1:8" x14ac:dyDescent="0.2">
      <c r="A249" s="1">
        <v>43410</v>
      </c>
      <c r="B249" s="9">
        <v>1666</v>
      </c>
      <c r="C249" t="s">
        <v>7</v>
      </c>
      <c r="D249" t="s">
        <v>8</v>
      </c>
      <c r="E249" t="s">
        <v>9</v>
      </c>
      <c r="F249">
        <v>5.05</v>
      </c>
      <c r="G249">
        <v>1</v>
      </c>
      <c r="H249" t="str">
        <f t="shared" si="3"/>
        <v>是</v>
      </c>
    </row>
    <row r="250" spans="1:8" x14ac:dyDescent="0.2">
      <c r="A250" s="1">
        <v>43410</v>
      </c>
      <c r="B250" s="9">
        <v>3474</v>
      </c>
      <c r="C250" t="s">
        <v>10</v>
      </c>
      <c r="D250" t="s">
        <v>8</v>
      </c>
      <c r="E250" t="s">
        <v>9</v>
      </c>
      <c r="F250">
        <v>13.08</v>
      </c>
      <c r="G250">
        <v>1</v>
      </c>
      <c r="H250" t="str">
        <f t="shared" si="3"/>
        <v>是</v>
      </c>
    </row>
    <row r="251" spans="1:8" x14ac:dyDescent="0.2">
      <c r="A251" s="1">
        <v>43411</v>
      </c>
      <c r="B251" s="9">
        <v>1666</v>
      </c>
      <c r="C251" t="s">
        <v>7</v>
      </c>
      <c r="D251" t="s">
        <v>8</v>
      </c>
      <c r="E251" t="s">
        <v>9</v>
      </c>
      <c r="F251">
        <v>5</v>
      </c>
      <c r="G251">
        <v>1</v>
      </c>
      <c r="H251" t="str">
        <f t="shared" si="3"/>
        <v>是</v>
      </c>
    </row>
    <row r="252" spans="1:8" x14ac:dyDescent="0.2">
      <c r="A252" s="1">
        <v>43411</v>
      </c>
      <c r="B252" s="9">
        <v>3474</v>
      </c>
      <c r="C252" t="s">
        <v>10</v>
      </c>
      <c r="D252" t="s">
        <v>8</v>
      </c>
      <c r="E252" t="s">
        <v>9</v>
      </c>
      <c r="F252">
        <v>13.4</v>
      </c>
      <c r="G252">
        <v>1</v>
      </c>
      <c r="H252" t="str">
        <f t="shared" si="3"/>
        <v>是</v>
      </c>
    </row>
    <row r="253" spans="1:8" x14ac:dyDescent="0.2">
      <c r="A253" s="1">
        <v>43412</v>
      </c>
      <c r="B253" s="9">
        <v>3474</v>
      </c>
      <c r="C253" t="s">
        <v>10</v>
      </c>
      <c r="D253" t="s">
        <v>8</v>
      </c>
      <c r="E253" t="s">
        <v>9</v>
      </c>
      <c r="F253">
        <v>13.82</v>
      </c>
      <c r="G253">
        <v>1</v>
      </c>
      <c r="H253" t="str">
        <f t="shared" si="3"/>
        <v>是</v>
      </c>
    </row>
    <row r="254" spans="1:8" x14ac:dyDescent="0.2">
      <c r="A254" s="1">
        <v>43412</v>
      </c>
      <c r="B254" s="9">
        <v>1666</v>
      </c>
      <c r="C254" t="s">
        <v>7</v>
      </c>
      <c r="D254" t="s">
        <v>8</v>
      </c>
      <c r="E254" t="s">
        <v>9</v>
      </c>
      <c r="F254">
        <v>5.0599999999999996</v>
      </c>
      <c r="G254">
        <v>1</v>
      </c>
      <c r="H254" t="str">
        <f t="shared" si="3"/>
        <v>是</v>
      </c>
    </row>
    <row r="255" spans="1:8" x14ac:dyDescent="0.2">
      <c r="A255" s="1">
        <v>43413</v>
      </c>
      <c r="B255" s="9">
        <v>1666</v>
      </c>
      <c r="C255" t="s">
        <v>7</v>
      </c>
      <c r="D255" t="s">
        <v>8</v>
      </c>
      <c r="E255" t="s">
        <v>9</v>
      </c>
      <c r="F255">
        <v>5.07</v>
      </c>
      <c r="G255">
        <v>1</v>
      </c>
      <c r="H255" t="str">
        <f t="shared" si="3"/>
        <v>是</v>
      </c>
    </row>
    <row r="256" spans="1:8" x14ac:dyDescent="0.2">
      <c r="A256" s="1">
        <v>43413</v>
      </c>
      <c r="B256" s="9">
        <v>3474</v>
      </c>
      <c r="C256" t="s">
        <v>10</v>
      </c>
      <c r="D256" t="s">
        <v>8</v>
      </c>
      <c r="E256" t="s">
        <v>9</v>
      </c>
      <c r="F256">
        <v>13.08</v>
      </c>
      <c r="G256">
        <v>1</v>
      </c>
      <c r="H256" t="str">
        <f t="shared" si="3"/>
        <v>是</v>
      </c>
    </row>
    <row r="257" spans="1:8" x14ac:dyDescent="0.2">
      <c r="A257" s="1">
        <v>43416</v>
      </c>
      <c r="B257" s="9">
        <v>1666</v>
      </c>
      <c r="C257" t="s">
        <v>7</v>
      </c>
      <c r="D257" t="s">
        <v>8</v>
      </c>
      <c r="E257" t="s">
        <v>9</v>
      </c>
      <c r="F257">
        <v>15.43</v>
      </c>
      <c r="G257">
        <v>1</v>
      </c>
      <c r="H257" t="str">
        <f t="shared" si="3"/>
        <v>是</v>
      </c>
    </row>
    <row r="258" spans="1:8" x14ac:dyDescent="0.2">
      <c r="A258" s="1">
        <v>43416</v>
      </c>
      <c r="B258" s="9">
        <v>3474</v>
      </c>
      <c r="C258" t="s">
        <v>10</v>
      </c>
      <c r="D258" t="s">
        <v>8</v>
      </c>
      <c r="E258" t="s">
        <v>9</v>
      </c>
      <c r="F258">
        <v>39.06</v>
      </c>
      <c r="G258">
        <v>1</v>
      </c>
      <c r="H258" t="str">
        <f t="shared" si="3"/>
        <v>是</v>
      </c>
    </row>
    <row r="259" spans="1:8" x14ac:dyDescent="0.2">
      <c r="A259" s="1">
        <v>43417</v>
      </c>
      <c r="B259" s="9">
        <v>1666</v>
      </c>
      <c r="C259" t="s">
        <v>7</v>
      </c>
      <c r="D259" t="s">
        <v>8</v>
      </c>
      <c r="E259" t="s">
        <v>9</v>
      </c>
      <c r="F259">
        <v>5.07</v>
      </c>
      <c r="G259">
        <v>1</v>
      </c>
      <c r="H259" t="str">
        <f t="shared" ref="H259:H322" si="4">IF(ISERROR(VLOOKUP(B259,$N$2:$N$10,1,FALSE)),"是","否")</f>
        <v>是</v>
      </c>
    </row>
    <row r="260" spans="1:8" x14ac:dyDescent="0.2">
      <c r="A260" s="1">
        <v>43417</v>
      </c>
      <c r="B260" s="9">
        <v>3474</v>
      </c>
      <c r="C260" t="s">
        <v>10</v>
      </c>
      <c r="D260" t="s">
        <v>8</v>
      </c>
      <c r="E260" t="s">
        <v>9</v>
      </c>
      <c r="F260">
        <v>13.06</v>
      </c>
      <c r="G260">
        <v>1</v>
      </c>
      <c r="H260" t="str">
        <f t="shared" si="4"/>
        <v>是</v>
      </c>
    </row>
    <row r="261" spans="1:8" x14ac:dyDescent="0.2">
      <c r="A261" s="1">
        <v>43418</v>
      </c>
      <c r="B261" s="9">
        <v>1666</v>
      </c>
      <c r="C261" t="s">
        <v>7</v>
      </c>
      <c r="D261" t="s">
        <v>8</v>
      </c>
      <c r="E261" t="s">
        <v>9</v>
      </c>
      <c r="F261">
        <v>5.0999999999999996</v>
      </c>
      <c r="G261">
        <v>1</v>
      </c>
      <c r="H261" t="str">
        <f t="shared" si="4"/>
        <v>是</v>
      </c>
    </row>
    <row r="262" spans="1:8" x14ac:dyDescent="0.2">
      <c r="A262" s="1">
        <v>43418</v>
      </c>
      <c r="B262" s="9">
        <v>3474</v>
      </c>
      <c r="C262" t="s">
        <v>10</v>
      </c>
      <c r="D262" t="s">
        <v>8</v>
      </c>
      <c r="E262" t="s">
        <v>9</v>
      </c>
      <c r="F262">
        <v>15.55</v>
      </c>
      <c r="G262">
        <v>1</v>
      </c>
      <c r="H262" t="str">
        <f t="shared" si="4"/>
        <v>是</v>
      </c>
    </row>
    <row r="263" spans="1:8" x14ac:dyDescent="0.2">
      <c r="A263" s="1">
        <v>43419</v>
      </c>
      <c r="B263" s="9">
        <v>1666</v>
      </c>
      <c r="C263" t="s">
        <v>7</v>
      </c>
      <c r="D263" t="s">
        <v>8</v>
      </c>
      <c r="E263" t="s">
        <v>9</v>
      </c>
      <c r="F263">
        <v>5.15</v>
      </c>
      <c r="G263">
        <v>1</v>
      </c>
      <c r="H263" t="str">
        <f t="shared" si="4"/>
        <v>是</v>
      </c>
    </row>
    <row r="264" spans="1:8" x14ac:dyDescent="0.2">
      <c r="A264" s="1">
        <v>43419</v>
      </c>
      <c r="B264" s="9">
        <v>3474</v>
      </c>
      <c r="C264" t="s">
        <v>10</v>
      </c>
      <c r="D264" t="s">
        <v>8</v>
      </c>
      <c r="E264" t="s">
        <v>9</v>
      </c>
      <c r="F264">
        <v>15.08</v>
      </c>
      <c r="G264">
        <v>1</v>
      </c>
      <c r="H264" t="str">
        <f t="shared" si="4"/>
        <v>是</v>
      </c>
    </row>
    <row r="265" spans="1:8" x14ac:dyDescent="0.2">
      <c r="A265" s="1">
        <v>43420</v>
      </c>
      <c r="B265" s="9">
        <v>1666</v>
      </c>
      <c r="C265" t="s">
        <v>7</v>
      </c>
      <c r="D265" t="s">
        <v>8</v>
      </c>
      <c r="E265" t="s">
        <v>9</v>
      </c>
      <c r="F265">
        <v>5.0999999999999996</v>
      </c>
      <c r="G265">
        <v>1</v>
      </c>
      <c r="H265" t="str">
        <f t="shared" si="4"/>
        <v>是</v>
      </c>
    </row>
    <row r="266" spans="1:8" x14ac:dyDescent="0.2">
      <c r="A266" s="1">
        <v>43420</v>
      </c>
      <c r="B266" s="9">
        <v>3474</v>
      </c>
      <c r="C266" t="s">
        <v>10</v>
      </c>
      <c r="D266" t="s">
        <v>8</v>
      </c>
      <c r="E266" t="s">
        <v>9</v>
      </c>
      <c r="F266">
        <v>15.78</v>
      </c>
      <c r="G266">
        <v>1</v>
      </c>
      <c r="H266" t="str">
        <f t="shared" si="4"/>
        <v>是</v>
      </c>
    </row>
    <row r="267" spans="1:8" x14ac:dyDescent="0.2">
      <c r="A267" s="2">
        <v>43420</v>
      </c>
      <c r="B267" s="10">
        <v>100038</v>
      </c>
      <c r="C267" s="3" t="s">
        <v>28</v>
      </c>
      <c r="D267" s="4" t="s">
        <v>8</v>
      </c>
      <c r="E267" s="4" t="s">
        <v>9</v>
      </c>
      <c r="F267" s="4">
        <v>855.99</v>
      </c>
      <c r="G267" s="4">
        <v>1.4610000000000001</v>
      </c>
      <c r="H267" t="str">
        <f t="shared" si="4"/>
        <v>否</v>
      </c>
    </row>
    <row r="268" spans="1:8" x14ac:dyDescent="0.2">
      <c r="A268" s="5">
        <v>43420</v>
      </c>
      <c r="B268" s="11">
        <v>161017</v>
      </c>
      <c r="C268" s="4" t="s">
        <v>36</v>
      </c>
      <c r="D268" s="4" t="s">
        <v>8</v>
      </c>
      <c r="E268" s="4" t="s">
        <v>9</v>
      </c>
      <c r="F268" s="4">
        <v>441.92</v>
      </c>
      <c r="G268" s="4">
        <v>1.591</v>
      </c>
      <c r="H268" t="str">
        <f t="shared" si="4"/>
        <v>否</v>
      </c>
    </row>
    <row r="269" spans="1:8" x14ac:dyDescent="0.2">
      <c r="A269" s="1">
        <v>43423</v>
      </c>
      <c r="B269" s="9">
        <v>3474</v>
      </c>
      <c r="C269" t="s">
        <v>10</v>
      </c>
      <c r="D269" t="s">
        <v>8</v>
      </c>
      <c r="E269" t="s">
        <v>9</v>
      </c>
      <c r="F269">
        <v>39.659999999999997</v>
      </c>
      <c r="G269">
        <v>1</v>
      </c>
      <c r="H269" t="str">
        <f t="shared" si="4"/>
        <v>是</v>
      </c>
    </row>
    <row r="270" spans="1:8" x14ac:dyDescent="0.2">
      <c r="A270" s="1">
        <v>43423</v>
      </c>
      <c r="B270" s="9">
        <v>1666</v>
      </c>
      <c r="C270" t="s">
        <v>7</v>
      </c>
      <c r="D270" t="s">
        <v>8</v>
      </c>
      <c r="E270" t="s">
        <v>9</v>
      </c>
      <c r="F270">
        <v>15.16</v>
      </c>
      <c r="G270">
        <v>1</v>
      </c>
      <c r="H270" t="str">
        <f t="shared" si="4"/>
        <v>是</v>
      </c>
    </row>
    <row r="271" spans="1:8" x14ac:dyDescent="0.2">
      <c r="A271" s="1">
        <v>43424</v>
      </c>
      <c r="B271" s="9">
        <v>1666</v>
      </c>
      <c r="C271" t="s">
        <v>7</v>
      </c>
      <c r="D271" t="s">
        <v>8</v>
      </c>
      <c r="E271" t="s">
        <v>9</v>
      </c>
      <c r="F271">
        <v>5.16</v>
      </c>
      <c r="G271">
        <v>1</v>
      </c>
      <c r="H271" t="str">
        <f t="shared" si="4"/>
        <v>是</v>
      </c>
    </row>
    <row r="272" spans="1:8" x14ac:dyDescent="0.2">
      <c r="A272" s="1">
        <v>43424</v>
      </c>
      <c r="B272" s="9">
        <v>3474</v>
      </c>
      <c r="C272" t="s">
        <v>10</v>
      </c>
      <c r="D272" t="s">
        <v>8</v>
      </c>
      <c r="E272" t="s">
        <v>9</v>
      </c>
      <c r="F272">
        <v>13.42</v>
      </c>
      <c r="G272">
        <v>1</v>
      </c>
      <c r="H272" t="str">
        <f t="shared" si="4"/>
        <v>是</v>
      </c>
    </row>
    <row r="273" spans="1:8" x14ac:dyDescent="0.2">
      <c r="A273" s="1">
        <v>43425</v>
      </c>
      <c r="B273" s="9">
        <v>1666</v>
      </c>
      <c r="C273" t="s">
        <v>7</v>
      </c>
      <c r="D273" t="s">
        <v>8</v>
      </c>
      <c r="E273" t="s">
        <v>9</v>
      </c>
      <c r="F273">
        <v>5.01</v>
      </c>
      <c r="G273">
        <v>1</v>
      </c>
      <c r="H273" t="str">
        <f t="shared" si="4"/>
        <v>是</v>
      </c>
    </row>
    <row r="274" spans="1:8" x14ac:dyDescent="0.2">
      <c r="A274" s="1">
        <v>43425</v>
      </c>
      <c r="B274" s="9">
        <v>3474</v>
      </c>
      <c r="C274" t="s">
        <v>10</v>
      </c>
      <c r="D274" t="s">
        <v>8</v>
      </c>
      <c r="E274" t="s">
        <v>9</v>
      </c>
      <c r="F274">
        <v>13.16</v>
      </c>
      <c r="G274">
        <v>1</v>
      </c>
      <c r="H274" t="str">
        <f t="shared" si="4"/>
        <v>是</v>
      </c>
    </row>
    <row r="275" spans="1:8" x14ac:dyDescent="0.2">
      <c r="A275" s="1">
        <v>43426</v>
      </c>
      <c r="B275" s="9">
        <v>1666</v>
      </c>
      <c r="C275" t="s">
        <v>7</v>
      </c>
      <c r="D275" t="s">
        <v>8</v>
      </c>
      <c r="E275" t="s">
        <v>9</v>
      </c>
      <c r="F275">
        <v>5.01</v>
      </c>
      <c r="G275">
        <v>1</v>
      </c>
      <c r="H275" t="str">
        <f t="shared" si="4"/>
        <v>是</v>
      </c>
    </row>
    <row r="276" spans="1:8" x14ac:dyDescent="0.2">
      <c r="A276" s="1">
        <v>43426</v>
      </c>
      <c r="B276" s="9">
        <v>3474</v>
      </c>
      <c r="C276" t="s">
        <v>10</v>
      </c>
      <c r="D276" t="s">
        <v>8</v>
      </c>
      <c r="E276" t="s">
        <v>9</v>
      </c>
      <c r="F276">
        <v>13.2</v>
      </c>
      <c r="G276">
        <v>1</v>
      </c>
      <c r="H276" t="str">
        <f t="shared" si="4"/>
        <v>是</v>
      </c>
    </row>
    <row r="277" spans="1:8" x14ac:dyDescent="0.2">
      <c r="A277" s="1">
        <v>43427</v>
      </c>
      <c r="B277" s="9">
        <v>3474</v>
      </c>
      <c r="C277" t="s">
        <v>10</v>
      </c>
      <c r="D277" t="s">
        <v>8</v>
      </c>
      <c r="E277" t="s">
        <v>9</v>
      </c>
      <c r="F277">
        <v>13.4</v>
      </c>
      <c r="G277">
        <v>1</v>
      </c>
      <c r="H277" t="str">
        <f t="shared" si="4"/>
        <v>是</v>
      </c>
    </row>
    <row r="278" spans="1:8" x14ac:dyDescent="0.2">
      <c r="A278" s="1">
        <v>43427</v>
      </c>
      <c r="B278" s="9">
        <v>1666</v>
      </c>
      <c r="C278" t="s">
        <v>7</v>
      </c>
      <c r="D278" t="s">
        <v>8</v>
      </c>
      <c r="E278" t="s">
        <v>9</v>
      </c>
      <c r="F278">
        <v>5.21</v>
      </c>
      <c r="G278">
        <v>1</v>
      </c>
      <c r="H278" t="str">
        <f t="shared" si="4"/>
        <v>是</v>
      </c>
    </row>
    <row r="279" spans="1:8" x14ac:dyDescent="0.2">
      <c r="A279" s="1">
        <v>43430</v>
      </c>
      <c r="B279" s="9">
        <v>3474</v>
      </c>
      <c r="C279" t="s">
        <v>10</v>
      </c>
      <c r="D279" t="s">
        <v>8</v>
      </c>
      <c r="E279" t="s">
        <v>9</v>
      </c>
      <c r="F279">
        <v>39.74</v>
      </c>
      <c r="G279">
        <v>1</v>
      </c>
      <c r="H279" t="str">
        <f t="shared" si="4"/>
        <v>是</v>
      </c>
    </row>
    <row r="280" spans="1:8" x14ac:dyDescent="0.2">
      <c r="A280" s="1">
        <v>43430</v>
      </c>
      <c r="B280" s="9">
        <v>1666</v>
      </c>
      <c r="C280" t="s">
        <v>7</v>
      </c>
      <c r="D280" t="s">
        <v>8</v>
      </c>
      <c r="E280" t="s">
        <v>9</v>
      </c>
      <c r="F280">
        <v>15.35</v>
      </c>
      <c r="G280">
        <v>1</v>
      </c>
      <c r="H280" t="str">
        <f t="shared" si="4"/>
        <v>是</v>
      </c>
    </row>
    <row r="281" spans="1:8" x14ac:dyDescent="0.2">
      <c r="A281" s="1">
        <v>43431</v>
      </c>
      <c r="B281" s="9">
        <v>3474</v>
      </c>
      <c r="C281" t="s">
        <v>10</v>
      </c>
      <c r="D281" t="s">
        <v>8</v>
      </c>
      <c r="E281" t="s">
        <v>9</v>
      </c>
      <c r="F281">
        <v>13.17</v>
      </c>
      <c r="G281">
        <v>1</v>
      </c>
      <c r="H281" t="str">
        <f t="shared" si="4"/>
        <v>是</v>
      </c>
    </row>
    <row r="282" spans="1:8" x14ac:dyDescent="0.2">
      <c r="A282" s="1">
        <v>43431</v>
      </c>
      <c r="B282" s="9">
        <v>1666</v>
      </c>
      <c r="C282" t="s">
        <v>7</v>
      </c>
      <c r="D282" t="s">
        <v>8</v>
      </c>
      <c r="E282" t="s">
        <v>9</v>
      </c>
      <c r="F282">
        <v>5.14</v>
      </c>
      <c r="G282">
        <v>1</v>
      </c>
      <c r="H282" t="str">
        <f t="shared" si="4"/>
        <v>是</v>
      </c>
    </row>
    <row r="283" spans="1:8" x14ac:dyDescent="0.2">
      <c r="A283" s="1">
        <v>43432</v>
      </c>
      <c r="B283" s="9">
        <v>1666</v>
      </c>
      <c r="C283" t="s">
        <v>7</v>
      </c>
      <c r="D283" t="s">
        <v>8</v>
      </c>
      <c r="E283" t="s">
        <v>9</v>
      </c>
      <c r="F283">
        <v>5.2</v>
      </c>
      <c r="G283">
        <v>1</v>
      </c>
      <c r="H283" t="str">
        <f t="shared" si="4"/>
        <v>是</v>
      </c>
    </row>
    <row r="284" spans="1:8" x14ac:dyDescent="0.2">
      <c r="A284" s="1">
        <v>43432</v>
      </c>
      <c r="B284" s="9">
        <v>3474</v>
      </c>
      <c r="C284" t="s">
        <v>10</v>
      </c>
      <c r="D284" t="s">
        <v>8</v>
      </c>
      <c r="E284" t="s">
        <v>9</v>
      </c>
      <c r="F284">
        <v>13.36</v>
      </c>
      <c r="G284">
        <v>1</v>
      </c>
      <c r="H284" t="str">
        <f t="shared" si="4"/>
        <v>是</v>
      </c>
    </row>
    <row r="285" spans="1:8" x14ac:dyDescent="0.2">
      <c r="A285" s="1">
        <v>43433</v>
      </c>
      <c r="B285" s="9">
        <v>1666</v>
      </c>
      <c r="C285" t="s">
        <v>7</v>
      </c>
      <c r="D285" t="s">
        <v>8</v>
      </c>
      <c r="E285" t="s">
        <v>9</v>
      </c>
      <c r="F285">
        <v>5.07</v>
      </c>
      <c r="G285">
        <v>1</v>
      </c>
      <c r="H285" t="str">
        <f t="shared" si="4"/>
        <v>是</v>
      </c>
    </row>
    <row r="286" spans="1:8" x14ac:dyDescent="0.2">
      <c r="A286" s="1">
        <v>43433</v>
      </c>
      <c r="B286" s="9">
        <v>3474</v>
      </c>
      <c r="C286" t="s">
        <v>10</v>
      </c>
      <c r="D286" t="s">
        <v>8</v>
      </c>
      <c r="E286" t="s">
        <v>9</v>
      </c>
      <c r="F286">
        <v>13.57</v>
      </c>
      <c r="G286">
        <v>1</v>
      </c>
      <c r="H286" t="str">
        <f t="shared" si="4"/>
        <v>是</v>
      </c>
    </row>
    <row r="287" spans="1:8" x14ac:dyDescent="0.2">
      <c r="A287" s="1">
        <v>43434</v>
      </c>
      <c r="B287" s="9">
        <v>1666</v>
      </c>
      <c r="C287" t="s">
        <v>7</v>
      </c>
      <c r="D287" t="s">
        <v>8</v>
      </c>
      <c r="E287" t="s">
        <v>9</v>
      </c>
      <c r="F287">
        <v>4.58</v>
      </c>
      <c r="G287">
        <v>1</v>
      </c>
      <c r="H287" t="str">
        <f t="shared" si="4"/>
        <v>是</v>
      </c>
    </row>
    <row r="288" spans="1:8" x14ac:dyDescent="0.2">
      <c r="A288" s="1">
        <v>43434</v>
      </c>
      <c r="B288" s="9">
        <v>3474</v>
      </c>
      <c r="C288" t="s">
        <v>10</v>
      </c>
      <c r="D288" t="s">
        <v>8</v>
      </c>
      <c r="E288" t="s">
        <v>9</v>
      </c>
      <c r="F288">
        <v>13.35</v>
      </c>
      <c r="G288">
        <v>1</v>
      </c>
      <c r="H288" t="str">
        <f t="shared" si="4"/>
        <v>是</v>
      </c>
    </row>
    <row r="289" spans="1:8" x14ac:dyDescent="0.2">
      <c r="A289" s="1">
        <v>43437</v>
      </c>
      <c r="B289" s="9">
        <v>1666</v>
      </c>
      <c r="C289" t="s">
        <v>7</v>
      </c>
      <c r="D289" t="s">
        <v>8</v>
      </c>
      <c r="E289" t="s">
        <v>9</v>
      </c>
      <c r="F289">
        <v>13.06</v>
      </c>
      <c r="G289">
        <v>1</v>
      </c>
      <c r="H289" t="str">
        <f t="shared" si="4"/>
        <v>是</v>
      </c>
    </row>
    <row r="290" spans="1:8" x14ac:dyDescent="0.2">
      <c r="A290" s="1">
        <v>43437</v>
      </c>
      <c r="B290" s="9">
        <v>3474</v>
      </c>
      <c r="C290" t="s">
        <v>10</v>
      </c>
      <c r="D290" t="s">
        <v>8</v>
      </c>
      <c r="E290" t="s">
        <v>9</v>
      </c>
      <c r="F290">
        <v>39.82</v>
      </c>
      <c r="G290">
        <v>1</v>
      </c>
      <c r="H290" t="str">
        <f t="shared" si="4"/>
        <v>是</v>
      </c>
    </row>
    <row r="291" spans="1:8" x14ac:dyDescent="0.2">
      <c r="A291" s="1">
        <v>43438</v>
      </c>
      <c r="B291" s="9">
        <v>3474</v>
      </c>
      <c r="C291" t="s">
        <v>10</v>
      </c>
      <c r="D291" t="s">
        <v>8</v>
      </c>
      <c r="E291" t="s">
        <v>9</v>
      </c>
      <c r="F291">
        <v>10.36</v>
      </c>
      <c r="G291">
        <v>1</v>
      </c>
      <c r="H291" t="str">
        <f t="shared" si="4"/>
        <v>是</v>
      </c>
    </row>
    <row r="292" spans="1:8" x14ac:dyDescent="0.2">
      <c r="A292" s="1">
        <v>43438</v>
      </c>
      <c r="B292" s="9">
        <v>1666</v>
      </c>
      <c r="C292" t="s">
        <v>7</v>
      </c>
      <c r="D292" t="s">
        <v>8</v>
      </c>
      <c r="E292" t="s">
        <v>9</v>
      </c>
      <c r="F292">
        <v>4.46</v>
      </c>
      <c r="G292">
        <v>1</v>
      </c>
      <c r="H292" t="str">
        <f t="shared" si="4"/>
        <v>是</v>
      </c>
    </row>
    <row r="293" spans="1:8" x14ac:dyDescent="0.2">
      <c r="A293" s="1">
        <v>43439</v>
      </c>
      <c r="B293" s="9">
        <v>1666</v>
      </c>
      <c r="C293" t="s">
        <v>7</v>
      </c>
      <c r="D293" t="s">
        <v>8</v>
      </c>
      <c r="E293" t="s">
        <v>9</v>
      </c>
      <c r="F293">
        <v>4.46</v>
      </c>
      <c r="G293">
        <v>1</v>
      </c>
      <c r="H293" t="str">
        <f t="shared" si="4"/>
        <v>是</v>
      </c>
    </row>
    <row r="294" spans="1:8" x14ac:dyDescent="0.2">
      <c r="A294" s="1">
        <v>43439</v>
      </c>
      <c r="B294" s="9">
        <v>3474</v>
      </c>
      <c r="C294" t="s">
        <v>10</v>
      </c>
      <c r="D294" t="s">
        <v>8</v>
      </c>
      <c r="E294" t="s">
        <v>9</v>
      </c>
      <c r="F294">
        <v>10.3</v>
      </c>
      <c r="G294">
        <v>1</v>
      </c>
      <c r="H294" t="str">
        <f t="shared" si="4"/>
        <v>是</v>
      </c>
    </row>
    <row r="295" spans="1:8" x14ac:dyDescent="0.2">
      <c r="A295" s="1">
        <v>43440</v>
      </c>
      <c r="B295" s="9">
        <v>1666</v>
      </c>
      <c r="C295" t="s">
        <v>7</v>
      </c>
      <c r="D295" t="s">
        <v>8</v>
      </c>
      <c r="E295" t="s">
        <v>9</v>
      </c>
      <c r="F295">
        <v>4.43</v>
      </c>
      <c r="G295">
        <v>1</v>
      </c>
      <c r="H295" t="str">
        <f t="shared" si="4"/>
        <v>是</v>
      </c>
    </row>
    <row r="296" spans="1:8" x14ac:dyDescent="0.2">
      <c r="A296" s="1">
        <v>43440</v>
      </c>
      <c r="B296" s="9">
        <v>3474</v>
      </c>
      <c r="C296" t="s">
        <v>10</v>
      </c>
      <c r="D296" t="s">
        <v>8</v>
      </c>
      <c r="E296" t="s">
        <v>9</v>
      </c>
      <c r="F296">
        <v>10.31</v>
      </c>
      <c r="G296">
        <v>1</v>
      </c>
      <c r="H296" t="str">
        <f t="shared" si="4"/>
        <v>是</v>
      </c>
    </row>
    <row r="297" spans="1:8" x14ac:dyDescent="0.2">
      <c r="A297" s="1">
        <v>43441</v>
      </c>
      <c r="B297" s="9">
        <v>1666</v>
      </c>
      <c r="C297" t="s">
        <v>7</v>
      </c>
      <c r="D297" t="s">
        <v>8</v>
      </c>
      <c r="E297" t="s">
        <v>9</v>
      </c>
      <c r="F297">
        <v>4.4400000000000004</v>
      </c>
      <c r="G297">
        <v>1</v>
      </c>
      <c r="H297" t="str">
        <f t="shared" si="4"/>
        <v>是</v>
      </c>
    </row>
    <row r="298" spans="1:8" x14ac:dyDescent="0.2">
      <c r="A298" s="1">
        <v>43441</v>
      </c>
      <c r="B298" s="9">
        <v>3474</v>
      </c>
      <c r="C298" t="s">
        <v>10</v>
      </c>
      <c r="D298" t="s">
        <v>8</v>
      </c>
      <c r="E298" t="s">
        <v>9</v>
      </c>
      <c r="F298">
        <v>10.32</v>
      </c>
      <c r="G298">
        <v>1</v>
      </c>
      <c r="H298" t="str">
        <f t="shared" si="4"/>
        <v>是</v>
      </c>
    </row>
    <row r="299" spans="1:8" x14ac:dyDescent="0.2">
      <c r="A299" s="1">
        <v>43444</v>
      </c>
      <c r="B299" s="9">
        <v>1666</v>
      </c>
      <c r="C299" t="s">
        <v>7</v>
      </c>
      <c r="D299" t="s">
        <v>8</v>
      </c>
      <c r="E299" t="s">
        <v>9</v>
      </c>
      <c r="F299">
        <v>13.53</v>
      </c>
      <c r="G299">
        <v>1</v>
      </c>
      <c r="H299" t="str">
        <f t="shared" si="4"/>
        <v>是</v>
      </c>
    </row>
    <row r="300" spans="1:8" x14ac:dyDescent="0.2">
      <c r="A300" s="1">
        <v>43444</v>
      </c>
      <c r="B300" s="9">
        <v>3474</v>
      </c>
      <c r="C300" t="s">
        <v>10</v>
      </c>
      <c r="D300" t="s">
        <v>8</v>
      </c>
      <c r="E300" t="s">
        <v>9</v>
      </c>
      <c r="F300">
        <v>31.05</v>
      </c>
      <c r="G300">
        <v>1</v>
      </c>
      <c r="H300" t="str">
        <f t="shared" si="4"/>
        <v>是</v>
      </c>
    </row>
    <row r="301" spans="1:8" x14ac:dyDescent="0.2">
      <c r="A301" s="1">
        <v>43445</v>
      </c>
      <c r="B301" s="9">
        <v>1666</v>
      </c>
      <c r="C301" t="s">
        <v>7</v>
      </c>
      <c r="D301" t="s">
        <v>8</v>
      </c>
      <c r="E301" t="s">
        <v>9</v>
      </c>
      <c r="F301">
        <v>4.46</v>
      </c>
      <c r="G301">
        <v>1</v>
      </c>
      <c r="H301" t="str">
        <f t="shared" si="4"/>
        <v>是</v>
      </c>
    </row>
    <row r="302" spans="1:8" x14ac:dyDescent="0.2">
      <c r="A302" s="1">
        <v>43445</v>
      </c>
      <c r="B302" s="9">
        <v>3474</v>
      </c>
      <c r="C302" t="s">
        <v>10</v>
      </c>
      <c r="D302" t="s">
        <v>8</v>
      </c>
      <c r="E302" t="s">
        <v>9</v>
      </c>
      <c r="F302">
        <v>10.39</v>
      </c>
      <c r="G302">
        <v>1</v>
      </c>
      <c r="H302" t="str">
        <f t="shared" si="4"/>
        <v>是</v>
      </c>
    </row>
    <row r="303" spans="1:8" x14ac:dyDescent="0.2">
      <c r="A303" s="1">
        <v>43446</v>
      </c>
      <c r="B303" s="9">
        <v>1666</v>
      </c>
      <c r="C303" t="s">
        <v>7</v>
      </c>
      <c r="D303" t="s">
        <v>8</v>
      </c>
      <c r="E303" t="s">
        <v>9</v>
      </c>
      <c r="F303">
        <v>4.45</v>
      </c>
      <c r="G303">
        <v>1</v>
      </c>
      <c r="H303" t="str">
        <f t="shared" si="4"/>
        <v>是</v>
      </c>
    </row>
    <row r="304" spans="1:8" x14ac:dyDescent="0.2">
      <c r="A304" s="1">
        <v>43446</v>
      </c>
      <c r="B304" s="9">
        <v>3474</v>
      </c>
      <c r="C304" t="s">
        <v>10</v>
      </c>
      <c r="D304" t="s">
        <v>8</v>
      </c>
      <c r="E304" t="s">
        <v>9</v>
      </c>
      <c r="F304">
        <v>10.47</v>
      </c>
      <c r="G304">
        <v>1</v>
      </c>
      <c r="H304" t="str">
        <f t="shared" si="4"/>
        <v>是</v>
      </c>
    </row>
    <row r="305" spans="1:8" x14ac:dyDescent="0.2">
      <c r="A305" s="1">
        <v>43447</v>
      </c>
      <c r="B305" s="9">
        <v>3474</v>
      </c>
      <c r="C305" t="s">
        <v>10</v>
      </c>
      <c r="D305" t="s">
        <v>8</v>
      </c>
      <c r="E305" t="s">
        <v>9</v>
      </c>
      <c r="F305">
        <v>10.43</v>
      </c>
      <c r="G305">
        <v>1</v>
      </c>
      <c r="H305" t="str">
        <f t="shared" si="4"/>
        <v>是</v>
      </c>
    </row>
    <row r="306" spans="1:8" x14ac:dyDescent="0.2">
      <c r="A306" s="1">
        <v>43447</v>
      </c>
      <c r="B306" s="9">
        <v>1666</v>
      </c>
      <c r="C306" t="s">
        <v>7</v>
      </c>
      <c r="D306" t="s">
        <v>8</v>
      </c>
      <c r="E306" t="s">
        <v>9</v>
      </c>
      <c r="F306">
        <v>4.43</v>
      </c>
      <c r="G306">
        <v>1</v>
      </c>
      <c r="H306" t="str">
        <f t="shared" si="4"/>
        <v>是</v>
      </c>
    </row>
    <row r="307" spans="1:8" x14ac:dyDescent="0.2">
      <c r="A307" s="1">
        <v>43448</v>
      </c>
      <c r="B307" s="9">
        <v>1666</v>
      </c>
      <c r="C307" t="s">
        <v>7</v>
      </c>
      <c r="D307" t="s">
        <v>8</v>
      </c>
      <c r="E307" t="s">
        <v>9</v>
      </c>
      <c r="F307">
        <v>4.41</v>
      </c>
      <c r="G307">
        <v>1</v>
      </c>
      <c r="H307" t="str">
        <f t="shared" si="4"/>
        <v>是</v>
      </c>
    </row>
    <row r="308" spans="1:8" x14ac:dyDescent="0.2">
      <c r="A308" s="1">
        <v>43448</v>
      </c>
      <c r="B308" s="9">
        <v>3474</v>
      </c>
      <c r="C308" t="s">
        <v>10</v>
      </c>
      <c r="D308" t="s">
        <v>8</v>
      </c>
      <c r="E308" t="s">
        <v>9</v>
      </c>
      <c r="F308">
        <v>10.44</v>
      </c>
      <c r="G308">
        <v>1</v>
      </c>
      <c r="H308" t="str">
        <f t="shared" si="4"/>
        <v>是</v>
      </c>
    </row>
    <row r="309" spans="1:8" x14ac:dyDescent="0.2">
      <c r="A309" s="1">
        <v>43451</v>
      </c>
      <c r="B309" s="9">
        <v>1666</v>
      </c>
      <c r="C309" t="s">
        <v>7</v>
      </c>
      <c r="D309" t="s">
        <v>8</v>
      </c>
      <c r="E309" t="s">
        <v>9</v>
      </c>
      <c r="F309">
        <v>13.1</v>
      </c>
      <c r="G309">
        <v>1</v>
      </c>
      <c r="H309" t="str">
        <f t="shared" si="4"/>
        <v>是</v>
      </c>
    </row>
    <row r="310" spans="1:8" x14ac:dyDescent="0.2">
      <c r="A310" s="1">
        <v>43451</v>
      </c>
      <c r="B310" s="9">
        <v>3474</v>
      </c>
      <c r="C310" t="s">
        <v>10</v>
      </c>
      <c r="D310" t="s">
        <v>8</v>
      </c>
      <c r="E310" t="s">
        <v>9</v>
      </c>
      <c r="F310">
        <v>31.35</v>
      </c>
      <c r="G310">
        <v>1</v>
      </c>
      <c r="H310" t="str">
        <f t="shared" si="4"/>
        <v>是</v>
      </c>
    </row>
    <row r="311" spans="1:8" x14ac:dyDescent="0.2">
      <c r="A311" s="1">
        <v>43452</v>
      </c>
      <c r="B311" s="9">
        <v>1666</v>
      </c>
      <c r="C311" t="s">
        <v>7</v>
      </c>
      <c r="D311" t="s">
        <v>8</v>
      </c>
      <c r="E311" t="s">
        <v>9</v>
      </c>
      <c r="F311">
        <v>4.58</v>
      </c>
      <c r="G311">
        <v>1</v>
      </c>
      <c r="H311" t="str">
        <f t="shared" si="4"/>
        <v>是</v>
      </c>
    </row>
    <row r="312" spans="1:8" x14ac:dyDescent="0.2">
      <c r="A312" s="1">
        <v>43452</v>
      </c>
      <c r="B312" s="9">
        <v>3474</v>
      </c>
      <c r="C312" t="s">
        <v>10</v>
      </c>
      <c r="D312" t="s">
        <v>8</v>
      </c>
      <c r="E312" t="s">
        <v>9</v>
      </c>
      <c r="F312">
        <v>10.42</v>
      </c>
      <c r="G312">
        <v>1</v>
      </c>
      <c r="H312" t="str">
        <f t="shared" si="4"/>
        <v>是</v>
      </c>
    </row>
    <row r="313" spans="1:8" x14ac:dyDescent="0.2">
      <c r="A313" s="1">
        <v>43453</v>
      </c>
      <c r="B313" s="9">
        <v>1666</v>
      </c>
      <c r="C313" t="s">
        <v>7</v>
      </c>
      <c r="D313" t="s">
        <v>8</v>
      </c>
      <c r="E313" t="s">
        <v>9</v>
      </c>
      <c r="F313">
        <v>4.76</v>
      </c>
      <c r="G313">
        <v>1</v>
      </c>
      <c r="H313" t="str">
        <f t="shared" si="4"/>
        <v>是</v>
      </c>
    </row>
    <row r="314" spans="1:8" x14ac:dyDescent="0.2">
      <c r="A314" s="1">
        <v>43453</v>
      </c>
      <c r="B314" s="9">
        <v>3474</v>
      </c>
      <c r="C314" t="s">
        <v>10</v>
      </c>
      <c r="D314" t="s">
        <v>8</v>
      </c>
      <c r="E314" t="s">
        <v>9</v>
      </c>
      <c r="F314">
        <v>1.2</v>
      </c>
      <c r="G314">
        <v>1</v>
      </c>
      <c r="H314" t="str">
        <f t="shared" si="4"/>
        <v>是</v>
      </c>
    </row>
    <row r="315" spans="1:8" x14ac:dyDescent="0.2">
      <c r="A315" s="1">
        <v>43454</v>
      </c>
      <c r="B315" s="9">
        <v>1666</v>
      </c>
      <c r="C315" t="s">
        <v>7</v>
      </c>
      <c r="D315" t="s">
        <v>8</v>
      </c>
      <c r="E315" t="s">
        <v>9</v>
      </c>
      <c r="F315">
        <v>4.26</v>
      </c>
      <c r="G315">
        <v>1</v>
      </c>
      <c r="H315" t="str">
        <f t="shared" si="4"/>
        <v>是</v>
      </c>
    </row>
    <row r="316" spans="1:8" x14ac:dyDescent="0.2">
      <c r="A316" s="1">
        <v>43454</v>
      </c>
      <c r="B316" s="9">
        <v>3474</v>
      </c>
      <c r="C316" t="s">
        <v>10</v>
      </c>
      <c r="D316" t="s">
        <v>8</v>
      </c>
      <c r="E316" t="s">
        <v>9</v>
      </c>
      <c r="F316">
        <v>1.21</v>
      </c>
      <c r="G316">
        <v>1</v>
      </c>
      <c r="H316" t="str">
        <f t="shared" si="4"/>
        <v>是</v>
      </c>
    </row>
    <row r="317" spans="1:8" x14ac:dyDescent="0.2">
      <c r="A317" s="1">
        <v>43455</v>
      </c>
      <c r="B317" s="9">
        <v>1666</v>
      </c>
      <c r="C317" t="s">
        <v>7</v>
      </c>
      <c r="D317" t="s">
        <v>8</v>
      </c>
      <c r="E317" t="s">
        <v>9</v>
      </c>
      <c r="F317">
        <v>4.22</v>
      </c>
      <c r="G317">
        <v>1</v>
      </c>
      <c r="H317" t="str">
        <f t="shared" si="4"/>
        <v>是</v>
      </c>
    </row>
    <row r="318" spans="1:8" x14ac:dyDescent="0.2">
      <c r="A318" s="1">
        <v>43455</v>
      </c>
      <c r="B318" s="9">
        <v>3474</v>
      </c>
      <c r="C318" t="s">
        <v>10</v>
      </c>
      <c r="D318" t="s">
        <v>8</v>
      </c>
      <c r="E318" t="s">
        <v>9</v>
      </c>
      <c r="F318">
        <v>1.21</v>
      </c>
      <c r="G318">
        <v>1</v>
      </c>
      <c r="H318" t="str">
        <f t="shared" si="4"/>
        <v>是</v>
      </c>
    </row>
    <row r="319" spans="1:8" x14ac:dyDescent="0.2">
      <c r="A319" s="1">
        <v>43458</v>
      </c>
      <c r="B319" s="9">
        <v>1666</v>
      </c>
      <c r="C319" t="s">
        <v>7</v>
      </c>
      <c r="D319" t="s">
        <v>8</v>
      </c>
      <c r="E319" t="s">
        <v>9</v>
      </c>
      <c r="F319">
        <v>12.62</v>
      </c>
      <c r="G319">
        <v>1</v>
      </c>
      <c r="H319" t="str">
        <f t="shared" si="4"/>
        <v>是</v>
      </c>
    </row>
    <row r="320" spans="1:8" x14ac:dyDescent="0.2">
      <c r="A320" s="1">
        <v>43458</v>
      </c>
      <c r="B320" s="9">
        <v>3474</v>
      </c>
      <c r="C320" t="s">
        <v>10</v>
      </c>
      <c r="D320" t="s">
        <v>8</v>
      </c>
      <c r="E320" t="s">
        <v>9</v>
      </c>
      <c r="F320">
        <v>3.66</v>
      </c>
      <c r="G320">
        <v>1</v>
      </c>
      <c r="H320" t="str">
        <f t="shared" si="4"/>
        <v>是</v>
      </c>
    </row>
    <row r="321" spans="1:8" x14ac:dyDescent="0.2">
      <c r="A321" s="1">
        <v>43459</v>
      </c>
      <c r="B321" s="9">
        <v>1666</v>
      </c>
      <c r="C321" t="s">
        <v>7</v>
      </c>
      <c r="D321" t="s">
        <v>8</v>
      </c>
      <c r="E321" t="s">
        <v>9</v>
      </c>
      <c r="F321">
        <v>4.25</v>
      </c>
      <c r="G321">
        <v>1</v>
      </c>
      <c r="H321" t="str">
        <f t="shared" si="4"/>
        <v>是</v>
      </c>
    </row>
    <row r="322" spans="1:8" x14ac:dyDescent="0.2">
      <c r="A322" s="1">
        <v>43459</v>
      </c>
      <c r="B322" s="9">
        <v>3474</v>
      </c>
      <c r="C322" t="s">
        <v>10</v>
      </c>
      <c r="D322" t="s">
        <v>8</v>
      </c>
      <c r="E322" t="s">
        <v>9</v>
      </c>
      <c r="F322">
        <v>1.22</v>
      </c>
      <c r="G322">
        <v>1</v>
      </c>
      <c r="H322" t="str">
        <f t="shared" si="4"/>
        <v>是</v>
      </c>
    </row>
    <row r="323" spans="1:8" x14ac:dyDescent="0.2">
      <c r="A323" s="1">
        <v>43460</v>
      </c>
      <c r="B323" s="9">
        <v>1666</v>
      </c>
      <c r="C323" t="s">
        <v>7</v>
      </c>
      <c r="D323" t="s">
        <v>8</v>
      </c>
      <c r="E323" t="s">
        <v>9</v>
      </c>
      <c r="F323">
        <v>4.6900000000000004</v>
      </c>
      <c r="G323">
        <v>1</v>
      </c>
      <c r="H323" t="str">
        <f t="shared" ref="H323:H386" si="5">IF(ISERROR(VLOOKUP(B323,$N$2:$N$10,1,FALSE)),"是","否")</f>
        <v>是</v>
      </c>
    </row>
    <row r="324" spans="1:8" x14ac:dyDescent="0.2">
      <c r="A324" s="1">
        <v>43460</v>
      </c>
      <c r="B324" s="9">
        <v>3474</v>
      </c>
      <c r="C324" t="s">
        <v>10</v>
      </c>
      <c r="D324" t="s">
        <v>8</v>
      </c>
      <c r="E324" t="s">
        <v>9</v>
      </c>
      <c r="F324">
        <v>1.22</v>
      </c>
      <c r="G324">
        <v>1</v>
      </c>
      <c r="H324" t="str">
        <f t="shared" si="5"/>
        <v>是</v>
      </c>
    </row>
    <row r="325" spans="1:8" x14ac:dyDescent="0.2">
      <c r="A325" s="1">
        <v>43461</v>
      </c>
      <c r="B325" s="9">
        <v>1666</v>
      </c>
      <c r="C325" t="s">
        <v>7</v>
      </c>
      <c r="D325" t="s">
        <v>8</v>
      </c>
      <c r="E325" t="s">
        <v>9</v>
      </c>
      <c r="F325">
        <v>4.76</v>
      </c>
      <c r="G325">
        <v>1</v>
      </c>
      <c r="H325" t="str">
        <f t="shared" si="5"/>
        <v>是</v>
      </c>
    </row>
    <row r="326" spans="1:8" x14ac:dyDescent="0.2">
      <c r="A326" s="1">
        <v>43461</v>
      </c>
      <c r="B326" s="9">
        <v>3474</v>
      </c>
      <c r="C326" t="s">
        <v>10</v>
      </c>
      <c r="D326" t="s">
        <v>8</v>
      </c>
      <c r="E326" t="s">
        <v>9</v>
      </c>
      <c r="F326">
        <v>1.2</v>
      </c>
      <c r="G326">
        <v>1</v>
      </c>
      <c r="H326" t="str">
        <f t="shared" si="5"/>
        <v>是</v>
      </c>
    </row>
    <row r="327" spans="1:8" x14ac:dyDescent="0.2">
      <c r="A327" s="1">
        <v>43462</v>
      </c>
      <c r="B327" s="9">
        <v>1666</v>
      </c>
      <c r="C327" t="s">
        <v>7</v>
      </c>
      <c r="D327" t="s">
        <v>8</v>
      </c>
      <c r="E327" t="s">
        <v>9</v>
      </c>
      <c r="F327">
        <v>4.34</v>
      </c>
      <c r="G327">
        <v>1</v>
      </c>
      <c r="H327" t="str">
        <f t="shared" si="5"/>
        <v>是</v>
      </c>
    </row>
    <row r="328" spans="1:8" x14ac:dyDescent="0.2">
      <c r="A328" s="1">
        <v>43462</v>
      </c>
      <c r="B328" s="9">
        <v>3474</v>
      </c>
      <c r="C328" t="s">
        <v>10</v>
      </c>
      <c r="D328" t="s">
        <v>8</v>
      </c>
      <c r="E328" t="s">
        <v>9</v>
      </c>
      <c r="F328">
        <v>1.22</v>
      </c>
      <c r="G328">
        <v>1</v>
      </c>
      <c r="H328" t="str">
        <f t="shared" si="5"/>
        <v>是</v>
      </c>
    </row>
    <row r="329" spans="1:8" x14ac:dyDescent="0.2">
      <c r="A329" s="1">
        <v>43467</v>
      </c>
      <c r="B329" s="9">
        <v>1666</v>
      </c>
      <c r="C329" t="s">
        <v>7</v>
      </c>
      <c r="D329" t="s">
        <v>8</v>
      </c>
      <c r="E329" t="s">
        <v>9</v>
      </c>
      <c r="F329">
        <v>18.84</v>
      </c>
      <c r="G329">
        <v>1</v>
      </c>
      <c r="H329" t="str">
        <f t="shared" si="5"/>
        <v>是</v>
      </c>
    </row>
    <row r="330" spans="1:8" x14ac:dyDescent="0.2">
      <c r="A330" s="1">
        <v>43468</v>
      </c>
      <c r="B330" s="9">
        <v>1666</v>
      </c>
      <c r="C330" t="s">
        <v>7</v>
      </c>
      <c r="D330" t="s">
        <v>8</v>
      </c>
      <c r="E330" t="s">
        <v>9</v>
      </c>
      <c r="F330">
        <v>4.0999999999999996</v>
      </c>
      <c r="G330">
        <v>1</v>
      </c>
      <c r="H330" t="str">
        <f t="shared" si="5"/>
        <v>是</v>
      </c>
    </row>
    <row r="331" spans="1:8" x14ac:dyDescent="0.2">
      <c r="A331" s="1">
        <v>43469</v>
      </c>
      <c r="B331" s="9">
        <v>1666</v>
      </c>
      <c r="C331" t="s">
        <v>7</v>
      </c>
      <c r="D331" t="s">
        <v>8</v>
      </c>
      <c r="E331" t="s">
        <v>9</v>
      </c>
      <c r="F331">
        <v>4.33</v>
      </c>
      <c r="G331">
        <v>1</v>
      </c>
      <c r="H331" t="str">
        <f t="shared" si="5"/>
        <v>是</v>
      </c>
    </row>
    <row r="332" spans="1:8" x14ac:dyDescent="0.2">
      <c r="A332" s="1">
        <v>43472</v>
      </c>
      <c r="B332" s="9">
        <v>1666</v>
      </c>
      <c r="C332" t="s">
        <v>7</v>
      </c>
      <c r="D332" t="s">
        <v>8</v>
      </c>
      <c r="E332" t="s">
        <v>9</v>
      </c>
      <c r="F332">
        <v>12.2</v>
      </c>
      <c r="G332">
        <v>1</v>
      </c>
      <c r="H332" t="str">
        <f t="shared" si="5"/>
        <v>是</v>
      </c>
    </row>
    <row r="333" spans="1:8" x14ac:dyDescent="0.2">
      <c r="A333" s="1">
        <v>43473</v>
      </c>
      <c r="B333" s="9">
        <v>1666</v>
      </c>
      <c r="C333" t="s">
        <v>7</v>
      </c>
      <c r="D333" t="s">
        <v>8</v>
      </c>
      <c r="E333" t="s">
        <v>9</v>
      </c>
      <c r="F333">
        <v>4.1500000000000004</v>
      </c>
      <c r="G333">
        <v>1</v>
      </c>
      <c r="H333" t="str">
        <f t="shared" si="5"/>
        <v>是</v>
      </c>
    </row>
    <row r="334" spans="1:8" x14ac:dyDescent="0.2">
      <c r="A334" s="1">
        <v>43474</v>
      </c>
      <c r="B334" s="9">
        <v>1666</v>
      </c>
      <c r="C334" t="s">
        <v>7</v>
      </c>
      <c r="D334" t="s">
        <v>8</v>
      </c>
      <c r="E334" t="s">
        <v>9</v>
      </c>
      <c r="F334">
        <v>4</v>
      </c>
      <c r="G334">
        <v>1</v>
      </c>
      <c r="H334" t="str">
        <f t="shared" si="5"/>
        <v>是</v>
      </c>
    </row>
    <row r="335" spans="1:8" x14ac:dyDescent="0.2">
      <c r="A335" s="1">
        <v>43475</v>
      </c>
      <c r="B335" s="9">
        <v>1666</v>
      </c>
      <c r="C335" t="s">
        <v>7</v>
      </c>
      <c r="D335" t="s">
        <v>8</v>
      </c>
      <c r="E335" t="s">
        <v>9</v>
      </c>
      <c r="F335">
        <v>3.99</v>
      </c>
      <c r="G335">
        <v>1</v>
      </c>
      <c r="H335" t="str">
        <f t="shared" si="5"/>
        <v>是</v>
      </c>
    </row>
    <row r="336" spans="1:8" x14ac:dyDescent="0.2">
      <c r="A336" s="1">
        <v>43476</v>
      </c>
      <c r="B336" s="9">
        <v>1666</v>
      </c>
      <c r="C336" t="s">
        <v>7</v>
      </c>
      <c r="D336" t="s">
        <v>8</v>
      </c>
      <c r="E336" t="s">
        <v>9</v>
      </c>
      <c r="F336">
        <v>3.76</v>
      </c>
      <c r="G336">
        <v>1</v>
      </c>
      <c r="H336" t="str">
        <f t="shared" si="5"/>
        <v>是</v>
      </c>
    </row>
    <row r="337" spans="1:8" x14ac:dyDescent="0.2">
      <c r="A337" s="1">
        <v>43479</v>
      </c>
      <c r="B337" s="9">
        <v>1666</v>
      </c>
      <c r="C337" t="s">
        <v>7</v>
      </c>
      <c r="D337" t="s">
        <v>8</v>
      </c>
      <c r="E337" t="s">
        <v>9</v>
      </c>
      <c r="F337">
        <v>10.57</v>
      </c>
      <c r="G337">
        <v>1</v>
      </c>
      <c r="H337" t="str">
        <f t="shared" si="5"/>
        <v>是</v>
      </c>
    </row>
    <row r="338" spans="1:8" x14ac:dyDescent="0.2">
      <c r="A338" s="1">
        <v>43480</v>
      </c>
      <c r="B338" s="9">
        <v>3474</v>
      </c>
      <c r="C338" t="s">
        <v>10</v>
      </c>
      <c r="D338" t="s">
        <v>8</v>
      </c>
      <c r="E338" t="s">
        <v>9</v>
      </c>
      <c r="F338">
        <v>2.75</v>
      </c>
      <c r="G338">
        <v>1</v>
      </c>
      <c r="H338" t="str">
        <f t="shared" si="5"/>
        <v>是</v>
      </c>
    </row>
    <row r="339" spans="1:8" x14ac:dyDescent="0.2">
      <c r="A339" s="1">
        <v>43480</v>
      </c>
      <c r="B339" s="9">
        <v>1666</v>
      </c>
      <c r="C339" t="s">
        <v>7</v>
      </c>
      <c r="D339" t="s">
        <v>8</v>
      </c>
      <c r="E339" t="s">
        <v>9</v>
      </c>
      <c r="F339">
        <v>3.66</v>
      </c>
      <c r="G339">
        <v>1</v>
      </c>
      <c r="H339" t="str">
        <f t="shared" si="5"/>
        <v>是</v>
      </c>
    </row>
    <row r="340" spans="1:8" x14ac:dyDescent="0.2">
      <c r="A340" s="1">
        <v>43481</v>
      </c>
      <c r="B340" s="9">
        <v>1666</v>
      </c>
      <c r="C340" t="s">
        <v>7</v>
      </c>
      <c r="D340" t="s">
        <v>8</v>
      </c>
      <c r="E340" t="s">
        <v>9</v>
      </c>
      <c r="F340">
        <v>3.6</v>
      </c>
      <c r="G340">
        <v>1</v>
      </c>
      <c r="H340" t="str">
        <f t="shared" si="5"/>
        <v>是</v>
      </c>
    </row>
    <row r="341" spans="1:8" x14ac:dyDescent="0.2">
      <c r="A341" s="1">
        <v>43481</v>
      </c>
      <c r="B341" s="9">
        <v>3474</v>
      </c>
      <c r="C341" t="s">
        <v>10</v>
      </c>
      <c r="D341" t="s">
        <v>8</v>
      </c>
      <c r="E341" t="s">
        <v>9</v>
      </c>
      <c r="F341">
        <v>2.75</v>
      </c>
      <c r="G341">
        <v>1</v>
      </c>
      <c r="H341" t="str">
        <f t="shared" si="5"/>
        <v>是</v>
      </c>
    </row>
    <row r="342" spans="1:8" x14ac:dyDescent="0.2">
      <c r="A342" s="1">
        <v>43482</v>
      </c>
      <c r="B342" s="9">
        <v>1666</v>
      </c>
      <c r="C342" t="s">
        <v>7</v>
      </c>
      <c r="D342" t="s">
        <v>8</v>
      </c>
      <c r="E342" t="s">
        <v>9</v>
      </c>
      <c r="F342">
        <v>3.78</v>
      </c>
      <c r="G342">
        <v>1</v>
      </c>
      <c r="H342" t="str">
        <f t="shared" si="5"/>
        <v>是</v>
      </c>
    </row>
    <row r="343" spans="1:8" x14ac:dyDescent="0.2">
      <c r="A343" s="1">
        <v>43482</v>
      </c>
      <c r="B343" s="9">
        <v>3474</v>
      </c>
      <c r="C343" t="s">
        <v>10</v>
      </c>
      <c r="D343" t="s">
        <v>8</v>
      </c>
      <c r="E343" t="s">
        <v>9</v>
      </c>
      <c r="F343">
        <v>2.16</v>
      </c>
      <c r="G343">
        <v>1</v>
      </c>
      <c r="H343" t="str">
        <f t="shared" si="5"/>
        <v>是</v>
      </c>
    </row>
    <row r="344" spans="1:8" x14ac:dyDescent="0.2">
      <c r="A344" s="1">
        <v>43483</v>
      </c>
      <c r="B344" s="9">
        <v>1666</v>
      </c>
      <c r="C344" t="s">
        <v>7</v>
      </c>
      <c r="D344" t="s">
        <v>8</v>
      </c>
      <c r="E344" t="s">
        <v>9</v>
      </c>
      <c r="F344">
        <v>3.74</v>
      </c>
      <c r="G344">
        <v>1</v>
      </c>
      <c r="H344" t="str">
        <f t="shared" si="5"/>
        <v>是</v>
      </c>
    </row>
    <row r="345" spans="1:8" x14ac:dyDescent="0.2">
      <c r="A345" s="1">
        <v>43483</v>
      </c>
      <c r="B345" s="9">
        <v>3474</v>
      </c>
      <c r="C345" t="s">
        <v>10</v>
      </c>
      <c r="D345" t="s">
        <v>8</v>
      </c>
      <c r="E345" t="s">
        <v>9</v>
      </c>
      <c r="F345">
        <v>2.17</v>
      </c>
      <c r="G345">
        <v>1</v>
      </c>
      <c r="H345" t="str">
        <f t="shared" si="5"/>
        <v>是</v>
      </c>
    </row>
    <row r="346" spans="1:8" x14ac:dyDescent="0.2">
      <c r="A346" s="1">
        <v>43486</v>
      </c>
      <c r="B346" s="9">
        <v>1666</v>
      </c>
      <c r="C346" t="s">
        <v>7</v>
      </c>
      <c r="D346" t="s">
        <v>8</v>
      </c>
      <c r="E346" t="s">
        <v>9</v>
      </c>
      <c r="F346">
        <v>11.11</v>
      </c>
      <c r="G346">
        <v>1</v>
      </c>
      <c r="H346" t="str">
        <f t="shared" si="5"/>
        <v>是</v>
      </c>
    </row>
    <row r="347" spans="1:8" x14ac:dyDescent="0.2">
      <c r="A347" s="1">
        <v>43486</v>
      </c>
      <c r="B347" s="9">
        <v>3474</v>
      </c>
      <c r="C347" t="s">
        <v>10</v>
      </c>
      <c r="D347" t="s">
        <v>8</v>
      </c>
      <c r="E347" t="s">
        <v>9</v>
      </c>
      <c r="F347">
        <v>6.47</v>
      </c>
      <c r="G347">
        <v>1</v>
      </c>
      <c r="H347" t="str">
        <f t="shared" si="5"/>
        <v>是</v>
      </c>
    </row>
    <row r="348" spans="1:8" x14ac:dyDescent="0.2">
      <c r="A348" s="1">
        <v>43487</v>
      </c>
      <c r="B348" s="9">
        <v>1666</v>
      </c>
      <c r="C348" t="s">
        <v>7</v>
      </c>
      <c r="D348" t="s">
        <v>8</v>
      </c>
      <c r="E348" t="s">
        <v>9</v>
      </c>
      <c r="F348">
        <v>3.82</v>
      </c>
      <c r="G348">
        <v>1</v>
      </c>
      <c r="H348" t="str">
        <f t="shared" si="5"/>
        <v>是</v>
      </c>
    </row>
    <row r="349" spans="1:8" x14ac:dyDescent="0.2">
      <c r="A349" s="1">
        <v>43487</v>
      </c>
      <c r="B349" s="9">
        <v>3474</v>
      </c>
      <c r="C349" t="s">
        <v>10</v>
      </c>
      <c r="D349" t="s">
        <v>8</v>
      </c>
      <c r="E349" t="s">
        <v>9</v>
      </c>
      <c r="F349">
        <v>2.17</v>
      </c>
      <c r="G349">
        <v>1</v>
      </c>
      <c r="H349" t="str">
        <f t="shared" si="5"/>
        <v>是</v>
      </c>
    </row>
    <row r="350" spans="1:8" x14ac:dyDescent="0.2">
      <c r="A350" s="1">
        <v>43488</v>
      </c>
      <c r="B350" s="9">
        <v>1666</v>
      </c>
      <c r="C350" t="s">
        <v>7</v>
      </c>
      <c r="D350" t="s">
        <v>8</v>
      </c>
      <c r="E350" t="s">
        <v>9</v>
      </c>
      <c r="F350">
        <v>3.69</v>
      </c>
      <c r="G350">
        <v>1</v>
      </c>
      <c r="H350" t="str">
        <f t="shared" si="5"/>
        <v>是</v>
      </c>
    </row>
    <row r="351" spans="1:8" x14ac:dyDescent="0.2">
      <c r="A351" s="1">
        <v>43488</v>
      </c>
      <c r="B351" s="9">
        <v>3474</v>
      </c>
      <c r="C351" t="s">
        <v>10</v>
      </c>
      <c r="D351" t="s">
        <v>8</v>
      </c>
      <c r="E351" t="s">
        <v>9</v>
      </c>
      <c r="F351">
        <v>2.17</v>
      </c>
      <c r="G351">
        <v>1</v>
      </c>
      <c r="H351" t="str">
        <f t="shared" si="5"/>
        <v>是</v>
      </c>
    </row>
    <row r="352" spans="1:8" x14ac:dyDescent="0.2">
      <c r="A352" s="1">
        <v>43489</v>
      </c>
      <c r="B352" s="9">
        <v>1666</v>
      </c>
      <c r="C352" t="s">
        <v>7</v>
      </c>
      <c r="D352" t="s">
        <v>8</v>
      </c>
      <c r="E352" t="s">
        <v>9</v>
      </c>
      <c r="F352">
        <v>3.77</v>
      </c>
      <c r="G352">
        <v>1</v>
      </c>
      <c r="H352" t="str">
        <f t="shared" si="5"/>
        <v>是</v>
      </c>
    </row>
    <row r="353" spans="1:8" x14ac:dyDescent="0.2">
      <c r="A353" s="1">
        <v>43489</v>
      </c>
      <c r="B353" s="9">
        <v>3474</v>
      </c>
      <c r="C353" t="s">
        <v>10</v>
      </c>
      <c r="D353" t="s">
        <v>8</v>
      </c>
      <c r="E353" t="s">
        <v>9</v>
      </c>
      <c r="F353">
        <v>2.17</v>
      </c>
      <c r="G353">
        <v>1</v>
      </c>
      <c r="H353" t="str">
        <f t="shared" si="5"/>
        <v>是</v>
      </c>
    </row>
    <row r="354" spans="1:8" x14ac:dyDescent="0.2">
      <c r="A354" s="1">
        <v>43490</v>
      </c>
      <c r="B354" s="9">
        <v>3474</v>
      </c>
      <c r="C354" t="s">
        <v>10</v>
      </c>
      <c r="D354" t="s">
        <v>8</v>
      </c>
      <c r="E354" t="s">
        <v>9</v>
      </c>
      <c r="F354">
        <v>2.17</v>
      </c>
      <c r="G354">
        <v>1</v>
      </c>
      <c r="H354" t="str">
        <f t="shared" si="5"/>
        <v>是</v>
      </c>
    </row>
    <row r="355" spans="1:8" x14ac:dyDescent="0.2">
      <c r="A355" s="1">
        <v>43490</v>
      </c>
      <c r="B355" s="9">
        <v>1666</v>
      </c>
      <c r="C355" t="s">
        <v>7</v>
      </c>
      <c r="D355" t="s">
        <v>8</v>
      </c>
      <c r="E355" t="s">
        <v>9</v>
      </c>
      <c r="F355">
        <v>3.83</v>
      </c>
      <c r="G355">
        <v>1</v>
      </c>
      <c r="H355" t="str">
        <f t="shared" si="5"/>
        <v>是</v>
      </c>
    </row>
    <row r="356" spans="1:8" x14ac:dyDescent="0.2">
      <c r="A356" s="1">
        <v>43493</v>
      </c>
      <c r="B356" s="9">
        <v>1666</v>
      </c>
      <c r="C356" t="s">
        <v>7</v>
      </c>
      <c r="D356" t="s">
        <v>8</v>
      </c>
      <c r="E356" t="s">
        <v>9</v>
      </c>
      <c r="F356">
        <v>11.17</v>
      </c>
      <c r="G356">
        <v>1</v>
      </c>
      <c r="H356" t="str">
        <f t="shared" si="5"/>
        <v>是</v>
      </c>
    </row>
    <row r="357" spans="1:8" x14ac:dyDescent="0.2">
      <c r="A357" s="1">
        <v>43493</v>
      </c>
      <c r="B357" s="9">
        <v>3474</v>
      </c>
      <c r="C357" t="s">
        <v>10</v>
      </c>
      <c r="D357" t="s">
        <v>8</v>
      </c>
      <c r="E357" t="s">
        <v>9</v>
      </c>
      <c r="F357">
        <v>6.54</v>
      </c>
      <c r="G357">
        <v>1</v>
      </c>
      <c r="H357" t="str">
        <f t="shared" si="5"/>
        <v>是</v>
      </c>
    </row>
    <row r="358" spans="1:8" x14ac:dyDescent="0.2">
      <c r="A358" s="1">
        <v>43494</v>
      </c>
      <c r="B358" s="9">
        <v>1666</v>
      </c>
      <c r="C358" t="s">
        <v>7</v>
      </c>
      <c r="D358" t="s">
        <v>8</v>
      </c>
      <c r="E358" t="s">
        <v>9</v>
      </c>
      <c r="F358">
        <v>3.96</v>
      </c>
      <c r="G358">
        <v>1</v>
      </c>
      <c r="H358" t="str">
        <f t="shared" si="5"/>
        <v>是</v>
      </c>
    </row>
    <row r="359" spans="1:8" x14ac:dyDescent="0.2">
      <c r="A359" s="1">
        <v>43494</v>
      </c>
      <c r="B359" s="9">
        <v>3474</v>
      </c>
      <c r="C359" t="s">
        <v>10</v>
      </c>
      <c r="D359" t="s">
        <v>8</v>
      </c>
      <c r="E359" t="s">
        <v>9</v>
      </c>
      <c r="F359">
        <v>2.1800000000000002</v>
      </c>
      <c r="G359">
        <v>1</v>
      </c>
      <c r="H359" t="str">
        <f t="shared" si="5"/>
        <v>是</v>
      </c>
    </row>
    <row r="360" spans="1:8" x14ac:dyDescent="0.2">
      <c r="A360" s="1">
        <v>43495</v>
      </c>
      <c r="B360" s="9">
        <v>1666</v>
      </c>
      <c r="C360" t="s">
        <v>7</v>
      </c>
      <c r="D360" t="s">
        <v>8</v>
      </c>
      <c r="E360" t="s">
        <v>9</v>
      </c>
      <c r="F360">
        <v>4.0599999999999996</v>
      </c>
      <c r="G360">
        <v>1</v>
      </c>
      <c r="H360" t="str">
        <f t="shared" si="5"/>
        <v>是</v>
      </c>
    </row>
    <row r="361" spans="1:8" x14ac:dyDescent="0.2">
      <c r="A361" s="1">
        <v>43495</v>
      </c>
      <c r="B361" s="9">
        <v>3474</v>
      </c>
      <c r="C361" t="s">
        <v>10</v>
      </c>
      <c r="D361" t="s">
        <v>8</v>
      </c>
      <c r="E361" t="s">
        <v>9</v>
      </c>
      <c r="F361">
        <v>2.19</v>
      </c>
      <c r="G361">
        <v>1</v>
      </c>
      <c r="H361" t="str">
        <f t="shared" si="5"/>
        <v>是</v>
      </c>
    </row>
    <row r="362" spans="1:8" x14ac:dyDescent="0.2">
      <c r="A362" s="1">
        <v>43496</v>
      </c>
      <c r="B362" s="9">
        <v>1666</v>
      </c>
      <c r="C362" t="s">
        <v>7</v>
      </c>
      <c r="D362" t="s">
        <v>8</v>
      </c>
      <c r="E362" t="s">
        <v>9</v>
      </c>
      <c r="F362">
        <v>4.1399999999999997</v>
      </c>
      <c r="G362">
        <v>1</v>
      </c>
      <c r="H362" t="str">
        <f t="shared" si="5"/>
        <v>是</v>
      </c>
    </row>
    <row r="363" spans="1:8" x14ac:dyDescent="0.2">
      <c r="A363" s="1">
        <v>43496</v>
      </c>
      <c r="B363" s="9">
        <v>3474</v>
      </c>
      <c r="C363" t="s">
        <v>10</v>
      </c>
      <c r="D363" t="s">
        <v>8</v>
      </c>
      <c r="E363" t="s">
        <v>9</v>
      </c>
      <c r="F363">
        <v>2.19</v>
      </c>
      <c r="G363">
        <v>1</v>
      </c>
      <c r="H363" t="str">
        <f t="shared" si="5"/>
        <v>是</v>
      </c>
    </row>
    <row r="364" spans="1:8" x14ac:dyDescent="0.2">
      <c r="A364" s="1">
        <v>43497</v>
      </c>
      <c r="B364" s="9">
        <v>1666</v>
      </c>
      <c r="C364" t="s">
        <v>7</v>
      </c>
      <c r="D364" t="s">
        <v>8</v>
      </c>
      <c r="E364" t="s">
        <v>9</v>
      </c>
      <c r="F364">
        <v>4.03</v>
      </c>
      <c r="G364">
        <v>1</v>
      </c>
      <c r="H364" t="str">
        <f t="shared" si="5"/>
        <v>是</v>
      </c>
    </row>
    <row r="365" spans="1:8" x14ac:dyDescent="0.2">
      <c r="A365" s="1">
        <v>43497</v>
      </c>
      <c r="B365" s="9">
        <v>3474</v>
      </c>
      <c r="C365" t="s">
        <v>10</v>
      </c>
      <c r="D365" t="s">
        <v>8</v>
      </c>
      <c r="E365" t="s">
        <v>9</v>
      </c>
      <c r="F365">
        <v>2.1800000000000002</v>
      </c>
      <c r="G365">
        <v>1</v>
      </c>
      <c r="H365" t="str">
        <f t="shared" si="5"/>
        <v>是</v>
      </c>
    </row>
    <row r="366" spans="1:8" x14ac:dyDescent="0.2">
      <c r="A366" s="1">
        <v>43507</v>
      </c>
      <c r="B366" s="9">
        <v>1666</v>
      </c>
      <c r="C366" t="s">
        <v>7</v>
      </c>
      <c r="D366" t="s">
        <v>8</v>
      </c>
      <c r="E366" t="s">
        <v>9</v>
      </c>
      <c r="F366">
        <v>30.64</v>
      </c>
      <c r="G366">
        <v>1</v>
      </c>
      <c r="H366" t="str">
        <f t="shared" si="5"/>
        <v>是</v>
      </c>
    </row>
    <row r="367" spans="1:8" x14ac:dyDescent="0.2">
      <c r="A367" s="1">
        <v>43507</v>
      </c>
      <c r="B367" s="9">
        <v>3474</v>
      </c>
      <c r="C367" t="s">
        <v>10</v>
      </c>
      <c r="D367" t="s">
        <v>8</v>
      </c>
      <c r="E367" t="s">
        <v>9</v>
      </c>
      <c r="F367">
        <v>10</v>
      </c>
      <c r="G367">
        <v>1</v>
      </c>
      <c r="H367" t="str">
        <f t="shared" si="5"/>
        <v>是</v>
      </c>
    </row>
    <row r="368" spans="1:8" x14ac:dyDescent="0.2">
      <c r="A368" s="1">
        <v>43508</v>
      </c>
      <c r="B368" s="9">
        <v>1666</v>
      </c>
      <c r="C368" t="s">
        <v>7</v>
      </c>
      <c r="D368" t="s">
        <v>8</v>
      </c>
      <c r="E368" t="s">
        <v>9</v>
      </c>
      <c r="F368">
        <v>3.14</v>
      </c>
      <c r="G368">
        <v>1</v>
      </c>
      <c r="H368" t="str">
        <f t="shared" si="5"/>
        <v>是</v>
      </c>
    </row>
    <row r="369" spans="1:8" x14ac:dyDescent="0.2">
      <c r="A369" s="1">
        <v>43508</v>
      </c>
      <c r="B369" s="9">
        <v>3474</v>
      </c>
      <c r="C369" t="s">
        <v>10</v>
      </c>
      <c r="D369" t="s">
        <v>8</v>
      </c>
      <c r="E369" t="s">
        <v>9</v>
      </c>
      <c r="F369">
        <v>1.01</v>
      </c>
      <c r="G369">
        <v>1</v>
      </c>
      <c r="H369" t="str">
        <f t="shared" si="5"/>
        <v>是</v>
      </c>
    </row>
    <row r="370" spans="1:8" x14ac:dyDescent="0.2">
      <c r="A370" s="1">
        <v>43509</v>
      </c>
      <c r="B370" s="9">
        <v>1666</v>
      </c>
      <c r="C370" t="s">
        <v>7</v>
      </c>
      <c r="D370" t="s">
        <v>8</v>
      </c>
      <c r="E370" t="s">
        <v>9</v>
      </c>
      <c r="F370">
        <v>3.21</v>
      </c>
      <c r="G370">
        <v>1</v>
      </c>
      <c r="H370" t="str">
        <f t="shared" si="5"/>
        <v>是</v>
      </c>
    </row>
    <row r="371" spans="1:8" x14ac:dyDescent="0.2">
      <c r="A371" s="1">
        <v>43509</v>
      </c>
      <c r="B371" s="9">
        <v>3474</v>
      </c>
      <c r="C371" t="s">
        <v>10</v>
      </c>
      <c r="D371" t="s">
        <v>8</v>
      </c>
      <c r="E371" t="s">
        <v>9</v>
      </c>
      <c r="F371">
        <v>3.73</v>
      </c>
      <c r="G371">
        <v>1</v>
      </c>
      <c r="H371" t="str">
        <f t="shared" si="5"/>
        <v>是</v>
      </c>
    </row>
    <row r="372" spans="1:8" x14ac:dyDescent="0.2">
      <c r="A372" s="1">
        <v>43510</v>
      </c>
      <c r="B372" s="9">
        <v>1666</v>
      </c>
      <c r="C372" t="s">
        <v>7</v>
      </c>
      <c r="D372" t="s">
        <v>8</v>
      </c>
      <c r="E372" t="s">
        <v>9</v>
      </c>
      <c r="F372">
        <v>3.18</v>
      </c>
      <c r="G372">
        <v>1</v>
      </c>
      <c r="H372" t="str">
        <f t="shared" si="5"/>
        <v>是</v>
      </c>
    </row>
    <row r="373" spans="1:8" x14ac:dyDescent="0.2">
      <c r="A373" s="1">
        <v>43510</v>
      </c>
      <c r="B373" s="9">
        <v>3474</v>
      </c>
      <c r="C373" t="s">
        <v>10</v>
      </c>
      <c r="D373" t="s">
        <v>8</v>
      </c>
      <c r="E373" t="s">
        <v>9</v>
      </c>
      <c r="F373">
        <v>3.72</v>
      </c>
      <c r="G373">
        <v>1</v>
      </c>
      <c r="H373" t="str">
        <f t="shared" si="5"/>
        <v>是</v>
      </c>
    </row>
    <row r="374" spans="1:8" x14ac:dyDescent="0.2">
      <c r="A374" s="1">
        <v>43511</v>
      </c>
      <c r="B374" s="9">
        <v>1666</v>
      </c>
      <c r="C374" t="s">
        <v>7</v>
      </c>
      <c r="D374" t="s">
        <v>8</v>
      </c>
      <c r="E374" t="s">
        <v>9</v>
      </c>
      <c r="F374">
        <v>3.25</v>
      </c>
      <c r="G374">
        <v>1</v>
      </c>
      <c r="H374" t="str">
        <f t="shared" si="5"/>
        <v>是</v>
      </c>
    </row>
    <row r="375" spans="1:8" x14ac:dyDescent="0.2">
      <c r="A375" s="1">
        <v>43511</v>
      </c>
      <c r="B375" s="9">
        <v>3474</v>
      </c>
      <c r="C375" t="s">
        <v>10</v>
      </c>
      <c r="D375" t="s">
        <v>8</v>
      </c>
      <c r="E375" t="s">
        <v>9</v>
      </c>
      <c r="F375">
        <v>3.71</v>
      </c>
      <c r="G375">
        <v>1</v>
      </c>
      <c r="H375" t="str">
        <f t="shared" si="5"/>
        <v>是</v>
      </c>
    </row>
    <row r="376" spans="1:8" x14ac:dyDescent="0.2">
      <c r="A376" s="1">
        <v>43514</v>
      </c>
      <c r="B376" s="9">
        <v>3474</v>
      </c>
      <c r="C376" t="s">
        <v>10</v>
      </c>
      <c r="D376" t="s">
        <v>8</v>
      </c>
      <c r="E376" t="s">
        <v>9</v>
      </c>
      <c r="F376">
        <v>10.98</v>
      </c>
      <c r="G376">
        <v>1</v>
      </c>
      <c r="H376" t="str">
        <f t="shared" si="5"/>
        <v>是</v>
      </c>
    </row>
    <row r="377" spans="1:8" x14ac:dyDescent="0.2">
      <c r="A377" s="1">
        <v>43514</v>
      </c>
      <c r="B377" s="9">
        <v>1666</v>
      </c>
      <c r="C377" t="s">
        <v>7</v>
      </c>
      <c r="D377" t="s">
        <v>8</v>
      </c>
      <c r="E377" t="s">
        <v>9</v>
      </c>
      <c r="F377">
        <v>9.5399999999999991</v>
      </c>
      <c r="G377">
        <v>1</v>
      </c>
      <c r="H377" t="str">
        <f t="shared" si="5"/>
        <v>是</v>
      </c>
    </row>
    <row r="378" spans="1:8" x14ac:dyDescent="0.2">
      <c r="A378" s="1">
        <v>43515</v>
      </c>
      <c r="B378" s="9">
        <v>3474</v>
      </c>
      <c r="C378" t="s">
        <v>10</v>
      </c>
      <c r="D378" t="s">
        <v>8</v>
      </c>
      <c r="E378" t="s">
        <v>9</v>
      </c>
      <c r="F378">
        <v>3.69</v>
      </c>
      <c r="G378">
        <v>1</v>
      </c>
      <c r="H378" t="str">
        <f t="shared" si="5"/>
        <v>是</v>
      </c>
    </row>
    <row r="379" spans="1:8" x14ac:dyDescent="0.2">
      <c r="A379" s="1">
        <v>43515</v>
      </c>
      <c r="B379" s="9">
        <v>1666</v>
      </c>
      <c r="C379" t="s">
        <v>7</v>
      </c>
      <c r="D379" t="s">
        <v>8</v>
      </c>
      <c r="E379" t="s">
        <v>9</v>
      </c>
      <c r="F379">
        <v>3.16</v>
      </c>
      <c r="G379">
        <v>1</v>
      </c>
      <c r="H379" t="str">
        <f t="shared" si="5"/>
        <v>是</v>
      </c>
    </row>
    <row r="380" spans="1:8" x14ac:dyDescent="0.2">
      <c r="A380" s="1">
        <v>43516</v>
      </c>
      <c r="B380" s="9">
        <v>1666</v>
      </c>
      <c r="C380" t="s">
        <v>7</v>
      </c>
      <c r="D380" t="s">
        <v>8</v>
      </c>
      <c r="E380" t="s">
        <v>9</v>
      </c>
      <c r="F380">
        <v>3.17</v>
      </c>
      <c r="G380">
        <v>1</v>
      </c>
      <c r="H380" t="str">
        <f t="shared" si="5"/>
        <v>是</v>
      </c>
    </row>
    <row r="381" spans="1:8" x14ac:dyDescent="0.2">
      <c r="A381" s="1">
        <v>43516</v>
      </c>
      <c r="B381" s="9">
        <v>3474</v>
      </c>
      <c r="C381" t="s">
        <v>10</v>
      </c>
      <c r="D381" t="s">
        <v>8</v>
      </c>
      <c r="E381" t="s">
        <v>9</v>
      </c>
      <c r="F381">
        <v>3.67</v>
      </c>
      <c r="G381">
        <v>1</v>
      </c>
      <c r="H381" t="str">
        <f t="shared" si="5"/>
        <v>是</v>
      </c>
    </row>
    <row r="382" spans="1:8" x14ac:dyDescent="0.2">
      <c r="A382" s="1">
        <v>43517</v>
      </c>
      <c r="B382" s="9">
        <v>1666</v>
      </c>
      <c r="C382" t="s">
        <v>7</v>
      </c>
      <c r="D382" t="s">
        <v>8</v>
      </c>
      <c r="E382" t="s">
        <v>9</v>
      </c>
      <c r="F382">
        <v>3.23</v>
      </c>
      <c r="G382">
        <v>1</v>
      </c>
      <c r="H382" t="str">
        <f t="shared" si="5"/>
        <v>是</v>
      </c>
    </row>
    <row r="383" spans="1:8" x14ac:dyDescent="0.2">
      <c r="A383" s="1">
        <v>43517</v>
      </c>
      <c r="B383" s="9">
        <v>3474</v>
      </c>
      <c r="C383" t="s">
        <v>10</v>
      </c>
      <c r="D383" t="s">
        <v>8</v>
      </c>
      <c r="E383" t="s">
        <v>9</v>
      </c>
      <c r="F383">
        <v>3.67</v>
      </c>
      <c r="G383">
        <v>1</v>
      </c>
      <c r="H383" t="str">
        <f t="shared" si="5"/>
        <v>是</v>
      </c>
    </row>
    <row r="384" spans="1:8" x14ac:dyDescent="0.2">
      <c r="A384" s="1">
        <v>43518</v>
      </c>
      <c r="B384" s="9">
        <v>1666</v>
      </c>
      <c r="C384" t="s">
        <v>7</v>
      </c>
      <c r="D384" t="s">
        <v>8</v>
      </c>
      <c r="E384" t="s">
        <v>9</v>
      </c>
      <c r="F384">
        <v>3.14</v>
      </c>
      <c r="G384">
        <v>1</v>
      </c>
      <c r="H384" t="str">
        <f t="shared" si="5"/>
        <v>是</v>
      </c>
    </row>
    <row r="385" spans="1:8" x14ac:dyDescent="0.2">
      <c r="A385" s="1">
        <v>43518</v>
      </c>
      <c r="B385" s="9">
        <v>3474</v>
      </c>
      <c r="C385" t="s">
        <v>10</v>
      </c>
      <c r="D385" t="s">
        <v>8</v>
      </c>
      <c r="E385" t="s">
        <v>9</v>
      </c>
      <c r="F385">
        <v>3.69</v>
      </c>
      <c r="G385">
        <v>1</v>
      </c>
      <c r="H385" t="str">
        <f t="shared" si="5"/>
        <v>是</v>
      </c>
    </row>
    <row r="386" spans="1:8" x14ac:dyDescent="0.2">
      <c r="A386" s="1">
        <v>43521</v>
      </c>
      <c r="B386" s="9">
        <v>1666</v>
      </c>
      <c r="C386" t="s">
        <v>7</v>
      </c>
      <c r="D386" t="s">
        <v>8</v>
      </c>
      <c r="E386" t="s">
        <v>9</v>
      </c>
      <c r="F386">
        <v>9.4700000000000006</v>
      </c>
      <c r="G386">
        <v>1</v>
      </c>
      <c r="H386" t="str">
        <f t="shared" si="5"/>
        <v>是</v>
      </c>
    </row>
    <row r="387" spans="1:8" x14ac:dyDescent="0.2">
      <c r="A387" s="1">
        <v>43521</v>
      </c>
      <c r="B387" s="9">
        <v>3474</v>
      </c>
      <c r="C387" t="s">
        <v>10</v>
      </c>
      <c r="D387" t="s">
        <v>8</v>
      </c>
      <c r="E387" t="s">
        <v>9</v>
      </c>
      <c r="F387">
        <v>10.89</v>
      </c>
      <c r="G387">
        <v>1</v>
      </c>
      <c r="H387" t="str">
        <f t="shared" ref="H387:H450" si="6">IF(ISERROR(VLOOKUP(B387,$N$2:$N$10,1,FALSE)),"是","否")</f>
        <v>是</v>
      </c>
    </row>
    <row r="388" spans="1:8" x14ac:dyDescent="0.2">
      <c r="A388" s="1">
        <v>43522</v>
      </c>
      <c r="B388" s="9">
        <v>1666</v>
      </c>
      <c r="C388" t="s">
        <v>7</v>
      </c>
      <c r="D388" t="s">
        <v>8</v>
      </c>
      <c r="E388" t="s">
        <v>9</v>
      </c>
      <c r="F388">
        <v>2.98</v>
      </c>
      <c r="G388">
        <v>1</v>
      </c>
      <c r="H388" t="str">
        <f t="shared" si="6"/>
        <v>是</v>
      </c>
    </row>
    <row r="389" spans="1:8" x14ac:dyDescent="0.2">
      <c r="A389" s="1">
        <v>43522</v>
      </c>
      <c r="B389" s="9">
        <v>3474</v>
      </c>
      <c r="C389" t="s">
        <v>10</v>
      </c>
      <c r="D389" t="s">
        <v>8</v>
      </c>
      <c r="E389" t="s">
        <v>9</v>
      </c>
      <c r="F389">
        <v>3.63</v>
      </c>
      <c r="G389">
        <v>1</v>
      </c>
      <c r="H389" t="str">
        <f t="shared" si="6"/>
        <v>是</v>
      </c>
    </row>
    <row r="390" spans="1:8" x14ac:dyDescent="0.2">
      <c r="A390" s="1">
        <v>43523</v>
      </c>
      <c r="B390" s="9">
        <v>1666</v>
      </c>
      <c r="C390" t="s">
        <v>7</v>
      </c>
      <c r="D390" t="s">
        <v>8</v>
      </c>
      <c r="E390" t="s">
        <v>9</v>
      </c>
      <c r="F390">
        <v>3.24</v>
      </c>
      <c r="G390">
        <v>1</v>
      </c>
      <c r="H390" t="str">
        <f t="shared" si="6"/>
        <v>是</v>
      </c>
    </row>
    <row r="391" spans="1:8" x14ac:dyDescent="0.2">
      <c r="A391" s="1">
        <v>43523</v>
      </c>
      <c r="B391" s="9">
        <v>3474</v>
      </c>
      <c r="C391" t="s">
        <v>10</v>
      </c>
      <c r="D391" t="s">
        <v>8</v>
      </c>
      <c r="E391" t="s">
        <v>9</v>
      </c>
      <c r="F391">
        <v>3.63</v>
      </c>
      <c r="G391">
        <v>1</v>
      </c>
      <c r="H391" t="str">
        <f t="shared" si="6"/>
        <v>是</v>
      </c>
    </row>
    <row r="392" spans="1:8" x14ac:dyDescent="0.2">
      <c r="A392" s="1">
        <v>43524</v>
      </c>
      <c r="B392" s="9">
        <v>1666</v>
      </c>
      <c r="C392" t="s">
        <v>7</v>
      </c>
      <c r="D392" t="s">
        <v>8</v>
      </c>
      <c r="E392" t="s">
        <v>9</v>
      </c>
      <c r="F392">
        <v>3.08</v>
      </c>
      <c r="G392">
        <v>1</v>
      </c>
      <c r="H392" t="str">
        <f t="shared" si="6"/>
        <v>是</v>
      </c>
    </row>
    <row r="393" spans="1:8" x14ac:dyDescent="0.2">
      <c r="A393" s="1">
        <v>43524</v>
      </c>
      <c r="B393" s="9">
        <v>3474</v>
      </c>
      <c r="C393" t="s">
        <v>10</v>
      </c>
      <c r="D393" t="s">
        <v>8</v>
      </c>
      <c r="E393" t="s">
        <v>9</v>
      </c>
      <c r="F393">
        <v>3.63</v>
      </c>
      <c r="G393">
        <v>1</v>
      </c>
      <c r="H393" t="str">
        <f t="shared" si="6"/>
        <v>是</v>
      </c>
    </row>
    <row r="394" spans="1:8" x14ac:dyDescent="0.2">
      <c r="A394" s="1">
        <v>43525</v>
      </c>
      <c r="B394" s="9">
        <v>3474</v>
      </c>
      <c r="C394" t="s">
        <v>10</v>
      </c>
      <c r="D394" t="s">
        <v>8</v>
      </c>
      <c r="E394" t="s">
        <v>9</v>
      </c>
      <c r="F394">
        <v>3.62</v>
      </c>
      <c r="G394">
        <v>1</v>
      </c>
      <c r="H394" t="str">
        <f t="shared" si="6"/>
        <v>是</v>
      </c>
    </row>
    <row r="395" spans="1:8" x14ac:dyDescent="0.2">
      <c r="A395" s="1">
        <v>43525</v>
      </c>
      <c r="B395" s="9">
        <v>1666</v>
      </c>
      <c r="C395" t="s">
        <v>7</v>
      </c>
      <c r="D395" t="s">
        <v>8</v>
      </c>
      <c r="E395" t="s">
        <v>9</v>
      </c>
      <c r="F395">
        <v>3.05</v>
      </c>
      <c r="G395">
        <v>1</v>
      </c>
      <c r="H395" t="str">
        <f t="shared" si="6"/>
        <v>是</v>
      </c>
    </row>
    <row r="396" spans="1:8" x14ac:dyDescent="0.2">
      <c r="A396" s="1">
        <v>43528</v>
      </c>
      <c r="B396" s="9">
        <v>3474</v>
      </c>
      <c r="C396" t="s">
        <v>10</v>
      </c>
      <c r="D396" t="s">
        <v>8</v>
      </c>
      <c r="E396" t="s">
        <v>9</v>
      </c>
      <c r="F396">
        <v>10.81</v>
      </c>
      <c r="G396">
        <v>1</v>
      </c>
      <c r="H396" t="str">
        <f t="shared" si="6"/>
        <v>是</v>
      </c>
    </row>
    <row r="397" spans="1:8" x14ac:dyDescent="0.2">
      <c r="A397" s="1">
        <v>43528</v>
      </c>
      <c r="B397" s="9">
        <v>1666</v>
      </c>
      <c r="C397" t="s">
        <v>7</v>
      </c>
      <c r="D397" t="s">
        <v>8</v>
      </c>
      <c r="E397" t="s">
        <v>9</v>
      </c>
      <c r="F397">
        <v>9.19</v>
      </c>
      <c r="G397">
        <v>1</v>
      </c>
      <c r="H397" t="str">
        <f t="shared" si="6"/>
        <v>是</v>
      </c>
    </row>
    <row r="398" spans="1:8" x14ac:dyDescent="0.2">
      <c r="A398" s="1">
        <v>43529</v>
      </c>
      <c r="B398" s="9">
        <v>3474</v>
      </c>
      <c r="C398" t="s">
        <v>10</v>
      </c>
      <c r="D398" t="s">
        <v>8</v>
      </c>
      <c r="E398" t="s">
        <v>9</v>
      </c>
      <c r="F398">
        <v>3.6</v>
      </c>
      <c r="G398">
        <v>1</v>
      </c>
      <c r="H398" t="str">
        <f t="shared" si="6"/>
        <v>是</v>
      </c>
    </row>
    <row r="399" spans="1:8" x14ac:dyDescent="0.2">
      <c r="A399" s="1">
        <v>43529</v>
      </c>
      <c r="B399" s="9">
        <v>1666</v>
      </c>
      <c r="C399" t="s">
        <v>7</v>
      </c>
      <c r="D399" t="s">
        <v>8</v>
      </c>
      <c r="E399" t="s">
        <v>9</v>
      </c>
      <c r="F399">
        <v>3.19</v>
      </c>
      <c r="G399">
        <v>1</v>
      </c>
      <c r="H399" t="str">
        <f t="shared" si="6"/>
        <v>是</v>
      </c>
    </row>
    <row r="400" spans="1:8" x14ac:dyDescent="0.2">
      <c r="A400" s="1">
        <v>43530</v>
      </c>
      <c r="B400" s="9">
        <v>1666</v>
      </c>
      <c r="C400" t="s">
        <v>7</v>
      </c>
      <c r="D400" t="s">
        <v>8</v>
      </c>
      <c r="E400" t="s">
        <v>9</v>
      </c>
      <c r="F400">
        <v>3.2</v>
      </c>
      <c r="G400">
        <v>1</v>
      </c>
      <c r="H400" t="str">
        <f t="shared" si="6"/>
        <v>是</v>
      </c>
    </row>
    <row r="401" spans="1:8" x14ac:dyDescent="0.2">
      <c r="A401" s="1">
        <v>43530</v>
      </c>
      <c r="B401" s="9">
        <v>3474</v>
      </c>
      <c r="C401" t="s">
        <v>10</v>
      </c>
      <c r="D401" t="s">
        <v>8</v>
      </c>
      <c r="E401" t="s">
        <v>9</v>
      </c>
      <c r="F401">
        <v>3.6</v>
      </c>
      <c r="G401">
        <v>1</v>
      </c>
      <c r="H401" t="str">
        <f t="shared" si="6"/>
        <v>是</v>
      </c>
    </row>
    <row r="402" spans="1:8" x14ac:dyDescent="0.2">
      <c r="A402" s="1">
        <v>43531</v>
      </c>
      <c r="B402" s="9">
        <v>1666</v>
      </c>
      <c r="C402" t="s">
        <v>7</v>
      </c>
      <c r="D402" t="s">
        <v>8</v>
      </c>
      <c r="E402" t="s">
        <v>9</v>
      </c>
      <c r="F402">
        <v>3.16</v>
      </c>
      <c r="G402">
        <v>1</v>
      </c>
      <c r="H402" t="str">
        <f t="shared" si="6"/>
        <v>是</v>
      </c>
    </row>
    <row r="403" spans="1:8" x14ac:dyDescent="0.2">
      <c r="A403" s="1">
        <v>43531</v>
      </c>
      <c r="B403" s="9">
        <v>3474</v>
      </c>
      <c r="C403" t="s">
        <v>10</v>
      </c>
      <c r="D403" t="s">
        <v>8</v>
      </c>
      <c r="E403" t="s">
        <v>9</v>
      </c>
      <c r="F403">
        <v>3.56</v>
      </c>
      <c r="G403">
        <v>1</v>
      </c>
      <c r="H403" t="str">
        <f t="shared" si="6"/>
        <v>是</v>
      </c>
    </row>
    <row r="404" spans="1:8" x14ac:dyDescent="0.2">
      <c r="A404" s="1">
        <v>43532</v>
      </c>
      <c r="B404" s="9">
        <v>1666</v>
      </c>
      <c r="C404" t="s">
        <v>7</v>
      </c>
      <c r="D404" t="s">
        <v>8</v>
      </c>
      <c r="E404" t="s">
        <v>9</v>
      </c>
      <c r="F404">
        <v>3.13</v>
      </c>
      <c r="G404">
        <v>1</v>
      </c>
      <c r="H404" t="str">
        <f t="shared" si="6"/>
        <v>是</v>
      </c>
    </row>
    <row r="405" spans="1:8" x14ac:dyDescent="0.2">
      <c r="A405" s="1">
        <v>43532</v>
      </c>
      <c r="B405" s="9">
        <v>3474</v>
      </c>
      <c r="C405" t="s">
        <v>10</v>
      </c>
      <c r="D405" t="s">
        <v>8</v>
      </c>
      <c r="E405" t="s">
        <v>9</v>
      </c>
      <c r="F405">
        <v>3.52</v>
      </c>
      <c r="G405">
        <v>1</v>
      </c>
      <c r="H405" t="str">
        <f t="shared" si="6"/>
        <v>是</v>
      </c>
    </row>
    <row r="406" spans="1:8" x14ac:dyDescent="0.2">
      <c r="A406" s="1">
        <v>43535</v>
      </c>
      <c r="B406" s="9">
        <v>1666</v>
      </c>
      <c r="C406" t="s">
        <v>7</v>
      </c>
      <c r="D406" t="s">
        <v>8</v>
      </c>
      <c r="E406" t="s">
        <v>9</v>
      </c>
      <c r="F406">
        <v>9.52</v>
      </c>
      <c r="G406">
        <v>1</v>
      </c>
      <c r="H406" t="str">
        <f t="shared" si="6"/>
        <v>是</v>
      </c>
    </row>
    <row r="407" spans="1:8" x14ac:dyDescent="0.2">
      <c r="A407" s="1">
        <v>43535</v>
      </c>
      <c r="B407" s="9">
        <v>3474</v>
      </c>
      <c r="C407" t="s">
        <v>10</v>
      </c>
      <c r="D407" t="s">
        <v>8</v>
      </c>
      <c r="E407" t="s">
        <v>9</v>
      </c>
      <c r="F407">
        <v>15.54</v>
      </c>
      <c r="G407">
        <v>1</v>
      </c>
      <c r="H407" t="str">
        <f t="shared" si="6"/>
        <v>是</v>
      </c>
    </row>
    <row r="408" spans="1:8" x14ac:dyDescent="0.2">
      <c r="A408" s="1">
        <v>43536</v>
      </c>
      <c r="B408" s="9">
        <v>1666</v>
      </c>
      <c r="C408" t="s">
        <v>7</v>
      </c>
      <c r="D408" t="s">
        <v>8</v>
      </c>
      <c r="E408" t="s">
        <v>9</v>
      </c>
      <c r="F408">
        <v>3.59</v>
      </c>
      <c r="G408">
        <v>1</v>
      </c>
      <c r="H408" t="str">
        <f t="shared" si="6"/>
        <v>是</v>
      </c>
    </row>
    <row r="409" spans="1:8" x14ac:dyDescent="0.2">
      <c r="A409" s="1">
        <v>43536</v>
      </c>
      <c r="B409" s="9">
        <v>3474</v>
      </c>
      <c r="C409" t="s">
        <v>10</v>
      </c>
      <c r="D409" t="s">
        <v>8</v>
      </c>
      <c r="E409" t="s">
        <v>9</v>
      </c>
      <c r="F409">
        <v>5.19</v>
      </c>
      <c r="G409">
        <v>1</v>
      </c>
      <c r="H409" t="str">
        <f t="shared" si="6"/>
        <v>是</v>
      </c>
    </row>
    <row r="410" spans="1:8" x14ac:dyDescent="0.2">
      <c r="A410" s="1">
        <v>43537</v>
      </c>
      <c r="B410" s="9">
        <v>1666</v>
      </c>
      <c r="C410" t="s">
        <v>7</v>
      </c>
      <c r="D410" t="s">
        <v>8</v>
      </c>
      <c r="E410" t="s">
        <v>9</v>
      </c>
      <c r="F410">
        <v>4.01</v>
      </c>
      <c r="G410">
        <v>1</v>
      </c>
      <c r="H410" t="str">
        <f t="shared" si="6"/>
        <v>是</v>
      </c>
    </row>
    <row r="411" spans="1:8" x14ac:dyDescent="0.2">
      <c r="A411" s="1">
        <v>43537</v>
      </c>
      <c r="B411" s="9">
        <v>3474</v>
      </c>
      <c r="C411" t="s">
        <v>10</v>
      </c>
      <c r="D411" t="s">
        <v>8</v>
      </c>
      <c r="E411" t="s">
        <v>9</v>
      </c>
      <c r="F411">
        <v>5.15</v>
      </c>
      <c r="G411">
        <v>1</v>
      </c>
      <c r="H411" t="str">
        <f t="shared" si="6"/>
        <v>是</v>
      </c>
    </row>
    <row r="412" spans="1:8" x14ac:dyDescent="0.2">
      <c r="A412" s="1">
        <v>43538</v>
      </c>
      <c r="B412" s="9">
        <v>1666</v>
      </c>
      <c r="C412" t="s">
        <v>7</v>
      </c>
      <c r="D412" t="s">
        <v>8</v>
      </c>
      <c r="E412" t="s">
        <v>9</v>
      </c>
      <c r="F412">
        <v>4.59</v>
      </c>
      <c r="G412">
        <v>1</v>
      </c>
      <c r="H412" t="str">
        <f t="shared" si="6"/>
        <v>是</v>
      </c>
    </row>
    <row r="413" spans="1:8" x14ac:dyDescent="0.2">
      <c r="A413" s="1">
        <v>43538</v>
      </c>
      <c r="B413" s="9">
        <v>3474</v>
      </c>
      <c r="C413" t="s">
        <v>10</v>
      </c>
      <c r="D413" t="s">
        <v>8</v>
      </c>
      <c r="E413" t="s">
        <v>9</v>
      </c>
      <c r="F413">
        <v>5.38</v>
      </c>
      <c r="G413">
        <v>1</v>
      </c>
      <c r="H413" t="str">
        <f t="shared" si="6"/>
        <v>是</v>
      </c>
    </row>
    <row r="414" spans="1:8" x14ac:dyDescent="0.2">
      <c r="A414" s="1">
        <v>43539</v>
      </c>
      <c r="B414" s="9">
        <v>3474</v>
      </c>
      <c r="C414" t="s">
        <v>10</v>
      </c>
      <c r="D414" t="s">
        <v>8</v>
      </c>
      <c r="E414" t="s">
        <v>9</v>
      </c>
      <c r="F414">
        <v>5.1100000000000003</v>
      </c>
      <c r="G414">
        <v>1</v>
      </c>
      <c r="H414" t="str">
        <f t="shared" si="6"/>
        <v>是</v>
      </c>
    </row>
    <row r="415" spans="1:8" x14ac:dyDescent="0.2">
      <c r="A415" s="1">
        <v>43539</v>
      </c>
      <c r="B415" s="9">
        <v>1666</v>
      </c>
      <c r="C415" t="s">
        <v>7</v>
      </c>
      <c r="D415" t="s">
        <v>8</v>
      </c>
      <c r="E415" t="s">
        <v>9</v>
      </c>
      <c r="F415">
        <v>4.53</v>
      </c>
      <c r="G415">
        <v>1</v>
      </c>
      <c r="H415" t="str">
        <f t="shared" si="6"/>
        <v>是</v>
      </c>
    </row>
    <row r="416" spans="1:8" x14ac:dyDescent="0.2">
      <c r="A416" s="1">
        <v>43542</v>
      </c>
      <c r="B416" s="9">
        <v>1666</v>
      </c>
      <c r="C416" t="s">
        <v>7</v>
      </c>
      <c r="D416" t="s">
        <v>8</v>
      </c>
      <c r="E416" t="s">
        <v>9</v>
      </c>
      <c r="F416">
        <v>13.26</v>
      </c>
      <c r="G416">
        <v>1</v>
      </c>
      <c r="H416" t="str">
        <f t="shared" si="6"/>
        <v>是</v>
      </c>
    </row>
    <row r="417" spans="1:8" x14ac:dyDescent="0.2">
      <c r="A417" s="1">
        <v>43542</v>
      </c>
      <c r="B417" s="9">
        <v>3474</v>
      </c>
      <c r="C417" t="s">
        <v>10</v>
      </c>
      <c r="D417" t="s">
        <v>8</v>
      </c>
      <c r="E417" t="s">
        <v>9</v>
      </c>
      <c r="F417">
        <v>15.19</v>
      </c>
      <c r="G417">
        <v>1</v>
      </c>
      <c r="H417" t="str">
        <f t="shared" si="6"/>
        <v>是</v>
      </c>
    </row>
    <row r="418" spans="1:8" x14ac:dyDescent="0.2">
      <c r="A418" s="1">
        <v>43543</v>
      </c>
      <c r="B418" s="9">
        <v>1666</v>
      </c>
      <c r="C418" t="s">
        <v>7</v>
      </c>
      <c r="D418" t="s">
        <v>8</v>
      </c>
      <c r="E418" t="s">
        <v>9</v>
      </c>
      <c r="F418">
        <v>4.41</v>
      </c>
      <c r="G418">
        <v>1</v>
      </c>
      <c r="H418" t="str">
        <f t="shared" si="6"/>
        <v>是</v>
      </c>
    </row>
    <row r="419" spans="1:8" x14ac:dyDescent="0.2">
      <c r="A419" s="1">
        <v>43543</v>
      </c>
      <c r="B419" s="9">
        <v>3474</v>
      </c>
      <c r="C419" t="s">
        <v>10</v>
      </c>
      <c r="D419" t="s">
        <v>8</v>
      </c>
      <c r="E419" t="s">
        <v>9</v>
      </c>
      <c r="F419">
        <v>5.08</v>
      </c>
      <c r="G419">
        <v>1</v>
      </c>
      <c r="H419" t="str">
        <f t="shared" si="6"/>
        <v>是</v>
      </c>
    </row>
    <row r="420" spans="1:8" x14ac:dyDescent="0.2">
      <c r="A420" s="1">
        <v>43544</v>
      </c>
      <c r="B420" s="9">
        <v>1666</v>
      </c>
      <c r="C420" t="s">
        <v>7</v>
      </c>
      <c r="D420" t="s">
        <v>8</v>
      </c>
      <c r="E420" t="s">
        <v>9</v>
      </c>
      <c r="F420">
        <v>4.3600000000000003</v>
      </c>
      <c r="G420">
        <v>1</v>
      </c>
      <c r="H420" t="str">
        <f t="shared" si="6"/>
        <v>是</v>
      </c>
    </row>
    <row r="421" spans="1:8" x14ac:dyDescent="0.2">
      <c r="A421" s="1">
        <v>43544</v>
      </c>
      <c r="B421" s="9">
        <v>3474</v>
      </c>
      <c r="C421" t="s">
        <v>10</v>
      </c>
      <c r="D421" t="s">
        <v>8</v>
      </c>
      <c r="E421" t="s">
        <v>9</v>
      </c>
      <c r="F421">
        <v>5.1100000000000003</v>
      </c>
      <c r="G421">
        <v>1</v>
      </c>
      <c r="H421" t="str">
        <f t="shared" si="6"/>
        <v>是</v>
      </c>
    </row>
    <row r="422" spans="1:8" x14ac:dyDescent="0.2">
      <c r="A422" s="1">
        <v>43545</v>
      </c>
      <c r="B422" s="9">
        <v>1666</v>
      </c>
      <c r="C422" t="s">
        <v>7</v>
      </c>
      <c r="D422" t="s">
        <v>8</v>
      </c>
      <c r="E422" t="s">
        <v>9</v>
      </c>
      <c r="F422">
        <v>4.3499999999999996</v>
      </c>
      <c r="G422">
        <v>1</v>
      </c>
      <c r="H422" t="str">
        <f t="shared" si="6"/>
        <v>是</v>
      </c>
    </row>
    <row r="423" spans="1:8" x14ac:dyDescent="0.2">
      <c r="A423" s="1">
        <v>43545</v>
      </c>
      <c r="B423" s="9">
        <v>3474</v>
      </c>
      <c r="C423" t="s">
        <v>10</v>
      </c>
      <c r="D423" t="s">
        <v>8</v>
      </c>
      <c r="E423" t="s">
        <v>9</v>
      </c>
      <c r="F423">
        <v>5.09</v>
      </c>
      <c r="G423">
        <v>1</v>
      </c>
      <c r="H423" t="str">
        <f t="shared" si="6"/>
        <v>是</v>
      </c>
    </row>
    <row r="424" spans="1:8" x14ac:dyDescent="0.2">
      <c r="A424" s="1">
        <v>43546</v>
      </c>
      <c r="B424" s="9">
        <v>1666</v>
      </c>
      <c r="C424" t="s">
        <v>7</v>
      </c>
      <c r="D424" t="s">
        <v>8</v>
      </c>
      <c r="E424" t="s">
        <v>9</v>
      </c>
      <c r="F424">
        <v>4.3600000000000003</v>
      </c>
      <c r="G424">
        <v>1</v>
      </c>
      <c r="H424" t="str">
        <f t="shared" si="6"/>
        <v>是</v>
      </c>
    </row>
    <row r="425" spans="1:8" x14ac:dyDescent="0.2">
      <c r="A425" s="1">
        <v>43546</v>
      </c>
      <c r="B425" s="9">
        <v>3474</v>
      </c>
      <c r="C425" t="s">
        <v>10</v>
      </c>
      <c r="D425" t="s">
        <v>8</v>
      </c>
      <c r="E425" t="s">
        <v>9</v>
      </c>
      <c r="F425">
        <v>5.13</v>
      </c>
      <c r="G425">
        <v>1</v>
      </c>
      <c r="H425" t="str">
        <f t="shared" si="6"/>
        <v>是</v>
      </c>
    </row>
    <row r="426" spans="1:8" x14ac:dyDescent="0.2">
      <c r="A426" s="1">
        <v>43549</v>
      </c>
      <c r="B426" s="9">
        <v>1666</v>
      </c>
      <c r="C426" t="s">
        <v>7</v>
      </c>
      <c r="D426" t="s">
        <v>8</v>
      </c>
      <c r="E426" t="s">
        <v>9</v>
      </c>
      <c r="F426">
        <v>12.94</v>
      </c>
      <c r="G426">
        <v>1</v>
      </c>
      <c r="H426" t="str">
        <f t="shared" si="6"/>
        <v>是</v>
      </c>
    </row>
    <row r="427" spans="1:8" x14ac:dyDescent="0.2">
      <c r="A427" s="1">
        <v>43549</v>
      </c>
      <c r="B427" s="9">
        <v>3474</v>
      </c>
      <c r="C427" t="s">
        <v>10</v>
      </c>
      <c r="D427" t="s">
        <v>8</v>
      </c>
      <c r="E427" t="s">
        <v>9</v>
      </c>
      <c r="F427">
        <v>15.32</v>
      </c>
      <c r="G427">
        <v>1</v>
      </c>
      <c r="H427" t="str">
        <f t="shared" si="6"/>
        <v>是</v>
      </c>
    </row>
    <row r="428" spans="1:8" x14ac:dyDescent="0.2">
      <c r="A428" s="1">
        <v>43550</v>
      </c>
      <c r="B428" s="9">
        <v>1666</v>
      </c>
      <c r="C428" t="s">
        <v>7</v>
      </c>
      <c r="D428" t="s">
        <v>8</v>
      </c>
      <c r="E428" t="s">
        <v>9</v>
      </c>
      <c r="F428">
        <v>4.3099999999999996</v>
      </c>
      <c r="G428">
        <v>1</v>
      </c>
      <c r="H428" t="str">
        <f t="shared" si="6"/>
        <v>是</v>
      </c>
    </row>
    <row r="429" spans="1:8" x14ac:dyDescent="0.2">
      <c r="A429" s="1">
        <v>43550</v>
      </c>
      <c r="B429" s="9">
        <v>3474</v>
      </c>
      <c r="C429" t="s">
        <v>10</v>
      </c>
      <c r="D429" t="s">
        <v>8</v>
      </c>
      <c r="E429" t="s">
        <v>9</v>
      </c>
      <c r="F429">
        <v>5.13</v>
      </c>
      <c r="G429">
        <v>1</v>
      </c>
      <c r="H429" t="str">
        <f t="shared" si="6"/>
        <v>是</v>
      </c>
    </row>
    <row r="430" spans="1:8" x14ac:dyDescent="0.2">
      <c r="A430" s="1">
        <v>43551</v>
      </c>
      <c r="B430" s="9">
        <v>1666</v>
      </c>
      <c r="C430" t="s">
        <v>7</v>
      </c>
      <c r="D430" t="s">
        <v>8</v>
      </c>
      <c r="E430" t="s">
        <v>9</v>
      </c>
      <c r="F430">
        <v>4.26</v>
      </c>
      <c r="G430">
        <v>1</v>
      </c>
      <c r="H430" t="str">
        <f t="shared" si="6"/>
        <v>是</v>
      </c>
    </row>
    <row r="431" spans="1:8" x14ac:dyDescent="0.2">
      <c r="A431" s="1">
        <v>43551</v>
      </c>
      <c r="B431" s="9">
        <v>3474</v>
      </c>
      <c r="C431" t="s">
        <v>10</v>
      </c>
      <c r="D431" t="s">
        <v>8</v>
      </c>
      <c r="E431" t="s">
        <v>9</v>
      </c>
      <c r="F431">
        <v>5.19</v>
      </c>
      <c r="G431">
        <v>1</v>
      </c>
      <c r="H431" t="str">
        <f t="shared" si="6"/>
        <v>是</v>
      </c>
    </row>
    <row r="432" spans="1:8" x14ac:dyDescent="0.2">
      <c r="A432" s="1">
        <v>43552</v>
      </c>
      <c r="B432" s="9">
        <v>1666</v>
      </c>
      <c r="C432" t="s">
        <v>7</v>
      </c>
      <c r="D432" t="s">
        <v>8</v>
      </c>
      <c r="E432" t="s">
        <v>9</v>
      </c>
      <c r="F432">
        <v>4.2699999999999996</v>
      </c>
      <c r="G432">
        <v>1</v>
      </c>
      <c r="H432" t="str">
        <f t="shared" si="6"/>
        <v>是</v>
      </c>
    </row>
    <row r="433" spans="1:8" x14ac:dyDescent="0.2">
      <c r="A433" s="1">
        <v>43552</v>
      </c>
      <c r="B433" s="9">
        <v>3474</v>
      </c>
      <c r="C433" t="s">
        <v>10</v>
      </c>
      <c r="D433" t="s">
        <v>8</v>
      </c>
      <c r="E433" t="s">
        <v>9</v>
      </c>
      <c r="F433">
        <v>5.18</v>
      </c>
      <c r="G433">
        <v>1</v>
      </c>
      <c r="H433" t="str">
        <f t="shared" si="6"/>
        <v>是</v>
      </c>
    </row>
    <row r="434" spans="1:8" x14ac:dyDescent="0.2">
      <c r="A434" s="1">
        <v>43553</v>
      </c>
      <c r="B434" s="9">
        <v>1666</v>
      </c>
      <c r="C434" t="s">
        <v>7</v>
      </c>
      <c r="D434" t="s">
        <v>8</v>
      </c>
      <c r="E434" t="s">
        <v>9</v>
      </c>
      <c r="F434">
        <v>4.2</v>
      </c>
      <c r="G434">
        <v>1</v>
      </c>
      <c r="H434" t="str">
        <f t="shared" si="6"/>
        <v>是</v>
      </c>
    </row>
    <row r="435" spans="1:8" x14ac:dyDescent="0.2">
      <c r="A435" s="1">
        <v>43553</v>
      </c>
      <c r="B435" s="9">
        <v>3474</v>
      </c>
      <c r="C435" t="s">
        <v>10</v>
      </c>
      <c r="D435" t="s">
        <v>8</v>
      </c>
      <c r="E435" t="s">
        <v>9</v>
      </c>
      <c r="F435">
        <v>5.18</v>
      </c>
      <c r="G435">
        <v>1</v>
      </c>
      <c r="H435" t="str">
        <f t="shared" si="6"/>
        <v>是</v>
      </c>
    </row>
    <row r="436" spans="1:8" x14ac:dyDescent="0.2">
      <c r="A436" s="1">
        <v>43556</v>
      </c>
      <c r="B436" s="9">
        <v>3474</v>
      </c>
      <c r="C436" t="s">
        <v>10</v>
      </c>
      <c r="D436" t="s">
        <v>8</v>
      </c>
      <c r="E436" t="s">
        <v>9</v>
      </c>
      <c r="F436">
        <v>12.31</v>
      </c>
      <c r="G436">
        <v>1</v>
      </c>
      <c r="H436" t="str">
        <f t="shared" si="6"/>
        <v>是</v>
      </c>
    </row>
    <row r="437" spans="1:8" x14ac:dyDescent="0.2">
      <c r="A437" s="1">
        <v>43556</v>
      </c>
      <c r="B437" s="9">
        <v>1666</v>
      </c>
      <c r="C437" t="s">
        <v>7</v>
      </c>
      <c r="D437" t="s">
        <v>8</v>
      </c>
      <c r="E437" t="s">
        <v>9</v>
      </c>
      <c r="F437">
        <v>11.12</v>
      </c>
      <c r="G437">
        <v>1</v>
      </c>
      <c r="H437" t="str">
        <f t="shared" si="6"/>
        <v>是</v>
      </c>
    </row>
    <row r="438" spans="1:8" x14ac:dyDescent="0.2">
      <c r="A438" s="1">
        <v>43557</v>
      </c>
      <c r="B438" s="9">
        <v>3474</v>
      </c>
      <c r="C438" t="s">
        <v>10</v>
      </c>
      <c r="D438" t="s">
        <v>8</v>
      </c>
      <c r="E438" t="s">
        <v>9</v>
      </c>
      <c r="F438">
        <v>4.07</v>
      </c>
      <c r="G438">
        <v>1</v>
      </c>
      <c r="H438" t="str">
        <f t="shared" si="6"/>
        <v>是</v>
      </c>
    </row>
    <row r="439" spans="1:8" x14ac:dyDescent="0.2">
      <c r="A439" s="1">
        <v>43557</v>
      </c>
      <c r="B439" s="9">
        <v>1666</v>
      </c>
      <c r="C439" t="s">
        <v>7</v>
      </c>
      <c r="D439" t="s">
        <v>8</v>
      </c>
      <c r="E439" t="s">
        <v>9</v>
      </c>
      <c r="F439">
        <v>3.77</v>
      </c>
      <c r="G439">
        <v>1</v>
      </c>
      <c r="H439" t="str">
        <f t="shared" si="6"/>
        <v>是</v>
      </c>
    </row>
    <row r="440" spans="1:8" x14ac:dyDescent="0.2">
      <c r="A440" s="1">
        <v>43558</v>
      </c>
      <c r="B440" s="9">
        <v>3474</v>
      </c>
      <c r="C440" t="s">
        <v>10</v>
      </c>
      <c r="D440" t="s">
        <v>8</v>
      </c>
      <c r="E440" t="s">
        <v>9</v>
      </c>
      <c r="F440">
        <v>4.04</v>
      </c>
      <c r="G440">
        <v>1</v>
      </c>
      <c r="H440" t="str">
        <f t="shared" si="6"/>
        <v>是</v>
      </c>
    </row>
    <row r="441" spans="1:8" x14ac:dyDescent="0.2">
      <c r="A441" s="1">
        <v>43558</v>
      </c>
      <c r="B441" s="9">
        <v>1666</v>
      </c>
      <c r="C441" t="s">
        <v>7</v>
      </c>
      <c r="D441" t="s">
        <v>8</v>
      </c>
      <c r="E441" t="s">
        <v>9</v>
      </c>
      <c r="F441">
        <v>3.96</v>
      </c>
      <c r="G441">
        <v>1</v>
      </c>
      <c r="H441" t="str">
        <f t="shared" si="6"/>
        <v>是</v>
      </c>
    </row>
    <row r="442" spans="1:8" x14ac:dyDescent="0.2">
      <c r="A442" s="1">
        <v>43559</v>
      </c>
      <c r="B442" s="9">
        <v>1666</v>
      </c>
      <c r="C442" t="s">
        <v>7</v>
      </c>
      <c r="D442" t="s">
        <v>8</v>
      </c>
      <c r="E442" t="s">
        <v>9</v>
      </c>
      <c r="F442">
        <v>3.97</v>
      </c>
      <c r="G442">
        <v>1</v>
      </c>
      <c r="H442" t="str">
        <f t="shared" si="6"/>
        <v>是</v>
      </c>
    </row>
    <row r="443" spans="1:8" x14ac:dyDescent="0.2">
      <c r="A443" s="1">
        <v>43559</v>
      </c>
      <c r="B443" s="9">
        <v>3474</v>
      </c>
      <c r="C443" t="s">
        <v>10</v>
      </c>
      <c r="D443" t="s">
        <v>8</v>
      </c>
      <c r="E443" t="s">
        <v>9</v>
      </c>
      <c r="F443">
        <v>3.98</v>
      </c>
      <c r="G443">
        <v>1</v>
      </c>
      <c r="H443" t="str">
        <f t="shared" si="6"/>
        <v>是</v>
      </c>
    </row>
    <row r="444" spans="1:8" x14ac:dyDescent="0.2">
      <c r="A444" s="1">
        <v>43563</v>
      </c>
      <c r="B444" s="9">
        <v>1666</v>
      </c>
      <c r="C444" t="s">
        <v>7</v>
      </c>
      <c r="D444" t="s">
        <v>8</v>
      </c>
      <c r="E444" t="s">
        <v>9</v>
      </c>
      <c r="F444">
        <v>15.6</v>
      </c>
      <c r="G444">
        <v>1</v>
      </c>
      <c r="H444" t="str">
        <f t="shared" si="6"/>
        <v>是</v>
      </c>
    </row>
    <row r="445" spans="1:8" x14ac:dyDescent="0.2">
      <c r="A445" s="1">
        <v>43563</v>
      </c>
      <c r="B445" s="9">
        <v>3474</v>
      </c>
      <c r="C445" t="s">
        <v>10</v>
      </c>
      <c r="D445" t="s">
        <v>8</v>
      </c>
      <c r="E445" t="s">
        <v>9</v>
      </c>
      <c r="F445">
        <v>16.07</v>
      </c>
      <c r="G445">
        <v>1</v>
      </c>
      <c r="H445" t="str">
        <f t="shared" si="6"/>
        <v>是</v>
      </c>
    </row>
    <row r="446" spans="1:8" x14ac:dyDescent="0.2">
      <c r="A446" s="1">
        <v>43564</v>
      </c>
      <c r="B446" s="9">
        <v>3474</v>
      </c>
      <c r="C446" t="s">
        <v>10</v>
      </c>
      <c r="D446" t="s">
        <v>8</v>
      </c>
      <c r="E446" t="s">
        <v>9</v>
      </c>
      <c r="F446">
        <v>3.93</v>
      </c>
      <c r="G446">
        <v>1</v>
      </c>
      <c r="H446" t="str">
        <f t="shared" si="6"/>
        <v>是</v>
      </c>
    </row>
    <row r="447" spans="1:8" x14ac:dyDescent="0.2">
      <c r="A447" s="1">
        <v>43564</v>
      </c>
      <c r="B447" s="9">
        <v>1666</v>
      </c>
      <c r="C447" t="s">
        <v>7</v>
      </c>
      <c r="D447" t="s">
        <v>8</v>
      </c>
      <c r="E447" t="s">
        <v>9</v>
      </c>
      <c r="F447">
        <v>3.94</v>
      </c>
      <c r="G447">
        <v>1</v>
      </c>
      <c r="H447" t="str">
        <f t="shared" si="6"/>
        <v>是</v>
      </c>
    </row>
    <row r="448" spans="1:8" x14ac:dyDescent="0.2">
      <c r="A448" s="1">
        <v>43565</v>
      </c>
      <c r="B448" s="9">
        <v>3474</v>
      </c>
      <c r="C448" t="s">
        <v>10</v>
      </c>
      <c r="D448" t="s">
        <v>8</v>
      </c>
      <c r="E448" t="s">
        <v>9</v>
      </c>
      <c r="F448">
        <v>3.93</v>
      </c>
      <c r="G448">
        <v>1</v>
      </c>
      <c r="H448" t="str">
        <f t="shared" si="6"/>
        <v>是</v>
      </c>
    </row>
    <row r="449" spans="1:8" x14ac:dyDescent="0.2">
      <c r="A449" s="1">
        <v>43565</v>
      </c>
      <c r="B449" s="9">
        <v>1666</v>
      </c>
      <c r="C449" t="s">
        <v>7</v>
      </c>
      <c r="D449" t="s">
        <v>8</v>
      </c>
      <c r="E449" t="s">
        <v>9</v>
      </c>
      <c r="F449">
        <v>4.43</v>
      </c>
      <c r="G449">
        <v>1</v>
      </c>
      <c r="H449" t="str">
        <f t="shared" si="6"/>
        <v>是</v>
      </c>
    </row>
    <row r="450" spans="1:8" x14ac:dyDescent="0.2">
      <c r="A450" s="1">
        <v>43566</v>
      </c>
      <c r="B450" s="9">
        <v>3474</v>
      </c>
      <c r="C450" t="s">
        <v>10</v>
      </c>
      <c r="D450" t="s">
        <v>8</v>
      </c>
      <c r="E450" t="s">
        <v>9</v>
      </c>
      <c r="F450">
        <v>3.81</v>
      </c>
      <c r="G450">
        <v>1</v>
      </c>
      <c r="H450" t="str">
        <f t="shared" si="6"/>
        <v>是</v>
      </c>
    </row>
    <row r="451" spans="1:8" x14ac:dyDescent="0.2">
      <c r="A451" s="1">
        <v>43566</v>
      </c>
      <c r="B451" s="9">
        <v>1666</v>
      </c>
      <c r="C451" t="s">
        <v>7</v>
      </c>
      <c r="D451" t="s">
        <v>8</v>
      </c>
      <c r="E451" t="s">
        <v>9</v>
      </c>
      <c r="F451">
        <v>4.01</v>
      </c>
      <c r="G451">
        <v>1</v>
      </c>
      <c r="H451" t="str">
        <f t="shared" ref="H451:H514" si="7">IF(ISERROR(VLOOKUP(B451,$N$2:$N$10,1,FALSE)),"是","否")</f>
        <v>是</v>
      </c>
    </row>
    <row r="452" spans="1:8" x14ac:dyDescent="0.2">
      <c r="A452" s="1">
        <v>43567</v>
      </c>
      <c r="B452" s="9">
        <v>1666</v>
      </c>
      <c r="C452" t="s">
        <v>7</v>
      </c>
      <c r="D452" t="s">
        <v>8</v>
      </c>
      <c r="E452" t="s">
        <v>9</v>
      </c>
      <c r="F452">
        <v>3.77</v>
      </c>
      <c r="G452">
        <v>1</v>
      </c>
      <c r="H452" t="str">
        <f t="shared" si="7"/>
        <v>是</v>
      </c>
    </row>
    <row r="453" spans="1:8" x14ac:dyDescent="0.2">
      <c r="A453" s="1">
        <v>43567</v>
      </c>
      <c r="B453" s="9">
        <v>3474</v>
      </c>
      <c r="C453" t="s">
        <v>10</v>
      </c>
      <c r="D453" t="s">
        <v>8</v>
      </c>
      <c r="E453" t="s">
        <v>9</v>
      </c>
      <c r="F453">
        <v>3.77</v>
      </c>
      <c r="G453">
        <v>1</v>
      </c>
      <c r="H453" t="str">
        <f t="shared" si="7"/>
        <v>是</v>
      </c>
    </row>
    <row r="454" spans="1:8" x14ac:dyDescent="0.2">
      <c r="A454" s="1">
        <v>43570</v>
      </c>
      <c r="B454" s="9">
        <v>3474</v>
      </c>
      <c r="C454" t="s">
        <v>10</v>
      </c>
      <c r="D454" t="s">
        <v>8</v>
      </c>
      <c r="E454" t="s">
        <v>9</v>
      </c>
      <c r="F454">
        <v>11.32</v>
      </c>
      <c r="G454">
        <v>1</v>
      </c>
      <c r="H454" t="str">
        <f t="shared" si="7"/>
        <v>是</v>
      </c>
    </row>
    <row r="455" spans="1:8" x14ac:dyDescent="0.2">
      <c r="A455" s="2">
        <v>43570</v>
      </c>
      <c r="B455" s="10">
        <v>110027</v>
      </c>
      <c r="C455" s="3" t="s">
        <v>11</v>
      </c>
      <c r="D455" s="4" t="s">
        <v>8</v>
      </c>
      <c r="E455" s="4" t="s">
        <v>9</v>
      </c>
      <c r="F455" s="4">
        <v>87.34</v>
      </c>
      <c r="G455" s="4">
        <v>1.649</v>
      </c>
      <c r="H455" t="str">
        <f t="shared" si="7"/>
        <v>否</v>
      </c>
    </row>
    <row r="456" spans="1:8" x14ac:dyDescent="0.2">
      <c r="A456" s="1">
        <v>43570</v>
      </c>
      <c r="B456" s="9">
        <v>1666</v>
      </c>
      <c r="C456" t="s">
        <v>7</v>
      </c>
      <c r="D456" t="s">
        <v>8</v>
      </c>
      <c r="E456" t="s">
        <v>9</v>
      </c>
      <c r="F456">
        <v>11.25</v>
      </c>
      <c r="G456">
        <v>1</v>
      </c>
      <c r="H456" t="str">
        <f t="shared" si="7"/>
        <v>是</v>
      </c>
    </row>
    <row r="457" spans="1:8" x14ac:dyDescent="0.2">
      <c r="A457" s="1">
        <v>43571</v>
      </c>
      <c r="B457" s="9">
        <v>3474</v>
      </c>
      <c r="C457" t="s">
        <v>10</v>
      </c>
      <c r="D457" t="s">
        <v>8</v>
      </c>
      <c r="E457" t="s">
        <v>9</v>
      </c>
      <c r="F457">
        <v>3.77</v>
      </c>
      <c r="G457">
        <v>1</v>
      </c>
      <c r="H457" t="str">
        <f t="shared" si="7"/>
        <v>是</v>
      </c>
    </row>
    <row r="458" spans="1:8" x14ac:dyDescent="0.2">
      <c r="A458" s="1">
        <v>43571</v>
      </c>
      <c r="B458" s="9">
        <v>1666</v>
      </c>
      <c r="C458" t="s">
        <v>7</v>
      </c>
      <c r="D458" t="s">
        <v>8</v>
      </c>
      <c r="E458" t="s">
        <v>9</v>
      </c>
      <c r="F458">
        <v>3.66</v>
      </c>
      <c r="G458">
        <v>1</v>
      </c>
      <c r="H458" t="str">
        <f t="shared" si="7"/>
        <v>是</v>
      </c>
    </row>
    <row r="459" spans="1:8" x14ac:dyDescent="0.2">
      <c r="A459" s="1">
        <v>43572</v>
      </c>
      <c r="B459" s="9">
        <v>1666</v>
      </c>
      <c r="C459" t="s">
        <v>7</v>
      </c>
      <c r="D459" t="s">
        <v>8</v>
      </c>
      <c r="E459" t="s">
        <v>9</v>
      </c>
      <c r="F459">
        <v>3.64</v>
      </c>
      <c r="G459">
        <v>1</v>
      </c>
      <c r="H459" t="str">
        <f t="shared" si="7"/>
        <v>是</v>
      </c>
    </row>
    <row r="460" spans="1:8" x14ac:dyDescent="0.2">
      <c r="A460" s="1">
        <v>43572</v>
      </c>
      <c r="B460" s="9">
        <v>3474</v>
      </c>
      <c r="C460" t="s">
        <v>10</v>
      </c>
      <c r="D460" t="s">
        <v>8</v>
      </c>
      <c r="E460" t="s">
        <v>9</v>
      </c>
      <c r="F460">
        <v>3.79</v>
      </c>
      <c r="G460">
        <v>1</v>
      </c>
      <c r="H460" t="str">
        <f t="shared" si="7"/>
        <v>是</v>
      </c>
    </row>
    <row r="461" spans="1:8" x14ac:dyDescent="0.2">
      <c r="A461" s="1">
        <v>43573</v>
      </c>
      <c r="B461" s="9">
        <v>1666</v>
      </c>
      <c r="C461" t="s">
        <v>7</v>
      </c>
      <c r="D461" t="s">
        <v>8</v>
      </c>
      <c r="E461" t="s">
        <v>9</v>
      </c>
      <c r="F461">
        <v>3.7</v>
      </c>
      <c r="G461">
        <v>1</v>
      </c>
      <c r="H461" t="str">
        <f t="shared" si="7"/>
        <v>是</v>
      </c>
    </row>
    <row r="462" spans="1:8" x14ac:dyDescent="0.2">
      <c r="A462" s="1">
        <v>43573</v>
      </c>
      <c r="B462" s="9">
        <v>3474</v>
      </c>
      <c r="C462" t="s">
        <v>10</v>
      </c>
      <c r="D462" t="s">
        <v>8</v>
      </c>
      <c r="E462" t="s">
        <v>9</v>
      </c>
      <c r="F462">
        <v>3.75</v>
      </c>
      <c r="G462">
        <v>1</v>
      </c>
      <c r="H462" t="str">
        <f t="shared" si="7"/>
        <v>是</v>
      </c>
    </row>
    <row r="463" spans="1:8" x14ac:dyDescent="0.2">
      <c r="A463" s="1">
        <v>43574</v>
      </c>
      <c r="B463" s="9">
        <v>1666</v>
      </c>
      <c r="C463" t="s">
        <v>7</v>
      </c>
      <c r="D463" t="s">
        <v>8</v>
      </c>
      <c r="E463" t="s">
        <v>9</v>
      </c>
      <c r="F463">
        <v>3.69</v>
      </c>
      <c r="G463">
        <v>1</v>
      </c>
      <c r="H463" t="str">
        <f t="shared" si="7"/>
        <v>是</v>
      </c>
    </row>
    <row r="464" spans="1:8" x14ac:dyDescent="0.2">
      <c r="A464" s="1">
        <v>43574</v>
      </c>
      <c r="B464" s="9">
        <v>3474</v>
      </c>
      <c r="C464" t="s">
        <v>10</v>
      </c>
      <c r="D464" t="s">
        <v>8</v>
      </c>
      <c r="E464" t="s">
        <v>9</v>
      </c>
      <c r="F464">
        <v>3.8</v>
      </c>
      <c r="G464">
        <v>1</v>
      </c>
      <c r="H464" t="str">
        <f t="shared" si="7"/>
        <v>是</v>
      </c>
    </row>
    <row r="465" spans="1:8" x14ac:dyDescent="0.2">
      <c r="A465" s="1">
        <v>43577</v>
      </c>
      <c r="B465" s="9">
        <v>1666</v>
      </c>
      <c r="C465" t="s">
        <v>7</v>
      </c>
      <c r="D465" t="s">
        <v>8</v>
      </c>
      <c r="E465" t="s">
        <v>9</v>
      </c>
      <c r="F465">
        <v>10.9</v>
      </c>
      <c r="G465">
        <v>1</v>
      </c>
      <c r="H465" t="str">
        <f t="shared" si="7"/>
        <v>是</v>
      </c>
    </row>
    <row r="466" spans="1:8" x14ac:dyDescent="0.2">
      <c r="A466" s="1">
        <v>43577</v>
      </c>
      <c r="B466" s="9">
        <v>3474</v>
      </c>
      <c r="C466" t="s">
        <v>10</v>
      </c>
      <c r="D466" t="s">
        <v>8</v>
      </c>
      <c r="E466" t="s">
        <v>9</v>
      </c>
      <c r="F466">
        <v>11.31</v>
      </c>
      <c r="G466">
        <v>1</v>
      </c>
      <c r="H466" t="str">
        <f t="shared" si="7"/>
        <v>是</v>
      </c>
    </row>
    <row r="467" spans="1:8" x14ac:dyDescent="0.2">
      <c r="A467" s="1">
        <v>43578</v>
      </c>
      <c r="B467" s="9">
        <v>1666</v>
      </c>
      <c r="C467" t="s">
        <v>7</v>
      </c>
      <c r="D467" t="s">
        <v>8</v>
      </c>
      <c r="E467" t="s">
        <v>9</v>
      </c>
      <c r="F467">
        <v>3.66</v>
      </c>
      <c r="G467">
        <v>1</v>
      </c>
      <c r="H467" t="str">
        <f t="shared" si="7"/>
        <v>是</v>
      </c>
    </row>
    <row r="468" spans="1:8" x14ac:dyDescent="0.2">
      <c r="A468" s="1">
        <v>43578</v>
      </c>
      <c r="B468" s="9">
        <v>3474</v>
      </c>
      <c r="C468" t="s">
        <v>10</v>
      </c>
      <c r="D468" t="s">
        <v>8</v>
      </c>
      <c r="E468" t="s">
        <v>9</v>
      </c>
      <c r="F468">
        <v>3.73</v>
      </c>
      <c r="G468">
        <v>1</v>
      </c>
      <c r="H468" t="str">
        <f t="shared" si="7"/>
        <v>是</v>
      </c>
    </row>
    <row r="469" spans="1:8" x14ac:dyDescent="0.2">
      <c r="A469" s="1">
        <v>43579</v>
      </c>
      <c r="B469" s="9">
        <v>1666</v>
      </c>
      <c r="C469" t="s">
        <v>7</v>
      </c>
      <c r="D469" t="s">
        <v>8</v>
      </c>
      <c r="E469" t="s">
        <v>9</v>
      </c>
      <c r="F469">
        <v>3.93</v>
      </c>
      <c r="G469">
        <v>1</v>
      </c>
      <c r="H469" t="str">
        <f t="shared" si="7"/>
        <v>是</v>
      </c>
    </row>
    <row r="470" spans="1:8" x14ac:dyDescent="0.2">
      <c r="A470" s="1">
        <v>43579</v>
      </c>
      <c r="B470" s="9">
        <v>3474</v>
      </c>
      <c r="C470" t="s">
        <v>10</v>
      </c>
      <c r="D470" t="s">
        <v>8</v>
      </c>
      <c r="E470" t="s">
        <v>9</v>
      </c>
      <c r="F470">
        <v>3.78</v>
      </c>
      <c r="G470">
        <v>1</v>
      </c>
      <c r="H470" t="str">
        <f t="shared" si="7"/>
        <v>是</v>
      </c>
    </row>
    <row r="471" spans="1:8" x14ac:dyDescent="0.2">
      <c r="A471" s="1">
        <v>43580</v>
      </c>
      <c r="B471" s="9">
        <v>1666</v>
      </c>
      <c r="C471" t="s">
        <v>7</v>
      </c>
      <c r="D471" t="s">
        <v>8</v>
      </c>
      <c r="E471" t="s">
        <v>9</v>
      </c>
      <c r="F471">
        <v>3.96</v>
      </c>
      <c r="G471">
        <v>1</v>
      </c>
      <c r="H471" t="str">
        <f t="shared" si="7"/>
        <v>是</v>
      </c>
    </row>
    <row r="472" spans="1:8" x14ac:dyDescent="0.2">
      <c r="A472" s="1">
        <v>43580</v>
      </c>
      <c r="B472" s="9">
        <v>3474</v>
      </c>
      <c r="C472" t="s">
        <v>10</v>
      </c>
      <c r="D472" t="s">
        <v>8</v>
      </c>
      <c r="E472" t="s">
        <v>9</v>
      </c>
      <c r="F472">
        <v>3.79</v>
      </c>
      <c r="G472">
        <v>1</v>
      </c>
      <c r="H472" t="str">
        <f t="shared" si="7"/>
        <v>是</v>
      </c>
    </row>
    <row r="473" spans="1:8" x14ac:dyDescent="0.2">
      <c r="A473" s="1">
        <v>43581</v>
      </c>
      <c r="B473" s="9">
        <v>1666</v>
      </c>
      <c r="C473" t="s">
        <v>7</v>
      </c>
      <c r="D473" t="s">
        <v>8</v>
      </c>
      <c r="E473" t="s">
        <v>9</v>
      </c>
      <c r="F473">
        <v>4.0599999999999996</v>
      </c>
      <c r="G473">
        <v>1</v>
      </c>
      <c r="H473" t="str">
        <f t="shared" si="7"/>
        <v>是</v>
      </c>
    </row>
    <row r="474" spans="1:8" x14ac:dyDescent="0.2">
      <c r="A474" s="1">
        <v>43581</v>
      </c>
      <c r="B474" s="9">
        <v>3474</v>
      </c>
      <c r="C474" t="s">
        <v>10</v>
      </c>
      <c r="D474" t="s">
        <v>8</v>
      </c>
      <c r="E474" t="s">
        <v>9</v>
      </c>
      <c r="F474">
        <v>3.71</v>
      </c>
      <c r="G474">
        <v>1</v>
      </c>
      <c r="H474" t="str">
        <f t="shared" si="7"/>
        <v>是</v>
      </c>
    </row>
    <row r="475" spans="1:8" x14ac:dyDescent="0.2">
      <c r="A475" s="1">
        <v>43584</v>
      </c>
      <c r="B475" s="9">
        <v>1666</v>
      </c>
      <c r="C475" t="s">
        <v>7</v>
      </c>
      <c r="D475" t="s">
        <v>8</v>
      </c>
      <c r="E475" t="s">
        <v>9</v>
      </c>
      <c r="F475">
        <v>11.02</v>
      </c>
      <c r="G475">
        <v>1</v>
      </c>
      <c r="H475" t="str">
        <f t="shared" si="7"/>
        <v>是</v>
      </c>
    </row>
    <row r="476" spans="1:8" x14ac:dyDescent="0.2">
      <c r="A476" s="1">
        <v>43584</v>
      </c>
      <c r="B476" s="9">
        <v>3474</v>
      </c>
      <c r="C476" t="s">
        <v>10</v>
      </c>
      <c r="D476" t="s">
        <v>8</v>
      </c>
      <c r="E476" t="s">
        <v>9</v>
      </c>
      <c r="F476">
        <v>11.4</v>
      </c>
      <c r="G476">
        <v>1</v>
      </c>
      <c r="H476" t="str">
        <f t="shared" si="7"/>
        <v>是</v>
      </c>
    </row>
    <row r="477" spans="1:8" x14ac:dyDescent="0.2">
      <c r="A477" s="1">
        <v>43585</v>
      </c>
      <c r="B477" s="9">
        <v>1666</v>
      </c>
      <c r="C477" t="s">
        <v>7</v>
      </c>
      <c r="D477" t="s">
        <v>8</v>
      </c>
      <c r="E477" t="s">
        <v>9</v>
      </c>
      <c r="F477">
        <v>4.42</v>
      </c>
      <c r="G477">
        <v>1</v>
      </c>
      <c r="H477" t="str">
        <f t="shared" si="7"/>
        <v>是</v>
      </c>
    </row>
    <row r="478" spans="1:8" x14ac:dyDescent="0.2">
      <c r="A478" s="1">
        <v>43585</v>
      </c>
      <c r="B478" s="9">
        <v>3474</v>
      </c>
      <c r="C478" t="s">
        <v>10</v>
      </c>
      <c r="D478" t="s">
        <v>8</v>
      </c>
      <c r="E478" t="s">
        <v>9</v>
      </c>
      <c r="F478">
        <v>3.32</v>
      </c>
      <c r="G478">
        <v>1</v>
      </c>
      <c r="H478" t="str">
        <f t="shared" si="7"/>
        <v>是</v>
      </c>
    </row>
    <row r="479" spans="1:8" x14ac:dyDescent="0.2">
      <c r="A479" s="1">
        <v>43591</v>
      </c>
      <c r="B479" s="9">
        <v>1666</v>
      </c>
      <c r="C479" t="s">
        <v>7</v>
      </c>
      <c r="D479" t="s">
        <v>8</v>
      </c>
      <c r="E479" t="s">
        <v>9</v>
      </c>
      <c r="F479">
        <v>21.28</v>
      </c>
      <c r="G479">
        <v>1</v>
      </c>
      <c r="H479" t="str">
        <f t="shared" si="7"/>
        <v>是</v>
      </c>
    </row>
    <row r="480" spans="1:8" x14ac:dyDescent="0.2">
      <c r="A480" s="1">
        <v>43591</v>
      </c>
      <c r="B480" s="9">
        <v>3474</v>
      </c>
      <c r="C480" t="s">
        <v>10</v>
      </c>
      <c r="D480" t="s">
        <v>8</v>
      </c>
      <c r="E480" t="s">
        <v>9</v>
      </c>
      <c r="F480">
        <v>20.04</v>
      </c>
      <c r="G480">
        <v>1</v>
      </c>
      <c r="H480" t="str">
        <f t="shared" si="7"/>
        <v>是</v>
      </c>
    </row>
    <row r="481" spans="1:8" x14ac:dyDescent="0.2">
      <c r="A481" s="1">
        <v>43592</v>
      </c>
      <c r="B481" s="9">
        <v>3474</v>
      </c>
      <c r="C481" t="s">
        <v>10</v>
      </c>
      <c r="D481" t="s">
        <v>8</v>
      </c>
      <c r="E481" t="s">
        <v>9</v>
      </c>
      <c r="F481">
        <v>3.36</v>
      </c>
      <c r="G481">
        <v>1</v>
      </c>
      <c r="H481" t="str">
        <f t="shared" si="7"/>
        <v>是</v>
      </c>
    </row>
    <row r="482" spans="1:8" x14ac:dyDescent="0.2">
      <c r="A482" s="1">
        <v>43592</v>
      </c>
      <c r="B482" s="9">
        <v>1666</v>
      </c>
      <c r="C482" t="s">
        <v>7</v>
      </c>
      <c r="D482" t="s">
        <v>8</v>
      </c>
      <c r="E482" t="s">
        <v>9</v>
      </c>
      <c r="F482">
        <v>3.53</v>
      </c>
      <c r="G482">
        <v>1</v>
      </c>
      <c r="H482" t="str">
        <f t="shared" si="7"/>
        <v>是</v>
      </c>
    </row>
    <row r="483" spans="1:8" x14ac:dyDescent="0.2">
      <c r="A483" s="1">
        <v>43593</v>
      </c>
      <c r="B483" s="9">
        <v>3474</v>
      </c>
      <c r="C483" t="s">
        <v>10</v>
      </c>
      <c r="D483" t="s">
        <v>8</v>
      </c>
      <c r="E483" t="s">
        <v>9</v>
      </c>
      <c r="F483">
        <v>3.25</v>
      </c>
      <c r="G483">
        <v>1</v>
      </c>
      <c r="H483" t="str">
        <f t="shared" si="7"/>
        <v>是</v>
      </c>
    </row>
    <row r="484" spans="1:8" x14ac:dyDescent="0.2">
      <c r="A484" s="1">
        <v>43593</v>
      </c>
      <c r="B484" s="9">
        <v>1666</v>
      </c>
      <c r="C484" t="s">
        <v>7</v>
      </c>
      <c r="D484" t="s">
        <v>8</v>
      </c>
      <c r="E484" t="s">
        <v>9</v>
      </c>
      <c r="F484">
        <v>3.51</v>
      </c>
      <c r="G484">
        <v>1</v>
      </c>
      <c r="H484" t="str">
        <f t="shared" si="7"/>
        <v>是</v>
      </c>
    </row>
    <row r="485" spans="1:8" x14ac:dyDescent="0.2">
      <c r="A485" s="1">
        <v>43594</v>
      </c>
      <c r="B485" s="9">
        <v>3474</v>
      </c>
      <c r="C485" t="s">
        <v>10</v>
      </c>
      <c r="D485" t="s">
        <v>8</v>
      </c>
      <c r="E485" t="s">
        <v>9</v>
      </c>
      <c r="F485">
        <v>3.25</v>
      </c>
      <c r="G485">
        <v>1</v>
      </c>
      <c r="H485" t="str">
        <f t="shared" si="7"/>
        <v>是</v>
      </c>
    </row>
    <row r="486" spans="1:8" x14ac:dyDescent="0.2">
      <c r="A486" s="1">
        <v>43594</v>
      </c>
      <c r="B486" s="9">
        <v>3474</v>
      </c>
      <c r="C486" t="s">
        <v>10</v>
      </c>
      <c r="D486" t="s">
        <v>8</v>
      </c>
      <c r="E486" t="s">
        <v>9</v>
      </c>
      <c r="F486">
        <v>0.21</v>
      </c>
      <c r="G486">
        <v>1</v>
      </c>
      <c r="H486" t="str">
        <f t="shared" si="7"/>
        <v>是</v>
      </c>
    </row>
    <row r="487" spans="1:8" x14ac:dyDescent="0.2">
      <c r="A487" s="1">
        <v>43594</v>
      </c>
      <c r="B487" s="9">
        <v>1666</v>
      </c>
      <c r="C487" t="s">
        <v>7</v>
      </c>
      <c r="D487" t="s">
        <v>8</v>
      </c>
      <c r="E487" t="s">
        <v>9</v>
      </c>
      <c r="F487">
        <v>3.88</v>
      </c>
      <c r="G487">
        <v>1</v>
      </c>
      <c r="H487" t="str">
        <f t="shared" si="7"/>
        <v>是</v>
      </c>
    </row>
    <row r="488" spans="1:8" x14ac:dyDescent="0.2">
      <c r="A488" s="1">
        <v>43595</v>
      </c>
      <c r="B488" s="9">
        <v>1666</v>
      </c>
      <c r="C488" t="s">
        <v>7</v>
      </c>
      <c r="D488" t="s">
        <v>8</v>
      </c>
      <c r="E488" t="s">
        <v>9</v>
      </c>
      <c r="F488">
        <v>3.82</v>
      </c>
      <c r="G488">
        <v>1</v>
      </c>
      <c r="H488" t="str">
        <f t="shared" si="7"/>
        <v>是</v>
      </c>
    </row>
    <row r="489" spans="1:8" x14ac:dyDescent="0.2">
      <c r="A489" s="1">
        <v>43595</v>
      </c>
      <c r="B489" s="9">
        <v>3474</v>
      </c>
      <c r="C489" t="s">
        <v>10</v>
      </c>
      <c r="D489" t="s">
        <v>8</v>
      </c>
      <c r="E489" t="s">
        <v>9</v>
      </c>
      <c r="F489">
        <v>3.23</v>
      </c>
      <c r="G489">
        <v>1</v>
      </c>
      <c r="H489" t="str">
        <f t="shared" si="7"/>
        <v>是</v>
      </c>
    </row>
    <row r="490" spans="1:8" x14ac:dyDescent="0.2">
      <c r="A490" s="1">
        <v>43595</v>
      </c>
      <c r="B490" s="9">
        <v>3474</v>
      </c>
      <c r="C490" t="s">
        <v>10</v>
      </c>
      <c r="D490" t="s">
        <v>8</v>
      </c>
      <c r="E490" t="s">
        <v>9</v>
      </c>
      <c r="F490">
        <v>0.21</v>
      </c>
      <c r="G490">
        <v>1</v>
      </c>
      <c r="H490" t="str">
        <f t="shared" si="7"/>
        <v>是</v>
      </c>
    </row>
    <row r="491" spans="1:8" x14ac:dyDescent="0.2">
      <c r="A491" s="1">
        <v>43598</v>
      </c>
      <c r="B491" s="9">
        <v>1666</v>
      </c>
      <c r="C491" t="s">
        <v>7</v>
      </c>
      <c r="D491" t="s">
        <v>8</v>
      </c>
      <c r="E491" t="s">
        <v>9</v>
      </c>
      <c r="F491">
        <v>10.81</v>
      </c>
      <c r="G491">
        <v>1</v>
      </c>
      <c r="H491" t="str">
        <f t="shared" si="7"/>
        <v>是</v>
      </c>
    </row>
    <row r="492" spans="1:8" x14ac:dyDescent="0.2">
      <c r="A492" s="1">
        <v>43598</v>
      </c>
      <c r="B492" s="9">
        <v>3474</v>
      </c>
      <c r="C492" t="s">
        <v>10</v>
      </c>
      <c r="D492" t="s">
        <v>8</v>
      </c>
      <c r="E492" t="s">
        <v>9</v>
      </c>
      <c r="F492">
        <v>9.65</v>
      </c>
      <c r="G492">
        <v>1</v>
      </c>
      <c r="H492" t="str">
        <f t="shared" si="7"/>
        <v>是</v>
      </c>
    </row>
    <row r="493" spans="1:8" x14ac:dyDescent="0.2">
      <c r="A493" s="1">
        <v>43598</v>
      </c>
      <c r="B493" s="9">
        <v>3474</v>
      </c>
      <c r="C493" t="s">
        <v>10</v>
      </c>
      <c r="D493" t="s">
        <v>8</v>
      </c>
      <c r="E493" t="s">
        <v>9</v>
      </c>
      <c r="F493">
        <v>0.61</v>
      </c>
      <c r="G493">
        <v>1</v>
      </c>
      <c r="H493" t="str">
        <f t="shared" si="7"/>
        <v>是</v>
      </c>
    </row>
    <row r="494" spans="1:8" x14ac:dyDescent="0.2">
      <c r="A494" s="1">
        <v>43599</v>
      </c>
      <c r="B494" s="9">
        <v>3474</v>
      </c>
      <c r="C494" t="s">
        <v>10</v>
      </c>
      <c r="D494" t="s">
        <v>8</v>
      </c>
      <c r="E494" t="s">
        <v>9</v>
      </c>
      <c r="F494">
        <v>3.23</v>
      </c>
      <c r="G494">
        <v>1</v>
      </c>
      <c r="H494" t="str">
        <f t="shared" si="7"/>
        <v>是</v>
      </c>
    </row>
    <row r="495" spans="1:8" x14ac:dyDescent="0.2">
      <c r="A495" s="1">
        <v>43599</v>
      </c>
      <c r="B495" s="9">
        <v>3474</v>
      </c>
      <c r="C495" t="s">
        <v>10</v>
      </c>
      <c r="D495" t="s">
        <v>8</v>
      </c>
      <c r="E495" t="s">
        <v>9</v>
      </c>
      <c r="F495">
        <v>0.21</v>
      </c>
      <c r="G495">
        <v>1</v>
      </c>
      <c r="H495" t="str">
        <f t="shared" si="7"/>
        <v>是</v>
      </c>
    </row>
    <row r="496" spans="1:8" x14ac:dyDescent="0.2">
      <c r="A496" s="1">
        <v>43599</v>
      </c>
      <c r="B496" s="9">
        <v>1666</v>
      </c>
      <c r="C496" t="s">
        <v>7</v>
      </c>
      <c r="D496" t="s">
        <v>8</v>
      </c>
      <c r="E496" t="s">
        <v>9</v>
      </c>
      <c r="F496">
        <v>3.72</v>
      </c>
      <c r="G496">
        <v>1</v>
      </c>
      <c r="H496" t="str">
        <f t="shared" si="7"/>
        <v>是</v>
      </c>
    </row>
    <row r="497" spans="1:8" x14ac:dyDescent="0.2">
      <c r="A497" s="1">
        <v>43600</v>
      </c>
      <c r="B497" s="9">
        <v>1666</v>
      </c>
      <c r="C497" t="s">
        <v>7</v>
      </c>
      <c r="D497" t="s">
        <v>8</v>
      </c>
      <c r="E497" t="s">
        <v>9</v>
      </c>
      <c r="F497">
        <v>3.72</v>
      </c>
      <c r="G497">
        <v>1</v>
      </c>
      <c r="H497" t="str">
        <f t="shared" si="7"/>
        <v>是</v>
      </c>
    </row>
    <row r="498" spans="1:8" x14ac:dyDescent="0.2">
      <c r="A498" s="1">
        <v>43600</v>
      </c>
      <c r="B498" s="9">
        <v>3474</v>
      </c>
      <c r="C498" t="s">
        <v>10</v>
      </c>
      <c r="D498" t="s">
        <v>8</v>
      </c>
      <c r="E498" t="s">
        <v>9</v>
      </c>
      <c r="F498">
        <v>3.23</v>
      </c>
      <c r="G498">
        <v>1</v>
      </c>
      <c r="H498" t="str">
        <f t="shared" si="7"/>
        <v>是</v>
      </c>
    </row>
    <row r="499" spans="1:8" x14ac:dyDescent="0.2">
      <c r="A499" s="1">
        <v>43600</v>
      </c>
      <c r="B499" s="9">
        <v>3474</v>
      </c>
      <c r="C499" t="s">
        <v>10</v>
      </c>
      <c r="D499" t="s">
        <v>8</v>
      </c>
      <c r="E499" t="s">
        <v>9</v>
      </c>
      <c r="F499">
        <v>0.2</v>
      </c>
      <c r="G499">
        <v>1</v>
      </c>
      <c r="H499" t="str">
        <f t="shared" si="7"/>
        <v>是</v>
      </c>
    </row>
    <row r="500" spans="1:8" x14ac:dyDescent="0.2">
      <c r="A500" s="1">
        <v>43601</v>
      </c>
      <c r="B500" s="9">
        <v>1666</v>
      </c>
      <c r="C500" t="s">
        <v>7</v>
      </c>
      <c r="D500" t="s">
        <v>8</v>
      </c>
      <c r="E500" t="s">
        <v>9</v>
      </c>
      <c r="F500">
        <v>3.52</v>
      </c>
      <c r="G500">
        <v>1</v>
      </c>
      <c r="H500" t="str">
        <f t="shared" si="7"/>
        <v>是</v>
      </c>
    </row>
    <row r="501" spans="1:8" x14ac:dyDescent="0.2">
      <c r="A501" s="1">
        <v>43601</v>
      </c>
      <c r="B501" s="9">
        <v>3474</v>
      </c>
      <c r="C501" t="s">
        <v>10</v>
      </c>
      <c r="D501" t="s">
        <v>8</v>
      </c>
      <c r="E501" t="s">
        <v>9</v>
      </c>
      <c r="F501">
        <v>3.23</v>
      </c>
      <c r="G501">
        <v>1</v>
      </c>
      <c r="H501" t="str">
        <f t="shared" si="7"/>
        <v>是</v>
      </c>
    </row>
    <row r="502" spans="1:8" x14ac:dyDescent="0.2">
      <c r="A502" s="1">
        <v>43601</v>
      </c>
      <c r="B502" s="9">
        <v>3474</v>
      </c>
      <c r="C502" t="s">
        <v>10</v>
      </c>
      <c r="D502" t="s">
        <v>8</v>
      </c>
      <c r="E502" t="s">
        <v>9</v>
      </c>
      <c r="F502">
        <v>0.2</v>
      </c>
      <c r="G502">
        <v>1</v>
      </c>
      <c r="H502" t="str">
        <f t="shared" si="7"/>
        <v>是</v>
      </c>
    </row>
    <row r="503" spans="1:8" x14ac:dyDescent="0.2">
      <c r="A503" s="1">
        <v>43602</v>
      </c>
      <c r="B503" s="9">
        <v>1666</v>
      </c>
      <c r="C503" t="s">
        <v>7</v>
      </c>
      <c r="D503" t="s">
        <v>8</v>
      </c>
      <c r="E503" t="s">
        <v>9</v>
      </c>
      <c r="F503">
        <v>3.72</v>
      </c>
      <c r="G503">
        <v>1</v>
      </c>
      <c r="H503" t="str">
        <f t="shared" si="7"/>
        <v>是</v>
      </c>
    </row>
    <row r="504" spans="1:8" x14ac:dyDescent="0.2">
      <c r="A504" s="1">
        <v>43602</v>
      </c>
      <c r="B504" s="9">
        <v>3474</v>
      </c>
      <c r="C504" t="s">
        <v>10</v>
      </c>
      <c r="D504" t="s">
        <v>8</v>
      </c>
      <c r="E504" t="s">
        <v>9</v>
      </c>
      <c r="F504">
        <v>3.51</v>
      </c>
      <c r="G504">
        <v>1</v>
      </c>
      <c r="H504" t="str">
        <f t="shared" si="7"/>
        <v>是</v>
      </c>
    </row>
    <row r="505" spans="1:8" x14ac:dyDescent="0.2">
      <c r="A505" s="1">
        <v>43602</v>
      </c>
      <c r="B505" s="9">
        <v>3474</v>
      </c>
      <c r="C505" t="s">
        <v>10</v>
      </c>
      <c r="D505" t="s">
        <v>8</v>
      </c>
      <c r="E505" t="s">
        <v>9</v>
      </c>
      <c r="F505">
        <v>0.2</v>
      </c>
      <c r="G505">
        <v>1</v>
      </c>
      <c r="H505" t="str">
        <f t="shared" si="7"/>
        <v>是</v>
      </c>
    </row>
    <row r="506" spans="1:8" x14ac:dyDescent="0.2">
      <c r="A506" s="1">
        <v>43605</v>
      </c>
      <c r="B506" s="9">
        <v>1666</v>
      </c>
      <c r="C506" t="s">
        <v>7</v>
      </c>
      <c r="D506" t="s">
        <v>8</v>
      </c>
      <c r="E506" t="s">
        <v>9</v>
      </c>
      <c r="F506">
        <v>10.47</v>
      </c>
      <c r="G506">
        <v>1</v>
      </c>
      <c r="H506" t="str">
        <f t="shared" si="7"/>
        <v>是</v>
      </c>
    </row>
    <row r="507" spans="1:8" x14ac:dyDescent="0.2">
      <c r="A507" s="1">
        <v>43605</v>
      </c>
      <c r="B507" s="9">
        <v>3474</v>
      </c>
      <c r="C507" t="s">
        <v>10</v>
      </c>
      <c r="D507" t="s">
        <v>8</v>
      </c>
      <c r="E507" t="s">
        <v>9</v>
      </c>
      <c r="F507">
        <v>10.49</v>
      </c>
      <c r="G507">
        <v>1</v>
      </c>
      <c r="H507" t="str">
        <f t="shared" si="7"/>
        <v>是</v>
      </c>
    </row>
    <row r="508" spans="1:8" x14ac:dyDescent="0.2">
      <c r="A508" s="1">
        <v>43605</v>
      </c>
      <c r="B508" s="9">
        <v>3474</v>
      </c>
      <c r="C508" t="s">
        <v>10</v>
      </c>
      <c r="D508" t="s">
        <v>8</v>
      </c>
      <c r="E508" t="s">
        <v>9</v>
      </c>
      <c r="F508">
        <v>0.61</v>
      </c>
      <c r="G508">
        <v>1</v>
      </c>
      <c r="H508" t="str">
        <f t="shared" si="7"/>
        <v>是</v>
      </c>
    </row>
    <row r="509" spans="1:8" x14ac:dyDescent="0.2">
      <c r="A509" s="1">
        <v>43606</v>
      </c>
      <c r="B509" s="9">
        <v>1666</v>
      </c>
      <c r="C509" t="s">
        <v>7</v>
      </c>
      <c r="D509" t="s">
        <v>8</v>
      </c>
      <c r="E509" t="s">
        <v>9</v>
      </c>
      <c r="F509">
        <v>3.81</v>
      </c>
      <c r="G509">
        <v>1</v>
      </c>
      <c r="H509" t="str">
        <f t="shared" si="7"/>
        <v>是</v>
      </c>
    </row>
    <row r="510" spans="1:8" x14ac:dyDescent="0.2">
      <c r="A510" s="1">
        <v>43606</v>
      </c>
      <c r="B510" s="9">
        <v>3474</v>
      </c>
      <c r="C510" t="s">
        <v>10</v>
      </c>
      <c r="D510" t="s">
        <v>8</v>
      </c>
      <c r="E510" t="s">
        <v>9</v>
      </c>
      <c r="F510">
        <v>3.52</v>
      </c>
      <c r="G510">
        <v>1</v>
      </c>
      <c r="H510" t="str">
        <f t="shared" si="7"/>
        <v>是</v>
      </c>
    </row>
    <row r="511" spans="1:8" x14ac:dyDescent="0.2">
      <c r="A511" s="1">
        <v>43606</v>
      </c>
      <c r="B511" s="9">
        <v>3474</v>
      </c>
      <c r="C511" t="s">
        <v>10</v>
      </c>
      <c r="D511" t="s">
        <v>8</v>
      </c>
      <c r="E511" t="s">
        <v>9</v>
      </c>
      <c r="F511">
        <v>0.2</v>
      </c>
      <c r="G511">
        <v>1</v>
      </c>
      <c r="H511" t="str">
        <f t="shared" si="7"/>
        <v>是</v>
      </c>
    </row>
    <row r="512" spans="1:8" x14ac:dyDescent="0.2">
      <c r="A512" s="1">
        <v>43607</v>
      </c>
      <c r="B512" s="9">
        <v>1666</v>
      </c>
      <c r="C512" t="s">
        <v>7</v>
      </c>
      <c r="D512" t="s">
        <v>8</v>
      </c>
      <c r="E512" t="s">
        <v>9</v>
      </c>
      <c r="F512">
        <v>3.54</v>
      </c>
      <c r="G512">
        <v>1</v>
      </c>
      <c r="H512" t="str">
        <f t="shared" si="7"/>
        <v>是</v>
      </c>
    </row>
    <row r="513" spans="1:8" x14ac:dyDescent="0.2">
      <c r="A513" s="1">
        <v>43607</v>
      </c>
      <c r="B513" s="9">
        <v>3474</v>
      </c>
      <c r="C513" t="s">
        <v>10</v>
      </c>
      <c r="D513" t="s">
        <v>8</v>
      </c>
      <c r="E513" t="s">
        <v>9</v>
      </c>
      <c r="F513">
        <v>3.54</v>
      </c>
      <c r="G513">
        <v>1</v>
      </c>
      <c r="H513" t="str">
        <f t="shared" si="7"/>
        <v>是</v>
      </c>
    </row>
    <row r="514" spans="1:8" x14ac:dyDescent="0.2">
      <c r="A514" s="1">
        <v>43607</v>
      </c>
      <c r="B514" s="9">
        <v>3474</v>
      </c>
      <c r="C514" t="s">
        <v>10</v>
      </c>
      <c r="D514" t="s">
        <v>8</v>
      </c>
      <c r="E514" t="s">
        <v>9</v>
      </c>
      <c r="F514">
        <v>0.21</v>
      </c>
      <c r="G514">
        <v>1</v>
      </c>
      <c r="H514" t="str">
        <f t="shared" si="7"/>
        <v>是</v>
      </c>
    </row>
    <row r="515" spans="1:8" x14ac:dyDescent="0.2">
      <c r="A515" s="1">
        <v>43608</v>
      </c>
      <c r="B515" s="9">
        <v>1666</v>
      </c>
      <c r="C515" t="s">
        <v>7</v>
      </c>
      <c r="D515" t="s">
        <v>8</v>
      </c>
      <c r="E515" t="s">
        <v>9</v>
      </c>
      <c r="F515">
        <v>3.47</v>
      </c>
      <c r="G515">
        <v>1</v>
      </c>
      <c r="H515" t="str">
        <f t="shared" ref="H515:H578" si="8">IF(ISERROR(VLOOKUP(B515,$N$2:$N$10,1,FALSE)),"是","否")</f>
        <v>是</v>
      </c>
    </row>
    <row r="516" spans="1:8" x14ac:dyDescent="0.2">
      <c r="A516" s="1">
        <v>43608</v>
      </c>
      <c r="B516" s="9">
        <v>3474</v>
      </c>
      <c r="C516" t="s">
        <v>10</v>
      </c>
      <c r="D516" t="s">
        <v>8</v>
      </c>
      <c r="E516" t="s">
        <v>9</v>
      </c>
      <c r="F516">
        <v>3.55</v>
      </c>
      <c r="G516">
        <v>1</v>
      </c>
      <c r="H516" t="str">
        <f t="shared" si="8"/>
        <v>是</v>
      </c>
    </row>
    <row r="517" spans="1:8" x14ac:dyDescent="0.2">
      <c r="A517" s="1">
        <v>43608</v>
      </c>
      <c r="B517" s="9">
        <v>3474</v>
      </c>
      <c r="C517" t="s">
        <v>10</v>
      </c>
      <c r="D517" t="s">
        <v>8</v>
      </c>
      <c r="E517" t="s">
        <v>9</v>
      </c>
      <c r="F517">
        <v>0.21</v>
      </c>
      <c r="G517">
        <v>1</v>
      </c>
      <c r="H517" t="str">
        <f t="shared" si="8"/>
        <v>是</v>
      </c>
    </row>
    <row r="518" spans="1:8" x14ac:dyDescent="0.2">
      <c r="A518" s="1">
        <v>43609</v>
      </c>
      <c r="B518" s="9">
        <v>3474</v>
      </c>
      <c r="C518" t="s">
        <v>10</v>
      </c>
      <c r="D518" t="s">
        <v>8</v>
      </c>
      <c r="E518" t="s">
        <v>9</v>
      </c>
      <c r="F518">
        <v>3.56</v>
      </c>
      <c r="G518">
        <v>1</v>
      </c>
      <c r="H518" t="str">
        <f t="shared" si="8"/>
        <v>是</v>
      </c>
    </row>
    <row r="519" spans="1:8" x14ac:dyDescent="0.2">
      <c r="A519" s="1">
        <v>43609</v>
      </c>
      <c r="B519" s="9">
        <v>3474</v>
      </c>
      <c r="C519" t="s">
        <v>10</v>
      </c>
      <c r="D519" t="s">
        <v>8</v>
      </c>
      <c r="E519" t="s">
        <v>9</v>
      </c>
      <c r="F519">
        <v>0.21</v>
      </c>
      <c r="G519">
        <v>1</v>
      </c>
      <c r="H519" t="str">
        <f t="shared" si="8"/>
        <v>是</v>
      </c>
    </row>
    <row r="520" spans="1:8" x14ac:dyDescent="0.2">
      <c r="A520" s="1">
        <v>43609</v>
      </c>
      <c r="B520" s="9">
        <v>1666</v>
      </c>
      <c r="C520" t="s">
        <v>7</v>
      </c>
      <c r="D520" t="s">
        <v>8</v>
      </c>
      <c r="E520" t="s">
        <v>9</v>
      </c>
      <c r="F520">
        <v>3.64</v>
      </c>
      <c r="G520">
        <v>1</v>
      </c>
      <c r="H520" t="str">
        <f t="shared" si="8"/>
        <v>是</v>
      </c>
    </row>
    <row r="521" spans="1:8" x14ac:dyDescent="0.2">
      <c r="A521" s="1">
        <v>43612</v>
      </c>
      <c r="B521" s="9">
        <v>1666</v>
      </c>
      <c r="C521" t="s">
        <v>7</v>
      </c>
      <c r="D521" t="s">
        <v>8</v>
      </c>
      <c r="E521" t="s">
        <v>9</v>
      </c>
      <c r="F521">
        <v>10.47</v>
      </c>
      <c r="G521">
        <v>1</v>
      </c>
      <c r="H521" t="str">
        <f t="shared" si="8"/>
        <v>是</v>
      </c>
    </row>
    <row r="522" spans="1:8" x14ac:dyDescent="0.2">
      <c r="A522" s="1">
        <v>43612</v>
      </c>
      <c r="B522" s="9">
        <v>3474</v>
      </c>
      <c r="C522" t="s">
        <v>10</v>
      </c>
      <c r="D522" t="s">
        <v>8</v>
      </c>
      <c r="E522" t="s">
        <v>9</v>
      </c>
      <c r="F522">
        <v>10.72</v>
      </c>
      <c r="G522">
        <v>1</v>
      </c>
      <c r="H522" t="str">
        <f t="shared" si="8"/>
        <v>是</v>
      </c>
    </row>
    <row r="523" spans="1:8" x14ac:dyDescent="0.2">
      <c r="A523" s="1">
        <v>43612</v>
      </c>
      <c r="B523" s="9">
        <v>3474</v>
      </c>
      <c r="C523" t="s">
        <v>10</v>
      </c>
      <c r="D523" t="s">
        <v>8</v>
      </c>
      <c r="E523" t="s">
        <v>9</v>
      </c>
      <c r="F523">
        <v>0.62</v>
      </c>
      <c r="G523">
        <v>1</v>
      </c>
      <c r="H523" t="str">
        <f t="shared" si="8"/>
        <v>是</v>
      </c>
    </row>
    <row r="524" spans="1:8" x14ac:dyDescent="0.2">
      <c r="A524" s="1">
        <v>43613</v>
      </c>
      <c r="B524" s="9">
        <v>1666</v>
      </c>
      <c r="C524" t="s">
        <v>7</v>
      </c>
      <c r="D524" t="s">
        <v>8</v>
      </c>
      <c r="E524" t="s">
        <v>9</v>
      </c>
      <c r="F524">
        <v>3.67</v>
      </c>
      <c r="G524">
        <v>1</v>
      </c>
      <c r="H524" t="str">
        <f t="shared" si="8"/>
        <v>是</v>
      </c>
    </row>
    <row r="525" spans="1:8" x14ac:dyDescent="0.2">
      <c r="A525" s="1">
        <v>43613</v>
      </c>
      <c r="B525" s="9">
        <v>3474</v>
      </c>
      <c r="C525" t="s">
        <v>10</v>
      </c>
      <c r="D525" t="s">
        <v>8</v>
      </c>
      <c r="E525" t="s">
        <v>9</v>
      </c>
      <c r="F525">
        <v>3.56</v>
      </c>
      <c r="G525">
        <v>1</v>
      </c>
      <c r="H525" t="str">
        <f t="shared" si="8"/>
        <v>是</v>
      </c>
    </row>
    <row r="526" spans="1:8" x14ac:dyDescent="0.2">
      <c r="A526" s="1">
        <v>43613</v>
      </c>
      <c r="B526" s="9">
        <v>3474</v>
      </c>
      <c r="C526" t="s">
        <v>10</v>
      </c>
      <c r="D526" t="s">
        <v>8</v>
      </c>
      <c r="E526" t="s">
        <v>9</v>
      </c>
      <c r="F526">
        <v>0.21</v>
      </c>
      <c r="G526">
        <v>1</v>
      </c>
      <c r="H526" t="str">
        <f t="shared" si="8"/>
        <v>是</v>
      </c>
    </row>
    <row r="527" spans="1:8" x14ac:dyDescent="0.2">
      <c r="A527" s="1">
        <v>43614</v>
      </c>
      <c r="B527" s="9">
        <v>1666</v>
      </c>
      <c r="C527" t="s">
        <v>7</v>
      </c>
      <c r="D527" t="s">
        <v>8</v>
      </c>
      <c r="E527" t="s">
        <v>9</v>
      </c>
      <c r="F527">
        <v>3.73</v>
      </c>
      <c r="G527">
        <v>1</v>
      </c>
      <c r="H527" t="str">
        <f t="shared" si="8"/>
        <v>是</v>
      </c>
    </row>
    <row r="528" spans="1:8" x14ac:dyDescent="0.2">
      <c r="A528" s="1">
        <v>43614</v>
      </c>
      <c r="B528" s="9">
        <v>3474</v>
      </c>
      <c r="C528" t="s">
        <v>10</v>
      </c>
      <c r="D528" t="s">
        <v>8</v>
      </c>
      <c r="E528" t="s">
        <v>9</v>
      </c>
      <c r="F528">
        <v>3.62</v>
      </c>
      <c r="G528">
        <v>1</v>
      </c>
      <c r="H528" t="str">
        <f t="shared" si="8"/>
        <v>是</v>
      </c>
    </row>
    <row r="529" spans="1:8" x14ac:dyDescent="0.2">
      <c r="A529" s="1">
        <v>43614</v>
      </c>
      <c r="B529" s="9">
        <v>3474</v>
      </c>
      <c r="C529" t="s">
        <v>10</v>
      </c>
      <c r="D529" t="s">
        <v>8</v>
      </c>
      <c r="E529" t="s">
        <v>9</v>
      </c>
      <c r="F529">
        <v>0.21</v>
      </c>
      <c r="G529">
        <v>1</v>
      </c>
      <c r="H529" t="str">
        <f t="shared" si="8"/>
        <v>是</v>
      </c>
    </row>
    <row r="530" spans="1:8" x14ac:dyDescent="0.2">
      <c r="A530" s="1">
        <v>43615</v>
      </c>
      <c r="B530" s="9">
        <v>3474</v>
      </c>
      <c r="C530" t="s">
        <v>10</v>
      </c>
      <c r="D530" t="s">
        <v>8</v>
      </c>
      <c r="E530" t="s">
        <v>9</v>
      </c>
      <c r="F530">
        <v>3.62</v>
      </c>
      <c r="G530">
        <v>1</v>
      </c>
      <c r="H530" t="str">
        <f t="shared" si="8"/>
        <v>是</v>
      </c>
    </row>
    <row r="531" spans="1:8" x14ac:dyDescent="0.2">
      <c r="A531" s="1">
        <v>43615</v>
      </c>
      <c r="B531" s="9">
        <v>3474</v>
      </c>
      <c r="C531" t="s">
        <v>10</v>
      </c>
      <c r="D531" t="s">
        <v>8</v>
      </c>
      <c r="E531" t="s">
        <v>9</v>
      </c>
      <c r="F531">
        <v>0.21</v>
      </c>
      <c r="G531">
        <v>1</v>
      </c>
      <c r="H531" t="str">
        <f t="shared" si="8"/>
        <v>是</v>
      </c>
    </row>
    <row r="532" spans="1:8" x14ac:dyDescent="0.2">
      <c r="A532" s="1">
        <v>43615</v>
      </c>
      <c r="B532" s="9">
        <v>1666</v>
      </c>
      <c r="C532" t="s">
        <v>7</v>
      </c>
      <c r="D532" t="s">
        <v>8</v>
      </c>
      <c r="E532" t="s">
        <v>9</v>
      </c>
      <c r="F532">
        <v>3.5</v>
      </c>
      <c r="G532">
        <v>1</v>
      </c>
      <c r="H532" t="str">
        <f t="shared" si="8"/>
        <v>是</v>
      </c>
    </row>
    <row r="533" spans="1:8" x14ac:dyDescent="0.2">
      <c r="A533" s="1">
        <v>43616</v>
      </c>
      <c r="B533" s="9">
        <v>3474</v>
      </c>
      <c r="C533" t="s">
        <v>10</v>
      </c>
      <c r="D533" t="s">
        <v>8</v>
      </c>
      <c r="E533" t="s">
        <v>9</v>
      </c>
      <c r="F533">
        <v>3.64</v>
      </c>
      <c r="G533">
        <v>1</v>
      </c>
      <c r="H533" t="str">
        <f t="shared" si="8"/>
        <v>是</v>
      </c>
    </row>
    <row r="534" spans="1:8" x14ac:dyDescent="0.2">
      <c r="A534" s="1">
        <v>43616</v>
      </c>
      <c r="B534" s="9">
        <v>3474</v>
      </c>
      <c r="C534" t="s">
        <v>10</v>
      </c>
      <c r="D534" t="s">
        <v>8</v>
      </c>
      <c r="E534" t="s">
        <v>9</v>
      </c>
      <c r="F534">
        <v>0.21</v>
      </c>
      <c r="G534">
        <v>1</v>
      </c>
      <c r="H534" t="str">
        <f t="shared" si="8"/>
        <v>是</v>
      </c>
    </row>
    <row r="535" spans="1:8" x14ac:dyDescent="0.2">
      <c r="A535" s="1">
        <v>43616</v>
      </c>
      <c r="B535" s="9">
        <v>1666</v>
      </c>
      <c r="C535" t="s">
        <v>7</v>
      </c>
      <c r="D535" t="s">
        <v>8</v>
      </c>
      <c r="E535" t="s">
        <v>9</v>
      </c>
      <c r="F535">
        <v>3.68</v>
      </c>
      <c r="G535">
        <v>1</v>
      </c>
      <c r="H535" t="str">
        <f t="shared" si="8"/>
        <v>是</v>
      </c>
    </row>
    <row r="536" spans="1:8" x14ac:dyDescent="0.2">
      <c r="A536" s="1">
        <v>43619</v>
      </c>
      <c r="B536">
        <v>1666</v>
      </c>
      <c r="C536" t="s">
        <v>7</v>
      </c>
      <c r="D536" t="s">
        <v>8</v>
      </c>
      <c r="E536" t="s">
        <v>9</v>
      </c>
      <c r="F536">
        <v>10.57</v>
      </c>
      <c r="G536">
        <v>1</v>
      </c>
      <c r="H536" t="str">
        <f t="shared" si="8"/>
        <v>是</v>
      </c>
    </row>
    <row r="537" spans="1:8" x14ac:dyDescent="0.2">
      <c r="A537" s="1">
        <v>43619</v>
      </c>
      <c r="B537">
        <v>3474</v>
      </c>
      <c r="C537" t="s">
        <v>10</v>
      </c>
      <c r="D537" t="s">
        <v>8</v>
      </c>
      <c r="E537" t="s">
        <v>9</v>
      </c>
      <c r="F537">
        <v>7.69</v>
      </c>
      <c r="G537">
        <v>1</v>
      </c>
      <c r="H537" t="str">
        <f t="shared" si="8"/>
        <v>是</v>
      </c>
    </row>
    <row r="538" spans="1:8" x14ac:dyDescent="0.2">
      <c r="A538" s="1">
        <v>43619</v>
      </c>
      <c r="B538">
        <v>3474</v>
      </c>
      <c r="C538" t="s">
        <v>10</v>
      </c>
      <c r="D538" t="s">
        <v>8</v>
      </c>
      <c r="E538" t="s">
        <v>9</v>
      </c>
      <c r="F538">
        <v>0.63</v>
      </c>
      <c r="G538">
        <v>1</v>
      </c>
      <c r="H538" t="str">
        <f t="shared" si="8"/>
        <v>是</v>
      </c>
    </row>
    <row r="539" spans="1:8" x14ac:dyDescent="0.2">
      <c r="A539" s="1">
        <v>43620</v>
      </c>
      <c r="B539">
        <v>1666</v>
      </c>
      <c r="C539" t="s">
        <v>7</v>
      </c>
      <c r="D539" t="s">
        <v>8</v>
      </c>
      <c r="E539" t="s">
        <v>9</v>
      </c>
      <c r="F539">
        <v>3.53</v>
      </c>
      <c r="G539">
        <v>1</v>
      </c>
      <c r="H539" t="str">
        <f t="shared" si="8"/>
        <v>是</v>
      </c>
    </row>
    <row r="540" spans="1:8" x14ac:dyDescent="0.2">
      <c r="A540" s="1">
        <v>43620</v>
      </c>
      <c r="B540">
        <v>3474</v>
      </c>
      <c r="C540" t="s">
        <v>10</v>
      </c>
      <c r="D540" t="s">
        <v>8</v>
      </c>
      <c r="E540" t="s">
        <v>9</v>
      </c>
      <c r="F540">
        <v>2.6</v>
      </c>
      <c r="G540">
        <v>1</v>
      </c>
      <c r="H540" t="str">
        <f t="shared" si="8"/>
        <v>是</v>
      </c>
    </row>
    <row r="541" spans="1:8" x14ac:dyDescent="0.2">
      <c r="A541" s="1">
        <v>43620</v>
      </c>
      <c r="B541">
        <v>3474</v>
      </c>
      <c r="C541" t="s">
        <v>10</v>
      </c>
      <c r="D541" t="s">
        <v>8</v>
      </c>
      <c r="E541" t="s">
        <v>9</v>
      </c>
      <c r="F541">
        <v>0.21</v>
      </c>
      <c r="G541">
        <v>1</v>
      </c>
      <c r="H541" t="str">
        <f t="shared" si="8"/>
        <v>是</v>
      </c>
    </row>
    <row r="542" spans="1:8" x14ac:dyDescent="0.2">
      <c r="A542" s="1">
        <v>43621</v>
      </c>
      <c r="B542">
        <v>3474</v>
      </c>
      <c r="C542" t="s">
        <v>10</v>
      </c>
      <c r="D542" t="s">
        <v>8</v>
      </c>
      <c r="E542" t="s">
        <v>9</v>
      </c>
      <c r="F542">
        <v>2.54</v>
      </c>
      <c r="G542">
        <v>1</v>
      </c>
      <c r="H542" t="str">
        <f t="shared" si="8"/>
        <v>是</v>
      </c>
    </row>
    <row r="543" spans="1:8" x14ac:dyDescent="0.2">
      <c r="A543" s="1">
        <v>43621</v>
      </c>
      <c r="B543">
        <v>3474</v>
      </c>
      <c r="C543" t="s">
        <v>10</v>
      </c>
      <c r="D543" t="s">
        <v>8</v>
      </c>
      <c r="E543" t="s">
        <v>9</v>
      </c>
      <c r="F543">
        <v>0.21</v>
      </c>
      <c r="G543">
        <v>1</v>
      </c>
      <c r="H543" t="str">
        <f t="shared" si="8"/>
        <v>是</v>
      </c>
    </row>
    <row r="544" spans="1:8" x14ac:dyDescent="0.2">
      <c r="A544" s="1">
        <v>43621</v>
      </c>
      <c r="B544">
        <v>1666</v>
      </c>
      <c r="C544" t="s">
        <v>7</v>
      </c>
      <c r="D544" t="s">
        <v>8</v>
      </c>
      <c r="E544" t="s">
        <v>9</v>
      </c>
      <c r="F544">
        <v>3.79</v>
      </c>
      <c r="G544">
        <v>1</v>
      </c>
      <c r="H544" t="str">
        <f t="shared" si="8"/>
        <v>是</v>
      </c>
    </row>
    <row r="545" spans="1:8" x14ac:dyDescent="0.2">
      <c r="A545" s="1">
        <v>43622</v>
      </c>
      <c r="B545">
        <v>1666</v>
      </c>
      <c r="C545" t="s">
        <v>7</v>
      </c>
      <c r="D545" t="s">
        <v>8</v>
      </c>
      <c r="E545" t="s">
        <v>9</v>
      </c>
      <c r="F545">
        <v>3.5</v>
      </c>
      <c r="G545">
        <v>1</v>
      </c>
      <c r="H545" t="str">
        <f t="shared" si="8"/>
        <v>是</v>
      </c>
    </row>
    <row r="546" spans="1:8" x14ac:dyDescent="0.2">
      <c r="A546" s="1">
        <v>43622</v>
      </c>
      <c r="B546">
        <v>3474</v>
      </c>
      <c r="C546" t="s">
        <v>10</v>
      </c>
      <c r="D546" t="s">
        <v>8</v>
      </c>
      <c r="E546" t="s">
        <v>9</v>
      </c>
      <c r="F546">
        <v>2.5499999999999998</v>
      </c>
      <c r="G546">
        <v>1</v>
      </c>
      <c r="H546" t="str">
        <f t="shared" si="8"/>
        <v>是</v>
      </c>
    </row>
    <row r="547" spans="1:8" x14ac:dyDescent="0.2">
      <c r="A547" s="1">
        <v>43622</v>
      </c>
      <c r="B547">
        <v>3474</v>
      </c>
      <c r="C547" t="s">
        <v>10</v>
      </c>
      <c r="D547" t="s">
        <v>8</v>
      </c>
      <c r="E547" t="s">
        <v>9</v>
      </c>
      <c r="F547">
        <v>0.21</v>
      </c>
      <c r="G547">
        <v>1</v>
      </c>
      <c r="H547" t="str">
        <f t="shared" si="8"/>
        <v>是</v>
      </c>
    </row>
    <row r="548" spans="1:8" x14ac:dyDescent="0.2">
      <c r="A548" s="1">
        <v>43626</v>
      </c>
      <c r="B548">
        <v>3474</v>
      </c>
      <c r="C548" t="s">
        <v>10</v>
      </c>
      <c r="D548" t="s">
        <v>8</v>
      </c>
      <c r="E548" t="s">
        <v>9</v>
      </c>
      <c r="F548">
        <v>10.07</v>
      </c>
      <c r="G548">
        <v>1</v>
      </c>
      <c r="H548" t="str">
        <f t="shared" si="8"/>
        <v>是</v>
      </c>
    </row>
    <row r="549" spans="1:8" x14ac:dyDescent="0.2">
      <c r="A549" s="1">
        <v>43626</v>
      </c>
      <c r="B549">
        <v>3474</v>
      </c>
      <c r="C549" t="s">
        <v>10</v>
      </c>
      <c r="D549" t="s">
        <v>8</v>
      </c>
      <c r="E549" t="s">
        <v>9</v>
      </c>
      <c r="F549">
        <v>0.82</v>
      </c>
      <c r="G549">
        <v>1</v>
      </c>
      <c r="H549" t="str">
        <f t="shared" si="8"/>
        <v>是</v>
      </c>
    </row>
    <row r="550" spans="1:8" x14ac:dyDescent="0.2">
      <c r="A550" s="1">
        <v>43626</v>
      </c>
      <c r="B550">
        <v>1666</v>
      </c>
      <c r="C550" t="s">
        <v>7</v>
      </c>
      <c r="D550" t="s">
        <v>8</v>
      </c>
      <c r="E550" t="s">
        <v>9</v>
      </c>
      <c r="F550">
        <v>13.81</v>
      </c>
      <c r="G550">
        <v>1</v>
      </c>
      <c r="H550" t="str">
        <f t="shared" si="8"/>
        <v>是</v>
      </c>
    </row>
    <row r="551" spans="1:8" x14ac:dyDescent="0.2">
      <c r="A551" s="1">
        <v>43627</v>
      </c>
      <c r="B551">
        <v>3474</v>
      </c>
      <c r="C551" t="s">
        <v>10</v>
      </c>
      <c r="D551" t="s">
        <v>8</v>
      </c>
      <c r="E551" t="s">
        <v>9</v>
      </c>
      <c r="F551">
        <v>0.22</v>
      </c>
      <c r="G551">
        <v>1</v>
      </c>
      <c r="H551" t="str">
        <f t="shared" si="8"/>
        <v>是</v>
      </c>
    </row>
    <row r="552" spans="1:8" x14ac:dyDescent="0.2">
      <c r="A552" s="1">
        <v>43627</v>
      </c>
      <c r="B552">
        <v>3474</v>
      </c>
      <c r="C552" t="s">
        <v>10</v>
      </c>
      <c r="D552" t="s">
        <v>8</v>
      </c>
      <c r="E552" t="s">
        <v>9</v>
      </c>
      <c r="F552">
        <v>2.72</v>
      </c>
      <c r="G552">
        <v>1</v>
      </c>
      <c r="H552" t="str">
        <f t="shared" si="8"/>
        <v>是</v>
      </c>
    </row>
    <row r="553" spans="1:8" x14ac:dyDescent="0.2">
      <c r="A553" s="1">
        <v>43627</v>
      </c>
      <c r="B553">
        <v>1666</v>
      </c>
      <c r="C553" t="s">
        <v>7</v>
      </c>
      <c r="D553" t="s">
        <v>8</v>
      </c>
      <c r="E553" t="s">
        <v>9</v>
      </c>
      <c r="F553">
        <v>3.48</v>
      </c>
      <c r="G553">
        <v>1</v>
      </c>
      <c r="H553" t="str">
        <f t="shared" si="8"/>
        <v>是</v>
      </c>
    </row>
    <row r="554" spans="1:8" x14ac:dyDescent="0.2">
      <c r="A554" s="1">
        <v>43628</v>
      </c>
      <c r="B554">
        <v>3474</v>
      </c>
      <c r="C554" t="s">
        <v>10</v>
      </c>
      <c r="D554" t="s">
        <v>8</v>
      </c>
      <c r="E554" t="s">
        <v>9</v>
      </c>
      <c r="F554">
        <v>2.56</v>
      </c>
      <c r="G554">
        <v>1</v>
      </c>
      <c r="H554" t="str">
        <f t="shared" si="8"/>
        <v>是</v>
      </c>
    </row>
    <row r="555" spans="1:8" x14ac:dyDescent="0.2">
      <c r="A555" s="1">
        <v>43628</v>
      </c>
      <c r="B555">
        <v>3474</v>
      </c>
      <c r="C555" t="s">
        <v>10</v>
      </c>
      <c r="D555" t="s">
        <v>8</v>
      </c>
      <c r="E555" t="s">
        <v>9</v>
      </c>
      <c r="F555">
        <v>0.21</v>
      </c>
      <c r="G555">
        <v>1</v>
      </c>
      <c r="H555" t="str">
        <f t="shared" si="8"/>
        <v>是</v>
      </c>
    </row>
    <row r="556" spans="1:8" x14ac:dyDescent="0.2">
      <c r="A556" s="1">
        <v>43628</v>
      </c>
      <c r="B556">
        <v>1666</v>
      </c>
      <c r="C556" t="s">
        <v>7</v>
      </c>
      <c r="D556" t="s">
        <v>8</v>
      </c>
      <c r="E556" t="s">
        <v>9</v>
      </c>
      <c r="F556">
        <v>3.6</v>
      </c>
      <c r="G556">
        <v>1</v>
      </c>
      <c r="H556" t="str">
        <f t="shared" si="8"/>
        <v>是</v>
      </c>
    </row>
    <row r="557" spans="1:8" x14ac:dyDescent="0.2">
      <c r="A557" s="1">
        <v>43629</v>
      </c>
      <c r="B557">
        <v>3474</v>
      </c>
      <c r="C557" t="s">
        <v>10</v>
      </c>
      <c r="D557" t="s">
        <v>8</v>
      </c>
      <c r="E557" t="s">
        <v>9</v>
      </c>
      <c r="F557">
        <v>2.59</v>
      </c>
      <c r="G557">
        <v>1</v>
      </c>
      <c r="H557" t="str">
        <f t="shared" si="8"/>
        <v>是</v>
      </c>
    </row>
    <row r="558" spans="1:8" x14ac:dyDescent="0.2">
      <c r="A558" s="1">
        <v>43629</v>
      </c>
      <c r="B558">
        <v>3474</v>
      </c>
      <c r="C558" t="s">
        <v>10</v>
      </c>
      <c r="D558" t="s">
        <v>8</v>
      </c>
      <c r="E558" t="s">
        <v>9</v>
      </c>
      <c r="F558">
        <v>0.21</v>
      </c>
      <c r="G558">
        <v>1</v>
      </c>
      <c r="H558" t="str">
        <f t="shared" si="8"/>
        <v>是</v>
      </c>
    </row>
    <row r="559" spans="1:8" x14ac:dyDescent="0.2">
      <c r="A559" s="1">
        <v>43629</v>
      </c>
      <c r="B559">
        <v>1666</v>
      </c>
      <c r="C559" t="s">
        <v>7</v>
      </c>
      <c r="D559" t="s">
        <v>8</v>
      </c>
      <c r="E559" t="s">
        <v>9</v>
      </c>
      <c r="F559">
        <v>3.65</v>
      </c>
      <c r="G559">
        <v>1</v>
      </c>
      <c r="H559" t="str">
        <f t="shared" si="8"/>
        <v>是</v>
      </c>
    </row>
    <row r="560" spans="1:8" x14ac:dyDescent="0.2">
      <c r="A560" s="1">
        <v>43630</v>
      </c>
      <c r="B560">
        <v>1666</v>
      </c>
      <c r="C560" t="s">
        <v>7</v>
      </c>
      <c r="D560" t="s">
        <v>8</v>
      </c>
      <c r="E560" t="s">
        <v>9</v>
      </c>
      <c r="F560">
        <v>3.72</v>
      </c>
      <c r="G560">
        <v>1</v>
      </c>
      <c r="H560" t="str">
        <f t="shared" si="8"/>
        <v>是</v>
      </c>
    </row>
    <row r="561" spans="1:8" x14ac:dyDescent="0.2">
      <c r="A561" s="1">
        <v>43630</v>
      </c>
      <c r="B561">
        <v>3474</v>
      </c>
      <c r="C561" t="s">
        <v>10</v>
      </c>
      <c r="D561" t="s">
        <v>8</v>
      </c>
      <c r="E561" t="s">
        <v>9</v>
      </c>
      <c r="F561">
        <v>2.6</v>
      </c>
      <c r="G561">
        <v>1</v>
      </c>
      <c r="H561" t="str">
        <f t="shared" si="8"/>
        <v>是</v>
      </c>
    </row>
    <row r="562" spans="1:8" x14ac:dyDescent="0.2">
      <c r="A562" s="1">
        <v>43630</v>
      </c>
      <c r="B562">
        <v>3474</v>
      </c>
      <c r="C562" t="s">
        <v>10</v>
      </c>
      <c r="D562" t="s">
        <v>8</v>
      </c>
      <c r="E562" t="s">
        <v>9</v>
      </c>
      <c r="F562">
        <v>0.21</v>
      </c>
      <c r="G562">
        <v>1</v>
      </c>
      <c r="H562" t="str">
        <f t="shared" si="8"/>
        <v>是</v>
      </c>
    </row>
    <row r="563" spans="1:8" x14ac:dyDescent="0.2">
      <c r="A563" s="1">
        <v>43633</v>
      </c>
      <c r="B563">
        <v>3474</v>
      </c>
      <c r="C563" t="s">
        <v>10</v>
      </c>
      <c r="D563" t="s">
        <v>8</v>
      </c>
      <c r="E563" t="s">
        <v>9</v>
      </c>
      <c r="F563">
        <v>7.77</v>
      </c>
      <c r="G563">
        <v>1</v>
      </c>
      <c r="H563" t="str">
        <f t="shared" si="8"/>
        <v>是</v>
      </c>
    </row>
    <row r="564" spans="1:8" x14ac:dyDescent="0.2">
      <c r="A564" s="1">
        <v>43633</v>
      </c>
      <c r="B564">
        <v>3474</v>
      </c>
      <c r="C564" t="s">
        <v>10</v>
      </c>
      <c r="D564" t="s">
        <v>8</v>
      </c>
      <c r="E564" t="s">
        <v>9</v>
      </c>
      <c r="F564">
        <v>0.63</v>
      </c>
      <c r="G564">
        <v>1</v>
      </c>
      <c r="H564" t="str">
        <f t="shared" si="8"/>
        <v>是</v>
      </c>
    </row>
    <row r="565" spans="1:8" x14ac:dyDescent="0.2">
      <c r="A565" s="1">
        <v>43633</v>
      </c>
      <c r="B565">
        <v>1666</v>
      </c>
      <c r="C565" t="s">
        <v>7</v>
      </c>
      <c r="D565" t="s">
        <v>8</v>
      </c>
      <c r="E565" t="s">
        <v>9</v>
      </c>
      <c r="F565">
        <v>11.74</v>
      </c>
      <c r="G565">
        <v>1</v>
      </c>
      <c r="H565" t="str">
        <f t="shared" si="8"/>
        <v>是</v>
      </c>
    </row>
    <row r="566" spans="1:8" x14ac:dyDescent="0.2">
      <c r="A566" s="1">
        <v>43634</v>
      </c>
      <c r="B566">
        <v>1666</v>
      </c>
      <c r="C566" t="s">
        <v>7</v>
      </c>
      <c r="D566" t="s">
        <v>8</v>
      </c>
      <c r="E566" t="s">
        <v>9</v>
      </c>
      <c r="F566">
        <v>4.22</v>
      </c>
      <c r="G566">
        <v>1</v>
      </c>
      <c r="H566" t="str">
        <f t="shared" si="8"/>
        <v>是</v>
      </c>
    </row>
    <row r="567" spans="1:8" x14ac:dyDescent="0.2">
      <c r="A567" s="1">
        <v>43634</v>
      </c>
      <c r="B567">
        <v>3474</v>
      </c>
      <c r="C567" t="s">
        <v>10</v>
      </c>
      <c r="D567" t="s">
        <v>8</v>
      </c>
      <c r="E567" t="s">
        <v>9</v>
      </c>
      <c r="F567">
        <v>2.61</v>
      </c>
      <c r="G567">
        <v>1</v>
      </c>
      <c r="H567" t="str">
        <f t="shared" si="8"/>
        <v>是</v>
      </c>
    </row>
    <row r="568" spans="1:8" x14ac:dyDescent="0.2">
      <c r="A568" s="1">
        <v>43634</v>
      </c>
      <c r="B568">
        <v>3474</v>
      </c>
      <c r="C568" t="s">
        <v>10</v>
      </c>
      <c r="D568" t="s">
        <v>8</v>
      </c>
      <c r="E568" t="s">
        <v>9</v>
      </c>
      <c r="F568">
        <v>0.21</v>
      </c>
      <c r="G568">
        <v>1</v>
      </c>
      <c r="H568" t="str">
        <f t="shared" si="8"/>
        <v>是</v>
      </c>
    </row>
    <row r="569" spans="1:8" x14ac:dyDescent="0.2">
      <c r="A569" s="1">
        <v>43635</v>
      </c>
      <c r="B569">
        <v>3474</v>
      </c>
      <c r="C569" t="s">
        <v>10</v>
      </c>
      <c r="D569" t="s">
        <v>8</v>
      </c>
      <c r="E569" t="s">
        <v>9</v>
      </c>
      <c r="F569">
        <v>1.87</v>
      </c>
      <c r="G569">
        <v>1</v>
      </c>
      <c r="H569" t="str">
        <f t="shared" si="8"/>
        <v>是</v>
      </c>
    </row>
    <row r="570" spans="1:8" x14ac:dyDescent="0.2">
      <c r="A570" s="1">
        <v>43635</v>
      </c>
      <c r="B570">
        <v>3474</v>
      </c>
      <c r="C570" t="s">
        <v>10</v>
      </c>
      <c r="D570" t="s">
        <v>8</v>
      </c>
      <c r="E570" t="s">
        <v>9</v>
      </c>
      <c r="F570">
        <v>0.15</v>
      </c>
      <c r="G570">
        <v>1</v>
      </c>
      <c r="H570" t="str">
        <f t="shared" si="8"/>
        <v>是</v>
      </c>
    </row>
    <row r="571" spans="1:8" x14ac:dyDescent="0.2">
      <c r="A571" s="1">
        <v>43635</v>
      </c>
      <c r="B571">
        <v>1666</v>
      </c>
      <c r="C571" t="s">
        <v>7</v>
      </c>
      <c r="D571" t="s">
        <v>8</v>
      </c>
      <c r="E571" t="s">
        <v>9</v>
      </c>
      <c r="F571">
        <v>3.79</v>
      </c>
      <c r="G571">
        <v>1</v>
      </c>
      <c r="H571" t="str">
        <f t="shared" si="8"/>
        <v>是</v>
      </c>
    </row>
    <row r="572" spans="1:8" x14ac:dyDescent="0.2">
      <c r="A572" s="1">
        <v>43636</v>
      </c>
      <c r="B572">
        <v>3474</v>
      </c>
      <c r="C572" t="s">
        <v>10</v>
      </c>
      <c r="D572" t="s">
        <v>8</v>
      </c>
      <c r="E572" t="s">
        <v>9</v>
      </c>
      <c r="F572">
        <v>1.29</v>
      </c>
      <c r="G572">
        <v>1</v>
      </c>
      <c r="H572" t="str">
        <f t="shared" si="8"/>
        <v>是</v>
      </c>
    </row>
    <row r="573" spans="1:8" x14ac:dyDescent="0.2">
      <c r="A573" s="1">
        <v>43636</v>
      </c>
      <c r="B573">
        <v>3474</v>
      </c>
      <c r="C573" t="s">
        <v>10</v>
      </c>
      <c r="D573" t="s">
        <v>8</v>
      </c>
      <c r="E573" t="s">
        <v>9</v>
      </c>
      <c r="F573">
        <v>0.21</v>
      </c>
      <c r="G573">
        <v>1</v>
      </c>
      <c r="H573" t="str">
        <f t="shared" si="8"/>
        <v>是</v>
      </c>
    </row>
    <row r="574" spans="1:8" x14ac:dyDescent="0.2">
      <c r="A574" s="1">
        <v>43636</v>
      </c>
      <c r="B574">
        <v>1666</v>
      </c>
      <c r="C574" t="s">
        <v>7</v>
      </c>
      <c r="D574" t="s">
        <v>8</v>
      </c>
      <c r="E574" t="s">
        <v>9</v>
      </c>
      <c r="F574">
        <v>3.86</v>
      </c>
      <c r="G574">
        <v>1</v>
      </c>
      <c r="H574" t="str">
        <f t="shared" si="8"/>
        <v>是</v>
      </c>
    </row>
    <row r="575" spans="1:8" x14ac:dyDescent="0.2">
      <c r="A575" s="1">
        <v>43637</v>
      </c>
      <c r="B575">
        <v>1666</v>
      </c>
      <c r="C575" t="s">
        <v>7</v>
      </c>
      <c r="D575" t="s">
        <v>8</v>
      </c>
      <c r="E575" t="s">
        <v>9</v>
      </c>
      <c r="F575">
        <v>3.74</v>
      </c>
      <c r="G575">
        <v>1</v>
      </c>
      <c r="H575" t="str">
        <f t="shared" si="8"/>
        <v>是</v>
      </c>
    </row>
    <row r="576" spans="1:8" x14ac:dyDescent="0.2">
      <c r="A576" s="1">
        <v>43637</v>
      </c>
      <c r="B576">
        <v>3474</v>
      </c>
      <c r="C576" t="s">
        <v>10</v>
      </c>
      <c r="D576" t="s">
        <v>8</v>
      </c>
      <c r="E576" t="s">
        <v>9</v>
      </c>
      <c r="F576">
        <v>1.29</v>
      </c>
      <c r="G576">
        <v>1</v>
      </c>
      <c r="H576" t="str">
        <f t="shared" si="8"/>
        <v>是</v>
      </c>
    </row>
    <row r="577" spans="1:8" x14ac:dyDescent="0.2">
      <c r="A577" s="1">
        <v>43637</v>
      </c>
      <c r="B577">
        <v>3474</v>
      </c>
      <c r="C577" t="s">
        <v>10</v>
      </c>
      <c r="D577" t="s">
        <v>8</v>
      </c>
      <c r="E577" t="s">
        <v>9</v>
      </c>
      <c r="F577">
        <v>0.21</v>
      </c>
      <c r="G577">
        <v>1</v>
      </c>
      <c r="H577" t="str">
        <f t="shared" si="8"/>
        <v>是</v>
      </c>
    </row>
    <row r="578" spans="1:8" x14ac:dyDescent="0.2">
      <c r="A578" s="1">
        <v>43640</v>
      </c>
      <c r="B578">
        <v>1666</v>
      </c>
      <c r="C578" t="s">
        <v>7</v>
      </c>
      <c r="D578" t="s">
        <v>8</v>
      </c>
      <c r="E578" t="s">
        <v>9</v>
      </c>
      <c r="F578">
        <v>11.06</v>
      </c>
      <c r="G578">
        <v>1</v>
      </c>
      <c r="H578" t="str">
        <f t="shared" si="8"/>
        <v>是</v>
      </c>
    </row>
    <row r="579" spans="1:8" x14ac:dyDescent="0.2">
      <c r="A579" s="1">
        <v>43640</v>
      </c>
      <c r="B579">
        <v>3474</v>
      </c>
      <c r="C579" t="s">
        <v>10</v>
      </c>
      <c r="D579" t="s">
        <v>8</v>
      </c>
      <c r="E579" t="s">
        <v>9</v>
      </c>
      <c r="F579">
        <v>3.8</v>
      </c>
      <c r="G579">
        <v>1</v>
      </c>
      <c r="H579" t="str">
        <f t="shared" ref="H579:H642" si="9">IF(ISERROR(VLOOKUP(B579,$N$2:$N$10,1,FALSE)),"是","否")</f>
        <v>是</v>
      </c>
    </row>
    <row r="580" spans="1:8" x14ac:dyDescent="0.2">
      <c r="A580" s="1">
        <v>43640</v>
      </c>
      <c r="B580">
        <v>3474</v>
      </c>
      <c r="C580" t="s">
        <v>10</v>
      </c>
      <c r="D580" t="s">
        <v>8</v>
      </c>
      <c r="E580" t="s">
        <v>9</v>
      </c>
      <c r="F580">
        <v>0.64</v>
      </c>
      <c r="G580">
        <v>1</v>
      </c>
      <c r="H580" t="str">
        <f t="shared" si="9"/>
        <v>是</v>
      </c>
    </row>
    <row r="581" spans="1:8" x14ac:dyDescent="0.2">
      <c r="A581" s="2">
        <v>43640</v>
      </c>
      <c r="B581" s="3">
        <v>340001</v>
      </c>
      <c r="C581" s="3" t="s">
        <v>38</v>
      </c>
      <c r="D581" s="4" t="s">
        <v>8</v>
      </c>
      <c r="E581" s="4" t="s">
        <v>9</v>
      </c>
      <c r="F581" s="4">
        <v>617.75</v>
      </c>
      <c r="G581" s="4">
        <v>1.0793999999999999</v>
      </c>
      <c r="H581" t="str">
        <f t="shared" si="9"/>
        <v>否</v>
      </c>
    </row>
    <row r="582" spans="1:8" x14ac:dyDescent="0.2">
      <c r="A582" s="1">
        <v>43641</v>
      </c>
      <c r="B582">
        <v>3474</v>
      </c>
      <c r="C582" t="s">
        <v>10</v>
      </c>
      <c r="D582" t="s">
        <v>8</v>
      </c>
      <c r="E582" t="s">
        <v>9</v>
      </c>
      <c r="F582">
        <v>1.28</v>
      </c>
      <c r="G582">
        <v>1</v>
      </c>
      <c r="H582" t="str">
        <f t="shared" si="9"/>
        <v>是</v>
      </c>
    </row>
    <row r="583" spans="1:8" x14ac:dyDescent="0.2">
      <c r="A583" s="1">
        <v>43641</v>
      </c>
      <c r="B583">
        <v>3474</v>
      </c>
      <c r="C583" t="s">
        <v>10</v>
      </c>
      <c r="D583" t="s">
        <v>8</v>
      </c>
      <c r="E583" t="s">
        <v>9</v>
      </c>
      <c r="F583">
        <v>0.21</v>
      </c>
      <c r="G583">
        <v>1</v>
      </c>
      <c r="H583" t="str">
        <f t="shared" si="9"/>
        <v>是</v>
      </c>
    </row>
    <row r="584" spans="1:8" x14ac:dyDescent="0.2">
      <c r="A584" s="1">
        <v>43641</v>
      </c>
      <c r="B584">
        <v>1666</v>
      </c>
      <c r="C584" t="s">
        <v>7</v>
      </c>
      <c r="D584" t="s">
        <v>8</v>
      </c>
      <c r="E584" t="s">
        <v>9</v>
      </c>
      <c r="F584">
        <v>3.69</v>
      </c>
      <c r="G584">
        <v>1</v>
      </c>
      <c r="H584" t="str">
        <f t="shared" si="9"/>
        <v>是</v>
      </c>
    </row>
    <row r="585" spans="1:8" x14ac:dyDescent="0.2">
      <c r="A585" s="1">
        <v>43642</v>
      </c>
      <c r="B585">
        <v>1666</v>
      </c>
      <c r="C585" t="s">
        <v>7</v>
      </c>
      <c r="D585" t="s">
        <v>8</v>
      </c>
      <c r="E585" t="s">
        <v>9</v>
      </c>
      <c r="F585">
        <v>3.75</v>
      </c>
      <c r="G585">
        <v>1</v>
      </c>
      <c r="H585" t="str">
        <f t="shared" si="9"/>
        <v>是</v>
      </c>
    </row>
    <row r="586" spans="1:8" x14ac:dyDescent="0.2">
      <c r="A586" s="1">
        <v>43642</v>
      </c>
      <c r="B586">
        <v>3474</v>
      </c>
      <c r="C586" t="s">
        <v>10</v>
      </c>
      <c r="D586" t="s">
        <v>8</v>
      </c>
      <c r="E586" t="s">
        <v>9</v>
      </c>
      <c r="F586">
        <v>1.28</v>
      </c>
      <c r="G586">
        <v>1</v>
      </c>
      <c r="H586" t="str">
        <f t="shared" si="9"/>
        <v>是</v>
      </c>
    </row>
    <row r="587" spans="1:8" x14ac:dyDescent="0.2">
      <c r="A587" s="1">
        <v>43642</v>
      </c>
      <c r="B587">
        <v>3474</v>
      </c>
      <c r="C587" t="s">
        <v>10</v>
      </c>
      <c r="D587" t="s">
        <v>8</v>
      </c>
      <c r="E587" t="s">
        <v>9</v>
      </c>
      <c r="F587">
        <v>0.21</v>
      </c>
      <c r="G587">
        <v>1</v>
      </c>
      <c r="H587" t="str">
        <f t="shared" si="9"/>
        <v>是</v>
      </c>
    </row>
    <row r="588" spans="1:8" x14ac:dyDescent="0.2">
      <c r="A588" s="1">
        <v>43643</v>
      </c>
      <c r="B588">
        <v>1666</v>
      </c>
      <c r="C588" t="s">
        <v>7</v>
      </c>
      <c r="D588" t="s">
        <v>8</v>
      </c>
      <c r="E588" t="s">
        <v>9</v>
      </c>
      <c r="F588">
        <v>3.71</v>
      </c>
      <c r="G588">
        <v>1</v>
      </c>
      <c r="H588" t="str">
        <f t="shared" si="9"/>
        <v>是</v>
      </c>
    </row>
    <row r="589" spans="1:8" x14ac:dyDescent="0.2">
      <c r="A589" s="1">
        <v>43643</v>
      </c>
      <c r="B589">
        <v>3474</v>
      </c>
      <c r="C589" t="s">
        <v>10</v>
      </c>
      <c r="D589" t="s">
        <v>8</v>
      </c>
      <c r="E589" t="s">
        <v>9</v>
      </c>
      <c r="F589">
        <v>1.27</v>
      </c>
      <c r="G589">
        <v>1</v>
      </c>
      <c r="H589" t="str">
        <f t="shared" si="9"/>
        <v>是</v>
      </c>
    </row>
    <row r="590" spans="1:8" x14ac:dyDescent="0.2">
      <c r="A590" s="1">
        <v>43643</v>
      </c>
      <c r="B590">
        <v>3474</v>
      </c>
      <c r="C590" t="s">
        <v>10</v>
      </c>
      <c r="D590" t="s">
        <v>8</v>
      </c>
      <c r="E590" t="s">
        <v>9</v>
      </c>
      <c r="F590">
        <v>0.21</v>
      </c>
      <c r="G590">
        <v>1</v>
      </c>
      <c r="H590" t="str">
        <f t="shared" si="9"/>
        <v>是</v>
      </c>
    </row>
    <row r="591" spans="1:8" x14ac:dyDescent="0.2">
      <c r="A591" s="1">
        <v>43644</v>
      </c>
      <c r="B591">
        <v>1666</v>
      </c>
      <c r="C591" t="s">
        <v>7</v>
      </c>
      <c r="D591" t="s">
        <v>8</v>
      </c>
      <c r="E591" t="s">
        <v>9</v>
      </c>
      <c r="F591">
        <v>3.55</v>
      </c>
      <c r="G591">
        <v>1</v>
      </c>
      <c r="H591" t="str">
        <f t="shared" si="9"/>
        <v>是</v>
      </c>
    </row>
    <row r="592" spans="1:8" x14ac:dyDescent="0.2">
      <c r="A592" s="1">
        <v>43644</v>
      </c>
      <c r="B592">
        <v>3474</v>
      </c>
      <c r="C592" t="s">
        <v>10</v>
      </c>
      <c r="D592" t="s">
        <v>8</v>
      </c>
      <c r="E592" t="s">
        <v>9</v>
      </c>
      <c r="F592">
        <v>1.28</v>
      </c>
      <c r="G592">
        <v>1</v>
      </c>
      <c r="H592" t="str">
        <f t="shared" si="9"/>
        <v>是</v>
      </c>
    </row>
    <row r="593" spans="1:8" x14ac:dyDescent="0.2">
      <c r="A593" s="1">
        <v>43644</v>
      </c>
      <c r="B593">
        <v>3474</v>
      </c>
      <c r="C593" t="s">
        <v>10</v>
      </c>
      <c r="D593" t="s">
        <v>8</v>
      </c>
      <c r="E593" t="s">
        <v>9</v>
      </c>
      <c r="F593">
        <v>0.21</v>
      </c>
      <c r="G593">
        <v>1</v>
      </c>
      <c r="H593" t="str">
        <f t="shared" si="9"/>
        <v>是</v>
      </c>
    </row>
    <row r="594" spans="1:8" x14ac:dyDescent="0.2">
      <c r="A594" s="1">
        <v>43647</v>
      </c>
      <c r="B594">
        <v>1666</v>
      </c>
      <c r="C594" t="s">
        <v>7</v>
      </c>
      <c r="D594" t="s">
        <v>8</v>
      </c>
      <c r="E594" t="s">
        <v>9</v>
      </c>
      <c r="F594">
        <v>10.23</v>
      </c>
      <c r="G594">
        <v>1</v>
      </c>
      <c r="H594" t="str">
        <f t="shared" si="9"/>
        <v>是</v>
      </c>
    </row>
    <row r="595" spans="1:8" x14ac:dyDescent="0.2">
      <c r="A595" s="1">
        <v>43647</v>
      </c>
      <c r="B595">
        <v>3474</v>
      </c>
      <c r="C595" t="s">
        <v>10</v>
      </c>
      <c r="D595" t="s">
        <v>8</v>
      </c>
      <c r="E595" t="s">
        <v>9</v>
      </c>
      <c r="F595">
        <v>0.64</v>
      </c>
      <c r="G595">
        <v>1</v>
      </c>
      <c r="H595" t="str">
        <f t="shared" si="9"/>
        <v>是</v>
      </c>
    </row>
    <row r="596" spans="1:8" x14ac:dyDescent="0.2">
      <c r="A596" s="1">
        <v>43647</v>
      </c>
      <c r="B596">
        <v>3474</v>
      </c>
      <c r="C596" t="s">
        <v>10</v>
      </c>
      <c r="D596" t="s">
        <v>8</v>
      </c>
      <c r="E596" t="s">
        <v>9</v>
      </c>
      <c r="F596">
        <v>3.8</v>
      </c>
      <c r="G596">
        <v>1</v>
      </c>
      <c r="H596" t="str">
        <f t="shared" si="9"/>
        <v>是</v>
      </c>
    </row>
    <row r="597" spans="1:8" x14ac:dyDescent="0.2">
      <c r="A597" s="1">
        <v>43648</v>
      </c>
      <c r="B597">
        <v>1666</v>
      </c>
      <c r="C597" t="s">
        <v>7</v>
      </c>
      <c r="D597" t="s">
        <v>8</v>
      </c>
      <c r="E597" t="s">
        <v>9</v>
      </c>
      <c r="F597">
        <v>3.59</v>
      </c>
      <c r="G597">
        <v>1</v>
      </c>
      <c r="H597" t="str">
        <f t="shared" si="9"/>
        <v>是</v>
      </c>
    </row>
    <row r="598" spans="1:8" x14ac:dyDescent="0.2">
      <c r="A598" s="1">
        <v>43648</v>
      </c>
      <c r="B598">
        <v>3474</v>
      </c>
      <c r="C598" t="s">
        <v>10</v>
      </c>
      <c r="D598" t="s">
        <v>8</v>
      </c>
      <c r="E598" t="s">
        <v>9</v>
      </c>
      <c r="F598">
        <v>0.85</v>
      </c>
      <c r="G598">
        <v>1</v>
      </c>
      <c r="H598" t="str">
        <f t="shared" si="9"/>
        <v>是</v>
      </c>
    </row>
    <row r="599" spans="1:8" x14ac:dyDescent="0.2">
      <c r="A599" s="1">
        <v>43648</v>
      </c>
      <c r="B599">
        <v>3474</v>
      </c>
      <c r="C599" t="s">
        <v>10</v>
      </c>
      <c r="D599" t="s">
        <v>8</v>
      </c>
      <c r="E599" t="s">
        <v>9</v>
      </c>
      <c r="F599">
        <v>0.14000000000000001</v>
      </c>
      <c r="G599">
        <v>1</v>
      </c>
      <c r="H599" t="str">
        <f t="shared" si="9"/>
        <v>是</v>
      </c>
    </row>
    <row r="600" spans="1:8" x14ac:dyDescent="0.2">
      <c r="A600" s="1">
        <v>43649</v>
      </c>
      <c r="B600">
        <v>1666</v>
      </c>
      <c r="C600" t="s">
        <v>7</v>
      </c>
      <c r="D600" t="s">
        <v>8</v>
      </c>
      <c r="E600" t="s">
        <v>9</v>
      </c>
      <c r="F600">
        <v>3.63</v>
      </c>
      <c r="G600">
        <v>1</v>
      </c>
      <c r="H600" t="str">
        <f t="shared" si="9"/>
        <v>是</v>
      </c>
    </row>
    <row r="601" spans="1:8" x14ac:dyDescent="0.2">
      <c r="A601" s="1">
        <v>43649</v>
      </c>
      <c r="B601">
        <v>3474</v>
      </c>
      <c r="C601" t="s">
        <v>10</v>
      </c>
      <c r="D601" t="s">
        <v>8</v>
      </c>
      <c r="E601" t="s">
        <v>9</v>
      </c>
      <c r="F601">
        <v>0.79</v>
      </c>
      <c r="G601">
        <v>1</v>
      </c>
      <c r="H601" t="str">
        <f t="shared" si="9"/>
        <v>是</v>
      </c>
    </row>
    <row r="602" spans="1:8" x14ac:dyDescent="0.2">
      <c r="A602" s="1">
        <v>43649</v>
      </c>
      <c r="B602">
        <v>3474</v>
      </c>
      <c r="C602" t="s">
        <v>10</v>
      </c>
      <c r="D602" t="s">
        <v>8</v>
      </c>
      <c r="E602" t="s">
        <v>9</v>
      </c>
      <c r="F602">
        <v>0.21</v>
      </c>
      <c r="G602">
        <v>1</v>
      </c>
      <c r="H602" t="str">
        <f t="shared" si="9"/>
        <v>是</v>
      </c>
    </row>
    <row r="603" spans="1:8" x14ac:dyDescent="0.2">
      <c r="A603" s="1">
        <v>43650</v>
      </c>
      <c r="B603">
        <v>1666</v>
      </c>
      <c r="C603" t="s">
        <v>7</v>
      </c>
      <c r="D603" t="s">
        <v>8</v>
      </c>
      <c r="E603" t="s">
        <v>9</v>
      </c>
      <c r="F603">
        <v>3.56</v>
      </c>
      <c r="G603">
        <v>1</v>
      </c>
      <c r="H603" t="str">
        <f t="shared" si="9"/>
        <v>是</v>
      </c>
    </row>
    <row r="604" spans="1:8" x14ac:dyDescent="0.2">
      <c r="A604" s="1">
        <v>43650</v>
      </c>
      <c r="B604">
        <v>3474</v>
      </c>
      <c r="C604" t="s">
        <v>10</v>
      </c>
      <c r="D604" t="s">
        <v>8</v>
      </c>
      <c r="E604" t="s">
        <v>9</v>
      </c>
      <c r="F604">
        <v>0.75</v>
      </c>
      <c r="G604">
        <v>1</v>
      </c>
      <c r="H604" t="str">
        <f t="shared" si="9"/>
        <v>是</v>
      </c>
    </row>
    <row r="605" spans="1:8" x14ac:dyDescent="0.2">
      <c r="A605" s="1">
        <v>43650</v>
      </c>
      <c r="B605">
        <v>3474</v>
      </c>
      <c r="C605" t="s">
        <v>10</v>
      </c>
      <c r="D605" t="s">
        <v>8</v>
      </c>
      <c r="E605" t="s">
        <v>9</v>
      </c>
      <c r="F605">
        <v>0.21</v>
      </c>
      <c r="G605">
        <v>1</v>
      </c>
      <c r="H605" t="str">
        <f t="shared" si="9"/>
        <v>是</v>
      </c>
    </row>
    <row r="606" spans="1:8" x14ac:dyDescent="0.2">
      <c r="A606" s="1">
        <v>43651</v>
      </c>
      <c r="B606">
        <v>1666</v>
      </c>
      <c r="C606" t="s">
        <v>7</v>
      </c>
      <c r="D606" t="s">
        <v>8</v>
      </c>
      <c r="E606" t="s">
        <v>9</v>
      </c>
      <c r="F606">
        <v>3.52</v>
      </c>
      <c r="G606">
        <v>1</v>
      </c>
      <c r="H606" t="str">
        <f t="shared" si="9"/>
        <v>是</v>
      </c>
    </row>
    <row r="607" spans="1:8" x14ac:dyDescent="0.2">
      <c r="A607" s="1">
        <v>43651</v>
      </c>
      <c r="B607">
        <v>3474</v>
      </c>
      <c r="C607" t="s">
        <v>10</v>
      </c>
      <c r="D607" t="s">
        <v>8</v>
      </c>
      <c r="E607" t="s">
        <v>9</v>
      </c>
      <c r="F607">
        <v>0.77</v>
      </c>
      <c r="G607">
        <v>1</v>
      </c>
      <c r="H607" t="str">
        <f t="shared" si="9"/>
        <v>是</v>
      </c>
    </row>
    <row r="608" spans="1:8" x14ac:dyDescent="0.2">
      <c r="A608" s="1">
        <v>43651</v>
      </c>
      <c r="B608">
        <v>3474</v>
      </c>
      <c r="C608" t="s">
        <v>10</v>
      </c>
      <c r="D608" t="s">
        <v>8</v>
      </c>
      <c r="E608" t="s">
        <v>9</v>
      </c>
      <c r="F608">
        <v>0.21</v>
      </c>
      <c r="G608">
        <v>1</v>
      </c>
      <c r="H608" t="str">
        <f t="shared" si="9"/>
        <v>是</v>
      </c>
    </row>
    <row r="609" spans="1:8" x14ac:dyDescent="0.2">
      <c r="A609" s="1">
        <v>43654</v>
      </c>
      <c r="B609">
        <v>3474</v>
      </c>
      <c r="C609" t="s">
        <v>10</v>
      </c>
      <c r="D609" t="s">
        <v>8</v>
      </c>
      <c r="E609" t="s">
        <v>9</v>
      </c>
      <c r="F609">
        <v>0.62</v>
      </c>
      <c r="G609">
        <v>1</v>
      </c>
      <c r="H609" t="str">
        <f t="shared" si="9"/>
        <v>是</v>
      </c>
    </row>
    <row r="610" spans="1:8" x14ac:dyDescent="0.2">
      <c r="A610" s="1">
        <v>43654</v>
      </c>
      <c r="B610">
        <v>3474</v>
      </c>
      <c r="C610" t="s">
        <v>10</v>
      </c>
      <c r="D610" t="s">
        <v>8</v>
      </c>
      <c r="E610" t="s">
        <v>9</v>
      </c>
      <c r="F610">
        <v>2.29</v>
      </c>
      <c r="G610">
        <v>1</v>
      </c>
      <c r="H610" t="str">
        <f t="shared" si="9"/>
        <v>是</v>
      </c>
    </row>
    <row r="611" spans="1:8" x14ac:dyDescent="0.2">
      <c r="A611" s="1">
        <v>43654</v>
      </c>
      <c r="B611">
        <v>1666</v>
      </c>
      <c r="C611" t="s">
        <v>7</v>
      </c>
      <c r="D611" t="s">
        <v>8</v>
      </c>
      <c r="E611" t="s">
        <v>9</v>
      </c>
      <c r="F611">
        <v>10.38</v>
      </c>
      <c r="G611">
        <v>1</v>
      </c>
      <c r="H611" t="str">
        <f t="shared" si="9"/>
        <v>是</v>
      </c>
    </row>
    <row r="612" spans="1:8" x14ac:dyDescent="0.2">
      <c r="A612" s="1">
        <v>43655</v>
      </c>
      <c r="B612">
        <v>3474</v>
      </c>
      <c r="C612" t="s">
        <v>10</v>
      </c>
      <c r="D612" t="s">
        <v>8</v>
      </c>
      <c r="E612" t="s">
        <v>9</v>
      </c>
      <c r="F612">
        <v>0.21</v>
      </c>
      <c r="G612">
        <v>1</v>
      </c>
      <c r="H612" t="str">
        <f t="shared" si="9"/>
        <v>是</v>
      </c>
    </row>
    <row r="613" spans="1:8" x14ac:dyDescent="0.2">
      <c r="A613" s="1">
        <v>43655</v>
      </c>
      <c r="B613">
        <v>3474</v>
      </c>
      <c r="C613" t="s">
        <v>10</v>
      </c>
      <c r="D613" t="s">
        <v>8</v>
      </c>
      <c r="E613" t="s">
        <v>9</v>
      </c>
      <c r="F613">
        <v>0.79</v>
      </c>
      <c r="G613">
        <v>1</v>
      </c>
      <c r="H613" t="str">
        <f t="shared" si="9"/>
        <v>是</v>
      </c>
    </row>
    <row r="614" spans="1:8" x14ac:dyDescent="0.2">
      <c r="A614" s="1">
        <v>43655</v>
      </c>
      <c r="B614">
        <v>1666</v>
      </c>
      <c r="C614" t="s">
        <v>7</v>
      </c>
      <c r="D614" t="s">
        <v>8</v>
      </c>
      <c r="E614" t="s">
        <v>9</v>
      </c>
      <c r="F614">
        <v>3.5</v>
      </c>
      <c r="G614">
        <v>1</v>
      </c>
      <c r="H614" t="str">
        <f t="shared" si="9"/>
        <v>是</v>
      </c>
    </row>
    <row r="615" spans="1:8" x14ac:dyDescent="0.2">
      <c r="A615" s="1">
        <v>43656</v>
      </c>
      <c r="B615">
        <v>3474</v>
      </c>
      <c r="C615" t="s">
        <v>10</v>
      </c>
      <c r="D615" t="s">
        <v>8</v>
      </c>
      <c r="E615" t="s">
        <v>9</v>
      </c>
      <c r="F615">
        <v>0.21</v>
      </c>
      <c r="G615">
        <v>1</v>
      </c>
      <c r="H615" t="str">
        <f t="shared" si="9"/>
        <v>是</v>
      </c>
    </row>
    <row r="616" spans="1:8" x14ac:dyDescent="0.2">
      <c r="A616" s="1">
        <v>43656</v>
      </c>
      <c r="B616">
        <v>3474</v>
      </c>
      <c r="C616" t="s">
        <v>10</v>
      </c>
      <c r="D616" t="s">
        <v>8</v>
      </c>
      <c r="E616" t="s">
        <v>9</v>
      </c>
      <c r="F616">
        <v>0.76</v>
      </c>
      <c r="G616">
        <v>1</v>
      </c>
      <c r="H616" t="str">
        <f t="shared" si="9"/>
        <v>是</v>
      </c>
    </row>
    <row r="617" spans="1:8" x14ac:dyDescent="0.2">
      <c r="A617" s="1">
        <v>43656</v>
      </c>
      <c r="B617">
        <v>1666</v>
      </c>
      <c r="C617" t="s">
        <v>7</v>
      </c>
      <c r="D617" t="s">
        <v>8</v>
      </c>
      <c r="E617" t="s">
        <v>9</v>
      </c>
      <c r="F617">
        <v>3.33</v>
      </c>
      <c r="G617">
        <v>1</v>
      </c>
      <c r="H617" t="str">
        <f t="shared" si="9"/>
        <v>是</v>
      </c>
    </row>
    <row r="618" spans="1:8" x14ac:dyDescent="0.2">
      <c r="A618" s="2">
        <v>43657</v>
      </c>
      <c r="B618" s="3">
        <v>1061</v>
      </c>
      <c r="C618" s="3" t="s">
        <v>30</v>
      </c>
      <c r="D618" s="4" t="s">
        <v>8</v>
      </c>
      <c r="E618" s="4" t="s">
        <v>9</v>
      </c>
      <c r="F618" s="4">
        <v>158.04</v>
      </c>
      <c r="G618" s="4" t="s">
        <v>9</v>
      </c>
      <c r="H618" t="str">
        <f t="shared" si="9"/>
        <v>否</v>
      </c>
    </row>
    <row r="619" spans="1:8" x14ac:dyDescent="0.2">
      <c r="A619" s="1">
        <v>43657</v>
      </c>
      <c r="B619">
        <v>1666</v>
      </c>
      <c r="C619" t="s">
        <v>7</v>
      </c>
      <c r="D619" t="s">
        <v>8</v>
      </c>
      <c r="E619" t="s">
        <v>9</v>
      </c>
      <c r="F619">
        <v>3.32</v>
      </c>
      <c r="G619">
        <v>1</v>
      </c>
      <c r="H619" t="str">
        <f t="shared" si="9"/>
        <v>是</v>
      </c>
    </row>
    <row r="620" spans="1:8" x14ac:dyDescent="0.2">
      <c r="A620" s="1">
        <v>43657</v>
      </c>
      <c r="B620">
        <v>3474</v>
      </c>
      <c r="C620" t="s">
        <v>10</v>
      </c>
      <c r="D620" t="s">
        <v>8</v>
      </c>
      <c r="E620" t="s">
        <v>9</v>
      </c>
      <c r="F620">
        <v>0.21</v>
      </c>
      <c r="G620">
        <v>1</v>
      </c>
      <c r="H620" t="str">
        <f t="shared" si="9"/>
        <v>是</v>
      </c>
    </row>
    <row r="621" spans="1:8" x14ac:dyDescent="0.2">
      <c r="A621" s="1">
        <v>43657</v>
      </c>
      <c r="B621">
        <v>3474</v>
      </c>
      <c r="C621" t="s">
        <v>10</v>
      </c>
      <c r="D621" t="s">
        <v>8</v>
      </c>
      <c r="E621" t="s">
        <v>9</v>
      </c>
      <c r="F621">
        <v>0.76</v>
      </c>
      <c r="G621">
        <v>1</v>
      </c>
      <c r="H621" t="str">
        <f t="shared" si="9"/>
        <v>是</v>
      </c>
    </row>
    <row r="622" spans="1:8" x14ac:dyDescent="0.2">
      <c r="A622" s="1">
        <v>43658</v>
      </c>
      <c r="B622">
        <v>1666</v>
      </c>
      <c r="C622" t="s">
        <v>7</v>
      </c>
      <c r="D622" t="s">
        <v>8</v>
      </c>
      <c r="E622" t="s">
        <v>9</v>
      </c>
      <c r="F622">
        <v>3.34</v>
      </c>
      <c r="G622">
        <v>1</v>
      </c>
      <c r="H622" t="str">
        <f t="shared" si="9"/>
        <v>是</v>
      </c>
    </row>
    <row r="623" spans="1:8" x14ac:dyDescent="0.2">
      <c r="A623" s="1">
        <v>43658</v>
      </c>
      <c r="B623">
        <v>3474</v>
      </c>
      <c r="C623" t="s">
        <v>10</v>
      </c>
      <c r="D623" t="s">
        <v>8</v>
      </c>
      <c r="E623" t="s">
        <v>9</v>
      </c>
      <c r="F623">
        <v>1.76</v>
      </c>
      <c r="G623">
        <v>1</v>
      </c>
      <c r="H623" t="str">
        <f t="shared" si="9"/>
        <v>是</v>
      </c>
    </row>
    <row r="624" spans="1:8" x14ac:dyDescent="0.2">
      <c r="A624" s="1">
        <v>43658</v>
      </c>
      <c r="B624">
        <v>3474</v>
      </c>
      <c r="C624" t="s">
        <v>10</v>
      </c>
      <c r="D624" t="s">
        <v>8</v>
      </c>
      <c r="E624" t="s">
        <v>9</v>
      </c>
      <c r="F624">
        <v>0.74</v>
      </c>
      <c r="G624">
        <v>1</v>
      </c>
      <c r="H624" t="str">
        <f t="shared" si="9"/>
        <v>是</v>
      </c>
    </row>
    <row r="625" spans="1:8" x14ac:dyDescent="0.2">
      <c r="A625" s="1">
        <v>43661</v>
      </c>
      <c r="B625">
        <v>3474</v>
      </c>
      <c r="C625" t="s">
        <v>10</v>
      </c>
      <c r="D625" t="s">
        <v>8</v>
      </c>
      <c r="E625" t="s">
        <v>9</v>
      </c>
      <c r="F625">
        <v>5.3</v>
      </c>
      <c r="G625">
        <v>1</v>
      </c>
      <c r="H625" t="str">
        <f t="shared" si="9"/>
        <v>是</v>
      </c>
    </row>
    <row r="626" spans="1:8" x14ac:dyDescent="0.2">
      <c r="A626" s="1">
        <v>43661</v>
      </c>
      <c r="B626">
        <v>3474</v>
      </c>
      <c r="C626" t="s">
        <v>10</v>
      </c>
      <c r="D626" t="s">
        <v>8</v>
      </c>
      <c r="E626" t="s">
        <v>9</v>
      </c>
      <c r="F626">
        <v>2.25</v>
      </c>
      <c r="G626">
        <v>1</v>
      </c>
      <c r="H626" t="str">
        <f t="shared" si="9"/>
        <v>是</v>
      </c>
    </row>
    <row r="627" spans="1:8" x14ac:dyDescent="0.2">
      <c r="A627" s="1">
        <v>43661</v>
      </c>
      <c r="B627">
        <v>1666</v>
      </c>
      <c r="C627" t="s">
        <v>7</v>
      </c>
      <c r="D627" t="s">
        <v>8</v>
      </c>
      <c r="E627" t="s">
        <v>9</v>
      </c>
      <c r="F627">
        <v>9.8000000000000007</v>
      </c>
      <c r="G627">
        <v>1</v>
      </c>
      <c r="H627" t="str">
        <f t="shared" si="9"/>
        <v>是</v>
      </c>
    </row>
    <row r="628" spans="1:8" x14ac:dyDescent="0.2">
      <c r="A628" s="1">
        <v>43662</v>
      </c>
      <c r="B628">
        <v>1666</v>
      </c>
      <c r="C628" t="s">
        <v>7</v>
      </c>
      <c r="D628" t="s">
        <v>8</v>
      </c>
      <c r="E628" t="s">
        <v>9</v>
      </c>
      <c r="F628">
        <v>3.26</v>
      </c>
      <c r="G628">
        <v>1</v>
      </c>
      <c r="H628" t="str">
        <f t="shared" si="9"/>
        <v>是</v>
      </c>
    </row>
    <row r="629" spans="1:8" x14ac:dyDescent="0.2">
      <c r="A629" s="1">
        <v>43662</v>
      </c>
      <c r="B629">
        <v>3474</v>
      </c>
      <c r="C629" t="s">
        <v>10</v>
      </c>
      <c r="D629" t="s">
        <v>8</v>
      </c>
      <c r="E629" t="s">
        <v>9</v>
      </c>
      <c r="F629">
        <v>1.75</v>
      </c>
      <c r="G629">
        <v>1</v>
      </c>
      <c r="H629" t="str">
        <f t="shared" si="9"/>
        <v>是</v>
      </c>
    </row>
    <row r="630" spans="1:8" x14ac:dyDescent="0.2">
      <c r="A630" s="1">
        <v>43662</v>
      </c>
      <c r="B630">
        <v>3474</v>
      </c>
      <c r="C630" t="s">
        <v>10</v>
      </c>
      <c r="D630" t="s">
        <v>8</v>
      </c>
      <c r="E630" t="s">
        <v>9</v>
      </c>
      <c r="F630">
        <v>0.74</v>
      </c>
      <c r="G630">
        <v>1</v>
      </c>
      <c r="H630" t="str">
        <f t="shared" si="9"/>
        <v>是</v>
      </c>
    </row>
    <row r="631" spans="1:8" x14ac:dyDescent="0.2">
      <c r="A631" s="1">
        <v>43663</v>
      </c>
      <c r="B631">
        <v>3474</v>
      </c>
      <c r="C631" t="s">
        <v>10</v>
      </c>
      <c r="D631" t="s">
        <v>8</v>
      </c>
      <c r="E631" t="s">
        <v>9</v>
      </c>
      <c r="F631">
        <v>1.73</v>
      </c>
      <c r="G631">
        <v>1</v>
      </c>
      <c r="H631" t="str">
        <f t="shared" si="9"/>
        <v>是</v>
      </c>
    </row>
    <row r="632" spans="1:8" x14ac:dyDescent="0.2">
      <c r="A632" s="1">
        <v>43663</v>
      </c>
      <c r="B632">
        <v>3474</v>
      </c>
      <c r="C632" t="s">
        <v>10</v>
      </c>
      <c r="D632" t="s">
        <v>8</v>
      </c>
      <c r="E632" t="s">
        <v>9</v>
      </c>
      <c r="F632">
        <v>0.74</v>
      </c>
      <c r="G632">
        <v>1</v>
      </c>
      <c r="H632" t="str">
        <f t="shared" si="9"/>
        <v>是</v>
      </c>
    </row>
    <row r="633" spans="1:8" x14ac:dyDescent="0.2">
      <c r="A633" s="1">
        <v>43663</v>
      </c>
      <c r="B633">
        <v>1666</v>
      </c>
      <c r="C633" t="s">
        <v>7</v>
      </c>
      <c r="D633" t="s">
        <v>8</v>
      </c>
      <c r="E633" t="s">
        <v>9</v>
      </c>
      <c r="F633">
        <v>3.23</v>
      </c>
      <c r="G633">
        <v>1</v>
      </c>
      <c r="H633" t="str">
        <f t="shared" si="9"/>
        <v>是</v>
      </c>
    </row>
    <row r="634" spans="1:8" x14ac:dyDescent="0.2">
      <c r="A634" s="1">
        <v>43664</v>
      </c>
      <c r="B634">
        <v>3474</v>
      </c>
      <c r="C634" t="s">
        <v>10</v>
      </c>
      <c r="D634" t="s">
        <v>8</v>
      </c>
      <c r="E634" t="s">
        <v>9</v>
      </c>
      <c r="F634">
        <v>1.72</v>
      </c>
      <c r="G634">
        <v>1</v>
      </c>
      <c r="H634" t="str">
        <f t="shared" si="9"/>
        <v>是</v>
      </c>
    </row>
    <row r="635" spans="1:8" x14ac:dyDescent="0.2">
      <c r="A635" s="1">
        <v>43664</v>
      </c>
      <c r="B635">
        <v>3474</v>
      </c>
      <c r="C635" t="s">
        <v>10</v>
      </c>
      <c r="D635" t="s">
        <v>8</v>
      </c>
      <c r="E635" t="s">
        <v>9</v>
      </c>
      <c r="F635">
        <v>0.73</v>
      </c>
      <c r="G635">
        <v>1</v>
      </c>
      <c r="H635" t="str">
        <f t="shared" si="9"/>
        <v>是</v>
      </c>
    </row>
    <row r="636" spans="1:8" x14ac:dyDescent="0.2">
      <c r="A636" s="1">
        <v>43664</v>
      </c>
      <c r="B636">
        <v>1666</v>
      </c>
      <c r="C636" t="s">
        <v>7</v>
      </c>
      <c r="D636" t="s">
        <v>8</v>
      </c>
      <c r="E636" t="s">
        <v>9</v>
      </c>
      <c r="F636">
        <v>3.2</v>
      </c>
      <c r="G636">
        <v>1</v>
      </c>
      <c r="H636" t="str">
        <f t="shared" si="9"/>
        <v>是</v>
      </c>
    </row>
    <row r="637" spans="1:8" x14ac:dyDescent="0.2">
      <c r="A637" s="1">
        <v>43665</v>
      </c>
      <c r="B637">
        <v>3474</v>
      </c>
      <c r="C637" t="s">
        <v>10</v>
      </c>
      <c r="D637" t="s">
        <v>8</v>
      </c>
      <c r="E637" t="s">
        <v>9</v>
      </c>
      <c r="F637">
        <v>1.73</v>
      </c>
      <c r="G637">
        <v>1</v>
      </c>
      <c r="H637" t="str">
        <f t="shared" si="9"/>
        <v>是</v>
      </c>
    </row>
    <row r="638" spans="1:8" x14ac:dyDescent="0.2">
      <c r="A638" s="1">
        <v>43665</v>
      </c>
      <c r="B638">
        <v>3474</v>
      </c>
      <c r="C638" t="s">
        <v>10</v>
      </c>
      <c r="D638" t="s">
        <v>8</v>
      </c>
      <c r="E638" t="s">
        <v>9</v>
      </c>
      <c r="F638">
        <v>0.74</v>
      </c>
      <c r="G638">
        <v>1</v>
      </c>
      <c r="H638" t="str">
        <f t="shared" si="9"/>
        <v>是</v>
      </c>
    </row>
    <row r="639" spans="1:8" x14ac:dyDescent="0.2">
      <c r="A639" s="1">
        <v>43665</v>
      </c>
      <c r="B639">
        <v>1666</v>
      </c>
      <c r="C639" t="s">
        <v>7</v>
      </c>
      <c r="D639" t="s">
        <v>8</v>
      </c>
      <c r="E639" t="s">
        <v>9</v>
      </c>
      <c r="F639">
        <v>3.32</v>
      </c>
      <c r="G639">
        <v>1</v>
      </c>
      <c r="H639" t="str">
        <f t="shared" si="9"/>
        <v>是</v>
      </c>
    </row>
    <row r="640" spans="1:8" x14ac:dyDescent="0.2">
      <c r="A640" s="1">
        <v>43668</v>
      </c>
      <c r="B640">
        <v>1666</v>
      </c>
      <c r="C640" t="s">
        <v>7</v>
      </c>
      <c r="D640" t="s">
        <v>8</v>
      </c>
      <c r="E640" t="s">
        <v>9</v>
      </c>
      <c r="F640">
        <v>9.6199999999999992</v>
      </c>
      <c r="G640">
        <v>1</v>
      </c>
      <c r="H640" t="str">
        <f t="shared" si="9"/>
        <v>是</v>
      </c>
    </row>
    <row r="641" spans="1:8" x14ac:dyDescent="0.2">
      <c r="A641" s="1">
        <v>43668</v>
      </c>
      <c r="B641">
        <v>3474</v>
      </c>
      <c r="C641" t="s">
        <v>10</v>
      </c>
      <c r="D641" t="s">
        <v>8</v>
      </c>
      <c r="E641" t="s">
        <v>9</v>
      </c>
      <c r="F641">
        <v>5.08</v>
      </c>
      <c r="G641">
        <v>1</v>
      </c>
      <c r="H641" t="str">
        <f t="shared" si="9"/>
        <v>是</v>
      </c>
    </row>
    <row r="642" spans="1:8" x14ac:dyDescent="0.2">
      <c r="A642" s="1">
        <v>43668</v>
      </c>
      <c r="B642">
        <v>3474</v>
      </c>
      <c r="C642" t="s">
        <v>10</v>
      </c>
      <c r="D642" t="s">
        <v>8</v>
      </c>
      <c r="E642" t="s">
        <v>9</v>
      </c>
      <c r="F642">
        <v>2.16</v>
      </c>
      <c r="G642">
        <v>1</v>
      </c>
      <c r="H642" t="str">
        <f t="shared" si="9"/>
        <v>是</v>
      </c>
    </row>
    <row r="643" spans="1:8" x14ac:dyDescent="0.2">
      <c r="A643" s="1">
        <v>43669</v>
      </c>
      <c r="B643">
        <v>1666</v>
      </c>
      <c r="C643" t="s">
        <v>7</v>
      </c>
      <c r="D643" t="s">
        <v>8</v>
      </c>
      <c r="E643" t="s">
        <v>9</v>
      </c>
      <c r="F643">
        <v>3.27</v>
      </c>
      <c r="G643">
        <v>1</v>
      </c>
      <c r="H643" t="str">
        <f t="shared" ref="H643:H706" si="10">IF(ISERROR(VLOOKUP(B643,$N$2:$N$10,1,FALSE)),"是","否")</f>
        <v>是</v>
      </c>
    </row>
    <row r="644" spans="1:8" x14ac:dyDescent="0.2">
      <c r="A644" s="1">
        <v>43669</v>
      </c>
      <c r="B644">
        <v>3474</v>
      </c>
      <c r="C644" t="s">
        <v>10</v>
      </c>
      <c r="D644" t="s">
        <v>8</v>
      </c>
      <c r="E644" t="s">
        <v>9</v>
      </c>
      <c r="F644">
        <v>2.12</v>
      </c>
      <c r="G644">
        <v>1</v>
      </c>
      <c r="H644" t="str">
        <f t="shared" si="10"/>
        <v>是</v>
      </c>
    </row>
    <row r="645" spans="1:8" x14ac:dyDescent="0.2">
      <c r="A645" s="1">
        <v>43669</v>
      </c>
      <c r="B645">
        <v>3474</v>
      </c>
      <c r="C645" t="s">
        <v>10</v>
      </c>
      <c r="D645" t="s">
        <v>8</v>
      </c>
      <c r="E645" t="s">
        <v>9</v>
      </c>
      <c r="F645">
        <v>0.76</v>
      </c>
      <c r="G645">
        <v>1</v>
      </c>
      <c r="H645" t="str">
        <f t="shared" si="10"/>
        <v>是</v>
      </c>
    </row>
    <row r="646" spans="1:8" x14ac:dyDescent="0.2">
      <c r="A646" s="1">
        <v>43670</v>
      </c>
      <c r="B646">
        <v>1666</v>
      </c>
      <c r="C646" t="s">
        <v>7</v>
      </c>
      <c r="D646" t="s">
        <v>8</v>
      </c>
      <c r="E646" t="s">
        <v>9</v>
      </c>
      <c r="F646">
        <v>3.28</v>
      </c>
      <c r="G646">
        <v>1</v>
      </c>
      <c r="H646" t="str">
        <f t="shared" si="10"/>
        <v>是</v>
      </c>
    </row>
    <row r="647" spans="1:8" x14ac:dyDescent="0.2">
      <c r="A647" s="1">
        <v>43670</v>
      </c>
      <c r="B647">
        <v>3474</v>
      </c>
      <c r="C647" t="s">
        <v>10</v>
      </c>
      <c r="D647" t="s">
        <v>8</v>
      </c>
      <c r="E647" t="s">
        <v>9</v>
      </c>
      <c r="F647">
        <v>3.09</v>
      </c>
      <c r="G647">
        <v>1</v>
      </c>
      <c r="H647" t="str">
        <f t="shared" si="10"/>
        <v>是</v>
      </c>
    </row>
    <row r="648" spans="1:8" x14ac:dyDescent="0.2">
      <c r="A648" s="1">
        <v>43670</v>
      </c>
      <c r="B648">
        <v>3474</v>
      </c>
      <c r="C648" t="s">
        <v>10</v>
      </c>
      <c r="D648" t="s">
        <v>8</v>
      </c>
      <c r="E648" t="s">
        <v>9</v>
      </c>
      <c r="F648">
        <v>0.74</v>
      </c>
      <c r="G648">
        <v>1</v>
      </c>
      <c r="H648" t="str">
        <f t="shared" si="10"/>
        <v>是</v>
      </c>
    </row>
    <row r="649" spans="1:8" x14ac:dyDescent="0.2">
      <c r="A649" s="1">
        <v>43671</v>
      </c>
      <c r="B649">
        <v>1666</v>
      </c>
      <c r="C649" t="s">
        <v>7</v>
      </c>
      <c r="D649" t="s">
        <v>8</v>
      </c>
      <c r="E649" t="s">
        <v>9</v>
      </c>
      <c r="F649">
        <v>3.35</v>
      </c>
      <c r="G649">
        <v>1</v>
      </c>
      <c r="H649" t="str">
        <f t="shared" si="10"/>
        <v>是</v>
      </c>
    </row>
    <row r="650" spans="1:8" x14ac:dyDescent="0.2">
      <c r="A650" s="1">
        <v>43671</v>
      </c>
      <c r="B650">
        <v>3474</v>
      </c>
      <c r="C650" t="s">
        <v>10</v>
      </c>
      <c r="D650" t="s">
        <v>8</v>
      </c>
      <c r="E650" t="s">
        <v>9</v>
      </c>
      <c r="F650">
        <v>3.12</v>
      </c>
      <c r="G650">
        <v>1</v>
      </c>
      <c r="H650" t="str">
        <f t="shared" si="10"/>
        <v>是</v>
      </c>
    </row>
    <row r="651" spans="1:8" x14ac:dyDescent="0.2">
      <c r="A651" s="1">
        <v>43671</v>
      </c>
      <c r="B651">
        <v>3474</v>
      </c>
      <c r="C651" t="s">
        <v>10</v>
      </c>
      <c r="D651" t="s">
        <v>8</v>
      </c>
      <c r="E651" t="s">
        <v>9</v>
      </c>
      <c r="F651">
        <v>0.74</v>
      </c>
      <c r="G651">
        <v>1</v>
      </c>
      <c r="H651" t="str">
        <f t="shared" si="10"/>
        <v>是</v>
      </c>
    </row>
    <row r="652" spans="1:8" x14ac:dyDescent="0.2">
      <c r="A652" s="1">
        <v>43672</v>
      </c>
      <c r="B652">
        <v>3474</v>
      </c>
      <c r="C652" t="s">
        <v>10</v>
      </c>
      <c r="D652" t="s">
        <v>8</v>
      </c>
      <c r="E652" t="s">
        <v>9</v>
      </c>
      <c r="F652">
        <v>3.14</v>
      </c>
      <c r="G652">
        <v>1</v>
      </c>
      <c r="H652" t="str">
        <f t="shared" si="10"/>
        <v>是</v>
      </c>
    </row>
    <row r="653" spans="1:8" x14ac:dyDescent="0.2">
      <c r="A653" s="1">
        <v>43672</v>
      </c>
      <c r="B653">
        <v>3474</v>
      </c>
      <c r="C653" t="s">
        <v>10</v>
      </c>
      <c r="D653" t="s">
        <v>8</v>
      </c>
      <c r="E653" t="s">
        <v>9</v>
      </c>
      <c r="F653">
        <v>0.75</v>
      </c>
      <c r="G653">
        <v>1</v>
      </c>
      <c r="H653" t="str">
        <f t="shared" si="10"/>
        <v>是</v>
      </c>
    </row>
    <row r="654" spans="1:8" x14ac:dyDescent="0.2">
      <c r="A654" s="1">
        <v>43672</v>
      </c>
      <c r="B654">
        <v>1666</v>
      </c>
      <c r="C654" t="s">
        <v>7</v>
      </c>
      <c r="D654" t="s">
        <v>8</v>
      </c>
      <c r="E654" t="s">
        <v>9</v>
      </c>
      <c r="F654">
        <v>3.19</v>
      </c>
      <c r="G654">
        <v>1</v>
      </c>
      <c r="H654" t="str">
        <f t="shared" si="10"/>
        <v>是</v>
      </c>
    </row>
    <row r="655" spans="1:8" x14ac:dyDescent="0.2">
      <c r="A655" s="1">
        <v>43675</v>
      </c>
      <c r="B655">
        <v>1666</v>
      </c>
      <c r="C655" t="s">
        <v>7</v>
      </c>
      <c r="D655" t="s">
        <v>8</v>
      </c>
      <c r="E655" t="s">
        <v>9</v>
      </c>
      <c r="F655">
        <v>9.61</v>
      </c>
      <c r="G655">
        <v>1</v>
      </c>
      <c r="H655" t="str">
        <f t="shared" si="10"/>
        <v>是</v>
      </c>
    </row>
    <row r="656" spans="1:8" x14ac:dyDescent="0.2">
      <c r="A656" s="1">
        <v>43675</v>
      </c>
      <c r="B656">
        <v>3474</v>
      </c>
      <c r="C656" t="s">
        <v>10</v>
      </c>
      <c r="D656" t="s">
        <v>8</v>
      </c>
      <c r="E656" t="s">
        <v>9</v>
      </c>
      <c r="F656">
        <v>2.15</v>
      </c>
      <c r="G656">
        <v>1</v>
      </c>
      <c r="H656" t="str">
        <f t="shared" si="10"/>
        <v>是</v>
      </c>
    </row>
    <row r="657" spans="1:8" x14ac:dyDescent="0.2">
      <c r="A657" s="1">
        <v>43675</v>
      </c>
      <c r="B657">
        <v>3474</v>
      </c>
      <c r="C657" t="s">
        <v>10</v>
      </c>
      <c r="D657" t="s">
        <v>8</v>
      </c>
      <c r="E657" t="s">
        <v>9</v>
      </c>
      <c r="F657">
        <v>9.06</v>
      </c>
      <c r="G657">
        <v>1</v>
      </c>
      <c r="H657" t="str">
        <f t="shared" si="10"/>
        <v>是</v>
      </c>
    </row>
    <row r="658" spans="1:8" x14ac:dyDescent="0.2">
      <c r="A658" s="1">
        <v>43676</v>
      </c>
      <c r="B658">
        <v>3474</v>
      </c>
      <c r="C658" t="s">
        <v>10</v>
      </c>
      <c r="D658" t="s">
        <v>8</v>
      </c>
      <c r="E658" t="s">
        <v>9</v>
      </c>
      <c r="F658">
        <v>3.03</v>
      </c>
      <c r="G658">
        <v>1</v>
      </c>
      <c r="H658" t="str">
        <f t="shared" si="10"/>
        <v>是</v>
      </c>
    </row>
    <row r="659" spans="1:8" x14ac:dyDescent="0.2">
      <c r="A659" s="1">
        <v>43676</v>
      </c>
      <c r="B659">
        <v>3474</v>
      </c>
      <c r="C659" t="s">
        <v>10</v>
      </c>
      <c r="D659" t="s">
        <v>8</v>
      </c>
      <c r="E659" t="s">
        <v>9</v>
      </c>
      <c r="F659">
        <v>0.72</v>
      </c>
      <c r="G659">
        <v>1</v>
      </c>
      <c r="H659" t="str">
        <f t="shared" si="10"/>
        <v>是</v>
      </c>
    </row>
    <row r="660" spans="1:8" x14ac:dyDescent="0.2">
      <c r="A660" s="1">
        <v>43676</v>
      </c>
      <c r="B660">
        <v>1666</v>
      </c>
      <c r="C660" t="s">
        <v>7</v>
      </c>
      <c r="D660" t="s">
        <v>8</v>
      </c>
      <c r="E660" t="s">
        <v>9</v>
      </c>
      <c r="F660">
        <v>3.24</v>
      </c>
      <c r="G660">
        <v>1</v>
      </c>
      <c r="H660" t="str">
        <f t="shared" si="10"/>
        <v>是</v>
      </c>
    </row>
    <row r="661" spans="1:8" x14ac:dyDescent="0.2">
      <c r="A661" s="1">
        <v>43677</v>
      </c>
      <c r="B661">
        <v>1666</v>
      </c>
      <c r="C661" t="s">
        <v>7</v>
      </c>
      <c r="D661" t="s">
        <v>8</v>
      </c>
      <c r="E661" t="s">
        <v>9</v>
      </c>
      <c r="F661">
        <v>3.51</v>
      </c>
      <c r="G661">
        <v>1</v>
      </c>
      <c r="H661" t="str">
        <f t="shared" si="10"/>
        <v>是</v>
      </c>
    </row>
    <row r="662" spans="1:8" x14ac:dyDescent="0.2">
      <c r="A662" s="1">
        <v>43677</v>
      </c>
      <c r="B662">
        <v>3474</v>
      </c>
      <c r="C662" t="s">
        <v>10</v>
      </c>
      <c r="D662" t="s">
        <v>8</v>
      </c>
      <c r="E662" t="s">
        <v>9</v>
      </c>
      <c r="F662">
        <v>3.02</v>
      </c>
      <c r="G662">
        <v>1</v>
      </c>
      <c r="H662" t="str">
        <f t="shared" si="10"/>
        <v>是</v>
      </c>
    </row>
    <row r="663" spans="1:8" x14ac:dyDescent="0.2">
      <c r="A663" s="1">
        <v>43677</v>
      </c>
      <c r="B663">
        <v>3474</v>
      </c>
      <c r="C663" t="s">
        <v>10</v>
      </c>
      <c r="D663" t="s">
        <v>8</v>
      </c>
      <c r="E663" t="s">
        <v>9</v>
      </c>
      <c r="F663">
        <v>0.72</v>
      </c>
      <c r="G663">
        <v>1</v>
      </c>
      <c r="H663" t="str">
        <f t="shared" si="10"/>
        <v>是</v>
      </c>
    </row>
    <row r="664" spans="1:8" x14ac:dyDescent="0.2">
      <c r="A664" s="1">
        <v>43678</v>
      </c>
      <c r="B664">
        <v>1666</v>
      </c>
      <c r="C664" t="s">
        <v>7</v>
      </c>
      <c r="D664" t="s">
        <v>8</v>
      </c>
      <c r="E664" t="s">
        <v>9</v>
      </c>
      <c r="F664">
        <v>3.18</v>
      </c>
      <c r="G664">
        <v>1</v>
      </c>
      <c r="H664" t="str">
        <f t="shared" si="10"/>
        <v>是</v>
      </c>
    </row>
    <row r="665" spans="1:8" x14ac:dyDescent="0.2">
      <c r="A665" s="1">
        <v>43678</v>
      </c>
      <c r="B665">
        <v>3474</v>
      </c>
      <c r="C665" t="s">
        <v>10</v>
      </c>
      <c r="D665" t="s">
        <v>8</v>
      </c>
      <c r="E665" t="s">
        <v>9</v>
      </c>
      <c r="F665">
        <v>3.03</v>
      </c>
      <c r="G665">
        <v>1</v>
      </c>
      <c r="H665" t="str">
        <f t="shared" si="10"/>
        <v>是</v>
      </c>
    </row>
    <row r="666" spans="1:8" x14ac:dyDescent="0.2">
      <c r="A666" s="1">
        <v>43678</v>
      </c>
      <c r="B666">
        <v>3474</v>
      </c>
      <c r="C666" t="s">
        <v>10</v>
      </c>
      <c r="D666" t="s">
        <v>8</v>
      </c>
      <c r="E666" t="s">
        <v>9</v>
      </c>
      <c r="F666">
        <v>0.72</v>
      </c>
      <c r="G666">
        <v>1</v>
      </c>
      <c r="H666" t="str">
        <f t="shared" si="10"/>
        <v>是</v>
      </c>
    </row>
    <row r="667" spans="1:8" x14ac:dyDescent="0.2">
      <c r="A667" s="1">
        <v>43679</v>
      </c>
      <c r="B667">
        <v>1666</v>
      </c>
      <c r="C667" t="s">
        <v>7</v>
      </c>
      <c r="D667" t="s">
        <v>8</v>
      </c>
      <c r="E667" t="s">
        <v>9</v>
      </c>
      <c r="F667">
        <v>3.24</v>
      </c>
      <c r="G667">
        <v>1</v>
      </c>
      <c r="H667" t="str">
        <f t="shared" si="10"/>
        <v>是</v>
      </c>
    </row>
    <row r="668" spans="1:8" x14ac:dyDescent="0.2">
      <c r="A668" s="1">
        <v>43679</v>
      </c>
      <c r="B668">
        <v>3474</v>
      </c>
      <c r="C668" t="s">
        <v>10</v>
      </c>
      <c r="D668" t="s">
        <v>8</v>
      </c>
      <c r="E668" t="s">
        <v>9</v>
      </c>
      <c r="F668">
        <v>3.03</v>
      </c>
      <c r="G668">
        <v>1</v>
      </c>
      <c r="H668" t="str">
        <f t="shared" si="10"/>
        <v>是</v>
      </c>
    </row>
    <row r="669" spans="1:8" x14ac:dyDescent="0.2">
      <c r="A669" s="1">
        <v>43679</v>
      </c>
      <c r="B669">
        <v>3474</v>
      </c>
      <c r="C669" t="s">
        <v>10</v>
      </c>
      <c r="D669" t="s">
        <v>8</v>
      </c>
      <c r="E669" t="s">
        <v>9</v>
      </c>
      <c r="F669">
        <v>0.24</v>
      </c>
      <c r="G669">
        <v>1</v>
      </c>
      <c r="H669" t="str">
        <f t="shared" si="10"/>
        <v>是</v>
      </c>
    </row>
    <row r="670" spans="1:8" x14ac:dyDescent="0.2">
      <c r="A670" s="1">
        <v>43682</v>
      </c>
      <c r="B670">
        <v>1666</v>
      </c>
      <c r="C670" t="s">
        <v>7</v>
      </c>
      <c r="D670" t="s">
        <v>8</v>
      </c>
      <c r="E670" t="s">
        <v>9</v>
      </c>
      <c r="F670">
        <v>9.59</v>
      </c>
      <c r="G670">
        <v>1</v>
      </c>
      <c r="H670" t="str">
        <f t="shared" si="10"/>
        <v>是</v>
      </c>
    </row>
    <row r="671" spans="1:8" x14ac:dyDescent="0.2">
      <c r="A671" s="1">
        <v>43682</v>
      </c>
      <c r="B671">
        <v>3474</v>
      </c>
      <c r="C671" t="s">
        <v>10</v>
      </c>
      <c r="D671" t="s">
        <v>8</v>
      </c>
      <c r="E671" t="s">
        <v>9</v>
      </c>
      <c r="F671">
        <v>0.72</v>
      </c>
      <c r="G671">
        <v>1</v>
      </c>
      <c r="H671" t="str">
        <f t="shared" si="10"/>
        <v>是</v>
      </c>
    </row>
    <row r="672" spans="1:8" x14ac:dyDescent="0.2">
      <c r="A672" s="1">
        <v>43682</v>
      </c>
      <c r="B672">
        <v>3474</v>
      </c>
      <c r="C672" t="s">
        <v>10</v>
      </c>
      <c r="D672" t="s">
        <v>8</v>
      </c>
      <c r="E672" t="s">
        <v>9</v>
      </c>
      <c r="F672">
        <v>9.07</v>
      </c>
      <c r="G672">
        <v>1</v>
      </c>
      <c r="H672" t="str">
        <f t="shared" si="10"/>
        <v>是</v>
      </c>
    </row>
    <row r="673" spans="1:8" x14ac:dyDescent="0.2">
      <c r="A673" s="1">
        <v>43683</v>
      </c>
      <c r="B673">
        <v>1666</v>
      </c>
      <c r="C673" t="s">
        <v>7</v>
      </c>
      <c r="D673" t="s">
        <v>8</v>
      </c>
      <c r="E673" t="s">
        <v>9</v>
      </c>
      <c r="F673">
        <v>3.28</v>
      </c>
      <c r="G673">
        <v>1</v>
      </c>
      <c r="H673" t="str">
        <f t="shared" si="10"/>
        <v>是</v>
      </c>
    </row>
    <row r="674" spans="1:8" x14ac:dyDescent="0.2">
      <c r="A674" s="1">
        <v>43683</v>
      </c>
      <c r="B674">
        <v>3474</v>
      </c>
      <c r="C674" t="s">
        <v>10</v>
      </c>
      <c r="D674" t="s">
        <v>8</v>
      </c>
      <c r="E674" t="s">
        <v>9</v>
      </c>
      <c r="F674">
        <v>3.03</v>
      </c>
      <c r="G674">
        <v>1</v>
      </c>
      <c r="H674" t="str">
        <f t="shared" si="10"/>
        <v>是</v>
      </c>
    </row>
    <row r="675" spans="1:8" x14ac:dyDescent="0.2">
      <c r="A675" s="1">
        <v>43683</v>
      </c>
      <c r="B675">
        <v>3474</v>
      </c>
      <c r="C675" t="s">
        <v>10</v>
      </c>
      <c r="D675" t="s">
        <v>8</v>
      </c>
      <c r="E675" t="s">
        <v>9</v>
      </c>
      <c r="F675">
        <v>0.24</v>
      </c>
      <c r="G675">
        <v>1</v>
      </c>
      <c r="H675" t="str">
        <f t="shared" si="10"/>
        <v>是</v>
      </c>
    </row>
    <row r="676" spans="1:8" x14ac:dyDescent="0.2">
      <c r="A676" s="1">
        <v>43684</v>
      </c>
      <c r="B676">
        <v>1666</v>
      </c>
      <c r="C676" t="s">
        <v>7</v>
      </c>
      <c r="D676" t="s">
        <v>8</v>
      </c>
      <c r="E676" t="s">
        <v>9</v>
      </c>
      <c r="F676">
        <v>3.36</v>
      </c>
      <c r="G676">
        <v>1</v>
      </c>
      <c r="H676" t="str">
        <f t="shared" si="10"/>
        <v>是</v>
      </c>
    </row>
    <row r="677" spans="1:8" x14ac:dyDescent="0.2">
      <c r="A677" s="1">
        <v>43684</v>
      </c>
      <c r="B677">
        <v>3474</v>
      </c>
      <c r="C677" t="s">
        <v>10</v>
      </c>
      <c r="D677" t="s">
        <v>8</v>
      </c>
      <c r="E677" t="s">
        <v>9</v>
      </c>
      <c r="F677">
        <v>3.02</v>
      </c>
      <c r="G677">
        <v>1</v>
      </c>
      <c r="H677" t="str">
        <f t="shared" si="10"/>
        <v>是</v>
      </c>
    </row>
    <row r="678" spans="1:8" x14ac:dyDescent="0.2">
      <c r="A678" s="1">
        <v>43684</v>
      </c>
      <c r="B678">
        <v>3474</v>
      </c>
      <c r="C678" t="s">
        <v>10</v>
      </c>
      <c r="D678" t="s">
        <v>8</v>
      </c>
      <c r="E678" t="s">
        <v>9</v>
      </c>
      <c r="F678">
        <v>0.24</v>
      </c>
      <c r="G678">
        <v>1</v>
      </c>
      <c r="H678" t="str">
        <f t="shared" si="10"/>
        <v>是</v>
      </c>
    </row>
    <row r="679" spans="1:8" x14ac:dyDescent="0.2">
      <c r="A679" s="1">
        <v>43685</v>
      </c>
      <c r="B679">
        <v>1666</v>
      </c>
      <c r="C679" t="s">
        <v>7</v>
      </c>
      <c r="D679" t="s">
        <v>8</v>
      </c>
      <c r="E679" t="s">
        <v>9</v>
      </c>
      <c r="F679">
        <v>3.31</v>
      </c>
      <c r="G679">
        <v>1</v>
      </c>
      <c r="H679" t="str">
        <f t="shared" si="10"/>
        <v>是</v>
      </c>
    </row>
    <row r="680" spans="1:8" x14ac:dyDescent="0.2">
      <c r="A680" s="1">
        <v>43685</v>
      </c>
      <c r="B680">
        <v>3474</v>
      </c>
      <c r="C680" t="s">
        <v>10</v>
      </c>
      <c r="D680" t="s">
        <v>8</v>
      </c>
      <c r="E680" t="s">
        <v>9</v>
      </c>
      <c r="F680">
        <v>3.08</v>
      </c>
      <c r="G680">
        <v>1</v>
      </c>
      <c r="H680" t="str">
        <f t="shared" si="10"/>
        <v>是</v>
      </c>
    </row>
    <row r="681" spans="1:8" x14ac:dyDescent="0.2">
      <c r="A681" s="1">
        <v>43685</v>
      </c>
      <c r="B681">
        <v>3474</v>
      </c>
      <c r="C681" t="s">
        <v>10</v>
      </c>
      <c r="D681" t="s">
        <v>8</v>
      </c>
      <c r="E681" t="s">
        <v>9</v>
      </c>
      <c r="F681">
        <v>0.24</v>
      </c>
      <c r="G681">
        <v>1</v>
      </c>
      <c r="H681" t="str">
        <f t="shared" si="10"/>
        <v>是</v>
      </c>
    </row>
    <row r="682" spans="1:8" x14ac:dyDescent="0.2">
      <c r="A682" s="1">
        <v>43686</v>
      </c>
      <c r="B682">
        <v>1666</v>
      </c>
      <c r="C682" t="s">
        <v>7</v>
      </c>
      <c r="D682" t="s">
        <v>8</v>
      </c>
      <c r="E682" t="s">
        <v>9</v>
      </c>
      <c r="F682">
        <v>3.37</v>
      </c>
      <c r="G682">
        <v>1</v>
      </c>
      <c r="H682" t="str">
        <f t="shared" si="10"/>
        <v>是</v>
      </c>
    </row>
    <row r="683" spans="1:8" x14ac:dyDescent="0.2">
      <c r="A683" s="1">
        <v>43686</v>
      </c>
      <c r="B683">
        <v>3474</v>
      </c>
      <c r="C683" t="s">
        <v>10</v>
      </c>
      <c r="D683" t="s">
        <v>8</v>
      </c>
      <c r="E683" t="s">
        <v>9</v>
      </c>
      <c r="F683">
        <v>3</v>
      </c>
      <c r="G683">
        <v>1</v>
      </c>
      <c r="H683" t="str">
        <f t="shared" si="10"/>
        <v>是</v>
      </c>
    </row>
    <row r="684" spans="1:8" x14ac:dyDescent="0.2">
      <c r="A684" s="1">
        <v>43686</v>
      </c>
      <c r="B684">
        <v>3474</v>
      </c>
      <c r="C684" t="s">
        <v>10</v>
      </c>
      <c r="D684" t="s">
        <v>8</v>
      </c>
      <c r="E684" t="s">
        <v>9</v>
      </c>
      <c r="F684">
        <v>0.24</v>
      </c>
      <c r="G684">
        <v>1</v>
      </c>
      <c r="H684" t="str">
        <f t="shared" si="10"/>
        <v>是</v>
      </c>
    </row>
    <row r="685" spans="1:8" x14ac:dyDescent="0.2">
      <c r="A685" s="1">
        <v>43689</v>
      </c>
      <c r="B685">
        <v>1666</v>
      </c>
      <c r="C685" t="s">
        <v>7</v>
      </c>
      <c r="D685" t="s">
        <v>8</v>
      </c>
      <c r="E685" t="s">
        <v>9</v>
      </c>
      <c r="F685">
        <v>9.58</v>
      </c>
      <c r="G685">
        <v>1</v>
      </c>
      <c r="H685" t="str">
        <f t="shared" si="10"/>
        <v>是</v>
      </c>
    </row>
    <row r="686" spans="1:8" x14ac:dyDescent="0.2">
      <c r="A686" s="1">
        <v>43689</v>
      </c>
      <c r="B686">
        <v>3474</v>
      </c>
      <c r="C686" t="s">
        <v>10</v>
      </c>
      <c r="D686" t="s">
        <v>8</v>
      </c>
      <c r="E686" t="s">
        <v>9</v>
      </c>
      <c r="F686">
        <v>9.07</v>
      </c>
      <c r="G686">
        <v>1</v>
      </c>
      <c r="H686" t="str">
        <f t="shared" si="10"/>
        <v>是</v>
      </c>
    </row>
    <row r="687" spans="1:8" x14ac:dyDescent="0.2">
      <c r="A687" s="1">
        <v>43689</v>
      </c>
      <c r="B687">
        <v>3474</v>
      </c>
      <c r="C687" t="s">
        <v>10</v>
      </c>
      <c r="D687" t="s">
        <v>8</v>
      </c>
      <c r="E687" t="s">
        <v>9</v>
      </c>
      <c r="F687">
        <v>0.72</v>
      </c>
      <c r="G687">
        <v>1</v>
      </c>
      <c r="H687" t="str">
        <f t="shared" si="10"/>
        <v>是</v>
      </c>
    </row>
    <row r="688" spans="1:8" x14ac:dyDescent="0.2">
      <c r="A688" s="1">
        <v>43690</v>
      </c>
      <c r="B688">
        <v>1666</v>
      </c>
      <c r="C688" t="s">
        <v>7</v>
      </c>
      <c r="D688" t="s">
        <v>8</v>
      </c>
      <c r="E688" t="s">
        <v>9</v>
      </c>
      <c r="F688">
        <v>3.2</v>
      </c>
      <c r="G688">
        <v>1</v>
      </c>
      <c r="H688" t="str">
        <f t="shared" si="10"/>
        <v>是</v>
      </c>
    </row>
    <row r="689" spans="1:8" x14ac:dyDescent="0.2">
      <c r="A689" s="1">
        <v>43690</v>
      </c>
      <c r="B689">
        <v>3474</v>
      </c>
      <c r="C689" t="s">
        <v>10</v>
      </c>
      <c r="D689" t="s">
        <v>8</v>
      </c>
      <c r="E689" t="s">
        <v>9</v>
      </c>
      <c r="F689">
        <v>2.99</v>
      </c>
      <c r="G689">
        <v>1</v>
      </c>
      <c r="H689" t="str">
        <f t="shared" si="10"/>
        <v>是</v>
      </c>
    </row>
    <row r="690" spans="1:8" x14ac:dyDescent="0.2">
      <c r="A690" s="1">
        <v>43690</v>
      </c>
      <c r="B690">
        <v>3474</v>
      </c>
      <c r="C690" t="s">
        <v>10</v>
      </c>
      <c r="D690" t="s">
        <v>8</v>
      </c>
      <c r="E690" t="s">
        <v>9</v>
      </c>
      <c r="F690">
        <v>0.24</v>
      </c>
      <c r="G690">
        <v>1</v>
      </c>
      <c r="H690" t="str">
        <f t="shared" si="10"/>
        <v>是</v>
      </c>
    </row>
    <row r="691" spans="1:8" x14ac:dyDescent="0.2">
      <c r="A691" s="1">
        <v>43691</v>
      </c>
      <c r="B691">
        <v>1666</v>
      </c>
      <c r="C691" t="s">
        <v>7</v>
      </c>
      <c r="D691" t="s">
        <v>8</v>
      </c>
      <c r="E691" t="s">
        <v>9</v>
      </c>
      <c r="F691">
        <v>3.21</v>
      </c>
      <c r="G691">
        <v>1</v>
      </c>
      <c r="H691" t="str">
        <f t="shared" si="10"/>
        <v>是</v>
      </c>
    </row>
    <row r="692" spans="1:8" x14ac:dyDescent="0.2">
      <c r="A692" s="1">
        <v>43691</v>
      </c>
      <c r="B692">
        <v>3474</v>
      </c>
      <c r="C692" t="s">
        <v>10</v>
      </c>
      <c r="D692" t="s">
        <v>8</v>
      </c>
      <c r="E692" t="s">
        <v>9</v>
      </c>
      <c r="F692">
        <v>3.9</v>
      </c>
      <c r="G692">
        <v>1</v>
      </c>
      <c r="H692" t="str">
        <f t="shared" si="10"/>
        <v>是</v>
      </c>
    </row>
    <row r="693" spans="1:8" x14ac:dyDescent="0.2">
      <c r="A693" s="1">
        <v>43691</v>
      </c>
      <c r="B693">
        <v>3474</v>
      </c>
      <c r="C693" t="s">
        <v>10</v>
      </c>
      <c r="D693" t="s">
        <v>8</v>
      </c>
      <c r="E693" t="s">
        <v>9</v>
      </c>
      <c r="F693">
        <v>0.23</v>
      </c>
      <c r="G693">
        <v>1</v>
      </c>
      <c r="H693" t="str">
        <f t="shared" si="10"/>
        <v>是</v>
      </c>
    </row>
    <row r="694" spans="1:8" x14ac:dyDescent="0.2">
      <c r="A694" s="1">
        <v>43692</v>
      </c>
      <c r="B694">
        <v>1666</v>
      </c>
      <c r="C694" t="s">
        <v>7</v>
      </c>
      <c r="D694" t="s">
        <v>8</v>
      </c>
      <c r="E694" t="s">
        <v>9</v>
      </c>
      <c r="F694">
        <v>3.21</v>
      </c>
      <c r="G694">
        <v>1</v>
      </c>
      <c r="H694" t="str">
        <f t="shared" si="10"/>
        <v>是</v>
      </c>
    </row>
    <row r="695" spans="1:8" x14ac:dyDescent="0.2">
      <c r="A695" s="1">
        <v>43692</v>
      </c>
      <c r="B695">
        <v>3474</v>
      </c>
      <c r="C695" t="s">
        <v>10</v>
      </c>
      <c r="D695" t="s">
        <v>8</v>
      </c>
      <c r="E695" t="s">
        <v>9</v>
      </c>
      <c r="F695">
        <v>3.93</v>
      </c>
      <c r="G695">
        <v>1</v>
      </c>
      <c r="H695" t="str">
        <f t="shared" si="10"/>
        <v>是</v>
      </c>
    </row>
    <row r="696" spans="1:8" x14ac:dyDescent="0.2">
      <c r="A696" s="1">
        <v>43692</v>
      </c>
      <c r="B696">
        <v>3474</v>
      </c>
      <c r="C696" t="s">
        <v>10</v>
      </c>
      <c r="D696" t="s">
        <v>8</v>
      </c>
      <c r="E696" t="s">
        <v>9</v>
      </c>
      <c r="F696">
        <v>0.24</v>
      </c>
      <c r="G696">
        <v>1</v>
      </c>
      <c r="H696" t="str">
        <f t="shared" si="10"/>
        <v>是</v>
      </c>
    </row>
    <row r="697" spans="1:8" x14ac:dyDescent="0.2">
      <c r="A697" s="1">
        <v>43693</v>
      </c>
      <c r="B697">
        <v>1666</v>
      </c>
      <c r="C697" t="s">
        <v>7</v>
      </c>
      <c r="D697" t="s">
        <v>8</v>
      </c>
      <c r="E697" t="s">
        <v>9</v>
      </c>
      <c r="F697">
        <v>3.23</v>
      </c>
      <c r="G697">
        <v>1</v>
      </c>
      <c r="H697" t="str">
        <f t="shared" si="10"/>
        <v>是</v>
      </c>
    </row>
    <row r="698" spans="1:8" x14ac:dyDescent="0.2">
      <c r="A698" s="1">
        <v>43693</v>
      </c>
      <c r="B698">
        <v>3474</v>
      </c>
      <c r="C698" t="s">
        <v>10</v>
      </c>
      <c r="D698" t="s">
        <v>8</v>
      </c>
      <c r="E698" t="s">
        <v>9</v>
      </c>
      <c r="F698">
        <v>3.91</v>
      </c>
      <c r="G698">
        <v>1</v>
      </c>
      <c r="H698" t="str">
        <f t="shared" si="10"/>
        <v>是</v>
      </c>
    </row>
    <row r="699" spans="1:8" x14ac:dyDescent="0.2">
      <c r="A699" s="1">
        <v>43693</v>
      </c>
      <c r="B699">
        <v>3474</v>
      </c>
      <c r="C699" t="s">
        <v>10</v>
      </c>
      <c r="D699" t="s">
        <v>8</v>
      </c>
      <c r="E699" t="s">
        <v>9</v>
      </c>
      <c r="F699">
        <v>0.24</v>
      </c>
      <c r="G699">
        <v>1</v>
      </c>
      <c r="H699" t="str">
        <f t="shared" si="10"/>
        <v>是</v>
      </c>
    </row>
    <row r="700" spans="1:8" x14ac:dyDescent="0.2">
      <c r="A700" s="1">
        <v>43696</v>
      </c>
      <c r="B700">
        <v>1666</v>
      </c>
      <c r="C700" t="s">
        <v>7</v>
      </c>
      <c r="D700" t="s">
        <v>8</v>
      </c>
      <c r="E700" t="s">
        <v>9</v>
      </c>
      <c r="F700">
        <v>9.6</v>
      </c>
      <c r="G700">
        <v>1</v>
      </c>
      <c r="H700" t="str">
        <f t="shared" si="10"/>
        <v>是</v>
      </c>
    </row>
    <row r="701" spans="1:8" x14ac:dyDescent="0.2">
      <c r="A701" s="1">
        <v>43696</v>
      </c>
      <c r="B701">
        <v>3474</v>
      </c>
      <c r="C701" t="s">
        <v>10</v>
      </c>
      <c r="D701" t="s">
        <v>8</v>
      </c>
      <c r="E701" t="s">
        <v>9</v>
      </c>
      <c r="F701">
        <v>11.71</v>
      </c>
      <c r="G701">
        <v>1</v>
      </c>
      <c r="H701" t="str">
        <f t="shared" si="10"/>
        <v>是</v>
      </c>
    </row>
    <row r="702" spans="1:8" x14ac:dyDescent="0.2">
      <c r="A702" s="1">
        <v>43696</v>
      </c>
      <c r="B702">
        <v>3474</v>
      </c>
      <c r="C702" t="s">
        <v>10</v>
      </c>
      <c r="D702" t="s">
        <v>8</v>
      </c>
      <c r="E702" t="s">
        <v>9</v>
      </c>
      <c r="F702">
        <v>0.71</v>
      </c>
      <c r="G702">
        <v>1</v>
      </c>
      <c r="H702" t="str">
        <f t="shared" si="10"/>
        <v>是</v>
      </c>
    </row>
    <row r="703" spans="1:8" x14ac:dyDescent="0.2">
      <c r="A703" s="1">
        <v>43697</v>
      </c>
      <c r="B703">
        <v>1666</v>
      </c>
      <c r="C703" t="s">
        <v>7</v>
      </c>
      <c r="D703" t="s">
        <v>8</v>
      </c>
      <c r="E703" t="s">
        <v>9</v>
      </c>
      <c r="F703">
        <v>3.2</v>
      </c>
      <c r="G703">
        <v>1</v>
      </c>
      <c r="H703" t="str">
        <f t="shared" si="10"/>
        <v>是</v>
      </c>
    </row>
    <row r="704" spans="1:8" x14ac:dyDescent="0.2">
      <c r="A704" s="1">
        <v>43697</v>
      </c>
      <c r="B704">
        <v>3474</v>
      </c>
      <c r="C704" t="s">
        <v>10</v>
      </c>
      <c r="D704" t="s">
        <v>8</v>
      </c>
      <c r="E704" t="s">
        <v>9</v>
      </c>
      <c r="F704">
        <v>3.96</v>
      </c>
      <c r="G704">
        <v>1</v>
      </c>
      <c r="H704" t="str">
        <f t="shared" si="10"/>
        <v>是</v>
      </c>
    </row>
    <row r="705" spans="1:8" x14ac:dyDescent="0.2">
      <c r="A705" s="1">
        <v>43697</v>
      </c>
      <c r="B705">
        <v>3474</v>
      </c>
      <c r="C705" t="s">
        <v>10</v>
      </c>
      <c r="D705" t="s">
        <v>8</v>
      </c>
      <c r="E705" t="s">
        <v>9</v>
      </c>
      <c r="F705">
        <v>0.24</v>
      </c>
      <c r="G705">
        <v>1</v>
      </c>
      <c r="H705" t="str">
        <f t="shared" si="10"/>
        <v>是</v>
      </c>
    </row>
    <row r="706" spans="1:8" x14ac:dyDescent="0.2">
      <c r="A706" s="1">
        <v>43698</v>
      </c>
      <c r="B706">
        <v>1666</v>
      </c>
      <c r="C706" t="s">
        <v>7</v>
      </c>
      <c r="D706" t="s">
        <v>8</v>
      </c>
      <c r="E706" t="s">
        <v>9</v>
      </c>
      <c r="F706">
        <v>3.44</v>
      </c>
      <c r="G706">
        <v>1</v>
      </c>
      <c r="H706" t="str">
        <f t="shared" si="10"/>
        <v>是</v>
      </c>
    </row>
    <row r="707" spans="1:8" x14ac:dyDescent="0.2">
      <c r="A707" s="1">
        <v>43698</v>
      </c>
      <c r="B707">
        <v>3474</v>
      </c>
      <c r="C707" t="s">
        <v>10</v>
      </c>
      <c r="D707" t="s">
        <v>8</v>
      </c>
      <c r="E707" t="s">
        <v>9</v>
      </c>
      <c r="F707">
        <v>3.99</v>
      </c>
      <c r="G707">
        <v>1</v>
      </c>
      <c r="H707" t="str">
        <f t="shared" ref="H707:H744" si="11">IF(ISERROR(VLOOKUP(B707,$N$2:$N$10,1,FALSE)),"是","否")</f>
        <v>是</v>
      </c>
    </row>
    <row r="708" spans="1:8" x14ac:dyDescent="0.2">
      <c r="A708" s="1">
        <v>43698</v>
      </c>
      <c r="B708">
        <v>3474</v>
      </c>
      <c r="C708" t="s">
        <v>10</v>
      </c>
      <c r="D708" t="s">
        <v>8</v>
      </c>
      <c r="E708" t="s">
        <v>9</v>
      </c>
      <c r="F708">
        <v>0.24</v>
      </c>
      <c r="G708">
        <v>1</v>
      </c>
      <c r="H708" t="str">
        <f t="shared" si="11"/>
        <v>是</v>
      </c>
    </row>
    <row r="709" spans="1:8" x14ac:dyDescent="0.2">
      <c r="A709" s="1">
        <v>43699</v>
      </c>
      <c r="B709">
        <v>1666</v>
      </c>
      <c r="C709" t="s">
        <v>7</v>
      </c>
      <c r="D709" t="s">
        <v>8</v>
      </c>
      <c r="E709" t="s">
        <v>9</v>
      </c>
      <c r="F709">
        <v>3.19</v>
      </c>
      <c r="G709">
        <v>1</v>
      </c>
      <c r="H709" t="str">
        <f t="shared" si="11"/>
        <v>是</v>
      </c>
    </row>
    <row r="710" spans="1:8" x14ac:dyDescent="0.2">
      <c r="A710" s="1">
        <v>43699</v>
      </c>
      <c r="B710">
        <v>3474</v>
      </c>
      <c r="C710" t="s">
        <v>10</v>
      </c>
      <c r="D710" t="s">
        <v>8</v>
      </c>
      <c r="E710" t="s">
        <v>9</v>
      </c>
      <c r="F710">
        <v>0.24</v>
      </c>
      <c r="G710">
        <v>1</v>
      </c>
      <c r="H710" t="str">
        <f t="shared" si="11"/>
        <v>是</v>
      </c>
    </row>
    <row r="711" spans="1:8" x14ac:dyDescent="0.2">
      <c r="A711" s="1">
        <v>43699</v>
      </c>
      <c r="B711">
        <v>3474</v>
      </c>
      <c r="C711" t="s">
        <v>10</v>
      </c>
      <c r="D711" t="s">
        <v>8</v>
      </c>
      <c r="E711" t="s">
        <v>9</v>
      </c>
      <c r="F711">
        <v>3.95</v>
      </c>
      <c r="G711">
        <v>1</v>
      </c>
      <c r="H711" t="str">
        <f t="shared" si="11"/>
        <v>是</v>
      </c>
    </row>
    <row r="712" spans="1:8" x14ac:dyDescent="0.2">
      <c r="A712" s="1">
        <v>43700</v>
      </c>
      <c r="B712">
        <v>1666</v>
      </c>
      <c r="C712" t="s">
        <v>7</v>
      </c>
      <c r="D712" t="s">
        <v>8</v>
      </c>
      <c r="E712" t="s">
        <v>9</v>
      </c>
      <c r="F712">
        <v>3.2</v>
      </c>
      <c r="G712">
        <v>1</v>
      </c>
      <c r="H712" t="str">
        <f t="shared" si="11"/>
        <v>是</v>
      </c>
    </row>
    <row r="713" spans="1:8" x14ac:dyDescent="0.2">
      <c r="A713" s="1">
        <v>43700</v>
      </c>
      <c r="B713">
        <v>3474</v>
      </c>
      <c r="C713" t="s">
        <v>10</v>
      </c>
      <c r="D713" t="s">
        <v>8</v>
      </c>
      <c r="E713" t="s">
        <v>9</v>
      </c>
      <c r="F713">
        <v>3.94</v>
      </c>
      <c r="G713">
        <v>1</v>
      </c>
      <c r="H713" t="str">
        <f t="shared" si="11"/>
        <v>是</v>
      </c>
    </row>
    <row r="714" spans="1:8" x14ac:dyDescent="0.2">
      <c r="A714" s="1">
        <v>43700</v>
      </c>
      <c r="B714">
        <v>3474</v>
      </c>
      <c r="C714" t="s">
        <v>10</v>
      </c>
      <c r="D714" t="s">
        <v>8</v>
      </c>
      <c r="E714" t="s">
        <v>9</v>
      </c>
      <c r="F714">
        <v>0.24</v>
      </c>
      <c r="G714">
        <v>1</v>
      </c>
      <c r="H714" t="str">
        <f t="shared" si="11"/>
        <v>是</v>
      </c>
    </row>
    <row r="715" spans="1:8" x14ac:dyDescent="0.2">
      <c r="A715" s="1">
        <v>43703</v>
      </c>
      <c r="B715">
        <v>3474</v>
      </c>
      <c r="C715" t="s">
        <v>10</v>
      </c>
      <c r="D715" t="s">
        <v>8</v>
      </c>
      <c r="E715" t="s">
        <v>9</v>
      </c>
      <c r="F715">
        <v>0.66</v>
      </c>
      <c r="G715">
        <v>1</v>
      </c>
      <c r="H715" t="str">
        <f t="shared" si="11"/>
        <v>是</v>
      </c>
    </row>
    <row r="716" spans="1:8" x14ac:dyDescent="0.2">
      <c r="A716" s="1">
        <v>43704</v>
      </c>
      <c r="B716">
        <v>3474</v>
      </c>
      <c r="C716" t="s">
        <v>10</v>
      </c>
      <c r="D716" t="s">
        <v>8</v>
      </c>
      <c r="E716" t="s">
        <v>9</v>
      </c>
      <c r="F716">
        <v>4.6500000000000004</v>
      </c>
      <c r="G716">
        <v>1</v>
      </c>
      <c r="H716" t="str">
        <f t="shared" si="11"/>
        <v>是</v>
      </c>
    </row>
    <row r="717" spans="1:8" x14ac:dyDescent="0.2">
      <c r="A717" s="1">
        <v>43704</v>
      </c>
      <c r="B717">
        <v>3474</v>
      </c>
      <c r="C717" t="s">
        <v>10</v>
      </c>
      <c r="D717" t="s">
        <v>8</v>
      </c>
      <c r="E717" t="s">
        <v>9</v>
      </c>
      <c r="F717">
        <v>0.21</v>
      </c>
      <c r="G717">
        <v>1</v>
      </c>
      <c r="H717" t="str">
        <f t="shared" si="11"/>
        <v>是</v>
      </c>
    </row>
    <row r="718" spans="1:8" x14ac:dyDescent="0.2">
      <c r="A718" s="1">
        <v>43705</v>
      </c>
      <c r="B718">
        <v>3474</v>
      </c>
      <c r="C718" t="s">
        <v>10</v>
      </c>
      <c r="D718" t="s">
        <v>8</v>
      </c>
      <c r="E718" t="s">
        <v>9</v>
      </c>
      <c r="F718">
        <v>4.6900000000000004</v>
      </c>
      <c r="G718">
        <v>1</v>
      </c>
      <c r="H718" t="str">
        <f t="shared" si="11"/>
        <v>是</v>
      </c>
    </row>
    <row r="719" spans="1:8" x14ac:dyDescent="0.2">
      <c r="A719" s="1">
        <v>43706</v>
      </c>
      <c r="B719">
        <v>3474</v>
      </c>
      <c r="C719" t="s">
        <v>10</v>
      </c>
      <c r="D719" t="s">
        <v>8</v>
      </c>
      <c r="E719" t="s">
        <v>9</v>
      </c>
      <c r="F719">
        <v>4.63</v>
      </c>
      <c r="G719">
        <v>1</v>
      </c>
      <c r="H719" t="str">
        <f t="shared" si="11"/>
        <v>是</v>
      </c>
    </row>
    <row r="720" spans="1:8" x14ac:dyDescent="0.2">
      <c r="A720" s="1">
        <v>43707</v>
      </c>
      <c r="B720">
        <v>3474</v>
      </c>
      <c r="C720" t="s">
        <v>10</v>
      </c>
      <c r="D720" t="s">
        <v>8</v>
      </c>
      <c r="E720" t="s">
        <v>9</v>
      </c>
      <c r="F720">
        <v>4.67</v>
      </c>
      <c r="G720">
        <v>1</v>
      </c>
      <c r="H720" t="str">
        <f t="shared" si="11"/>
        <v>是</v>
      </c>
    </row>
    <row r="721" spans="1:8" x14ac:dyDescent="0.2">
      <c r="A721" s="1">
        <v>43710</v>
      </c>
      <c r="B721">
        <v>3474</v>
      </c>
      <c r="C721" t="s">
        <v>10</v>
      </c>
      <c r="D721" t="s">
        <v>8</v>
      </c>
      <c r="E721" t="s">
        <v>9</v>
      </c>
      <c r="F721">
        <v>14.03</v>
      </c>
      <c r="G721">
        <v>1</v>
      </c>
      <c r="H721" t="str">
        <f t="shared" si="11"/>
        <v>是</v>
      </c>
    </row>
    <row r="722" spans="1:8" x14ac:dyDescent="0.2">
      <c r="A722" s="1">
        <v>43711</v>
      </c>
      <c r="B722">
        <v>3474</v>
      </c>
      <c r="C722" t="s">
        <v>10</v>
      </c>
      <c r="D722" t="s">
        <v>8</v>
      </c>
      <c r="E722" t="s">
        <v>9</v>
      </c>
      <c r="F722">
        <v>4.6900000000000004</v>
      </c>
      <c r="G722">
        <v>1</v>
      </c>
      <c r="H722" t="str">
        <f t="shared" si="11"/>
        <v>是</v>
      </c>
    </row>
    <row r="723" spans="1:8" x14ac:dyDescent="0.2">
      <c r="A723" s="1">
        <v>43712</v>
      </c>
      <c r="B723">
        <v>3474</v>
      </c>
      <c r="C723" t="s">
        <v>10</v>
      </c>
      <c r="D723" t="s">
        <v>8</v>
      </c>
      <c r="E723" t="s">
        <v>9</v>
      </c>
      <c r="F723">
        <v>4.63</v>
      </c>
      <c r="G723">
        <v>1</v>
      </c>
      <c r="H723" t="str">
        <f t="shared" si="11"/>
        <v>是</v>
      </c>
    </row>
    <row r="724" spans="1:8" x14ac:dyDescent="0.2">
      <c r="A724" s="1">
        <v>43713</v>
      </c>
      <c r="B724">
        <v>3474</v>
      </c>
      <c r="C724" t="s">
        <v>10</v>
      </c>
      <c r="D724" t="s">
        <v>8</v>
      </c>
      <c r="E724" t="s">
        <v>9</v>
      </c>
      <c r="F724">
        <v>4.67</v>
      </c>
      <c r="G724">
        <v>1</v>
      </c>
      <c r="H724" t="str">
        <f t="shared" si="11"/>
        <v>是</v>
      </c>
    </row>
    <row r="725" spans="1:8" x14ac:dyDescent="0.2">
      <c r="A725" s="1">
        <v>43714</v>
      </c>
      <c r="B725">
        <v>3474</v>
      </c>
      <c r="C725" t="s">
        <v>10</v>
      </c>
      <c r="D725" t="s">
        <v>8</v>
      </c>
      <c r="E725" t="s">
        <v>9</v>
      </c>
      <c r="F725">
        <v>4.67</v>
      </c>
      <c r="G725">
        <v>1</v>
      </c>
      <c r="H725" t="str">
        <f t="shared" si="11"/>
        <v>是</v>
      </c>
    </row>
    <row r="726" spans="1:8" x14ac:dyDescent="0.2">
      <c r="A726" s="1">
        <v>43717</v>
      </c>
      <c r="B726">
        <v>3474</v>
      </c>
      <c r="C726" t="s">
        <v>10</v>
      </c>
      <c r="D726" t="s">
        <v>8</v>
      </c>
      <c r="E726" t="s">
        <v>9</v>
      </c>
      <c r="F726">
        <v>14.04</v>
      </c>
      <c r="G726">
        <v>1</v>
      </c>
      <c r="H726" t="str">
        <f t="shared" si="11"/>
        <v>是</v>
      </c>
    </row>
    <row r="727" spans="1:8" x14ac:dyDescent="0.2">
      <c r="A727" s="1">
        <v>43718</v>
      </c>
      <c r="B727">
        <v>3474</v>
      </c>
      <c r="C727" t="s">
        <v>10</v>
      </c>
      <c r="D727" t="s">
        <v>8</v>
      </c>
      <c r="E727" t="s">
        <v>9</v>
      </c>
      <c r="F727">
        <v>4.72</v>
      </c>
      <c r="G727">
        <v>1</v>
      </c>
      <c r="H727" t="str">
        <f t="shared" si="11"/>
        <v>是</v>
      </c>
    </row>
    <row r="728" spans="1:8" x14ac:dyDescent="0.2">
      <c r="A728" s="1">
        <v>43719</v>
      </c>
      <c r="B728">
        <v>3474</v>
      </c>
      <c r="C728" t="s">
        <v>10</v>
      </c>
      <c r="D728" t="s">
        <v>8</v>
      </c>
      <c r="E728" t="s">
        <v>9</v>
      </c>
      <c r="F728">
        <v>4.68</v>
      </c>
      <c r="G728">
        <v>1</v>
      </c>
      <c r="H728" t="str">
        <f t="shared" si="11"/>
        <v>是</v>
      </c>
    </row>
    <row r="729" spans="1:8" x14ac:dyDescent="0.2">
      <c r="A729" s="1">
        <v>43720</v>
      </c>
      <c r="B729">
        <v>3474</v>
      </c>
      <c r="C729" t="s">
        <v>10</v>
      </c>
      <c r="D729" t="s">
        <v>8</v>
      </c>
      <c r="E729" t="s">
        <v>9</v>
      </c>
      <c r="F729">
        <v>4.7</v>
      </c>
      <c r="G729">
        <v>1</v>
      </c>
      <c r="H729" t="str">
        <f t="shared" si="11"/>
        <v>是</v>
      </c>
    </row>
    <row r="730" spans="1:8" x14ac:dyDescent="0.2">
      <c r="A730" s="1">
        <v>43724</v>
      </c>
      <c r="B730">
        <v>3474</v>
      </c>
      <c r="C730" t="s">
        <v>10</v>
      </c>
      <c r="D730" t="s">
        <v>8</v>
      </c>
      <c r="E730" t="s">
        <v>9</v>
      </c>
      <c r="F730">
        <v>18.75</v>
      </c>
      <c r="G730">
        <v>1</v>
      </c>
      <c r="H730" t="str">
        <f t="shared" si="11"/>
        <v>是</v>
      </c>
    </row>
    <row r="731" spans="1:8" x14ac:dyDescent="0.2">
      <c r="A731" s="1">
        <v>43724</v>
      </c>
      <c r="B731">
        <v>3022</v>
      </c>
      <c r="C731" t="s">
        <v>87</v>
      </c>
      <c r="D731" t="s">
        <v>8</v>
      </c>
      <c r="E731" t="s">
        <v>9</v>
      </c>
      <c r="F731">
        <v>28.56</v>
      </c>
      <c r="G731">
        <v>1</v>
      </c>
      <c r="H731" t="str">
        <f t="shared" si="11"/>
        <v>是</v>
      </c>
    </row>
    <row r="732" spans="1:8" x14ac:dyDescent="0.2">
      <c r="A732" s="1">
        <v>43725</v>
      </c>
      <c r="B732">
        <v>3474</v>
      </c>
      <c r="C732" t="s">
        <v>10</v>
      </c>
      <c r="D732" t="s">
        <v>8</v>
      </c>
      <c r="E732" t="s">
        <v>9</v>
      </c>
      <c r="F732">
        <v>4.7699999999999996</v>
      </c>
      <c r="G732">
        <v>1</v>
      </c>
      <c r="H732" t="str">
        <f t="shared" si="11"/>
        <v>是</v>
      </c>
    </row>
    <row r="733" spans="1:8" x14ac:dyDescent="0.2">
      <c r="A733" s="1">
        <v>43725</v>
      </c>
      <c r="B733">
        <v>3022</v>
      </c>
      <c r="C733" t="s">
        <v>87</v>
      </c>
      <c r="D733" t="s">
        <v>8</v>
      </c>
      <c r="E733" t="s">
        <v>9</v>
      </c>
      <c r="F733">
        <v>7.16</v>
      </c>
      <c r="G733">
        <v>1</v>
      </c>
      <c r="H733" t="str">
        <f t="shared" si="11"/>
        <v>是</v>
      </c>
    </row>
    <row r="734" spans="1:8" x14ac:dyDescent="0.2">
      <c r="A734" s="2">
        <v>43726</v>
      </c>
      <c r="B734" s="3">
        <v>100038</v>
      </c>
      <c r="C734" s="3" t="s">
        <v>28</v>
      </c>
      <c r="D734" s="4" t="s">
        <v>8</v>
      </c>
      <c r="E734" s="4" t="s">
        <v>9</v>
      </c>
      <c r="F734" s="4">
        <v>1574.09</v>
      </c>
      <c r="G734" s="4">
        <v>1.625</v>
      </c>
      <c r="H734" t="str">
        <f t="shared" si="11"/>
        <v>否</v>
      </c>
    </row>
    <row r="735" spans="1:8" x14ac:dyDescent="0.2">
      <c r="A735" s="1">
        <v>43726</v>
      </c>
      <c r="B735">
        <v>3474</v>
      </c>
      <c r="C735" t="s">
        <v>10</v>
      </c>
      <c r="D735" t="s">
        <v>8</v>
      </c>
      <c r="E735" t="s">
        <v>9</v>
      </c>
      <c r="F735">
        <v>12.12</v>
      </c>
      <c r="G735">
        <v>1</v>
      </c>
      <c r="H735" t="str">
        <f t="shared" si="11"/>
        <v>是</v>
      </c>
    </row>
    <row r="736" spans="1:8" x14ac:dyDescent="0.2">
      <c r="A736" s="1">
        <v>43727</v>
      </c>
      <c r="B736">
        <v>3474</v>
      </c>
      <c r="C736" t="s">
        <v>10</v>
      </c>
      <c r="D736" t="s">
        <v>8</v>
      </c>
      <c r="E736" t="s">
        <v>9</v>
      </c>
      <c r="F736">
        <v>11.28</v>
      </c>
      <c r="G736">
        <v>1</v>
      </c>
      <c r="H736" t="str">
        <f t="shared" si="11"/>
        <v>是</v>
      </c>
    </row>
    <row r="737" spans="1:8" x14ac:dyDescent="0.2">
      <c r="A737" s="1">
        <v>43728</v>
      </c>
      <c r="B737">
        <v>3474</v>
      </c>
      <c r="C737" t="s">
        <v>10</v>
      </c>
      <c r="D737" t="s">
        <v>8</v>
      </c>
      <c r="E737" t="s">
        <v>9</v>
      </c>
      <c r="F737">
        <v>11.26</v>
      </c>
      <c r="G737">
        <v>1</v>
      </c>
      <c r="H737" t="str">
        <f t="shared" si="11"/>
        <v>是</v>
      </c>
    </row>
    <row r="738" spans="1:8" x14ac:dyDescent="0.2">
      <c r="A738" s="5">
        <v>43728</v>
      </c>
      <c r="B738" s="4">
        <v>161017</v>
      </c>
      <c r="C738" s="4" t="s">
        <v>86</v>
      </c>
      <c r="D738" s="4" t="s">
        <v>8</v>
      </c>
      <c r="E738" s="4" t="s">
        <v>9</v>
      </c>
      <c r="F738" s="4">
        <v>972.01</v>
      </c>
      <c r="G738" s="4">
        <v>1.6639999999999999</v>
      </c>
      <c r="H738" t="str">
        <f t="shared" si="11"/>
        <v>否</v>
      </c>
    </row>
    <row r="739" spans="1:8" x14ac:dyDescent="0.2">
      <c r="A739" s="1">
        <v>43731</v>
      </c>
      <c r="B739">
        <v>3474</v>
      </c>
      <c r="C739" t="s">
        <v>10</v>
      </c>
      <c r="D739" t="s">
        <v>8</v>
      </c>
      <c r="E739" t="s">
        <v>9</v>
      </c>
      <c r="F739">
        <v>33.71</v>
      </c>
      <c r="G739">
        <v>1</v>
      </c>
      <c r="H739" t="str">
        <f t="shared" si="11"/>
        <v>是</v>
      </c>
    </row>
    <row r="740" spans="1:8" x14ac:dyDescent="0.2">
      <c r="A740" s="1">
        <v>43732</v>
      </c>
      <c r="B740">
        <v>3474</v>
      </c>
      <c r="C740" t="s">
        <v>10</v>
      </c>
      <c r="D740" t="s">
        <v>8</v>
      </c>
      <c r="E740" t="s">
        <v>9</v>
      </c>
      <c r="F740">
        <v>11.29</v>
      </c>
      <c r="G740">
        <v>1</v>
      </c>
      <c r="H740" t="str">
        <f t="shared" si="11"/>
        <v>是</v>
      </c>
    </row>
    <row r="741" spans="1:8" x14ac:dyDescent="0.2">
      <c r="A741" s="1">
        <v>43733</v>
      </c>
      <c r="B741">
        <v>3474</v>
      </c>
      <c r="C741" t="s">
        <v>10</v>
      </c>
      <c r="D741" t="s">
        <v>8</v>
      </c>
      <c r="E741" t="s">
        <v>9</v>
      </c>
      <c r="F741">
        <v>11.53</v>
      </c>
      <c r="G741">
        <v>1</v>
      </c>
      <c r="H741" t="str">
        <f t="shared" si="11"/>
        <v>是</v>
      </c>
    </row>
    <row r="742" spans="1:8" x14ac:dyDescent="0.2">
      <c r="A742" s="1">
        <v>43734</v>
      </c>
      <c r="B742">
        <v>3474</v>
      </c>
      <c r="C742" t="s">
        <v>10</v>
      </c>
      <c r="D742" t="s">
        <v>8</v>
      </c>
      <c r="E742" t="s">
        <v>9</v>
      </c>
      <c r="F742">
        <v>11.34</v>
      </c>
      <c r="G742">
        <v>1</v>
      </c>
      <c r="H742" t="str">
        <f t="shared" si="11"/>
        <v>是</v>
      </c>
    </row>
    <row r="743" spans="1:8" x14ac:dyDescent="0.2">
      <c r="A743" s="1">
        <v>43735</v>
      </c>
      <c r="B743">
        <v>3474</v>
      </c>
      <c r="C743" t="s">
        <v>10</v>
      </c>
      <c r="D743" t="s">
        <v>8</v>
      </c>
      <c r="E743" t="s">
        <v>9</v>
      </c>
      <c r="F743">
        <v>10.91</v>
      </c>
      <c r="G743">
        <v>1</v>
      </c>
      <c r="H743" t="str">
        <f t="shared" si="11"/>
        <v>是</v>
      </c>
    </row>
    <row r="744" spans="1:8" x14ac:dyDescent="0.2">
      <c r="A744" s="1">
        <v>43738</v>
      </c>
      <c r="B744">
        <v>3474</v>
      </c>
      <c r="C744" t="s">
        <v>10</v>
      </c>
      <c r="D744" t="s">
        <v>8</v>
      </c>
      <c r="E744" t="s">
        <v>9</v>
      </c>
      <c r="F744">
        <v>32.32</v>
      </c>
      <c r="G744">
        <v>1</v>
      </c>
      <c r="H744" t="str">
        <f t="shared" si="11"/>
        <v>是</v>
      </c>
    </row>
  </sheetData>
  <autoFilter ref="A1:H663" xr:uid="{162D3888-87AC-4350-81C2-FA52515FAB87}"/>
  <sortState ref="A721:G744">
    <sortCondition ref="A721"/>
  </sortState>
  <phoneticPr fontId="1" type="noConversion"/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账户净资产</vt:lpstr>
      <vt:lpstr>账户操作</vt:lpstr>
      <vt:lpstr>分红信息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2019-10-02T01:48:35Z</dcterms:modified>
</cp:coreProperties>
</file>