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github\finance-data\Trend\"/>
    </mc:Choice>
  </mc:AlternateContent>
  <xr:revisionPtr revIDLastSave="0" documentId="13_ncr:1_{987316C8-5AE3-4F84-A95C-D6300B8BD550}" xr6:coauthVersionLast="45" xr6:coauthVersionMax="45" xr10:uidLastSave="{00000000-0000-0000-0000-000000000000}"/>
  <bookViews>
    <workbookView xWindow="-120" yWindow="-120" windowWidth="38640" windowHeight="21240" tabRatio="762" firstSheet="8" activeTab="18" xr2:uid="{00000000-000D-0000-FFFF-FFFF00000000}"/>
  </bookViews>
  <sheets>
    <sheet name="10年期国债_10YEAR" sheetId="2" r:id="rId1"/>
    <sheet name="深证综指_399106" sheetId="19" r:id="rId2"/>
    <sheet name="创业板_399006" sheetId="7" r:id="rId3"/>
    <sheet name="中证红利_000922" sheetId="26" r:id="rId4"/>
    <sheet name="上证50_000016" sheetId="18" r:id="rId5"/>
    <sheet name="沪深300_000300" sheetId="13" r:id="rId6"/>
    <sheet name="中证500_000905" sheetId="23" r:id="rId7"/>
    <sheet name="中证1000_000852" sheetId="24" r:id="rId8"/>
    <sheet name="全指金融_000992" sheetId="16" r:id="rId9"/>
    <sheet name="证券公司_399975" sheetId="22" r:id="rId10"/>
    <sheet name="中证消费_000990" sheetId="28" r:id="rId11"/>
    <sheet name="全指医药_000991" sheetId="17" r:id="rId12"/>
    <sheet name="养老产业_399812" sheetId="20" r:id="rId13"/>
    <sheet name="中证传媒_399971" sheetId="25" r:id="rId14"/>
    <sheet name="中证环保_000827" sheetId="27" r:id="rId15"/>
    <sheet name="恒生指数_HSI5" sheetId="12" r:id="rId16"/>
    <sheet name="恒生国企指数_HSCEI5" sheetId="11" r:id="rId17"/>
    <sheet name="美元指数_UDI0" sheetId="14" r:id="rId18"/>
    <sheet name="道琼斯工业_DJIA_UI" sheetId="8" r:id="rId19"/>
    <sheet name="标普500_SPX_UI" sheetId="3" r:id="rId20"/>
    <sheet name="纳斯达克_NDX_UI" sheetId="15" r:id="rId21"/>
    <sheet name="英国富时100_FTSE_UI" sheetId="21" r:id="rId22"/>
    <sheet name="法国CAC40_FCHI_UI" sheetId="10" r:id="rId23"/>
    <sheet name="德国30_GDAXI_UI" sheetId="9" r:id="rId24"/>
  </sheets>
  <definedNames>
    <definedName name="ExternalData_1" localSheetId="0" hidden="1">'10年期国债_10YEAR'!$A$1:$F$14</definedName>
    <definedName name="ExternalData_1" localSheetId="19" hidden="1">标普500_SPX_UI!$A$1:$F$28</definedName>
    <definedName name="ExternalData_10" localSheetId="11" hidden="1">全指医药_000991!$A$1:$F$17</definedName>
    <definedName name="ExternalData_11" localSheetId="4" hidden="1">'上证50_000016'!$A$1:$F$33</definedName>
    <definedName name="ExternalData_12" localSheetId="1" hidden="1">深证综指_399106!$A$1:$F$58</definedName>
    <definedName name="ExternalData_13" localSheetId="12" hidden="1">养老产业_399812!$A$1:$F$34</definedName>
    <definedName name="ExternalData_14" localSheetId="21" hidden="1">英国富时100_FTSE_UI!$A$1:$F$29</definedName>
    <definedName name="ExternalData_15" localSheetId="9" hidden="1">证券公司_399975!$A$1:$F$17</definedName>
    <definedName name="ExternalData_16" localSheetId="6" hidden="1">'中证500_000905'!$A$1:$F$42</definedName>
    <definedName name="ExternalData_17" localSheetId="7" hidden="1">'中证1000_000852'!$A$1:$F$47</definedName>
    <definedName name="ExternalData_18" localSheetId="13" hidden="1">中证传媒_399971!$A$1:$F$14</definedName>
    <definedName name="ExternalData_19" localSheetId="3" hidden="1">中证红利_000922!$A$1:$F$30</definedName>
    <definedName name="ExternalData_2" localSheetId="2" hidden="1">创业板_399006!$A$1:$F$32</definedName>
    <definedName name="ExternalData_2" localSheetId="23" hidden="1">德国30_GDAXI_UI!$A$1:$F$36</definedName>
    <definedName name="ExternalData_20" localSheetId="14" hidden="1">中证环保_000827!$A$1:$F$15</definedName>
    <definedName name="ExternalData_21" localSheetId="10" hidden="1">中证消费_000990!$A$1:$F$17</definedName>
    <definedName name="ExternalData_3" localSheetId="18" hidden="1">道琼斯工业_DJIA_UI!$A$1:$F$26</definedName>
    <definedName name="ExternalData_3" localSheetId="22" hidden="1">法国CAC40_FCHI_UI!$A$1:$F$38</definedName>
    <definedName name="ExternalData_4" localSheetId="16" hidden="1">恒生国企指数_HSCEI5!$A$1:$F$89</definedName>
    <definedName name="ExternalData_5" localSheetId="15" hidden="1">恒生指数_HSI5!$A$1:$F$61</definedName>
    <definedName name="ExternalData_6" localSheetId="5" hidden="1">'沪深300_000300'!$A$1:$F$35</definedName>
    <definedName name="ExternalData_7" localSheetId="17" hidden="1">美元指数_UDI0!$A$1:$F$15</definedName>
    <definedName name="ExternalData_8" localSheetId="20" hidden="1">纳斯达克_NDX_UI!$A$1:$F$44</definedName>
    <definedName name="ExternalData_9" localSheetId="8" hidden="1">全指金融_000992!$A$1:$F$13</definedName>
  </definedName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9" l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2" i="26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2" i="25"/>
  <c r="G3" i="25"/>
  <c r="G4" i="25"/>
  <c r="G5" i="25"/>
  <c r="G6" i="25"/>
  <c r="G7" i="25"/>
  <c r="G8" i="25"/>
  <c r="G9" i="25"/>
  <c r="G10" i="25"/>
  <c r="G11" i="25"/>
  <c r="G12" i="25"/>
  <c r="G13" i="25"/>
  <c r="G14" i="25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2" i="16"/>
  <c r="G3" i="16"/>
  <c r="G4" i="16"/>
  <c r="G5" i="16"/>
  <c r="G6" i="16"/>
  <c r="G7" i="16"/>
  <c r="G8" i="16"/>
  <c r="G9" i="16"/>
  <c r="G10" i="16"/>
  <c r="G11" i="16"/>
  <c r="G12" i="16"/>
  <c r="G13" i="16"/>
  <c r="G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2" i="2"/>
  <c r="G3" i="2"/>
  <c r="G4" i="2"/>
  <c r="G5" i="2"/>
  <c r="G6" i="2"/>
  <c r="G7" i="2"/>
  <c r="G8" i="2"/>
  <c r="G9" i="2"/>
  <c r="G10" i="2"/>
  <c r="G11" i="2"/>
  <c r="G12" i="2"/>
  <c r="G13" i="2"/>
  <c r="G14" i="2"/>
  <c r="L4" i="9"/>
  <c r="K4" i="9"/>
  <c r="L3" i="9"/>
  <c r="L5" i="9" s="1"/>
  <c r="K3" i="9"/>
  <c r="K5" i="9" s="1"/>
  <c r="L4" i="10"/>
  <c r="K4" i="10"/>
  <c r="L3" i="10"/>
  <c r="L5" i="10" s="1"/>
  <c r="K3" i="10"/>
  <c r="L4" i="21"/>
  <c r="K4" i="21"/>
  <c r="L3" i="21"/>
  <c r="L5" i="21" s="1"/>
  <c r="K3" i="21"/>
  <c r="K5" i="21" s="1"/>
  <c r="L4" i="15"/>
  <c r="K4" i="15"/>
  <c r="L3" i="15"/>
  <c r="K3" i="15"/>
  <c r="L4" i="3"/>
  <c r="K4" i="3"/>
  <c r="L3" i="3"/>
  <c r="L5" i="3" s="1"/>
  <c r="K3" i="3"/>
  <c r="L4" i="8"/>
  <c r="K4" i="8"/>
  <c r="L3" i="8"/>
  <c r="K3" i="8"/>
  <c r="L4" i="14"/>
  <c r="K4" i="14"/>
  <c r="L3" i="14"/>
  <c r="K3" i="14"/>
  <c r="K5" i="14" s="1"/>
  <c r="L4" i="11"/>
  <c r="K4" i="11"/>
  <c r="L3" i="11"/>
  <c r="L5" i="11" s="1"/>
  <c r="K3" i="11"/>
  <c r="L4" i="12"/>
  <c r="K4" i="12"/>
  <c r="L3" i="12"/>
  <c r="K3" i="12"/>
  <c r="K5" i="12" s="1"/>
  <c r="L4" i="27"/>
  <c r="K4" i="27"/>
  <c r="L3" i="27"/>
  <c r="L5" i="27" s="1"/>
  <c r="K3" i="27"/>
  <c r="L4" i="25"/>
  <c r="K4" i="25"/>
  <c r="L3" i="25"/>
  <c r="L5" i="25" s="1"/>
  <c r="K3" i="25"/>
  <c r="K5" i="25" s="1"/>
  <c r="L4" i="20"/>
  <c r="K4" i="20"/>
  <c r="L3" i="20"/>
  <c r="K3" i="20"/>
  <c r="L4" i="17"/>
  <c r="K4" i="17"/>
  <c r="L3" i="17"/>
  <c r="L5" i="17" s="1"/>
  <c r="K3" i="17"/>
  <c r="L4" i="28"/>
  <c r="K4" i="28"/>
  <c r="L3" i="28"/>
  <c r="K3" i="28"/>
  <c r="K5" i="28" s="1"/>
  <c r="L4" i="22"/>
  <c r="K4" i="22"/>
  <c r="L3" i="22"/>
  <c r="L5" i="22" s="1"/>
  <c r="K3" i="22"/>
  <c r="L4" i="16"/>
  <c r="K4" i="16"/>
  <c r="L3" i="16"/>
  <c r="K3" i="16"/>
  <c r="K5" i="16" s="1"/>
  <c r="L4" i="24"/>
  <c r="K4" i="24"/>
  <c r="L3" i="24"/>
  <c r="K3" i="24"/>
  <c r="L4" i="23"/>
  <c r="K4" i="23"/>
  <c r="L3" i="23"/>
  <c r="K3" i="23"/>
  <c r="K5" i="23" s="1"/>
  <c r="L4" i="13"/>
  <c r="K4" i="13"/>
  <c r="L3" i="13"/>
  <c r="L5" i="13" s="1"/>
  <c r="K3" i="13"/>
  <c r="K5" i="13" s="1"/>
  <c r="L4" i="18"/>
  <c r="K4" i="18"/>
  <c r="L3" i="18"/>
  <c r="L5" i="18" s="1"/>
  <c r="K3" i="18"/>
  <c r="K5" i="18" s="1"/>
  <c r="L4" i="26"/>
  <c r="K4" i="26"/>
  <c r="L3" i="26"/>
  <c r="L5" i="26" s="1"/>
  <c r="K3" i="26"/>
  <c r="L4" i="7"/>
  <c r="K4" i="7"/>
  <c r="L3" i="7"/>
  <c r="K3" i="7"/>
  <c r="L4" i="19"/>
  <c r="K4" i="19"/>
  <c r="L3" i="19"/>
  <c r="K3" i="19"/>
  <c r="L4" i="2"/>
  <c r="K4" i="2"/>
  <c r="L3" i="2"/>
  <c r="K3" i="2"/>
  <c r="K5" i="2" s="1"/>
  <c r="K5" i="10" l="1"/>
  <c r="K5" i="15"/>
  <c r="L5" i="15"/>
  <c r="K5" i="3"/>
  <c r="K5" i="8"/>
  <c r="L5" i="8"/>
  <c r="L5" i="14"/>
  <c r="K5" i="11"/>
  <c r="L5" i="12"/>
  <c r="K5" i="26"/>
  <c r="K5" i="19"/>
  <c r="L5" i="19"/>
  <c r="K5" i="7"/>
  <c r="L5" i="7"/>
  <c r="K5" i="27"/>
  <c r="K5" i="20"/>
  <c r="L5" i="20"/>
  <c r="K5" i="17"/>
  <c r="L5" i="28"/>
  <c r="K5" i="22"/>
  <c r="L5" i="16"/>
  <c r="L5" i="24"/>
  <c r="K5" i="24"/>
  <c r="L5" i="23"/>
  <c r="L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0D00DB-4CB8-4205-A574-E748387EF51F}" keepAlive="1" name="查询 - 10年期国债_10YEAR" description="与工作簿中“10年期国债_10YEAR”查询的连接。" type="5" refreshedVersion="6" background="1" saveData="1">
    <dbPr connection="Provider=Microsoft.Mashup.OleDb.1;Data Source=$Workbook$;Location=10年期国债_10YEAR;Extended Properties=&quot;&quot;" command="SELECT * FROM [10年期国债_10YEAR]"/>
  </connection>
  <connection id="2" xr16:uid="{19BB23E4-3FD3-422A-9D92-D7CDC54319F0}" keepAlive="1" name="查询 - 标普500_SPX_UI" description="与工作簿中“标普500_SPX_UI”查询的连接。" type="5" refreshedVersion="6" background="1" saveData="1">
    <dbPr connection="Provider=Microsoft.Mashup.OleDb.1;Data Source=$Workbook$;Location=标普500_SPX_UI;Extended Properties=&quot;&quot;" command="SELECT * FROM [标普500_SPX_UI]"/>
  </connection>
  <connection id="3" xr16:uid="{3BF4BDA8-F23C-4CE1-B1A7-5EFF98CE018A}" keepAlive="1" name="查询 - 创业板_399006" description="与工作簿中“创业板_399006”查询的连接。" type="5" refreshedVersion="6" background="1" saveData="1">
    <dbPr connection="Provider=Microsoft.Mashup.OleDb.1;Data Source=$Workbook$;Location=创业板_399006;Extended Properties=&quot;&quot;" command="SELECT * FROM [创业板_399006]"/>
  </connection>
  <connection id="4" xr16:uid="{0A7FC14C-4207-47E2-BDBD-09693C295C62}" keepAlive="1" name="查询 - 道琼斯工业_DJIA_UI" description="与工作簿中“道琼斯工业_DJIA_UI”查询的连接。" type="5" refreshedVersion="6" background="1" saveData="1">
    <dbPr connection="Provider=Microsoft.Mashup.OleDb.1;Data Source=$Workbook$;Location=道琼斯工业_DJIA_UI;Extended Properties=&quot;&quot;" command="SELECT * FROM [道琼斯工业_DJIA_UI]"/>
  </connection>
  <connection id="5" xr16:uid="{ED4E2D98-1AE6-4A58-B97E-9EE5C2551835}" keepAlive="1" name="查询 - 德国30_GDAXI_UI" description="与工作簿中“德国30_GDAXI_UI”查询的连接。" type="5" refreshedVersion="6" background="1" saveData="1">
    <dbPr connection="Provider=Microsoft.Mashup.OleDb.1;Data Source=$Workbook$;Location=德国30_GDAXI_UI;Extended Properties=&quot;&quot;" command="SELECT * FROM [德国30_GDAXI_UI]"/>
  </connection>
  <connection id="6" xr16:uid="{F814D948-E3F2-42E9-B914-40522152B32E}" keepAlive="1" name="查询 - 法国CAC40_FCHI_UI" description="与工作簿中“法国CAC40_FCHI_UI”查询的连接。" type="5" refreshedVersion="6" background="1" saveData="1">
    <dbPr connection="Provider=Microsoft.Mashup.OleDb.1;Data Source=$Workbook$;Location=法国CAC40_FCHI_UI;Extended Properties=&quot;&quot;" command="SELECT * FROM [法国CAC40_FCHI_UI]"/>
  </connection>
  <connection id="7" xr16:uid="{F5F1E860-CD3A-4A9D-93F4-D1037BEBE729}" keepAlive="1" name="查询 - 恒生国企指数_HSCEI5" description="与工作簿中“恒生国企指数_HSCEI5”查询的连接。" type="5" refreshedVersion="6" background="1" saveData="1">
    <dbPr connection="Provider=Microsoft.Mashup.OleDb.1;Data Source=$Workbook$;Location=恒生国企指数_HSCEI5;Extended Properties=&quot;&quot;" command="SELECT * FROM [恒生国企指数_HSCEI5]"/>
  </connection>
  <connection id="8" xr16:uid="{6D4D81FF-F7DD-42E4-AB56-BBB9044C40F5}" keepAlive="1" name="查询 - 恒生指数_HSI5" description="与工作簿中“恒生指数_HSI5”查询的连接。" type="5" refreshedVersion="6" background="1" saveData="1">
    <dbPr connection="Provider=Microsoft.Mashup.OleDb.1;Data Source=$Workbook$;Location=恒生指数_HSI5;Extended Properties=&quot;&quot;" command="SELECT * FROM [恒生指数_HSI5]"/>
  </connection>
  <connection id="9" xr16:uid="{36785FDC-8C47-40EE-A484-5A0CE6F06A17}" keepAlive="1" name="查询 - 沪深300_000300" description="与工作簿中“沪深300_000300”查询的连接。" type="5" refreshedVersion="6" background="1" saveData="1">
    <dbPr connection="Provider=Microsoft.Mashup.OleDb.1;Data Source=$Workbook$;Location=沪深300_000300;Extended Properties=&quot;&quot;" command="SELECT * FROM [沪深300_000300]"/>
  </connection>
  <connection id="10" xr16:uid="{1D9F39E6-E587-4BDC-BF61-B64D18D04DC5}" keepAlive="1" name="查询 - 美元指数_UDI0" description="与工作簿中“美元指数_UDI0”查询的连接。" type="5" refreshedVersion="6" background="1" saveData="1">
    <dbPr connection="Provider=Microsoft.Mashup.OleDb.1;Data Source=$Workbook$;Location=美元指数_UDI0;Extended Properties=&quot;&quot;" command="SELECT * FROM [美元指数_UDI0]"/>
  </connection>
  <connection id="11" xr16:uid="{466BC29D-9A87-42F2-9836-8D5946970C19}" keepAlive="1" name="查询 - 纳斯达克_NDX_UI" description="与工作簿中“纳斯达克_NDX_UI”查询的连接。" type="5" refreshedVersion="6" background="1" saveData="1">
    <dbPr connection="Provider=Microsoft.Mashup.OleDb.1;Data Source=$Workbook$;Location=纳斯达克_NDX_UI;Extended Properties=&quot;&quot;" command="SELECT * FROM [纳斯达克_NDX_UI]"/>
  </connection>
  <connection id="12" xr16:uid="{C5D0001E-AE7C-4FCF-A3A4-6B5460D622C8}" keepAlive="1" name="查询 - 全指金融_000992" description="与工作簿中“全指金融_000992”查询的连接。" type="5" refreshedVersion="6" background="1" saveData="1">
    <dbPr connection="Provider=Microsoft.Mashup.OleDb.1;Data Source=$Workbook$;Location=全指金融_000992;Extended Properties=&quot;&quot;" command="SELECT * FROM [全指金融_000992]"/>
  </connection>
  <connection id="13" xr16:uid="{CEFDE466-83F0-49CF-A7BE-0638D09D180D}" keepAlive="1" name="查询 - 全指医药_000991" description="与工作簿中“全指医药_000991”查询的连接。" type="5" refreshedVersion="6" background="1" saveData="1">
    <dbPr connection="Provider=Microsoft.Mashup.OleDb.1;Data Source=$Workbook$;Location=全指医药_000991;Extended Properties=&quot;&quot;" command="SELECT * FROM [全指医药_000991]"/>
  </connection>
  <connection id="14" xr16:uid="{4D01B631-B5E0-470D-9042-57B53401DAD2}" keepAlive="1" name="查询 - 上证50_000016" description="与工作簿中“上证50_000016”查询的连接。" type="5" refreshedVersion="6" background="1" saveData="1">
    <dbPr connection="Provider=Microsoft.Mashup.OleDb.1;Data Source=$Workbook$;Location=上证50_000016;Extended Properties=&quot;&quot;" command="SELECT * FROM [上证50_000016]"/>
  </connection>
  <connection id="15" xr16:uid="{6032449F-C514-4A2A-8F4D-B7ED8798CF2B}" keepAlive="1" name="查询 - 深证综指_399106" description="与工作簿中“深证综指_399106”查询的连接。" type="5" refreshedVersion="6" background="1" saveData="1">
    <dbPr connection="Provider=Microsoft.Mashup.OleDb.1;Data Source=$Workbook$;Location=深证综指_399106;Extended Properties=&quot;&quot;" command="SELECT * FROM [深证综指_399106]"/>
  </connection>
  <connection id="16" xr16:uid="{DB5CB3E0-D091-42B9-BA63-D8645F6D8390}" keepAlive="1" name="查询 - 养老产业_399812" description="与工作簿中“养老产业_399812”查询的连接。" type="5" refreshedVersion="6" background="1" saveData="1">
    <dbPr connection="Provider=Microsoft.Mashup.OleDb.1;Data Source=$Workbook$;Location=养老产业_399812;Extended Properties=&quot;&quot;" command="SELECT * FROM [养老产业_399812]"/>
  </connection>
  <connection id="17" xr16:uid="{F30542D4-8566-433B-BE18-B80936B05AF9}" keepAlive="1" name="查询 - 英国富时100_FTSE_UI" description="与工作簿中“英国富时100_FTSE_UI”查询的连接。" type="5" refreshedVersion="6" background="1" saveData="1">
    <dbPr connection="Provider=Microsoft.Mashup.OleDb.1;Data Source=$Workbook$;Location=英国富时100_FTSE_UI;Extended Properties=&quot;&quot;" command="SELECT * FROM [英国富时100_FTSE_UI]"/>
  </connection>
  <connection id="18" xr16:uid="{BC914B84-D4E2-4703-8D1C-B6ED7BCB2348}" keepAlive="1" name="查询 - 证券公司_399975" description="与工作簿中“证券公司_399975”查询的连接。" type="5" refreshedVersion="6" background="1" saveData="1">
    <dbPr connection="Provider=Microsoft.Mashup.OleDb.1;Data Source=$Workbook$;Location=证券公司_399975;Extended Properties=&quot;&quot;" command="SELECT * FROM [证券公司_399975]"/>
  </connection>
  <connection id="19" xr16:uid="{58A8FA4B-DE4B-4E3C-A8BA-AE52BA659977}" keepAlive="1" name="查询 - 中证1000_000852" description="与工作簿中“中证1000_000852”查询的连接。" type="5" refreshedVersion="6" background="1" saveData="1">
    <dbPr connection="Provider=Microsoft.Mashup.OleDb.1;Data Source=$Workbook$;Location=中证1000_000852;Extended Properties=&quot;&quot;" command="SELECT * FROM [中证1000_000852]"/>
  </connection>
  <connection id="20" xr16:uid="{A75A4318-7B04-4FEA-A176-FF143BF43336}" keepAlive="1" name="查询 - 中证500_000905" description="与工作簿中“中证500_000905”查询的连接。" type="5" refreshedVersion="6" background="1" saveData="1">
    <dbPr connection="Provider=Microsoft.Mashup.OleDb.1;Data Source=$Workbook$;Location=中证500_000905;Extended Properties=&quot;&quot;" command="SELECT * FROM [中证500_000905]"/>
  </connection>
  <connection id="21" xr16:uid="{42D69E6F-2C40-4B03-8B55-15D8E8E8C379}" keepAlive="1" name="查询 - 中证传媒_399971" description="与工作簿中“中证传媒_399971”查询的连接。" type="5" refreshedVersion="6" background="1" saveData="1">
    <dbPr connection="Provider=Microsoft.Mashup.OleDb.1;Data Source=$Workbook$;Location=中证传媒_399971;Extended Properties=&quot;&quot;" command="SELECT * FROM [中证传媒_399971]"/>
  </connection>
  <connection id="22" xr16:uid="{B367E6DE-8CDA-4D8F-9325-63202612577D}" keepAlive="1" name="查询 - 中证红利_000922" description="与工作簿中“中证红利_000922”查询的连接。" type="5" refreshedVersion="6" background="1" saveData="1">
    <dbPr connection="Provider=Microsoft.Mashup.OleDb.1;Data Source=$Workbook$;Location=中证红利_000922;Extended Properties=&quot;&quot;" command="SELECT * FROM [中证红利_000922]"/>
  </connection>
  <connection id="23" xr16:uid="{DCD613C9-574F-4481-ABC2-F30378209976}" keepAlive="1" name="查询 - 中证环保_000827" description="与工作簿中“中证环保_000827”查询的连接。" type="5" refreshedVersion="6" background="1" saveData="1">
    <dbPr connection="Provider=Microsoft.Mashup.OleDb.1;Data Source=$Workbook$;Location=中证环保_000827;Extended Properties=&quot;&quot;" command="SELECT * FROM [中证环保_000827]"/>
  </connection>
  <connection id="24" xr16:uid="{8B24E75C-D1BA-4DE8-9B1F-68C9AC39F0BF}" keepAlive="1" name="查询 - 中证消费_000990" description="与工作簿中“中证消费_000990”查询的连接。" type="5" refreshedVersion="6" background="1" saveData="1">
    <dbPr connection="Provider=Microsoft.Mashup.OleDb.1;Data Source=$Workbook$;Location=中证消费_000990;Extended Properties=&quot;&quot;" command="SELECT * FROM [中证消费_000990]"/>
  </connection>
</connections>
</file>

<file path=xl/sharedStrings.xml><?xml version="1.0" encoding="utf-8"?>
<sst xmlns="http://schemas.openxmlformats.org/spreadsheetml/2006/main" count="240" uniqueCount="9">
  <si>
    <t>开始日期</t>
  </si>
  <si>
    <t>结束日期</t>
  </si>
  <si>
    <t>开始</t>
  </si>
  <si>
    <t>结束</t>
  </si>
  <si>
    <t>幅度</t>
  </si>
  <si>
    <t>持有期</t>
  </si>
  <si>
    <t>日均盈亏</t>
    <phoneticPr fontId="1" type="noConversion"/>
  </si>
  <si>
    <t>幅度</t>
    <phoneticPr fontId="1" type="noConversion"/>
  </si>
  <si>
    <t>持有期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</si>
</sst>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 applyAlignment="1"/>
    <xf numFmtId="10" fontId="0" fillId="0" borderId="0" xfId="0" applyNumberFormat="1"/>
    <xf numFmtId="43" fontId="0" fillId="0" borderId="0" xfId="2" applyFont="1" applyAlignment="1"/>
  </cellXfs>
  <cellStyles count="3">
    <cellStyle name="百分比" xfId="1" builtinId="5"/>
    <cellStyle name="常规" xfId="0" builtinId="0"/>
    <cellStyle name="千位分隔" xfId="2" builtinId="3"/>
  </cellStyles>
  <dxfs count="96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4" formatCode="0.00%"/>
    </dxf>
    <dxf>
      <numFmt numFmtId="14" formatCode="0.00%"/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3A9C96-5789-46A3-AB1D-5154C187840E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8" xr16:uid="{9D92C21B-A82B-46EA-85E9-6C9C09A38716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4" xr16:uid="{9CA4FB5F-A4DF-4DFB-9FD8-268ED7F9CA17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3" xr16:uid="{D2919C21-25DE-4697-A735-5E10B27FCC00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6" xr16:uid="{A49D94FE-E3A4-42FC-91B5-D9ACB8E53770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1" xr16:uid="{6753058B-4249-435E-9A8D-19F48A0ADFB2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3" xr16:uid="{850F4A5A-B444-4CD2-9D56-4C1D170AD3B7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98316172-BFA8-489D-AB6C-B51644F43BE8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5FB4F8C-A5B6-4353-8AC4-764AFF0420AA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0" xr16:uid="{6BA9F7B3-DB96-4577-81DD-071E5CCB6064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38B27D7-7583-4FFF-A9AF-E5059C1A1BE8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5" xr16:uid="{45CD3FD4-A77E-4BDB-87C8-46E722EF13E5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17461-8C47-48E3-82CB-A498125EAC32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7B291537-9992-4C93-B439-F19EA1516260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7" xr16:uid="{25EEB9C8-276D-4273-8000-1B7EDF4595D2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E567DD0-DDA5-4C72-BC85-9C2BD4A50DBE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9949753-BE93-40C8-A401-1861E348B54E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AA3A8FE-C302-499A-8F11-00C9AFAD6EDF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2" xr16:uid="{EB8EF2DA-8DC3-4CD8-A373-8B4B132C8F73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4" xr16:uid="{5A0DED7D-F737-4715-9978-A19EEF3CB448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D614AE38-67C5-4D1A-B13C-E11F71013509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20" xr16:uid="{5E347E80-8060-4DF1-964D-9AE22BE32B20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9" xr16:uid="{CBA41E6E-8229-4E85-9A65-9F102ED6C044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2" xr16:uid="{62779F1D-4419-4AB8-B6FC-DF2FC7510768}" autoFormatId="16" applyNumberFormats="0" applyBorderFormats="0" applyFontFormats="0" applyPatternFormats="0" applyAlignmentFormats="0" applyWidthHeightFormats="0">
  <queryTableRefresh nextId="12" unboundColumnsRight="1">
    <queryTableFields count="7">
      <queryTableField id="1" name="开始日期" tableColumnId="1"/>
      <queryTableField id="2" name="结束日期" tableColumnId="2"/>
      <queryTableField id="3" name="开始" tableColumnId="3"/>
      <queryTableField id="4" name="结束" tableColumnId="4"/>
      <queryTableField id="5" name="幅度" tableColumnId="5"/>
      <queryTableField id="6" name="持有期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9EAC0-7D57-4B2F-9D5D-83172A0506CD}" name="_10年期国债_10YEAR" displayName="_10年期国债_10YEAR" ref="A1:G14" tableType="queryTable" totalsRowShown="0">
  <autoFilter ref="A1:G14" xr:uid="{BE8F6B31-7282-44B2-AB85-05A9F3DE92C1}"/>
  <tableColumns count="7">
    <tableColumn id="1" xr3:uid="{1373A57D-10E0-4DF3-8C47-8961647B25A7}" uniqueName="1" name="开始日期" queryTableFieldId="1" dataDxfId="95"/>
    <tableColumn id="2" xr3:uid="{743C0303-B574-4035-9E9A-CF25F37D8389}" uniqueName="2" name="结束日期" queryTableFieldId="2" dataDxfId="94"/>
    <tableColumn id="3" xr3:uid="{01832502-CD2D-4BBE-924A-73665331C1BA}" uniqueName="3" name="开始" queryTableFieldId="3"/>
    <tableColumn id="4" xr3:uid="{6A3D7073-D75E-44A1-B8D9-6169A0478C4A}" uniqueName="4" name="结束" queryTableFieldId="4"/>
    <tableColumn id="5" xr3:uid="{A4AB2ADA-3518-487D-8232-E14453AB8CDE}" uniqueName="5" name="幅度" queryTableFieldId="5" dataDxfId="93" dataCellStyle="百分比"/>
    <tableColumn id="6" xr3:uid="{222D9246-F744-4002-BA0F-1FF778C9FD12}" uniqueName="6" name="持有期" queryTableFieldId="6"/>
    <tableColumn id="7" xr3:uid="{9B78A231-51C0-4018-A573-2347CAA6A936}" uniqueName="7" name="日均盈亏" queryTableFieldId="7" dataDxfId="92">
      <calculatedColumnFormula>E2/F2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F38E991-0F6E-4BD5-A8F7-E27907A07FE5}" name="证券公司_399975" displayName="证券公司_399975" ref="A1:G17" tableType="queryTable" totalsRowShown="0">
  <autoFilter ref="A1:G17" xr:uid="{EDD6E483-62AB-4B39-AC47-B985B387C6A2}"/>
  <tableColumns count="7">
    <tableColumn id="1" xr3:uid="{6B4EC85E-E57A-41EF-85AD-855483DC2A52}" uniqueName="1" name="开始日期" queryTableFieldId="1" dataDxfId="79"/>
    <tableColumn id="2" xr3:uid="{C96957FB-EA3E-401F-9FFB-DFAE8E3C63FF}" uniqueName="2" name="结束日期" queryTableFieldId="2" dataDxfId="78"/>
    <tableColumn id="3" xr3:uid="{A4E81542-44DD-4261-8F4A-8EC90CCA7806}" uniqueName="3" name="开始" queryTableFieldId="3"/>
    <tableColumn id="4" xr3:uid="{C39EA876-9232-4965-BA94-3A1B901FB785}" uniqueName="4" name="结束" queryTableFieldId="4"/>
    <tableColumn id="5" xr3:uid="{58C3EE8B-A5BF-4258-AEAC-046A6920FA23}" uniqueName="5" name="幅度" queryTableFieldId="5" dataDxfId="77" dataCellStyle="百分比"/>
    <tableColumn id="6" xr3:uid="{2DDE9A0D-DC9F-44F6-85F2-82F56366AC0A}" uniqueName="6" name="持有期" queryTableFieldId="6"/>
    <tableColumn id="7" xr3:uid="{0E378E5D-A007-4EE8-B9FB-6C5C8213ED02}" uniqueName="7" name="日均盈亏" queryTableFieldId="7" dataDxfId="76">
      <calculatedColumnFormula>E2/F2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A8DE7E6-8964-46E3-9A69-6B9C03ACF0B8}" name="中证消费_000990" displayName="中证消费_000990" ref="A1:G17" tableType="queryTable" totalsRowShown="0">
  <autoFilter ref="A1:G17" xr:uid="{E1C69A0F-76F9-4373-94A1-0C1C0D075144}"/>
  <tableColumns count="7">
    <tableColumn id="1" xr3:uid="{873E5FDF-AAB4-4A77-A1F0-1D5B2D17F958}" uniqueName="1" name="开始日期" queryTableFieldId="1" dataDxfId="75"/>
    <tableColumn id="2" xr3:uid="{F26980EA-D025-402C-BA46-D2C250E597EB}" uniqueName="2" name="结束日期" queryTableFieldId="2" dataDxfId="74"/>
    <tableColumn id="3" xr3:uid="{3199D301-A81B-48A2-BE11-12B3CB92D9BC}" uniqueName="3" name="开始" queryTableFieldId="3"/>
    <tableColumn id="4" xr3:uid="{81E5575B-7EA5-4536-94C6-890AEAA6340A}" uniqueName="4" name="结束" queryTableFieldId="4"/>
    <tableColumn id="5" xr3:uid="{6B12022D-1AAC-421A-B37A-7D941B785EE1}" uniqueName="5" name="幅度" queryTableFieldId="5" dataDxfId="73" dataCellStyle="百分比"/>
    <tableColumn id="6" xr3:uid="{1D0BA7C2-271C-4476-BCB3-14CE9EB1B5E5}" uniqueName="6" name="持有期" queryTableFieldId="6"/>
    <tableColumn id="7" xr3:uid="{0108EB28-D1F3-4309-9CC4-08F53A2456C6}" uniqueName="7" name="日均盈亏" queryTableFieldId="7" dataDxfId="72">
      <calculatedColumnFormula>E2/F2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8C0ABD-98A2-4F80-B681-5BD1CB41FE2A}" name="全指医药_000991" displayName="全指医药_000991" ref="A1:G17" tableType="queryTable" totalsRowShown="0">
  <autoFilter ref="A1:G17" xr:uid="{0CCDBC1E-51A3-4263-9CDA-8C962B997107}"/>
  <tableColumns count="7">
    <tableColumn id="1" xr3:uid="{B1B9DA79-7D4E-4E7F-A5DE-0763D8EE0544}" uniqueName="1" name="开始日期" queryTableFieldId="1" dataDxfId="71"/>
    <tableColumn id="2" xr3:uid="{2559AEDF-2E1B-4684-BCC7-90067667CE02}" uniqueName="2" name="结束日期" queryTableFieldId="2" dataDxfId="70"/>
    <tableColumn id="3" xr3:uid="{EDED5626-E6F8-462D-A421-A63704F50CEE}" uniqueName="3" name="开始" queryTableFieldId="3"/>
    <tableColumn id="4" xr3:uid="{B7DCC7F3-F1D3-43EB-ADEB-3C8950E715B1}" uniqueName="4" name="结束" queryTableFieldId="4"/>
    <tableColumn id="5" xr3:uid="{C51271E3-34F2-4998-A346-25777B6DDED0}" uniqueName="5" name="幅度" queryTableFieldId="5" dataDxfId="69" dataCellStyle="百分比"/>
    <tableColumn id="6" xr3:uid="{16E7FA2B-6A34-4430-AAA8-64DAAB4E3519}" uniqueName="6" name="持有期" queryTableFieldId="6"/>
    <tableColumn id="7" xr3:uid="{F8A17C7D-5A9E-4A1C-96AC-E63C25DAD7F4}" uniqueName="7" name="日均盈亏" queryTableFieldId="7" dataDxfId="68">
      <calculatedColumnFormula>E2/F2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936C20C-504F-4DED-AE27-FB486C6FFD21}" name="养老产业_399812" displayName="养老产业_399812" ref="A1:G34" tableType="queryTable" totalsRowShown="0">
  <autoFilter ref="A1:G34" xr:uid="{3B3705B1-0B7B-4F85-BFF9-566AECD43F81}"/>
  <tableColumns count="7">
    <tableColumn id="1" xr3:uid="{0A9F4181-1EDB-421C-B8C4-BA2D81C9837E}" uniqueName="1" name="开始日期" queryTableFieldId="1" dataDxfId="67"/>
    <tableColumn id="2" xr3:uid="{8B70061C-6E39-417F-A5D9-B7364E1499FA}" uniqueName="2" name="结束日期" queryTableFieldId="2" dataDxfId="66"/>
    <tableColumn id="3" xr3:uid="{6A705D7E-BF36-471D-8A2D-6EA364082E4B}" uniqueName="3" name="开始" queryTableFieldId="3"/>
    <tableColumn id="4" xr3:uid="{70E8AE04-6951-4649-AC9C-E04DA5873BD1}" uniqueName="4" name="结束" queryTableFieldId="4"/>
    <tableColumn id="5" xr3:uid="{66483E68-D475-4971-8AAC-08899080A57D}" uniqueName="5" name="幅度" queryTableFieldId="5" dataDxfId="65" dataCellStyle="百分比"/>
    <tableColumn id="6" xr3:uid="{A5D0AB3E-5B27-413C-AE56-AAC05AC512AF}" uniqueName="6" name="持有期" queryTableFieldId="6"/>
    <tableColumn id="7" xr3:uid="{54D906E2-0273-4478-B9AE-D0BD0E28ED1D}" uniqueName="7" name="日均盈亏" queryTableFieldId="7" dataDxfId="64">
      <calculatedColumnFormula>E2/F2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0D734B4-41F5-4DDD-9AA2-4239CC0F17AF}" name="中证传媒_399971" displayName="中证传媒_399971" ref="A1:G14" tableType="queryTable" totalsRowShown="0">
  <autoFilter ref="A1:G14" xr:uid="{2D22906B-1290-490F-992E-FDFDB9F508E2}"/>
  <tableColumns count="7">
    <tableColumn id="1" xr3:uid="{9EDBF49B-7E5C-4E85-9991-8B8F32F78E3D}" uniqueName="1" name="开始日期" queryTableFieldId="1" dataDxfId="63"/>
    <tableColumn id="2" xr3:uid="{7D60B20E-8A44-428A-9F46-27D9692DF3F4}" uniqueName="2" name="结束日期" queryTableFieldId="2" dataDxfId="62"/>
    <tableColumn id="3" xr3:uid="{5FC44F82-A5D7-43F1-8A33-122B8B045661}" uniqueName="3" name="开始" queryTableFieldId="3"/>
    <tableColumn id="4" xr3:uid="{BAC416EA-441D-46F7-8FBB-BF536FDAE8F3}" uniqueName="4" name="结束" queryTableFieldId="4"/>
    <tableColumn id="5" xr3:uid="{01D95C9B-C996-4235-827F-023F3B5B70E4}" uniqueName="5" name="幅度" queryTableFieldId="5" dataDxfId="61" dataCellStyle="百分比"/>
    <tableColumn id="6" xr3:uid="{7189C787-12BC-4E7A-A415-5D86ECB59C17}" uniqueName="6" name="持有期" queryTableFieldId="6"/>
    <tableColumn id="7" xr3:uid="{AD042798-7565-4573-8872-4B84C065DBF9}" uniqueName="7" name="日均盈亏" queryTableFieldId="7" dataDxfId="60">
      <calculatedColumnFormula>E2/F2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4A7D067-A4C1-47AF-AD84-8DAB3ACB1C9E}" name="中证环保_000827" displayName="中证环保_000827" ref="A1:G15" tableType="queryTable" totalsRowShown="0">
  <autoFilter ref="A1:G15" xr:uid="{1AB646A2-1FE7-4AC1-B086-63762D9F33D8}"/>
  <tableColumns count="7">
    <tableColumn id="1" xr3:uid="{D017D9B1-73A2-4BBE-A7F6-886D8E57ECAC}" uniqueName="1" name="开始日期" queryTableFieldId="1" dataDxfId="59"/>
    <tableColumn id="2" xr3:uid="{A1049F99-6899-4E6C-BE94-4C86ECEECD9C}" uniqueName="2" name="结束日期" queryTableFieldId="2" dataDxfId="58"/>
    <tableColumn id="3" xr3:uid="{826D7E60-9EFA-4323-A3D2-ADAC6E01754F}" uniqueName="3" name="开始" queryTableFieldId="3"/>
    <tableColumn id="4" xr3:uid="{A2D63473-820A-47E7-BED1-22E8E1FBC504}" uniqueName="4" name="结束" queryTableFieldId="4"/>
    <tableColumn id="5" xr3:uid="{D0C09916-0412-41AB-AA3E-BA049A284F0F}" uniqueName="5" name="幅度" queryTableFieldId="5" dataDxfId="57" dataCellStyle="百分比"/>
    <tableColumn id="6" xr3:uid="{B0E7B6F2-D28E-4E7B-9C75-38B52D0404B6}" uniqueName="6" name="持有期" queryTableFieldId="6"/>
    <tableColumn id="7" xr3:uid="{45EA11FE-742E-4932-B859-E5FE767B8A0C}" uniqueName="7" name="日均盈亏" queryTableFieldId="7" dataDxfId="56">
      <calculatedColumnFormula>E2/F2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CBB75E-21B4-427A-A463-242ABB2A4CD6}" name="恒生指数_HSI5" displayName="恒生指数_HSI5" ref="A1:G61" tableType="queryTable" totalsRowShown="0">
  <autoFilter ref="A1:G61" xr:uid="{D801C487-F95D-469F-A52E-7671B2B74529}"/>
  <tableColumns count="7">
    <tableColumn id="1" xr3:uid="{51D929C4-6652-4EE0-8BB7-97FF2481465C}" uniqueName="1" name="开始日期" queryTableFieldId="1" dataDxfId="35"/>
    <tableColumn id="2" xr3:uid="{966C8022-AA3F-4BFA-83A0-8F0D8FC79B11}" uniqueName="2" name="结束日期" queryTableFieldId="2" dataDxfId="34"/>
    <tableColumn id="3" xr3:uid="{88E0C768-30BE-43C3-B68D-89A6B9940EE0}" uniqueName="3" name="开始" queryTableFieldId="3"/>
    <tableColumn id="4" xr3:uid="{BA6ED12D-6F7C-45CC-948C-282FEFAC285A}" uniqueName="4" name="结束" queryTableFieldId="4"/>
    <tableColumn id="5" xr3:uid="{73F2AC06-9B24-4D3D-B283-4E44488C5F8F}" uniqueName="5" name="幅度" queryTableFieldId="5" dataDxfId="33" dataCellStyle="百分比"/>
    <tableColumn id="6" xr3:uid="{CF2D6289-7CB2-4E7B-81FE-DCB96C210CF7}" uniqueName="6" name="持有期" queryTableFieldId="6"/>
    <tableColumn id="7" xr3:uid="{C7E3F3F7-B9C7-437C-AD77-10CAE76A8C2C}" uniqueName="7" name="日均盈亏" queryTableFieldId="7" dataDxfId="32">
      <calculatedColumnFormula>E2/F2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4ED63F-E834-4F1F-A0A1-56F3691E51BE}" name="恒生国企指数_HSCEI5" displayName="恒生国企指数_HSCEI5" ref="A1:G89" tableType="queryTable" totalsRowShown="0">
  <autoFilter ref="A1:G89" xr:uid="{E8F6D19E-438F-4F1A-B620-F371B4F07CB7}"/>
  <tableColumns count="7">
    <tableColumn id="1" xr3:uid="{366B400C-E5AC-4465-8944-1B2CC2567DEE}" uniqueName="1" name="开始日期" queryTableFieldId="1" dataDxfId="31"/>
    <tableColumn id="2" xr3:uid="{05834577-4ADF-41CD-8C99-15899CF90BD5}" uniqueName="2" name="结束日期" queryTableFieldId="2" dataDxfId="30"/>
    <tableColumn id="3" xr3:uid="{05FC76EC-0714-40B4-9B02-F084603C1114}" uniqueName="3" name="开始" queryTableFieldId="3"/>
    <tableColumn id="4" xr3:uid="{0CC74F9B-A086-4F35-B02D-FA116CF93A62}" uniqueName="4" name="结束" queryTableFieldId="4"/>
    <tableColumn id="5" xr3:uid="{7864C51B-AD7E-4590-ABAF-DCAB1AF59A37}" uniqueName="5" name="幅度" queryTableFieldId="5" dataDxfId="29" dataCellStyle="百分比"/>
    <tableColumn id="6" xr3:uid="{E00FFEF1-765C-41C5-AC88-5EAB5E40621F}" uniqueName="6" name="持有期" queryTableFieldId="6"/>
    <tableColumn id="7" xr3:uid="{58105FBE-59CF-4EAE-B8EC-F890C72BAC8C}" uniqueName="7" name="日均盈亏" queryTableFieldId="7" dataDxfId="28">
      <calculatedColumnFormula>E2/F2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AEB78D-9665-439F-912C-CAB809E73449}" name="美元指数_UDI0" displayName="美元指数_UDI0" ref="A1:G15" tableType="queryTable" totalsRowShown="0">
  <autoFilter ref="A1:G15" xr:uid="{1D170092-5719-4D1D-BB92-9B6496732E4D}"/>
  <tableColumns count="7">
    <tableColumn id="1" xr3:uid="{FCB24216-F14A-457A-8AC0-D6099F311FA0}" uniqueName="1" name="开始日期" queryTableFieldId="1" dataDxfId="27"/>
    <tableColumn id="2" xr3:uid="{AAEDDE05-DC58-4FA1-9DD4-9E34527AB85D}" uniqueName="2" name="结束日期" queryTableFieldId="2" dataDxfId="26"/>
    <tableColumn id="3" xr3:uid="{FD02271B-1D25-478A-B48A-F3FBB50BD091}" uniqueName="3" name="开始" queryTableFieldId="3"/>
    <tableColumn id="4" xr3:uid="{36B9D7B3-8A6F-44AD-86F4-5A82807ABDC7}" uniqueName="4" name="结束" queryTableFieldId="4"/>
    <tableColumn id="5" xr3:uid="{182213CA-E634-4EBD-AE05-33E3FA0ECCE0}" uniqueName="5" name="幅度" queryTableFieldId="5" dataDxfId="25" dataCellStyle="百分比"/>
    <tableColumn id="6" xr3:uid="{58E1809D-F5F0-4A1F-88B1-C734491A3047}" uniqueName="6" name="持有期" queryTableFieldId="6"/>
    <tableColumn id="7" xr3:uid="{BD7D721E-09EB-422C-9851-20885CDC29C9}" uniqueName="7" name="日均盈亏" queryTableFieldId="7" dataDxfId="24">
      <calculatedColumnFormula>E2/F2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399F8D-DEBE-41D5-92A8-9403EA25E6E2}" name="道琼斯工业_DJIA_UI" displayName="道琼斯工业_DJIA_UI" ref="A1:G26" tableType="queryTable" totalsRowShown="0">
  <autoFilter ref="A1:G26" xr:uid="{7C87CD4E-4906-4C6B-88E5-8F93DB96D42C}"/>
  <tableColumns count="7">
    <tableColumn id="1" xr3:uid="{5D2337CC-A6FF-4411-ABD3-EA60FDBF8B62}" uniqueName="1" name="开始日期" queryTableFieldId="1" dataDxfId="23"/>
    <tableColumn id="2" xr3:uid="{2D2A90BC-E215-4CBB-8BAB-AB9DCCB5FEC7}" uniqueName="2" name="结束日期" queryTableFieldId="2" dataDxfId="22"/>
    <tableColumn id="3" xr3:uid="{620BB2C9-9771-4F50-9182-980C85ED0E07}" uniqueName="3" name="开始" queryTableFieldId="3"/>
    <tableColumn id="4" xr3:uid="{1137C679-1146-41D2-B13F-A0E793DB5FC5}" uniqueName="4" name="结束" queryTableFieldId="4"/>
    <tableColumn id="5" xr3:uid="{A026C809-4D65-4F54-BB3E-7144D87DB03C}" uniqueName="5" name="幅度" queryTableFieldId="5" dataDxfId="21" dataCellStyle="百分比"/>
    <tableColumn id="6" xr3:uid="{0FCC11EA-C398-452F-B9D7-41D812FF8F31}" uniqueName="6" name="持有期" queryTableFieldId="6"/>
    <tableColumn id="7" xr3:uid="{0A2D93FD-07D1-4F5C-826F-22E35BB7615D}" uniqueName="7" name="日均盈亏" queryTableFieldId="7" dataDxfId="20">
      <calculatedColumnFormula>E2/F2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2B2FC0E-B7E8-47EF-A9D9-369BDCB4A248}" name="深证综指_399106" displayName="深证综指_399106" ref="A1:G58" tableType="queryTable" totalsRowShown="0">
  <autoFilter ref="A1:G58" xr:uid="{C526070C-930F-4ED0-A637-9539ED847EEA}"/>
  <tableColumns count="7">
    <tableColumn id="1" xr3:uid="{F43EE986-65C3-432A-A1D7-4233529DD9EB}" uniqueName="1" name="开始日期" queryTableFieldId="1" dataDxfId="51"/>
    <tableColumn id="2" xr3:uid="{3FC77525-9F99-4EC9-9B82-817CB1E799F0}" uniqueName="2" name="结束日期" queryTableFieldId="2" dataDxfId="50"/>
    <tableColumn id="3" xr3:uid="{787D8028-C8ED-4664-A345-F1732A3B60A8}" uniqueName="3" name="开始" queryTableFieldId="3"/>
    <tableColumn id="4" xr3:uid="{F1C80026-C4D4-4A04-A88F-A921B612F2B9}" uniqueName="4" name="结束" queryTableFieldId="4"/>
    <tableColumn id="5" xr3:uid="{6276E7D6-9345-4FEF-BBD1-69E0F5744373}" uniqueName="5" name="幅度" queryTableFieldId="5" dataDxfId="49" dataCellStyle="百分比"/>
    <tableColumn id="6" xr3:uid="{C835381D-D7C3-42E0-A3FB-423417F3204A}" uniqueName="6" name="持有期" queryTableFieldId="6"/>
    <tableColumn id="7" xr3:uid="{964FB388-7719-4168-8D59-A14D6E4FA35C}" uniqueName="7" name="日均盈亏" queryTableFieldId="7" dataDxfId="48">
      <calculatedColumnFormula>E2/F2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4EA776-01AF-43DB-BA95-DF0796C6BC55}" name="标普500_SPX_UI" displayName="标普500_SPX_UI" ref="A1:G28" tableType="queryTable" totalsRowShown="0">
  <autoFilter ref="A1:G28" xr:uid="{483369C8-E381-44BE-9FBD-5DA5133D89F4}"/>
  <tableColumns count="7">
    <tableColumn id="1" xr3:uid="{7617125F-8F8A-4F95-A579-D749DE7156A6}" uniqueName="1" name="开始日期" queryTableFieldId="1" dataDxfId="19"/>
    <tableColumn id="2" xr3:uid="{2651397D-CA99-4BCE-BA5C-699E6D2CE467}" uniqueName="2" name="结束日期" queryTableFieldId="2" dataDxfId="18"/>
    <tableColumn id="3" xr3:uid="{A8096E8B-7515-4552-BABC-05536EDDA637}" uniqueName="3" name="开始" queryTableFieldId="3"/>
    <tableColumn id="4" xr3:uid="{33217B52-2FBC-44F3-9467-BC0CBF8B8863}" uniqueName="4" name="结束" queryTableFieldId="4"/>
    <tableColumn id="5" xr3:uid="{E4D18D04-1FAF-408C-9E76-2D720866DA5B}" uniqueName="5" name="幅度" queryTableFieldId="5" dataDxfId="17" dataCellStyle="百分比"/>
    <tableColumn id="6" xr3:uid="{CEA7BAA3-5CEC-416B-8657-7D99875FCA8C}" uniqueName="6" name="持有期" queryTableFieldId="6"/>
    <tableColumn id="7" xr3:uid="{857005C1-3294-4749-BC97-73A63379D630}" uniqueName="7" name="日均盈亏" queryTableFieldId="7" dataDxfId="16">
      <calculatedColumnFormula>E2/F2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55363C4-B496-49FD-BC11-50D5F55D2769}" name="纳斯达克_NDX_UI" displayName="纳斯达克_NDX_UI" ref="A1:G44" tableType="queryTable" totalsRowShown="0">
  <autoFilter ref="A1:G44" xr:uid="{EFBBB42A-CC3C-4743-8B26-9E73FFED2D85}"/>
  <tableColumns count="7">
    <tableColumn id="1" xr3:uid="{E775692F-6FCF-4D7B-94B7-01FA4BEF7256}" uniqueName="1" name="开始日期" queryTableFieldId="1" dataDxfId="15"/>
    <tableColumn id="2" xr3:uid="{9AEA6599-8FBD-4F77-9A13-62C5A65B00A2}" uniqueName="2" name="结束日期" queryTableFieldId="2" dataDxfId="14"/>
    <tableColumn id="3" xr3:uid="{0EC4A0D8-7D75-4554-A27B-A4EDA5E6AE03}" uniqueName="3" name="开始" queryTableFieldId="3"/>
    <tableColumn id="4" xr3:uid="{1F69C8AA-3705-40E4-91DD-A750CAC0C495}" uniqueName="4" name="结束" queryTableFieldId="4"/>
    <tableColumn id="5" xr3:uid="{34495FC4-DB61-4262-BB73-A75532443EF1}" uniqueName="5" name="幅度" queryTableFieldId="5" dataDxfId="13" dataCellStyle="百分比"/>
    <tableColumn id="6" xr3:uid="{26DD227B-D9AC-4E1A-BBB8-B43CF714FF5E}" uniqueName="6" name="持有期" queryTableFieldId="6"/>
    <tableColumn id="7" xr3:uid="{C8A57520-C32C-46B1-890C-C96DF6E8EBED}" uniqueName="7" name="日均盈亏" queryTableFieldId="7" dataDxfId="12">
      <calculatedColumnFormula>E2/F2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693423-8DF6-4711-886B-C6DA0F2F7479}" name="英国富时100_FTSE_UI" displayName="英国富时100_FTSE_UI" ref="A1:G29" tableType="queryTable" totalsRowShown="0">
  <autoFilter ref="A1:G29" xr:uid="{EEDB399D-A96C-494F-9B04-941F1A774C08}"/>
  <tableColumns count="7">
    <tableColumn id="1" xr3:uid="{31DFADF8-6A1A-40CC-BC2B-E4DC3F689D70}" uniqueName="1" name="开始日期" queryTableFieldId="1" dataDxfId="11"/>
    <tableColumn id="2" xr3:uid="{CB6BA5DB-3198-4E7C-A602-001369111A44}" uniqueName="2" name="结束日期" queryTableFieldId="2" dataDxfId="10"/>
    <tableColumn id="3" xr3:uid="{F3EE0AFE-8CD5-429D-AA82-27A8C8C4E97F}" uniqueName="3" name="开始" queryTableFieldId="3"/>
    <tableColumn id="4" xr3:uid="{E5E6CAFB-340C-4574-8C0B-2A9EDB6A36A3}" uniqueName="4" name="结束" queryTableFieldId="4"/>
    <tableColumn id="5" xr3:uid="{3F03700D-F44F-4B20-8B2F-C5B5B8FEB8D8}" uniqueName="5" name="幅度" queryTableFieldId="5" dataDxfId="9" dataCellStyle="百分比"/>
    <tableColumn id="6" xr3:uid="{99F655F8-64DD-40B9-BA44-5458D734B53F}" uniqueName="6" name="持有期" queryTableFieldId="6"/>
    <tableColumn id="7" xr3:uid="{8CFE9004-EC44-43C2-AF3F-CFC23989D753}" uniqueName="7" name="日均盈亏" queryTableFieldId="7" dataDxfId="8">
      <calculatedColumnFormula>E2/F2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D98AA9-7C86-4EDB-81AC-102464A9D2B5}" name="法国CAC40_FCHI_UI" displayName="法国CAC40_FCHI_UI" ref="A1:G38" tableType="queryTable" totalsRowShown="0">
  <autoFilter ref="A1:G38" xr:uid="{FD5AFB72-17AD-4517-82BC-9360F1B92C7C}"/>
  <tableColumns count="7">
    <tableColumn id="1" xr3:uid="{59AC2C6D-4454-410C-BA82-C2CD373C435D}" uniqueName="1" name="开始日期" queryTableFieldId="1" dataDxfId="7"/>
    <tableColumn id="2" xr3:uid="{F6A49FA4-77C6-44B7-8CF7-B5D40E604D72}" uniqueName="2" name="结束日期" queryTableFieldId="2" dataDxfId="6"/>
    <tableColumn id="3" xr3:uid="{BB980D62-A6D0-4C5D-83D7-05B1A2C49188}" uniqueName="3" name="开始" queryTableFieldId="3"/>
    <tableColumn id="4" xr3:uid="{49CF9F04-2EFE-4370-A370-7CD1CFFF51A8}" uniqueName="4" name="结束" queryTableFieldId="4"/>
    <tableColumn id="5" xr3:uid="{CC88A6E1-CAFD-4857-924C-7C053B1B4725}" uniqueName="5" name="幅度" queryTableFieldId="5" dataDxfId="5" dataCellStyle="百分比"/>
    <tableColumn id="6" xr3:uid="{752D37B5-27C4-4C91-9A34-A68979D43E86}" uniqueName="6" name="持有期" queryTableFieldId="6"/>
    <tableColumn id="7" xr3:uid="{A38F6675-2FF2-4EEF-92F7-7DB6FF9C4423}" uniqueName="7" name="日均盈亏" queryTableFieldId="7" dataDxfId="4">
      <calculatedColumnFormula>E2/F2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ADB31C-7010-4EE6-8008-7420C7690E46}" name="德国30_GDAXI_UI" displayName="德国30_GDAXI_UI" ref="A1:G36" tableType="queryTable" totalsRowShown="0">
  <autoFilter ref="A1:G36" xr:uid="{39CAD639-13A2-410C-845F-57D788F85685}"/>
  <tableColumns count="7">
    <tableColumn id="1" xr3:uid="{43140564-E765-48B8-879C-D8B9DECFCC03}" uniqueName="1" name="开始日期" queryTableFieldId="1" dataDxfId="3"/>
    <tableColumn id="2" xr3:uid="{6A6ECF4B-CFA9-4440-B7DF-295DCBD09937}" uniqueName="2" name="结束日期" queryTableFieldId="2" dataDxfId="2"/>
    <tableColumn id="3" xr3:uid="{ED48A08C-57F8-4E9D-AE53-24FD66D6B052}" uniqueName="3" name="开始" queryTableFieldId="3"/>
    <tableColumn id="4" xr3:uid="{B76C0CC0-FC9A-46BF-A1E7-19E1689D6D9B}" uniqueName="4" name="结束" queryTableFieldId="4"/>
    <tableColumn id="5" xr3:uid="{C14E9649-51D6-4F80-8F9E-88273575BFAC}" uniqueName="5" name="幅度" queryTableFieldId="5" dataDxfId="1" dataCellStyle="百分比"/>
    <tableColumn id="6" xr3:uid="{2BA760B3-6F0E-4DD4-9687-8186A0219660}" uniqueName="6" name="持有期" queryTableFieldId="6"/>
    <tableColumn id="7" xr3:uid="{76FC08E7-8D47-4BF7-9EC7-FC0C4B92F752}" uniqueName="7" name="日均盈亏" queryTableFieldId="7" dataDxfId="0">
      <calculatedColumnFormula>E2/F2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548165-130C-465C-BE57-8D49CAA55B26}" name="创业板_399006" displayName="创业板_399006" ref="A1:G32" tableType="queryTable" totalsRowShown="0">
  <autoFilter ref="A1:G32" xr:uid="{6F4BB07C-2579-43A9-A4A8-88796D0E7691}"/>
  <tableColumns count="7">
    <tableColumn id="1" xr3:uid="{91C202B8-773F-4EA9-B6B7-614F1C0884A1}" uniqueName="1" name="开始日期" queryTableFieldId="1" dataDxfId="55"/>
    <tableColumn id="2" xr3:uid="{3862A1DF-B071-4A8A-95D4-B7253212F6C3}" uniqueName="2" name="结束日期" queryTableFieldId="2" dataDxfId="54"/>
    <tableColumn id="3" xr3:uid="{95FD2884-C51E-4DA3-9C2C-ABC88854D312}" uniqueName="3" name="开始" queryTableFieldId="3"/>
    <tableColumn id="4" xr3:uid="{C46A1A9F-E813-4B81-ACC6-66B82C6C5F6A}" uniqueName="4" name="结束" queryTableFieldId="4"/>
    <tableColumn id="5" xr3:uid="{057AD8BC-BEC4-4CF5-88D2-D1F77959A484}" uniqueName="5" name="幅度" queryTableFieldId="5" dataDxfId="53" dataCellStyle="百分比"/>
    <tableColumn id="6" xr3:uid="{DA90339D-EF14-46CC-96CD-A45453227C24}" uniqueName="6" name="持有期" queryTableFieldId="6"/>
    <tableColumn id="7" xr3:uid="{3920F23D-226D-425E-88C1-F88690F0E829}" uniqueName="7" name="日均盈亏" queryTableFieldId="7" dataDxfId="52">
      <calculatedColumnFormula>E2/F2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96F1533-F1A2-45C9-8B17-B79323D77F65}" name="中证红利_000922" displayName="中证红利_000922" ref="A1:G30" tableType="queryTable" totalsRowShown="0">
  <autoFilter ref="A1:G30" xr:uid="{E58DA155-2DE6-40D7-8903-FC5269AC8CA8}"/>
  <tableColumns count="7">
    <tableColumn id="1" xr3:uid="{31F05CF4-2C32-4304-BB10-41B43E79D321}" uniqueName="1" name="开始日期" queryTableFieldId="1" dataDxfId="47"/>
    <tableColumn id="2" xr3:uid="{6B637DA9-9160-47DA-BB94-0A4F95CB2838}" uniqueName="2" name="结束日期" queryTableFieldId="2" dataDxfId="46"/>
    <tableColumn id="3" xr3:uid="{29C26B4C-B010-4296-93CE-CE1E6823AB24}" uniqueName="3" name="开始" queryTableFieldId="3"/>
    <tableColumn id="4" xr3:uid="{AD67069D-4416-4B54-AF30-535432324187}" uniqueName="4" name="结束" queryTableFieldId="4"/>
    <tableColumn id="5" xr3:uid="{32CA3A71-7D20-4532-BE97-74D5C8B6FBFE}" uniqueName="5" name="幅度" queryTableFieldId="5" dataDxfId="45" dataCellStyle="百分比"/>
    <tableColumn id="6" xr3:uid="{EF63A204-8FA0-4DFE-A68C-8EB1AF705D27}" uniqueName="6" name="持有期" queryTableFieldId="6"/>
    <tableColumn id="7" xr3:uid="{A140A7D8-F9B6-47F5-81E5-83D0EC4C7861}" uniqueName="7" name="日均盈亏" queryTableFieldId="7" dataDxfId="44">
      <calculatedColumnFormula>E2/F2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D14629-D191-48C2-869A-2FEA1A0A4AF1}" name="上证50_000016" displayName="上证50_000016" ref="A1:G33" tableType="queryTable" totalsRowShown="0">
  <autoFilter ref="A1:G33" xr:uid="{EA04FD61-0E60-475C-B51C-ABFE8C99398E}"/>
  <tableColumns count="7">
    <tableColumn id="1" xr3:uid="{2208FAE4-8122-4150-85B9-9CDDBD3BF332}" uniqueName="1" name="开始日期" queryTableFieldId="1" dataDxfId="43"/>
    <tableColumn id="2" xr3:uid="{4460CCD0-3E6B-4381-B5DC-07BF68E43493}" uniqueName="2" name="结束日期" queryTableFieldId="2" dataDxfId="42"/>
    <tableColumn id="3" xr3:uid="{4BAD27A4-C89D-4A11-9E03-3134E9754F69}" uniqueName="3" name="开始" queryTableFieldId="3"/>
    <tableColumn id="4" xr3:uid="{3773081E-D727-45F8-8C78-A6E6160DB9D9}" uniqueName="4" name="结束" queryTableFieldId="4"/>
    <tableColumn id="5" xr3:uid="{9516E406-1274-44B9-9D56-31687816AF3D}" uniqueName="5" name="幅度" queryTableFieldId="5" dataDxfId="41" dataCellStyle="百分比"/>
    <tableColumn id="6" xr3:uid="{449221D8-8C92-4267-9ACD-4E3FEDD78126}" uniqueName="6" name="持有期" queryTableFieldId="6"/>
    <tableColumn id="7" xr3:uid="{FD528951-2337-4EB7-B9B5-58DB803F6DCE}" uniqueName="7" name="日均盈亏" queryTableFieldId="7" dataDxfId="40">
      <calculatedColumnFormula>E2/F2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54B7ABF-F4D2-4B9B-B462-BC6FF3129A55}" name="沪深300_000300" displayName="沪深300_000300" ref="A1:G35" tableType="queryTable" totalsRowShown="0">
  <autoFilter ref="A1:G35" xr:uid="{23D4B09C-3936-419C-8E74-6F0BBC6B0178}"/>
  <tableColumns count="7">
    <tableColumn id="1" xr3:uid="{51EB37CD-2371-4FAF-978D-11EBF6A96342}" uniqueName="1" name="开始日期" queryTableFieldId="1" dataDxfId="39"/>
    <tableColumn id="2" xr3:uid="{630E3ED6-8F19-46D0-A680-192D28224C93}" uniqueName="2" name="结束日期" queryTableFieldId="2" dataDxfId="38"/>
    <tableColumn id="3" xr3:uid="{78342FE7-E223-462B-832F-AE486C3C348B}" uniqueName="3" name="开始" queryTableFieldId="3"/>
    <tableColumn id="4" xr3:uid="{C580FBF4-7B38-4BE8-8A73-181293CC502F}" uniqueName="4" name="结束" queryTableFieldId="4"/>
    <tableColumn id="5" xr3:uid="{9F1AE035-6C52-4CB2-BC60-F168A9CB2CC7}" uniqueName="5" name="幅度" queryTableFieldId="5" dataDxfId="37" dataCellStyle="百分比"/>
    <tableColumn id="6" xr3:uid="{4B6DE690-6912-40CA-9C0F-9DAC852806EC}" uniqueName="6" name="持有期" queryTableFieldId="6"/>
    <tableColumn id="7" xr3:uid="{669F2D19-6B13-4912-9B86-05A1B35695F6}" uniqueName="7" name="日均盈亏" queryTableFieldId="7" dataDxfId="36">
      <calculatedColumnFormula>E2/F2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991885F-EB74-41FC-85F3-FECF3BAB43D4}" name="中证500_000905" displayName="中证500_000905" ref="A1:G42" tableType="queryTable" totalsRowShown="0">
  <autoFilter ref="A1:G42" xr:uid="{A46AB9EF-FDCB-485F-91B7-524532B17566}"/>
  <tableColumns count="7">
    <tableColumn id="1" xr3:uid="{C142D8EB-A2E4-4E36-884F-357D2130A6C4}" uniqueName="1" name="开始日期" queryTableFieldId="1" dataDxfId="91"/>
    <tableColumn id="2" xr3:uid="{AE434583-B76A-4A5D-9492-364E20E7DCCE}" uniqueName="2" name="结束日期" queryTableFieldId="2" dataDxfId="90"/>
    <tableColumn id="3" xr3:uid="{8802DD3B-3626-41CE-8323-7174D255402E}" uniqueName="3" name="开始" queryTableFieldId="3"/>
    <tableColumn id="4" xr3:uid="{170B2439-6E47-405B-B27B-D5256C70B22C}" uniqueName="4" name="结束" queryTableFieldId="4"/>
    <tableColumn id="5" xr3:uid="{3C3408BE-971D-437E-97FC-3B8A17727ED9}" uniqueName="5" name="幅度" queryTableFieldId="5" dataDxfId="89" dataCellStyle="百分比"/>
    <tableColumn id="6" xr3:uid="{47E61080-3AF5-43C4-ACA1-F1DF5DE8B3FC}" uniqueName="6" name="持有期" queryTableFieldId="6"/>
    <tableColumn id="7" xr3:uid="{81D9E0F9-DAE5-449F-AD71-694A55FA2E58}" uniqueName="7" name="日均盈亏" queryTableFieldId="7" dataDxfId="88">
      <calculatedColumnFormula>E2/F2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25F4F0-19E3-4260-AF71-01247323AD56}" name="中证1000_000852" displayName="中证1000_000852" ref="A1:G47" tableType="queryTable" totalsRowShown="0">
  <autoFilter ref="A1:G47" xr:uid="{E36885B5-14DC-4063-8037-8804FF57428C}"/>
  <tableColumns count="7">
    <tableColumn id="1" xr3:uid="{348FD8F5-44DD-43C2-A919-FE575ED8A040}" uniqueName="1" name="开始日期" queryTableFieldId="1" dataDxfId="87"/>
    <tableColumn id="2" xr3:uid="{3F8581A0-DAD1-4C02-B35C-2BA216BA044B}" uniqueName="2" name="结束日期" queryTableFieldId="2" dataDxfId="86"/>
    <tableColumn id="3" xr3:uid="{F22B99A3-F759-4C83-ABAC-B2F108FA504B}" uniqueName="3" name="开始" queryTableFieldId="3"/>
    <tableColumn id="4" xr3:uid="{1CA850D3-988C-47B7-98E3-D349890739F3}" uniqueName="4" name="结束" queryTableFieldId="4"/>
    <tableColumn id="5" xr3:uid="{4161C47C-A55B-4A6B-BFDF-F54005409148}" uniqueName="5" name="幅度" queryTableFieldId="5" dataDxfId="85" dataCellStyle="百分比"/>
    <tableColumn id="6" xr3:uid="{15BC64A4-A712-46B2-A1BC-96F4E59AD107}" uniqueName="6" name="持有期" queryTableFieldId="6"/>
    <tableColumn id="7" xr3:uid="{C90688D3-E3AE-486B-A0A8-AA4D9ED6FA5E}" uniqueName="7" name="日均盈亏" queryTableFieldId="7" dataDxfId="84">
      <calculatedColumnFormula>E2/F2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2F8250F-CEE7-4949-94CE-8475154E9C3F}" name="全指金融_000992" displayName="全指金融_000992" ref="A1:G13" tableType="queryTable" totalsRowShown="0">
  <autoFilter ref="A1:G13" xr:uid="{21874B34-C0B5-495D-A2D1-7D4FDA8A7479}"/>
  <tableColumns count="7">
    <tableColumn id="1" xr3:uid="{1B5F8C11-FCA6-45CA-8D25-9A11FC72E5B4}" uniqueName="1" name="开始日期" queryTableFieldId="1" dataDxfId="83"/>
    <tableColumn id="2" xr3:uid="{A27723F6-48AF-430A-B5E1-1BE52DB8B563}" uniqueName="2" name="结束日期" queryTableFieldId="2" dataDxfId="82"/>
    <tableColumn id="3" xr3:uid="{62BFF77B-C5CA-4965-A787-C84BED605C7A}" uniqueName="3" name="开始" queryTableFieldId="3"/>
    <tableColumn id="4" xr3:uid="{D163249E-F784-4778-84C5-76256F0F2B96}" uniqueName="4" name="结束" queryTableFieldId="4"/>
    <tableColumn id="5" xr3:uid="{6E112DD2-7519-48AD-B731-94CA333F217D}" uniqueName="5" name="幅度" queryTableFieldId="5" dataDxfId="81" dataCellStyle="百分比"/>
    <tableColumn id="6" xr3:uid="{CCD4C6B5-9E5C-44A0-BC7B-5C0B44EA7690}" uniqueName="6" name="持有期" queryTableFieldId="6"/>
    <tableColumn id="7" xr3:uid="{1CCFBA88-6922-4620-9CEB-99BA46208871}" uniqueName="7" name="日均盈亏" queryTableFieldId="7" dataDxfId="80">
      <calculatedColumnFormula>E2/F2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84F5-213E-43C1-9968-E40498F48D27}">
  <dimension ref="A1:L14"/>
  <sheetViews>
    <sheetView workbookViewId="0">
      <selection activeCell="E35" sqref="E35"/>
    </sheetView>
  </sheetViews>
  <sheetFormatPr defaultRowHeight="14.25" x14ac:dyDescent="0.2"/>
  <cols>
    <col min="1" max="2" width="11.125" bestFit="1" customWidth="1"/>
    <col min="3" max="4" width="7.25" bestFit="1" customWidth="1"/>
    <col min="5" max="5" width="7.875" bestFit="1" customWidth="1"/>
    <col min="6" max="6" width="9.125" bestFit="1" customWidth="1"/>
    <col min="7" max="7" width="13" bestFit="1" customWidth="1"/>
    <col min="11" max="11" width="9.875" bestFit="1" customWidth="1"/>
    <col min="12" max="12" width="10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12" x14ac:dyDescent="0.2">
      <c r="A2" s="1">
        <v>38356</v>
      </c>
      <c r="B2" s="1">
        <v>38806</v>
      </c>
      <c r="C2">
        <v>4.66</v>
      </c>
      <c r="D2">
        <v>2.92</v>
      </c>
      <c r="E2" s="3">
        <v>-0.3725</v>
      </c>
      <c r="F2">
        <v>450</v>
      </c>
      <c r="G2" s="3">
        <f t="shared" ref="G2:G14" si="0">E2/F2</f>
        <v>-8.2777777777777776E-4</v>
      </c>
    </row>
    <row r="3" spans="1:12" x14ac:dyDescent="0.2">
      <c r="A3" s="1">
        <v>38806</v>
      </c>
      <c r="B3" s="1">
        <v>38950</v>
      </c>
      <c r="C3">
        <v>2.92</v>
      </c>
      <c r="D3">
        <v>3.52</v>
      </c>
      <c r="E3" s="3">
        <v>0.2031</v>
      </c>
      <c r="F3">
        <v>144</v>
      </c>
      <c r="G3" s="3">
        <f t="shared" si="0"/>
        <v>1.4104166666666666E-3</v>
      </c>
      <c r="J3" t="s">
        <v>7</v>
      </c>
      <c r="K3" s="3">
        <f>AVERAGEIFS(E:E,E:E,"&gt;0")</f>
        <v>0.41688333333333333</v>
      </c>
      <c r="L3" s="3">
        <f>AVERAGEIFS(E:E,E:E,"&lt;0")</f>
        <v>-0.28615714285714283</v>
      </c>
    </row>
    <row r="4" spans="1:12" x14ac:dyDescent="0.2">
      <c r="A4" s="1">
        <v>38950</v>
      </c>
      <c r="B4" s="1">
        <v>39021</v>
      </c>
      <c r="C4">
        <v>3.52</v>
      </c>
      <c r="D4">
        <v>2.97</v>
      </c>
      <c r="E4" s="3">
        <v>-0.15709999999999999</v>
      </c>
      <c r="F4">
        <v>71</v>
      </c>
      <c r="G4" s="3">
        <f t="shared" si="0"/>
        <v>-2.2126760563380282E-3</v>
      </c>
      <c r="J4" t="s">
        <v>8</v>
      </c>
      <c r="K4" s="5">
        <f>AVERAGEIFS(F:F,E:E,"&gt;0")</f>
        <v>320.83333333333331</v>
      </c>
      <c r="L4" s="5">
        <f>AVERAGEIFS(F:F,E:E,"&lt;0")</f>
        <v>495.42857142857144</v>
      </c>
    </row>
    <row r="5" spans="1:12" x14ac:dyDescent="0.2">
      <c r="A5" s="1">
        <v>39021</v>
      </c>
      <c r="B5" s="1">
        <v>39423</v>
      </c>
      <c r="C5">
        <v>2.97</v>
      </c>
      <c r="D5">
        <v>4.7</v>
      </c>
      <c r="E5" s="3">
        <v>0.58460000000000001</v>
      </c>
      <c r="F5">
        <v>402</v>
      </c>
      <c r="G5" s="3">
        <f t="shared" si="0"/>
        <v>1.454228855721393E-3</v>
      </c>
      <c r="J5" t="s">
        <v>6</v>
      </c>
      <c r="K5" s="3">
        <f>K3/K4</f>
        <v>1.2993766233766234E-3</v>
      </c>
      <c r="L5" s="3">
        <f>L3/L4</f>
        <v>-5.7759515570934253E-4</v>
      </c>
    </row>
    <row r="6" spans="1:12" x14ac:dyDescent="0.2">
      <c r="A6" s="1">
        <v>39423</v>
      </c>
      <c r="B6" s="1">
        <v>39818</v>
      </c>
      <c r="C6">
        <v>4.7</v>
      </c>
      <c r="D6">
        <v>2.67</v>
      </c>
      <c r="E6" s="3">
        <v>-0.43259999999999998</v>
      </c>
      <c r="F6">
        <v>395</v>
      </c>
      <c r="G6" s="3">
        <f t="shared" si="0"/>
        <v>-1.0951898734177215E-3</v>
      </c>
    </row>
    <row r="7" spans="1:12" x14ac:dyDescent="0.2">
      <c r="A7" s="1">
        <v>39818</v>
      </c>
      <c r="B7" s="1">
        <v>40105</v>
      </c>
      <c r="C7">
        <v>2.67</v>
      </c>
      <c r="D7">
        <v>3.8</v>
      </c>
      <c r="E7" s="3">
        <v>0.42480000000000001</v>
      </c>
      <c r="F7">
        <v>287</v>
      </c>
      <c r="G7" s="3">
        <f t="shared" si="0"/>
        <v>1.4801393728222996E-3</v>
      </c>
    </row>
    <row r="8" spans="1:12" x14ac:dyDescent="0.2">
      <c r="A8" s="1">
        <v>40105</v>
      </c>
      <c r="B8" s="1">
        <v>40440</v>
      </c>
      <c r="C8">
        <v>3.8</v>
      </c>
      <c r="D8">
        <v>3.17</v>
      </c>
      <c r="E8" s="3">
        <v>-0.1658</v>
      </c>
      <c r="F8">
        <v>335</v>
      </c>
      <c r="G8" s="3">
        <f t="shared" si="0"/>
        <v>-4.9492537313432835E-4</v>
      </c>
    </row>
    <row r="9" spans="1:12" x14ac:dyDescent="0.2">
      <c r="A9" s="1">
        <v>40440</v>
      </c>
      <c r="B9" s="1">
        <v>40583</v>
      </c>
      <c r="C9">
        <v>3.17</v>
      </c>
      <c r="D9">
        <v>4.1500000000000004</v>
      </c>
      <c r="E9" s="3">
        <v>0.30909999999999999</v>
      </c>
      <c r="F9">
        <v>143</v>
      </c>
      <c r="G9" s="4">
        <f t="shared" si="0"/>
        <v>2.1615384615384613E-3</v>
      </c>
    </row>
    <row r="10" spans="1:12" x14ac:dyDescent="0.2">
      <c r="A10" s="1">
        <v>40583</v>
      </c>
      <c r="B10" s="1">
        <v>41109</v>
      </c>
      <c r="C10">
        <v>4.1500000000000004</v>
      </c>
      <c r="D10">
        <v>3.25</v>
      </c>
      <c r="E10" s="3">
        <v>-0.21690000000000001</v>
      </c>
      <c r="F10">
        <v>526</v>
      </c>
      <c r="G10" s="4">
        <f t="shared" si="0"/>
        <v>-4.123574144486692E-4</v>
      </c>
    </row>
    <row r="11" spans="1:12" x14ac:dyDescent="0.2">
      <c r="A11" s="1">
        <v>41109</v>
      </c>
      <c r="B11" s="1">
        <v>41600</v>
      </c>
      <c r="C11">
        <v>3.25</v>
      </c>
      <c r="D11">
        <v>4.71</v>
      </c>
      <c r="E11" s="3">
        <v>0.44919999999999999</v>
      </c>
      <c r="F11">
        <v>491</v>
      </c>
      <c r="G11" s="4">
        <f t="shared" si="0"/>
        <v>9.1486761710794296E-4</v>
      </c>
    </row>
    <row r="12" spans="1:12" x14ac:dyDescent="0.2">
      <c r="A12" s="1">
        <v>41600</v>
      </c>
      <c r="B12" s="1">
        <v>42664</v>
      </c>
      <c r="C12">
        <v>4.71</v>
      </c>
      <c r="D12">
        <v>2.66</v>
      </c>
      <c r="E12" s="3">
        <v>-0.43519999999999998</v>
      </c>
      <c r="F12">
        <v>1064</v>
      </c>
      <c r="G12" s="4">
        <f t="shared" si="0"/>
        <v>-4.0902255639097744E-4</v>
      </c>
    </row>
    <row r="13" spans="1:12" x14ac:dyDescent="0.2">
      <c r="A13" s="1">
        <v>42664</v>
      </c>
      <c r="B13" s="1">
        <v>43122</v>
      </c>
      <c r="C13">
        <v>2.66</v>
      </c>
      <c r="D13">
        <v>4.07</v>
      </c>
      <c r="E13" s="3">
        <v>0.53049999999999997</v>
      </c>
      <c r="F13">
        <v>458</v>
      </c>
      <c r="G13" s="4">
        <f t="shared" si="0"/>
        <v>1.1582969432314409E-3</v>
      </c>
    </row>
    <row r="14" spans="1:12" x14ac:dyDescent="0.2">
      <c r="A14" s="1">
        <v>43122</v>
      </c>
      <c r="B14" s="1">
        <v>43749</v>
      </c>
      <c r="C14">
        <v>4.07</v>
      </c>
      <c r="D14">
        <v>3.16</v>
      </c>
      <c r="E14" s="3">
        <v>-0.223</v>
      </c>
      <c r="F14">
        <v>627</v>
      </c>
      <c r="G14" s="4">
        <f t="shared" si="0"/>
        <v>-3.5566188197767146E-4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681E-8FB8-4A22-8DC4-2C047C62A163}">
  <dimension ref="A1:L17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42143</v>
      </c>
      <c r="B2" s="1">
        <v>42193</v>
      </c>
      <c r="C2">
        <v>1632.28</v>
      </c>
      <c r="D2">
        <v>1074.1500000000001</v>
      </c>
      <c r="E2" s="3">
        <v>-0.34189999999999998</v>
      </c>
      <c r="F2">
        <v>50</v>
      </c>
      <c r="G2" s="3">
        <f t="shared" ref="G2:G17" si="0">E2/F2</f>
        <v>-6.8379999999999995E-3</v>
      </c>
    </row>
    <row r="3" spans="1:12" x14ac:dyDescent="0.2">
      <c r="A3" s="1">
        <v>42193</v>
      </c>
      <c r="B3" s="1">
        <v>42198</v>
      </c>
      <c r="C3">
        <v>1074.1500000000001</v>
      </c>
      <c r="D3">
        <v>1290.6099999999999</v>
      </c>
      <c r="E3" s="3">
        <v>0.20150000000000001</v>
      </c>
      <c r="F3">
        <v>5</v>
      </c>
      <c r="G3" s="3">
        <f t="shared" si="0"/>
        <v>4.0300000000000002E-2</v>
      </c>
      <c r="J3" t="s">
        <v>7</v>
      </c>
      <c r="K3" s="3">
        <f>AVERAGEIFS(E:E,E:E,"&gt;0")</f>
        <v>0.32172499999999998</v>
      </c>
      <c r="L3" s="3">
        <f>AVERAGEIFS(E:E,E:E,"&lt;0")</f>
        <v>-0.29951249999999996</v>
      </c>
    </row>
    <row r="4" spans="1:12" x14ac:dyDescent="0.2">
      <c r="A4" s="1">
        <v>42198</v>
      </c>
      <c r="B4" s="1">
        <v>42242</v>
      </c>
      <c r="C4">
        <v>1290.6099999999999</v>
      </c>
      <c r="D4">
        <v>704.66</v>
      </c>
      <c r="E4" s="3">
        <v>-0.45400000000000001</v>
      </c>
      <c r="F4">
        <v>44</v>
      </c>
      <c r="G4" s="3">
        <f t="shared" si="0"/>
        <v>-1.0318181818181818E-2</v>
      </c>
      <c r="J4" t="s">
        <v>8</v>
      </c>
      <c r="K4" s="5">
        <f>AVERAGEIFS(F:F,E:E,"&gt;0")</f>
        <v>79.75</v>
      </c>
      <c r="L4" s="5">
        <f>AVERAGEIFS(F:F,E:E,"&lt;0")</f>
        <v>121</v>
      </c>
    </row>
    <row r="5" spans="1:12" x14ac:dyDescent="0.2">
      <c r="A5" s="1">
        <v>42242</v>
      </c>
      <c r="B5" s="1">
        <v>42319</v>
      </c>
      <c r="C5">
        <v>704.66</v>
      </c>
      <c r="D5">
        <v>1152.8900000000001</v>
      </c>
      <c r="E5" s="3">
        <v>0.6361</v>
      </c>
      <c r="F5">
        <v>77</v>
      </c>
      <c r="G5" s="4">
        <f t="shared" si="0"/>
        <v>8.2610389610389603E-3</v>
      </c>
      <c r="J5" t="s">
        <v>6</v>
      </c>
      <c r="K5" s="3">
        <f>K3/K4</f>
        <v>4.0341692789968653E-3</v>
      </c>
      <c r="L5" s="3">
        <f>L3/L4</f>
        <v>-2.4753099173553715E-3</v>
      </c>
    </row>
    <row r="6" spans="1:12" x14ac:dyDescent="0.2">
      <c r="A6" s="1">
        <v>42319</v>
      </c>
      <c r="B6" s="1">
        <v>42429</v>
      </c>
      <c r="C6">
        <v>1152.8900000000001</v>
      </c>
      <c r="D6">
        <v>716.98</v>
      </c>
      <c r="E6" s="3">
        <v>-0.37809999999999999</v>
      </c>
      <c r="F6">
        <v>110</v>
      </c>
      <c r="G6" s="4">
        <f t="shared" si="0"/>
        <v>-3.4372727272727272E-3</v>
      </c>
    </row>
    <row r="7" spans="1:12" x14ac:dyDescent="0.2">
      <c r="A7" s="1">
        <v>42429</v>
      </c>
      <c r="B7" s="1">
        <v>42688</v>
      </c>
      <c r="C7">
        <v>716.98</v>
      </c>
      <c r="D7">
        <v>955.33</v>
      </c>
      <c r="E7" s="3">
        <v>0.33239999999999997</v>
      </c>
      <c r="F7">
        <v>259</v>
      </c>
      <c r="G7" s="4">
        <f t="shared" si="0"/>
        <v>1.2833976833976832E-3</v>
      </c>
    </row>
    <row r="8" spans="1:12" x14ac:dyDescent="0.2">
      <c r="A8" s="1">
        <v>42688</v>
      </c>
      <c r="B8" s="1">
        <v>42877</v>
      </c>
      <c r="C8">
        <v>955.33</v>
      </c>
      <c r="D8">
        <v>753</v>
      </c>
      <c r="E8" s="3">
        <v>-0.21179999999999999</v>
      </c>
      <c r="F8">
        <v>189</v>
      </c>
      <c r="G8" s="4">
        <f t="shared" si="0"/>
        <v>-1.1206349206349206E-3</v>
      </c>
    </row>
    <row r="9" spans="1:12" x14ac:dyDescent="0.2">
      <c r="A9" s="1">
        <v>42877</v>
      </c>
      <c r="B9" s="1">
        <v>42979</v>
      </c>
      <c r="C9">
        <v>753</v>
      </c>
      <c r="D9">
        <v>888.94</v>
      </c>
      <c r="E9" s="3">
        <v>0.18049999999999999</v>
      </c>
      <c r="F9">
        <v>102</v>
      </c>
      <c r="G9" s="4">
        <f t="shared" si="0"/>
        <v>1.7696078431372548E-3</v>
      </c>
    </row>
    <row r="10" spans="1:12" x14ac:dyDescent="0.2">
      <c r="A10" s="1">
        <v>42979</v>
      </c>
      <c r="B10" s="1">
        <v>43096</v>
      </c>
      <c r="C10">
        <v>888.94</v>
      </c>
      <c r="D10">
        <v>733.97</v>
      </c>
      <c r="E10" s="3">
        <v>-0.17430000000000001</v>
      </c>
      <c r="F10">
        <v>117</v>
      </c>
      <c r="G10" s="4">
        <f t="shared" si="0"/>
        <v>-1.4897435897435899E-3</v>
      </c>
    </row>
    <row r="11" spans="1:12" x14ac:dyDescent="0.2">
      <c r="A11" s="1">
        <v>43096</v>
      </c>
      <c r="B11" s="1">
        <v>43124</v>
      </c>
      <c r="C11">
        <v>733.97</v>
      </c>
      <c r="D11">
        <v>853.85</v>
      </c>
      <c r="E11" s="3">
        <v>0.1633</v>
      </c>
      <c r="F11">
        <v>28</v>
      </c>
      <c r="G11" s="4">
        <f t="shared" si="0"/>
        <v>5.8321428571428569E-3</v>
      </c>
    </row>
    <row r="12" spans="1:12" x14ac:dyDescent="0.2">
      <c r="A12" s="1">
        <v>43124</v>
      </c>
      <c r="B12" s="1">
        <v>43391</v>
      </c>
      <c r="C12">
        <v>853.85</v>
      </c>
      <c r="D12">
        <v>472.62</v>
      </c>
      <c r="E12" s="3">
        <v>-0.44650000000000001</v>
      </c>
      <c r="F12">
        <v>267</v>
      </c>
      <c r="G12" s="4">
        <f t="shared" si="0"/>
        <v>-1.6722846441947566E-3</v>
      </c>
    </row>
    <row r="13" spans="1:12" x14ac:dyDescent="0.2">
      <c r="A13" s="1">
        <v>43391</v>
      </c>
      <c r="B13" s="1">
        <v>43423</v>
      </c>
      <c r="C13">
        <v>472.62</v>
      </c>
      <c r="D13">
        <v>634.38</v>
      </c>
      <c r="E13" s="3">
        <v>0.34229999999999999</v>
      </c>
      <c r="F13">
        <v>32</v>
      </c>
      <c r="G13" s="4">
        <f t="shared" si="0"/>
        <v>1.0696875E-2</v>
      </c>
    </row>
    <row r="14" spans="1:12" x14ac:dyDescent="0.2">
      <c r="A14" s="1">
        <v>43423</v>
      </c>
      <c r="B14" s="1">
        <v>43461</v>
      </c>
      <c r="C14">
        <v>634.38</v>
      </c>
      <c r="D14">
        <v>534.83000000000004</v>
      </c>
      <c r="E14" s="3">
        <v>-0.15690000000000001</v>
      </c>
      <c r="F14">
        <v>38</v>
      </c>
      <c r="G14" s="4">
        <f t="shared" si="0"/>
        <v>-4.1289473684210532E-3</v>
      </c>
    </row>
    <row r="15" spans="1:12" x14ac:dyDescent="0.2">
      <c r="A15" s="1">
        <v>43461</v>
      </c>
      <c r="B15" s="1">
        <v>43531</v>
      </c>
      <c r="C15">
        <v>534.83000000000004</v>
      </c>
      <c r="D15">
        <v>873.01</v>
      </c>
      <c r="E15" s="3">
        <v>0.63229999999999997</v>
      </c>
      <c r="F15">
        <v>70</v>
      </c>
      <c r="G15" s="4">
        <f t="shared" si="0"/>
        <v>9.0328571428571428E-3</v>
      </c>
    </row>
    <row r="16" spans="1:12" x14ac:dyDescent="0.2">
      <c r="A16" s="1">
        <v>43531</v>
      </c>
      <c r="B16" s="1">
        <v>43684</v>
      </c>
      <c r="C16">
        <v>873.01</v>
      </c>
      <c r="D16">
        <v>669.96</v>
      </c>
      <c r="E16" s="3">
        <v>-0.2326</v>
      </c>
      <c r="F16">
        <v>153</v>
      </c>
      <c r="G16" s="4">
        <f t="shared" si="0"/>
        <v>-1.5202614379084968E-3</v>
      </c>
    </row>
    <row r="17" spans="1:7" x14ac:dyDescent="0.2">
      <c r="A17" s="1">
        <v>43684</v>
      </c>
      <c r="B17" s="1">
        <v>43749</v>
      </c>
      <c r="C17">
        <v>669.96</v>
      </c>
      <c r="D17">
        <v>727.16</v>
      </c>
      <c r="E17" s="3">
        <v>8.5400000000000004E-2</v>
      </c>
      <c r="F17">
        <v>65</v>
      </c>
      <c r="G17" s="4">
        <f t="shared" si="0"/>
        <v>1.3138461538461539E-3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E813-5FD9-411D-B075-8A683E97EC63}">
  <dimension ref="A1:L17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40757</v>
      </c>
      <c r="B2" s="1">
        <v>40924</v>
      </c>
      <c r="C2">
        <v>7022.33</v>
      </c>
      <c r="D2">
        <v>5282.9</v>
      </c>
      <c r="E2" s="3">
        <v>-0.2477</v>
      </c>
      <c r="F2">
        <v>167</v>
      </c>
      <c r="G2" s="3">
        <f t="shared" ref="G2:G17" si="0">E2/F2</f>
        <v>-1.4832335329341318E-3</v>
      </c>
    </row>
    <row r="3" spans="1:12" x14ac:dyDescent="0.2">
      <c r="A3" s="1">
        <v>40924</v>
      </c>
      <c r="B3" s="1">
        <v>41103</v>
      </c>
      <c r="C3">
        <v>5282.9</v>
      </c>
      <c r="D3">
        <v>6688.43</v>
      </c>
      <c r="E3" s="3">
        <v>0.2661</v>
      </c>
      <c r="F3">
        <v>179</v>
      </c>
      <c r="G3" s="3">
        <f t="shared" si="0"/>
        <v>1.4865921787709498E-3</v>
      </c>
      <c r="J3" t="s">
        <v>7</v>
      </c>
      <c r="K3" s="3">
        <f>AVERAGEIFS(E:E,E:E,"&gt;0")</f>
        <v>0.52851250000000005</v>
      </c>
      <c r="L3" s="3">
        <f>AVERAGEIFS(E:E,E:E,"&lt;0")</f>
        <v>-0.2628375</v>
      </c>
    </row>
    <row r="4" spans="1:12" x14ac:dyDescent="0.2">
      <c r="A4" s="1">
        <v>41103</v>
      </c>
      <c r="B4" s="1">
        <v>41246</v>
      </c>
      <c r="C4">
        <v>6688.43</v>
      </c>
      <c r="D4">
        <v>4867.0200000000004</v>
      </c>
      <c r="E4" s="3">
        <v>-0.27229999999999999</v>
      </c>
      <c r="F4">
        <v>143</v>
      </c>
      <c r="G4" s="3">
        <f t="shared" si="0"/>
        <v>-1.9041958041958042E-3</v>
      </c>
      <c r="J4" t="s">
        <v>8</v>
      </c>
      <c r="K4" s="5">
        <f>AVERAGEIFS(F:F,E:E,"&gt;0")</f>
        <v>264.125</v>
      </c>
      <c r="L4" s="5">
        <f>AVERAGEIFS(F:F,E:E,"&lt;0")</f>
        <v>109.875</v>
      </c>
    </row>
    <row r="5" spans="1:12" x14ac:dyDescent="0.2">
      <c r="A5" s="1">
        <v>41246</v>
      </c>
      <c r="B5" s="1">
        <v>41568</v>
      </c>
      <c r="C5">
        <v>4867.0200000000004</v>
      </c>
      <c r="D5">
        <v>6231.41</v>
      </c>
      <c r="E5" s="3">
        <v>0.28029999999999999</v>
      </c>
      <c r="F5">
        <v>322</v>
      </c>
      <c r="G5" s="4">
        <f t="shared" si="0"/>
        <v>8.7049689440993783E-4</v>
      </c>
      <c r="J5" t="s">
        <v>6</v>
      </c>
      <c r="K5" s="3">
        <f>K3/K4</f>
        <v>2.0009938476100333E-3</v>
      </c>
      <c r="L5" s="3">
        <f>L3/L4</f>
        <v>-2.3921501706484641E-3</v>
      </c>
    </row>
    <row r="6" spans="1:12" x14ac:dyDescent="0.2">
      <c r="A6" s="1">
        <v>41568</v>
      </c>
      <c r="B6" s="1">
        <v>41809</v>
      </c>
      <c r="C6">
        <v>6231.41</v>
      </c>
      <c r="D6">
        <v>5088.16</v>
      </c>
      <c r="E6" s="3">
        <v>-0.1835</v>
      </c>
      <c r="F6">
        <v>241</v>
      </c>
      <c r="G6" s="4">
        <f t="shared" si="0"/>
        <v>-7.6141078838174272E-4</v>
      </c>
    </row>
    <row r="7" spans="1:12" x14ac:dyDescent="0.2">
      <c r="A7" s="1">
        <v>41809</v>
      </c>
      <c r="B7" s="1">
        <v>42167</v>
      </c>
      <c r="C7">
        <v>5088.16</v>
      </c>
      <c r="D7">
        <v>12316.64</v>
      </c>
      <c r="E7" s="3">
        <v>1.4206000000000001</v>
      </c>
      <c r="F7">
        <v>358</v>
      </c>
      <c r="G7" s="4">
        <f t="shared" si="0"/>
        <v>3.9681564245810062E-3</v>
      </c>
    </row>
    <row r="8" spans="1:12" x14ac:dyDescent="0.2">
      <c r="A8" s="1">
        <v>42167</v>
      </c>
      <c r="B8" s="1">
        <v>42193</v>
      </c>
      <c r="C8">
        <v>12316.64</v>
      </c>
      <c r="D8">
        <v>7701.75</v>
      </c>
      <c r="E8" s="3">
        <v>-0.37469999999999998</v>
      </c>
      <c r="F8">
        <v>26</v>
      </c>
      <c r="G8" s="4">
        <f t="shared" si="0"/>
        <v>-1.441153846153846E-2</v>
      </c>
    </row>
    <row r="9" spans="1:12" x14ac:dyDescent="0.2">
      <c r="A9" s="1">
        <v>42193</v>
      </c>
      <c r="B9" s="1">
        <v>42208</v>
      </c>
      <c r="C9">
        <v>7701.75</v>
      </c>
      <c r="D9">
        <v>9783.85</v>
      </c>
      <c r="E9" s="3">
        <v>0.27029999999999998</v>
      </c>
      <c r="F9">
        <v>15</v>
      </c>
      <c r="G9" s="4">
        <f t="shared" si="0"/>
        <v>1.8019999999999998E-2</v>
      </c>
    </row>
    <row r="10" spans="1:12" x14ac:dyDescent="0.2">
      <c r="A10" s="1">
        <v>42208</v>
      </c>
      <c r="B10" s="1">
        <v>42262</v>
      </c>
      <c r="C10">
        <v>9783.85</v>
      </c>
      <c r="D10">
        <v>7136.35</v>
      </c>
      <c r="E10" s="3">
        <v>-0.27060000000000001</v>
      </c>
      <c r="F10">
        <v>54</v>
      </c>
      <c r="G10" s="4">
        <f t="shared" si="0"/>
        <v>-5.0111111111111111E-3</v>
      </c>
    </row>
    <row r="11" spans="1:12" x14ac:dyDescent="0.2">
      <c r="A11" s="1">
        <v>42262</v>
      </c>
      <c r="B11" s="1">
        <v>42360</v>
      </c>
      <c r="C11">
        <v>7136.35</v>
      </c>
      <c r="D11">
        <v>9249.76</v>
      </c>
      <c r="E11" s="3">
        <v>0.29609999999999997</v>
      </c>
      <c r="F11">
        <v>98</v>
      </c>
      <c r="G11" s="4">
        <f t="shared" si="0"/>
        <v>3.0214285714285712E-3</v>
      </c>
    </row>
    <row r="12" spans="1:12" x14ac:dyDescent="0.2">
      <c r="A12" s="1">
        <v>42360</v>
      </c>
      <c r="B12" s="1">
        <v>42397</v>
      </c>
      <c r="C12">
        <v>9249.76</v>
      </c>
      <c r="D12">
        <v>6706.73</v>
      </c>
      <c r="E12" s="3">
        <v>-0.27489999999999998</v>
      </c>
      <c r="F12">
        <v>37</v>
      </c>
      <c r="G12" s="4">
        <f t="shared" si="0"/>
        <v>-7.4297297297297293E-3</v>
      </c>
    </row>
    <row r="13" spans="1:12" x14ac:dyDescent="0.2">
      <c r="A13" s="1">
        <v>42397</v>
      </c>
      <c r="B13" s="1">
        <v>43123</v>
      </c>
      <c r="C13">
        <v>6706.73</v>
      </c>
      <c r="D13">
        <v>12235.15</v>
      </c>
      <c r="E13" s="3">
        <v>0.82430000000000003</v>
      </c>
      <c r="F13">
        <v>726</v>
      </c>
      <c r="G13" s="4">
        <f t="shared" si="0"/>
        <v>1.1353994490358127E-3</v>
      </c>
    </row>
    <row r="14" spans="1:12" x14ac:dyDescent="0.2">
      <c r="A14" s="1">
        <v>43123</v>
      </c>
      <c r="B14" s="1">
        <v>43187</v>
      </c>
      <c r="C14">
        <v>12235.15</v>
      </c>
      <c r="D14">
        <v>10282.24</v>
      </c>
      <c r="E14" s="3">
        <v>-0.15959999999999999</v>
      </c>
      <c r="F14">
        <v>64</v>
      </c>
      <c r="G14" s="4">
        <f t="shared" si="0"/>
        <v>-2.4937499999999999E-3</v>
      </c>
    </row>
    <row r="15" spans="1:12" x14ac:dyDescent="0.2">
      <c r="A15" s="1">
        <v>43187</v>
      </c>
      <c r="B15" s="1">
        <v>43256</v>
      </c>
      <c r="C15">
        <v>10282.24</v>
      </c>
      <c r="D15">
        <v>11934.56</v>
      </c>
      <c r="E15" s="3">
        <v>0.16070000000000001</v>
      </c>
      <c r="F15">
        <v>69</v>
      </c>
      <c r="G15" s="4">
        <f t="shared" si="0"/>
        <v>2.3289855072463768E-3</v>
      </c>
    </row>
    <row r="16" spans="1:12" x14ac:dyDescent="0.2">
      <c r="A16" s="1">
        <v>43256</v>
      </c>
      <c r="B16" s="1">
        <v>43403</v>
      </c>
      <c r="C16">
        <v>11934.56</v>
      </c>
      <c r="D16">
        <v>8122.75</v>
      </c>
      <c r="E16" s="3">
        <v>-0.31940000000000002</v>
      </c>
      <c r="F16">
        <v>147</v>
      </c>
      <c r="G16" s="4">
        <f t="shared" si="0"/>
        <v>-2.1727891156462587E-3</v>
      </c>
    </row>
    <row r="17" spans="1:7" x14ac:dyDescent="0.2">
      <c r="A17" s="1">
        <v>43403</v>
      </c>
      <c r="B17" s="1">
        <v>43749</v>
      </c>
      <c r="C17">
        <v>8122.75</v>
      </c>
      <c r="D17">
        <v>13887.42</v>
      </c>
      <c r="E17" s="3">
        <v>0.7097</v>
      </c>
      <c r="F17">
        <v>346</v>
      </c>
      <c r="G17" s="4">
        <f t="shared" si="0"/>
        <v>2.0511560693641617E-3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F8C8-F9FD-4F70-9252-88AC0FDAF95B}">
  <dimension ref="A1:L17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40757</v>
      </c>
      <c r="B2" s="1">
        <v>40924</v>
      </c>
      <c r="C2">
        <v>5902.07</v>
      </c>
      <c r="D2">
        <v>4100.67</v>
      </c>
      <c r="E2" s="3">
        <v>-0.30520000000000003</v>
      </c>
      <c r="F2">
        <v>167</v>
      </c>
      <c r="G2" s="3">
        <f t="shared" ref="G2:G17" si="0">E2/F2</f>
        <v>-1.8275449101796408E-3</v>
      </c>
    </row>
    <row r="3" spans="1:12" x14ac:dyDescent="0.2">
      <c r="A3" s="1">
        <v>40924</v>
      </c>
      <c r="B3" s="1">
        <v>41131</v>
      </c>
      <c r="C3">
        <v>4100.67</v>
      </c>
      <c r="D3">
        <v>5158.37</v>
      </c>
      <c r="E3" s="3">
        <v>0.25790000000000002</v>
      </c>
      <c r="F3">
        <v>207</v>
      </c>
      <c r="G3" s="3">
        <f t="shared" si="0"/>
        <v>1.2458937198067633E-3</v>
      </c>
      <c r="J3" t="s">
        <v>7</v>
      </c>
      <c r="K3" s="3">
        <f>AVERAGEIFS(E:E,E:E,"&gt;0")</f>
        <v>0.59099999999999997</v>
      </c>
      <c r="L3" s="3">
        <f>AVERAGEIFS(E:E,E:E,"&lt;0")</f>
        <v>-0.2759875</v>
      </c>
    </row>
    <row r="4" spans="1:12" x14ac:dyDescent="0.2">
      <c r="A4" s="1">
        <v>41131</v>
      </c>
      <c r="B4" s="1">
        <v>41246</v>
      </c>
      <c r="C4">
        <v>5158.37</v>
      </c>
      <c r="D4">
        <v>4349.9799999999996</v>
      </c>
      <c r="E4" s="3">
        <v>-0.15670000000000001</v>
      </c>
      <c r="F4">
        <v>115</v>
      </c>
      <c r="G4" s="3">
        <f t="shared" si="0"/>
        <v>-1.3626086956521741E-3</v>
      </c>
      <c r="J4" t="s">
        <v>8</v>
      </c>
      <c r="K4" s="5">
        <f>AVERAGEIFS(F:F,E:E,"&gt;0")</f>
        <v>295.5</v>
      </c>
      <c r="L4" s="5">
        <f>AVERAGEIFS(F:F,E:E,"&lt;0")</f>
        <v>78.5</v>
      </c>
    </row>
    <row r="5" spans="1:12" x14ac:dyDescent="0.2">
      <c r="A5" s="1">
        <v>41246</v>
      </c>
      <c r="B5" s="1">
        <v>42167</v>
      </c>
      <c r="C5">
        <v>4349.9799999999996</v>
      </c>
      <c r="D5">
        <v>15449.71</v>
      </c>
      <c r="E5" s="3">
        <v>2.5516999999999999</v>
      </c>
      <c r="F5">
        <v>921</v>
      </c>
      <c r="G5" s="4">
        <f t="shared" si="0"/>
        <v>2.7705754614549402E-3</v>
      </c>
      <c r="J5" t="s">
        <v>6</v>
      </c>
      <c r="K5" s="3">
        <f>K3/K4</f>
        <v>2E-3</v>
      </c>
      <c r="L5" s="3">
        <f>L3/L4</f>
        <v>-3.515764331210191E-3</v>
      </c>
    </row>
    <row r="6" spans="1:12" x14ac:dyDescent="0.2">
      <c r="A6" s="1">
        <v>42167</v>
      </c>
      <c r="B6" s="1">
        <v>42193</v>
      </c>
      <c r="C6">
        <v>15449.71</v>
      </c>
      <c r="D6">
        <v>9395.2800000000007</v>
      </c>
      <c r="E6" s="3">
        <v>-0.39190000000000003</v>
      </c>
      <c r="F6">
        <v>26</v>
      </c>
      <c r="G6" s="4">
        <f t="shared" si="0"/>
        <v>-1.5073076923076923E-2</v>
      </c>
    </row>
    <row r="7" spans="1:12" x14ac:dyDescent="0.2">
      <c r="A7" s="1">
        <v>42193</v>
      </c>
      <c r="B7" s="1">
        <v>42208</v>
      </c>
      <c r="C7">
        <v>9395.2800000000007</v>
      </c>
      <c r="D7">
        <v>12092.97</v>
      </c>
      <c r="E7" s="3">
        <v>0.28710000000000002</v>
      </c>
      <c r="F7">
        <v>15</v>
      </c>
      <c r="G7" s="4">
        <f t="shared" si="0"/>
        <v>1.9140000000000001E-2</v>
      </c>
    </row>
    <row r="8" spans="1:12" x14ac:dyDescent="0.2">
      <c r="A8" s="1">
        <v>42208</v>
      </c>
      <c r="B8" s="1">
        <v>42262</v>
      </c>
      <c r="C8">
        <v>12092.97</v>
      </c>
      <c r="D8">
        <v>8454.09</v>
      </c>
      <c r="E8" s="3">
        <v>-0.3009</v>
      </c>
      <c r="F8">
        <v>54</v>
      </c>
      <c r="G8" s="4">
        <f t="shared" si="0"/>
        <v>-5.5722222222222223E-3</v>
      </c>
    </row>
    <row r="9" spans="1:12" x14ac:dyDescent="0.2">
      <c r="A9" s="1">
        <v>42262</v>
      </c>
      <c r="B9" s="1">
        <v>42360</v>
      </c>
      <c r="C9">
        <v>8454.09</v>
      </c>
      <c r="D9">
        <v>11479.04</v>
      </c>
      <c r="E9" s="3">
        <v>0.35780000000000001</v>
      </c>
      <c r="F9">
        <v>98</v>
      </c>
      <c r="G9" s="4">
        <f t="shared" si="0"/>
        <v>3.6510204081632654E-3</v>
      </c>
    </row>
    <row r="10" spans="1:12" x14ac:dyDescent="0.2">
      <c r="A10" s="1">
        <v>42360</v>
      </c>
      <c r="B10" s="1">
        <v>42397</v>
      </c>
      <c r="C10">
        <v>11479.04</v>
      </c>
      <c r="D10">
        <v>8096.79</v>
      </c>
      <c r="E10" s="3">
        <v>-0.29459999999999997</v>
      </c>
      <c r="F10">
        <v>37</v>
      </c>
      <c r="G10" s="4">
        <f t="shared" si="0"/>
        <v>-7.9621621621621622E-3</v>
      </c>
    </row>
    <row r="11" spans="1:12" x14ac:dyDescent="0.2">
      <c r="A11" s="1">
        <v>42397</v>
      </c>
      <c r="B11" s="1">
        <v>43248</v>
      </c>
      <c r="C11">
        <v>8096.79</v>
      </c>
      <c r="D11">
        <v>11808.13</v>
      </c>
      <c r="E11" s="3">
        <v>0.45839999999999997</v>
      </c>
      <c r="F11">
        <v>851</v>
      </c>
      <c r="G11" s="4">
        <f t="shared" si="0"/>
        <v>5.3866039952996472E-4</v>
      </c>
    </row>
    <row r="12" spans="1:12" x14ac:dyDescent="0.2">
      <c r="A12" s="1">
        <v>43248</v>
      </c>
      <c r="B12" s="1">
        <v>43391</v>
      </c>
      <c r="C12">
        <v>11808.13</v>
      </c>
      <c r="D12">
        <v>7587.35</v>
      </c>
      <c r="E12" s="3">
        <v>-0.3574</v>
      </c>
      <c r="F12">
        <v>143</v>
      </c>
      <c r="G12" s="4">
        <f t="shared" si="0"/>
        <v>-2.4993006993006993E-3</v>
      </c>
    </row>
    <row r="13" spans="1:12" x14ac:dyDescent="0.2">
      <c r="A13" s="1">
        <v>43391</v>
      </c>
      <c r="B13" s="1">
        <v>43439</v>
      </c>
      <c r="C13">
        <v>7587.35</v>
      </c>
      <c r="D13">
        <v>8748.98</v>
      </c>
      <c r="E13" s="3">
        <v>0.15310000000000001</v>
      </c>
      <c r="F13">
        <v>48</v>
      </c>
      <c r="G13" s="4">
        <f t="shared" si="0"/>
        <v>3.1895833333333338E-3</v>
      </c>
    </row>
    <row r="14" spans="1:12" x14ac:dyDescent="0.2">
      <c r="A14" s="1">
        <v>43439</v>
      </c>
      <c r="B14" s="1">
        <v>43468</v>
      </c>
      <c r="C14">
        <v>8748.98</v>
      </c>
      <c r="D14">
        <v>7070.69</v>
      </c>
      <c r="E14" s="3">
        <v>-0.1918</v>
      </c>
      <c r="F14">
        <v>29</v>
      </c>
      <c r="G14" s="4">
        <f t="shared" si="0"/>
        <v>-6.6137931034482757E-3</v>
      </c>
    </row>
    <row r="15" spans="1:12" x14ac:dyDescent="0.2">
      <c r="A15" s="1">
        <v>43468</v>
      </c>
      <c r="B15" s="1">
        <v>43565</v>
      </c>
      <c r="C15">
        <v>7070.69</v>
      </c>
      <c r="D15">
        <v>10308.52</v>
      </c>
      <c r="E15" s="3">
        <v>0.45789999999999997</v>
      </c>
      <c r="F15">
        <v>97</v>
      </c>
      <c r="G15" s="4">
        <f t="shared" si="0"/>
        <v>4.720618556701031E-3</v>
      </c>
    </row>
    <row r="16" spans="1:12" x14ac:dyDescent="0.2">
      <c r="A16" s="1">
        <v>43565</v>
      </c>
      <c r="B16" s="1">
        <v>43622</v>
      </c>
      <c r="C16">
        <v>10308.52</v>
      </c>
      <c r="D16">
        <v>8149.72</v>
      </c>
      <c r="E16" s="3">
        <v>-0.2094</v>
      </c>
      <c r="F16">
        <v>57</v>
      </c>
      <c r="G16" s="4">
        <f t="shared" si="0"/>
        <v>-3.673684210526316E-3</v>
      </c>
    </row>
    <row r="17" spans="1:7" x14ac:dyDescent="0.2">
      <c r="A17" s="1">
        <v>43622</v>
      </c>
      <c r="B17" s="1">
        <v>43749</v>
      </c>
      <c r="C17">
        <v>8149.72</v>
      </c>
      <c r="D17">
        <v>9813.32</v>
      </c>
      <c r="E17" s="3">
        <v>0.2041</v>
      </c>
      <c r="F17">
        <v>127</v>
      </c>
      <c r="G17" s="4">
        <f t="shared" si="0"/>
        <v>1.6070866141732283E-3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3F63-E8F1-4C99-93DB-D51CE34A6D84}">
  <dimension ref="A1:L34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38356</v>
      </c>
      <c r="B2" s="1">
        <v>38551</v>
      </c>
      <c r="C2">
        <v>989.56</v>
      </c>
      <c r="D2">
        <v>741.83</v>
      </c>
      <c r="E2" s="3">
        <v>-0.25030000000000002</v>
      </c>
      <c r="F2">
        <v>195</v>
      </c>
      <c r="G2" s="3">
        <f t="shared" ref="G2:G34" si="0">E2/F2</f>
        <v>-1.2835897435897437E-3</v>
      </c>
    </row>
    <row r="3" spans="1:12" x14ac:dyDescent="0.2">
      <c r="A3" s="1">
        <v>38551</v>
      </c>
      <c r="B3" s="1">
        <v>38614</v>
      </c>
      <c r="C3">
        <v>741.83</v>
      </c>
      <c r="D3">
        <v>970.67</v>
      </c>
      <c r="E3" s="3">
        <v>0.3085</v>
      </c>
      <c r="F3">
        <v>63</v>
      </c>
      <c r="G3" s="3">
        <f t="shared" si="0"/>
        <v>4.8968253968253968E-3</v>
      </c>
      <c r="J3" t="s">
        <v>7</v>
      </c>
      <c r="K3" s="3">
        <f>AVERAGEIFS(E:E,E:E,"&gt;0")</f>
        <v>0.83428750000000018</v>
      </c>
      <c r="L3" s="3">
        <f>AVERAGEIFS(E:E,E:E,"&lt;0")</f>
        <v>-0.27729999999999999</v>
      </c>
    </row>
    <row r="4" spans="1:12" x14ac:dyDescent="0.2">
      <c r="A4" s="1">
        <v>38614</v>
      </c>
      <c r="B4" s="1">
        <v>38691</v>
      </c>
      <c r="C4">
        <v>970.67</v>
      </c>
      <c r="D4">
        <v>819.46</v>
      </c>
      <c r="E4" s="3">
        <v>-0.15579999999999999</v>
      </c>
      <c r="F4">
        <v>77</v>
      </c>
      <c r="G4" s="3">
        <f t="shared" si="0"/>
        <v>-2.0233766233766232E-3</v>
      </c>
      <c r="J4" t="s">
        <v>8</v>
      </c>
      <c r="K4" s="5">
        <f>AVERAGEIFS(F:F,E:E,"&gt;0")</f>
        <v>220.875</v>
      </c>
      <c r="L4" s="5">
        <f>AVERAGEIFS(F:F,E:E,"&lt;0")</f>
        <v>109.35294117647059</v>
      </c>
    </row>
    <row r="5" spans="1:12" x14ac:dyDescent="0.2">
      <c r="A5" s="1">
        <v>38691</v>
      </c>
      <c r="B5" s="1">
        <v>39231</v>
      </c>
      <c r="C5">
        <v>819.46</v>
      </c>
      <c r="D5">
        <v>4497.71</v>
      </c>
      <c r="E5" s="3">
        <v>4.4885999999999999</v>
      </c>
      <c r="F5">
        <v>540</v>
      </c>
      <c r="G5" s="4">
        <f t="shared" si="0"/>
        <v>8.3122222222222226E-3</v>
      </c>
      <c r="J5" t="s">
        <v>6</v>
      </c>
      <c r="K5" s="3">
        <f>K3/K4</f>
        <v>3.7771929824561411E-3</v>
      </c>
      <c r="L5" s="3">
        <f>L3/L4</f>
        <v>-2.5358257127487895E-3</v>
      </c>
    </row>
    <row r="6" spans="1:12" x14ac:dyDescent="0.2">
      <c r="A6" s="1">
        <v>39231</v>
      </c>
      <c r="B6" s="1">
        <v>39237</v>
      </c>
      <c r="C6">
        <v>4497.71</v>
      </c>
      <c r="D6">
        <v>3517.64</v>
      </c>
      <c r="E6" s="3">
        <v>-0.21790000000000001</v>
      </c>
      <c r="F6">
        <v>6</v>
      </c>
      <c r="G6" s="4">
        <f t="shared" si="0"/>
        <v>-3.6316666666666671E-2</v>
      </c>
    </row>
    <row r="7" spans="1:12" x14ac:dyDescent="0.2">
      <c r="A7" s="1">
        <v>39237</v>
      </c>
      <c r="B7" s="1">
        <v>39252</v>
      </c>
      <c r="C7">
        <v>3517.64</v>
      </c>
      <c r="D7">
        <v>4383.55</v>
      </c>
      <c r="E7" s="3">
        <v>0.2462</v>
      </c>
      <c r="F7">
        <v>15</v>
      </c>
      <c r="G7" s="4">
        <f t="shared" si="0"/>
        <v>1.6413333333333332E-2</v>
      </c>
    </row>
    <row r="8" spans="1:12" x14ac:dyDescent="0.2">
      <c r="A8" s="1">
        <v>39252</v>
      </c>
      <c r="B8" s="1">
        <v>39268</v>
      </c>
      <c r="C8">
        <v>4383.55</v>
      </c>
      <c r="D8">
        <v>3328.71</v>
      </c>
      <c r="E8" s="3">
        <v>-0.24060000000000001</v>
      </c>
      <c r="F8">
        <v>16</v>
      </c>
      <c r="G8" s="4">
        <f t="shared" si="0"/>
        <v>-1.5037500000000001E-2</v>
      </c>
    </row>
    <row r="9" spans="1:12" x14ac:dyDescent="0.2">
      <c r="A9" s="1">
        <v>39268</v>
      </c>
      <c r="B9" s="1">
        <v>39462</v>
      </c>
      <c r="C9">
        <v>3328.71</v>
      </c>
      <c r="D9">
        <v>5302.62</v>
      </c>
      <c r="E9" s="3">
        <v>0.59299999999999997</v>
      </c>
      <c r="F9">
        <v>194</v>
      </c>
      <c r="G9" s="4">
        <f t="shared" si="0"/>
        <v>3.0567010309278347E-3</v>
      </c>
    </row>
    <row r="10" spans="1:12" x14ac:dyDescent="0.2">
      <c r="A10" s="1">
        <v>39462</v>
      </c>
      <c r="B10" s="1">
        <v>39560</v>
      </c>
      <c r="C10">
        <v>5302.62</v>
      </c>
      <c r="D10">
        <v>3285.49</v>
      </c>
      <c r="E10" s="3">
        <v>-0.38040000000000002</v>
      </c>
      <c r="F10">
        <v>98</v>
      </c>
      <c r="G10" s="4">
        <f t="shared" si="0"/>
        <v>-3.8816326530612248E-3</v>
      </c>
    </row>
    <row r="11" spans="1:12" x14ac:dyDescent="0.2">
      <c r="A11" s="1">
        <v>39560</v>
      </c>
      <c r="B11" s="1">
        <v>39582</v>
      </c>
      <c r="C11">
        <v>3285.49</v>
      </c>
      <c r="D11">
        <v>4150.22</v>
      </c>
      <c r="E11" s="3">
        <v>0.26319999999999999</v>
      </c>
      <c r="F11">
        <v>22</v>
      </c>
      <c r="G11" s="4">
        <f t="shared" si="0"/>
        <v>1.1963636363636364E-2</v>
      </c>
    </row>
    <row r="12" spans="1:12" x14ac:dyDescent="0.2">
      <c r="A12" s="1">
        <v>39582</v>
      </c>
      <c r="B12" s="1">
        <v>39618</v>
      </c>
      <c r="C12">
        <v>4150.22</v>
      </c>
      <c r="D12">
        <v>2718.93</v>
      </c>
      <c r="E12" s="3">
        <v>-0.34489999999999998</v>
      </c>
      <c r="F12">
        <v>36</v>
      </c>
      <c r="G12" s="4">
        <f t="shared" si="0"/>
        <v>-9.5805555555555557E-3</v>
      </c>
    </row>
    <row r="13" spans="1:12" x14ac:dyDescent="0.2">
      <c r="A13" s="1">
        <v>39618</v>
      </c>
      <c r="B13" s="1">
        <v>39638</v>
      </c>
      <c r="C13">
        <v>2718.93</v>
      </c>
      <c r="D13">
        <v>3322.58</v>
      </c>
      <c r="E13" s="3">
        <v>0.222</v>
      </c>
      <c r="F13">
        <v>20</v>
      </c>
      <c r="G13" s="4">
        <f t="shared" si="0"/>
        <v>1.11E-2</v>
      </c>
    </row>
    <row r="14" spans="1:12" x14ac:dyDescent="0.2">
      <c r="A14" s="1">
        <v>39638</v>
      </c>
      <c r="B14" s="1">
        <v>39756</v>
      </c>
      <c r="C14">
        <v>3322.58</v>
      </c>
      <c r="D14">
        <v>1765.88</v>
      </c>
      <c r="E14" s="3">
        <v>-0.46850000000000003</v>
      </c>
      <c r="F14">
        <v>118</v>
      </c>
      <c r="G14" s="4">
        <f t="shared" si="0"/>
        <v>-3.9703389830508477E-3</v>
      </c>
    </row>
    <row r="15" spans="1:12" x14ac:dyDescent="0.2">
      <c r="A15" s="1">
        <v>39756</v>
      </c>
      <c r="B15" s="1">
        <v>40030</v>
      </c>
      <c r="C15">
        <v>1765.88</v>
      </c>
      <c r="D15">
        <v>3878.98</v>
      </c>
      <c r="E15" s="3">
        <v>1.1966000000000001</v>
      </c>
      <c r="F15">
        <v>274</v>
      </c>
      <c r="G15" s="4">
        <f t="shared" si="0"/>
        <v>4.3671532846715332E-3</v>
      </c>
    </row>
    <row r="16" spans="1:12" x14ac:dyDescent="0.2">
      <c r="A16" s="1">
        <v>40030</v>
      </c>
      <c r="B16" s="1">
        <v>40044</v>
      </c>
      <c r="C16">
        <v>3878.98</v>
      </c>
      <c r="D16">
        <v>3244.58</v>
      </c>
      <c r="E16" s="3">
        <v>-0.16350000000000001</v>
      </c>
      <c r="F16">
        <v>14</v>
      </c>
      <c r="G16" s="4">
        <f t="shared" si="0"/>
        <v>-1.1678571428571429E-2</v>
      </c>
    </row>
    <row r="17" spans="1:7" x14ac:dyDescent="0.2">
      <c r="A17" s="1">
        <v>40044</v>
      </c>
      <c r="B17" s="1">
        <v>40290</v>
      </c>
      <c r="C17">
        <v>3244.58</v>
      </c>
      <c r="D17">
        <v>5324.88</v>
      </c>
      <c r="E17" s="3">
        <v>0.64119999999999999</v>
      </c>
      <c r="F17">
        <v>246</v>
      </c>
      <c r="G17" s="4">
        <f t="shared" si="0"/>
        <v>2.6065040650406503E-3</v>
      </c>
    </row>
    <row r="18" spans="1:7" x14ac:dyDescent="0.2">
      <c r="A18" s="1">
        <v>40290</v>
      </c>
      <c r="B18" s="1">
        <v>40364</v>
      </c>
      <c r="C18">
        <v>5324.88</v>
      </c>
      <c r="D18">
        <v>3917.47</v>
      </c>
      <c r="E18" s="3">
        <v>-0.26429999999999998</v>
      </c>
      <c r="F18">
        <v>74</v>
      </c>
      <c r="G18" s="4">
        <f t="shared" si="0"/>
        <v>-3.5716216216216214E-3</v>
      </c>
    </row>
    <row r="19" spans="1:7" x14ac:dyDescent="0.2">
      <c r="A19" s="1">
        <v>40364</v>
      </c>
      <c r="B19" s="1">
        <v>40492</v>
      </c>
      <c r="C19">
        <v>3917.47</v>
      </c>
      <c r="D19">
        <v>5642.01</v>
      </c>
      <c r="E19" s="3">
        <v>0.44019999999999998</v>
      </c>
      <c r="F19">
        <v>128</v>
      </c>
      <c r="G19" s="4">
        <f t="shared" si="0"/>
        <v>3.4390624999999998E-3</v>
      </c>
    </row>
    <row r="20" spans="1:7" x14ac:dyDescent="0.2">
      <c r="A20" s="1">
        <v>40492</v>
      </c>
      <c r="B20" s="1">
        <v>40837</v>
      </c>
      <c r="C20">
        <v>5642.01</v>
      </c>
      <c r="D20">
        <v>3678.52</v>
      </c>
      <c r="E20" s="3">
        <v>-0.34799999999999998</v>
      </c>
      <c r="F20">
        <v>345</v>
      </c>
      <c r="G20" s="4">
        <f t="shared" si="0"/>
        <v>-1.008695652173913E-3</v>
      </c>
    </row>
    <row r="21" spans="1:7" x14ac:dyDescent="0.2">
      <c r="A21" s="1">
        <v>40837</v>
      </c>
      <c r="B21" s="1">
        <v>40862</v>
      </c>
      <c r="C21">
        <v>3678.52</v>
      </c>
      <c r="D21">
        <v>4296.43</v>
      </c>
      <c r="E21" s="3">
        <v>0.16800000000000001</v>
      </c>
      <c r="F21">
        <v>25</v>
      </c>
      <c r="G21" s="4">
        <f t="shared" si="0"/>
        <v>6.7200000000000003E-3</v>
      </c>
    </row>
    <row r="22" spans="1:7" x14ac:dyDescent="0.2">
      <c r="A22" s="1">
        <v>40862</v>
      </c>
      <c r="B22" s="1">
        <v>40924</v>
      </c>
      <c r="C22">
        <v>4296.43</v>
      </c>
      <c r="D22">
        <v>3266.82</v>
      </c>
      <c r="E22" s="3">
        <v>-0.23960000000000001</v>
      </c>
      <c r="F22">
        <v>62</v>
      </c>
      <c r="G22" s="4">
        <f t="shared" si="0"/>
        <v>-3.8645161290322581E-3</v>
      </c>
    </row>
    <row r="23" spans="1:7" x14ac:dyDescent="0.2">
      <c r="A23" s="1">
        <v>40924</v>
      </c>
      <c r="B23" s="1">
        <v>40981</v>
      </c>
      <c r="C23">
        <v>3266.82</v>
      </c>
      <c r="D23">
        <v>3949.05</v>
      </c>
      <c r="E23" s="3">
        <v>0.20880000000000001</v>
      </c>
      <c r="F23">
        <v>57</v>
      </c>
      <c r="G23" s="4">
        <f t="shared" si="0"/>
        <v>3.6631578947368421E-3</v>
      </c>
    </row>
    <row r="24" spans="1:7" x14ac:dyDescent="0.2">
      <c r="A24" s="1">
        <v>40981</v>
      </c>
      <c r="B24" s="1">
        <v>41246</v>
      </c>
      <c r="C24">
        <v>3949.05</v>
      </c>
      <c r="D24">
        <v>3141.96</v>
      </c>
      <c r="E24" s="3">
        <v>-0.2044</v>
      </c>
      <c r="F24">
        <v>265</v>
      </c>
      <c r="G24" s="4">
        <f t="shared" si="0"/>
        <v>-7.7132075471698111E-4</v>
      </c>
    </row>
    <row r="25" spans="1:7" x14ac:dyDescent="0.2">
      <c r="A25" s="1">
        <v>41246</v>
      </c>
      <c r="B25" s="1">
        <v>42167</v>
      </c>
      <c r="C25">
        <v>3141.96</v>
      </c>
      <c r="D25">
        <v>13519.16</v>
      </c>
      <c r="E25" s="3">
        <v>3.3028</v>
      </c>
      <c r="F25">
        <v>921</v>
      </c>
      <c r="G25" s="4">
        <f t="shared" si="0"/>
        <v>3.586102062975027E-3</v>
      </c>
    </row>
    <row r="26" spans="1:7" x14ac:dyDescent="0.2">
      <c r="A26" s="1">
        <v>42167</v>
      </c>
      <c r="B26" s="1">
        <v>42193</v>
      </c>
      <c r="C26">
        <v>13519.16</v>
      </c>
      <c r="D26">
        <v>8454.23</v>
      </c>
      <c r="E26" s="3">
        <v>-0.37459999999999999</v>
      </c>
      <c r="F26">
        <v>26</v>
      </c>
      <c r="G26" s="4">
        <f t="shared" si="0"/>
        <v>-1.4407692307692307E-2</v>
      </c>
    </row>
    <row r="27" spans="1:7" x14ac:dyDescent="0.2">
      <c r="A27" s="1">
        <v>42193</v>
      </c>
      <c r="B27" s="1">
        <v>42208</v>
      </c>
      <c r="C27">
        <v>8454.23</v>
      </c>
      <c r="D27">
        <v>10609.77</v>
      </c>
      <c r="E27" s="3">
        <v>0.255</v>
      </c>
      <c r="F27">
        <v>15</v>
      </c>
      <c r="G27" s="4">
        <f t="shared" si="0"/>
        <v>1.7000000000000001E-2</v>
      </c>
    </row>
    <row r="28" spans="1:7" x14ac:dyDescent="0.2">
      <c r="A28" s="1">
        <v>42208</v>
      </c>
      <c r="B28" s="1">
        <v>42262</v>
      </c>
      <c r="C28">
        <v>10609.77</v>
      </c>
      <c r="D28">
        <v>7611.59</v>
      </c>
      <c r="E28" s="3">
        <v>-0.28260000000000002</v>
      </c>
      <c r="F28">
        <v>54</v>
      </c>
      <c r="G28" s="4">
        <f t="shared" si="0"/>
        <v>-5.2333333333333338E-3</v>
      </c>
    </row>
    <row r="29" spans="1:7" x14ac:dyDescent="0.2">
      <c r="A29" s="1">
        <v>42262</v>
      </c>
      <c r="B29" s="1">
        <v>42360</v>
      </c>
      <c r="C29">
        <v>7611.59</v>
      </c>
      <c r="D29">
        <v>10365.27</v>
      </c>
      <c r="E29" s="3">
        <v>0.36180000000000001</v>
      </c>
      <c r="F29">
        <v>98</v>
      </c>
      <c r="G29" s="4">
        <f t="shared" si="0"/>
        <v>3.6918367346938778E-3</v>
      </c>
    </row>
    <row r="30" spans="1:7" x14ac:dyDescent="0.2">
      <c r="A30" s="1">
        <v>42360</v>
      </c>
      <c r="B30" s="1">
        <v>42429</v>
      </c>
      <c r="C30">
        <v>10365.27</v>
      </c>
      <c r="D30">
        <v>6985.65</v>
      </c>
      <c r="E30" s="3">
        <v>-0.3261</v>
      </c>
      <c r="F30">
        <v>69</v>
      </c>
      <c r="G30" s="4">
        <f t="shared" si="0"/>
        <v>-4.7260869565217394E-3</v>
      </c>
    </row>
    <row r="31" spans="1:7" x14ac:dyDescent="0.2">
      <c r="A31" s="1">
        <v>42429</v>
      </c>
      <c r="B31" s="1">
        <v>43248</v>
      </c>
      <c r="C31">
        <v>6985.65</v>
      </c>
      <c r="D31">
        <v>9006.5</v>
      </c>
      <c r="E31" s="3">
        <v>0.2893</v>
      </c>
      <c r="F31">
        <v>819</v>
      </c>
      <c r="G31" s="4">
        <f t="shared" si="0"/>
        <v>3.5323565323565326E-4</v>
      </c>
    </row>
    <row r="32" spans="1:7" x14ac:dyDescent="0.2">
      <c r="A32" s="1">
        <v>43248</v>
      </c>
      <c r="B32" s="1">
        <v>43468</v>
      </c>
      <c r="C32">
        <v>9006.5</v>
      </c>
      <c r="D32">
        <v>5893.78</v>
      </c>
      <c r="E32" s="3">
        <v>-0.34560000000000002</v>
      </c>
      <c r="F32">
        <v>220</v>
      </c>
      <c r="G32" s="4">
        <f t="shared" si="0"/>
        <v>-1.5709090909090909E-3</v>
      </c>
    </row>
    <row r="33" spans="1:7" x14ac:dyDescent="0.2">
      <c r="A33" s="1">
        <v>43468</v>
      </c>
      <c r="B33" s="1">
        <v>43565</v>
      </c>
      <c r="C33">
        <v>5893.78</v>
      </c>
      <c r="D33">
        <v>8035.81</v>
      </c>
      <c r="E33" s="3">
        <v>0.3634</v>
      </c>
      <c r="F33">
        <v>97</v>
      </c>
      <c r="G33" s="4">
        <f t="shared" si="0"/>
        <v>3.7463917525773194E-3</v>
      </c>
    </row>
    <row r="34" spans="1:7" x14ac:dyDescent="0.2">
      <c r="A34" s="1">
        <v>43565</v>
      </c>
      <c r="B34" s="1">
        <v>43749</v>
      </c>
      <c r="C34">
        <v>8035.81</v>
      </c>
      <c r="D34">
        <v>7175.85</v>
      </c>
      <c r="E34" s="3">
        <v>-0.107</v>
      </c>
      <c r="F34">
        <v>184</v>
      </c>
      <c r="G34" s="4">
        <f t="shared" si="0"/>
        <v>-5.815217391304348E-4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963F0-AF48-4BC9-907D-B00A56B1CC75}">
  <dimension ref="A1:L14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41953</v>
      </c>
      <c r="B2" s="1">
        <v>42167</v>
      </c>
      <c r="C2">
        <v>1783.95</v>
      </c>
      <c r="D2">
        <v>4713.62</v>
      </c>
      <c r="E2" s="3">
        <v>1.6422000000000001</v>
      </c>
      <c r="F2">
        <v>214</v>
      </c>
      <c r="G2" s="3">
        <f t="shared" ref="G2:G14" si="0">E2/F2</f>
        <v>7.6738317757009348E-3</v>
      </c>
    </row>
    <row r="3" spans="1:12" x14ac:dyDescent="0.2">
      <c r="A3" s="1">
        <v>42167</v>
      </c>
      <c r="B3" s="1">
        <v>42193</v>
      </c>
      <c r="C3">
        <v>4713.62</v>
      </c>
      <c r="D3">
        <v>2677.16</v>
      </c>
      <c r="E3" s="3">
        <v>-0.432</v>
      </c>
      <c r="F3">
        <v>26</v>
      </c>
      <c r="G3" s="3">
        <f t="shared" si="0"/>
        <v>-1.6615384615384615E-2</v>
      </c>
      <c r="J3" t="s">
        <v>7</v>
      </c>
      <c r="K3" s="3">
        <f>AVERAGEIFS(E:E,E:E,"&gt;0")</f>
        <v>0.48251428571428567</v>
      </c>
      <c r="L3" s="3">
        <f>AVERAGEIFS(E:E,E:E,"&lt;0")</f>
        <v>-0.36016666666666669</v>
      </c>
    </row>
    <row r="4" spans="1:12" x14ac:dyDescent="0.2">
      <c r="A4" s="1">
        <v>42193</v>
      </c>
      <c r="B4" s="1">
        <v>42208</v>
      </c>
      <c r="C4">
        <v>2677.16</v>
      </c>
      <c r="D4">
        <v>3392.05</v>
      </c>
      <c r="E4" s="3">
        <v>0.26700000000000002</v>
      </c>
      <c r="F4">
        <v>15</v>
      </c>
      <c r="G4" s="3">
        <f t="shared" si="0"/>
        <v>1.78E-2</v>
      </c>
      <c r="J4" t="s">
        <v>8</v>
      </c>
      <c r="K4" s="5">
        <f>AVERAGEIFS(F:F,E:E,"&gt;0")</f>
        <v>83.142857142857139</v>
      </c>
      <c r="L4" s="5">
        <f>AVERAGEIFS(F:F,E:E,"&lt;0")</f>
        <v>202.33333333333334</v>
      </c>
    </row>
    <row r="5" spans="1:12" x14ac:dyDescent="0.2">
      <c r="A5" s="1">
        <v>42208</v>
      </c>
      <c r="B5" s="1">
        <v>42262</v>
      </c>
      <c r="C5">
        <v>3392.05</v>
      </c>
      <c r="D5">
        <v>2321.6799999999998</v>
      </c>
      <c r="E5" s="3">
        <v>-0.31559999999999999</v>
      </c>
      <c r="F5">
        <v>54</v>
      </c>
      <c r="G5" s="4">
        <f t="shared" si="0"/>
        <v>-5.8444444444444446E-3</v>
      </c>
      <c r="J5" t="s">
        <v>6</v>
      </c>
      <c r="K5" s="3">
        <f>K3/K4</f>
        <v>5.8034364261168384E-3</v>
      </c>
      <c r="L5" s="3">
        <f>L3/L4</f>
        <v>-1.7800658978583195E-3</v>
      </c>
    </row>
    <row r="6" spans="1:12" x14ac:dyDescent="0.2">
      <c r="A6" s="1">
        <v>42262</v>
      </c>
      <c r="B6" s="1">
        <v>42333</v>
      </c>
      <c r="C6">
        <v>2321.6799999999998</v>
      </c>
      <c r="D6">
        <v>3340.2</v>
      </c>
      <c r="E6" s="3">
        <v>0.43869999999999998</v>
      </c>
      <c r="F6">
        <v>71</v>
      </c>
      <c r="G6" s="4">
        <f t="shared" si="0"/>
        <v>6.1788732394366195E-3</v>
      </c>
    </row>
    <row r="7" spans="1:12" x14ac:dyDescent="0.2">
      <c r="A7" s="1">
        <v>42333</v>
      </c>
      <c r="B7" s="1">
        <v>42397</v>
      </c>
      <c r="C7">
        <v>3340.2</v>
      </c>
      <c r="D7">
        <v>2121.84</v>
      </c>
      <c r="E7" s="3">
        <v>-0.36480000000000001</v>
      </c>
      <c r="F7">
        <v>64</v>
      </c>
      <c r="G7" s="4">
        <f t="shared" si="0"/>
        <v>-5.7000000000000002E-3</v>
      </c>
    </row>
    <row r="8" spans="1:12" x14ac:dyDescent="0.2">
      <c r="A8" s="1">
        <v>42397</v>
      </c>
      <c r="B8" s="1">
        <v>42422</v>
      </c>
      <c r="C8">
        <v>2121.84</v>
      </c>
      <c r="D8">
        <v>2475.7399999999998</v>
      </c>
      <c r="E8" s="3">
        <v>0.1668</v>
      </c>
      <c r="F8">
        <v>25</v>
      </c>
      <c r="G8" s="4">
        <f t="shared" si="0"/>
        <v>6.672E-3</v>
      </c>
    </row>
    <row r="9" spans="1:12" x14ac:dyDescent="0.2">
      <c r="A9" s="1">
        <v>42422</v>
      </c>
      <c r="B9" s="1">
        <v>42429</v>
      </c>
      <c r="C9">
        <v>2475.7399999999998</v>
      </c>
      <c r="D9">
        <v>2064.88</v>
      </c>
      <c r="E9" s="3">
        <v>-0.16600000000000001</v>
      </c>
      <c r="F9">
        <v>7</v>
      </c>
      <c r="G9" s="4">
        <f t="shared" si="0"/>
        <v>-2.3714285714285716E-2</v>
      </c>
    </row>
    <row r="10" spans="1:12" x14ac:dyDescent="0.2">
      <c r="A10" s="1">
        <v>42429</v>
      </c>
      <c r="B10" s="1">
        <v>42474</v>
      </c>
      <c r="C10">
        <v>2064.88</v>
      </c>
      <c r="D10">
        <v>2539.4499999999998</v>
      </c>
      <c r="E10" s="3">
        <v>0.2298</v>
      </c>
      <c r="F10">
        <v>45</v>
      </c>
      <c r="G10" s="4">
        <f t="shared" si="0"/>
        <v>5.1066666666666665E-3</v>
      </c>
    </row>
    <row r="11" spans="1:12" x14ac:dyDescent="0.2">
      <c r="A11" s="1">
        <v>42474</v>
      </c>
      <c r="B11" s="1">
        <v>43389</v>
      </c>
      <c r="C11">
        <v>2539.4499999999998</v>
      </c>
      <c r="D11">
        <v>1033.8399999999999</v>
      </c>
      <c r="E11" s="3">
        <v>-0.59289999999999998</v>
      </c>
      <c r="F11">
        <v>915</v>
      </c>
      <c r="G11" s="4">
        <f t="shared" si="0"/>
        <v>-6.479781420765027E-4</v>
      </c>
    </row>
    <row r="12" spans="1:12" x14ac:dyDescent="0.2">
      <c r="A12" s="1">
        <v>43389</v>
      </c>
      <c r="B12" s="1">
        <v>43536</v>
      </c>
      <c r="C12">
        <v>1033.8399999999999</v>
      </c>
      <c r="D12">
        <v>1569.91</v>
      </c>
      <c r="E12" s="3">
        <v>0.51849999999999996</v>
      </c>
      <c r="F12">
        <v>147</v>
      </c>
      <c r="G12" s="4">
        <f t="shared" si="0"/>
        <v>3.5272108843537411E-3</v>
      </c>
    </row>
    <row r="13" spans="1:12" x14ac:dyDescent="0.2">
      <c r="A13" s="1">
        <v>43536</v>
      </c>
      <c r="B13" s="1">
        <v>43684</v>
      </c>
      <c r="C13">
        <v>1569.91</v>
      </c>
      <c r="D13">
        <v>1115.17</v>
      </c>
      <c r="E13" s="3">
        <v>-0.28970000000000001</v>
      </c>
      <c r="F13">
        <v>148</v>
      </c>
      <c r="G13" s="4">
        <f t="shared" si="0"/>
        <v>-1.9574324324324326E-3</v>
      </c>
    </row>
    <row r="14" spans="1:12" x14ac:dyDescent="0.2">
      <c r="A14" s="1">
        <v>43684</v>
      </c>
      <c r="B14" s="1">
        <v>43749</v>
      </c>
      <c r="C14">
        <v>1115.17</v>
      </c>
      <c r="D14">
        <v>1242.94</v>
      </c>
      <c r="E14" s="3">
        <v>0.11459999999999999</v>
      </c>
      <c r="F14">
        <v>65</v>
      </c>
      <c r="G14" s="4">
        <f t="shared" si="0"/>
        <v>1.763076923076923E-3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ED9F-F7FA-467F-B43E-30C0B1EE53F0}">
  <dimension ref="A1:L15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41177</v>
      </c>
      <c r="B2" s="1">
        <v>41421</v>
      </c>
      <c r="C2">
        <v>865.69</v>
      </c>
      <c r="D2">
        <v>1180.2</v>
      </c>
      <c r="E2" s="3">
        <v>0.36330000000000001</v>
      </c>
      <c r="F2">
        <v>244</v>
      </c>
      <c r="G2" s="3">
        <f t="shared" ref="G2:G15" si="0">E2/F2</f>
        <v>1.4889344262295082E-3</v>
      </c>
    </row>
    <row r="3" spans="1:12" x14ac:dyDescent="0.2">
      <c r="A3" s="1">
        <v>41421</v>
      </c>
      <c r="B3" s="1">
        <v>41464</v>
      </c>
      <c r="C3">
        <v>1180.2</v>
      </c>
      <c r="D3">
        <v>982.34</v>
      </c>
      <c r="E3" s="3">
        <v>-0.1676</v>
      </c>
      <c r="F3">
        <v>43</v>
      </c>
      <c r="G3" s="3">
        <f t="shared" si="0"/>
        <v>-3.8976744186046512E-3</v>
      </c>
      <c r="J3" t="s">
        <v>7</v>
      </c>
      <c r="K3" s="3">
        <f>AVERAGEIFS(E:E,E:E,"&gt;0")</f>
        <v>0.58575714285714287</v>
      </c>
      <c r="L3" s="3">
        <f>AVERAGEIFS(E:E,E:E,"&lt;0")</f>
        <v>-0.30199999999999999</v>
      </c>
    </row>
    <row r="4" spans="1:12" x14ac:dyDescent="0.2">
      <c r="A4" s="1">
        <v>41464</v>
      </c>
      <c r="B4" s="1">
        <v>41688</v>
      </c>
      <c r="C4">
        <v>982.34</v>
      </c>
      <c r="D4">
        <v>1326.06</v>
      </c>
      <c r="E4" s="3">
        <v>0.34989999999999999</v>
      </c>
      <c r="F4">
        <v>224</v>
      </c>
      <c r="G4" s="3">
        <f t="shared" si="0"/>
        <v>1.5620535714285714E-3</v>
      </c>
      <c r="J4" t="s">
        <v>8</v>
      </c>
      <c r="K4" s="5">
        <f>AVERAGEIFS(F:F,E:E,"&gt;0")</f>
        <v>258</v>
      </c>
      <c r="L4" s="5">
        <f>AVERAGEIFS(F:F,E:E,"&lt;0")</f>
        <v>109.42857142857143</v>
      </c>
    </row>
    <row r="5" spans="1:12" x14ac:dyDescent="0.2">
      <c r="A5" s="1">
        <v>41688</v>
      </c>
      <c r="B5" s="1">
        <v>41778</v>
      </c>
      <c r="C5">
        <v>1326.06</v>
      </c>
      <c r="D5">
        <v>1109.3599999999999</v>
      </c>
      <c r="E5" s="3">
        <v>-0.16339999999999999</v>
      </c>
      <c r="F5">
        <v>90</v>
      </c>
      <c r="G5" s="4">
        <f t="shared" si="0"/>
        <v>-1.8155555555555555E-3</v>
      </c>
      <c r="J5" t="s">
        <v>6</v>
      </c>
      <c r="K5" s="3">
        <f>K3/K4</f>
        <v>2.270376522702104E-3</v>
      </c>
      <c r="L5" s="3">
        <f>L3/L4</f>
        <v>-2.7597911227154044E-3</v>
      </c>
    </row>
    <row r="6" spans="1:12" x14ac:dyDescent="0.2">
      <c r="A6" s="1">
        <v>41778</v>
      </c>
      <c r="B6" s="1">
        <v>42167</v>
      </c>
      <c r="C6">
        <v>1109.3599999999999</v>
      </c>
      <c r="D6">
        <v>3184.16</v>
      </c>
      <c r="E6" s="3">
        <v>1.8703000000000001</v>
      </c>
      <c r="F6">
        <v>389</v>
      </c>
      <c r="G6" s="4">
        <f t="shared" si="0"/>
        <v>4.8079691516709515E-3</v>
      </c>
    </row>
    <row r="7" spans="1:12" x14ac:dyDescent="0.2">
      <c r="A7" s="1">
        <v>42167</v>
      </c>
      <c r="B7" s="1">
        <v>42193</v>
      </c>
      <c r="C7">
        <v>3184.16</v>
      </c>
      <c r="D7">
        <v>1788.08</v>
      </c>
      <c r="E7" s="3">
        <v>-0.43840000000000001</v>
      </c>
      <c r="F7">
        <v>26</v>
      </c>
      <c r="G7" s="4">
        <f t="shared" si="0"/>
        <v>-1.6861538461538463E-2</v>
      </c>
    </row>
    <row r="8" spans="1:12" x14ac:dyDescent="0.2">
      <c r="A8" s="1">
        <v>42193</v>
      </c>
      <c r="B8" s="1">
        <v>42233</v>
      </c>
      <c r="C8">
        <v>1788.08</v>
      </c>
      <c r="D8">
        <v>2407.2399999999998</v>
      </c>
      <c r="E8" s="3">
        <v>0.3463</v>
      </c>
      <c r="F8">
        <v>40</v>
      </c>
      <c r="G8" s="4">
        <f t="shared" si="0"/>
        <v>8.6575000000000003E-3</v>
      </c>
    </row>
    <row r="9" spans="1:12" x14ac:dyDescent="0.2">
      <c r="A9" s="1">
        <v>42233</v>
      </c>
      <c r="B9" s="1">
        <v>42262</v>
      </c>
      <c r="C9">
        <v>2407.2399999999998</v>
      </c>
      <c r="D9">
        <v>1573.07</v>
      </c>
      <c r="E9" s="3">
        <v>-0.34649999999999997</v>
      </c>
      <c r="F9">
        <v>29</v>
      </c>
      <c r="G9" s="4">
        <f t="shared" si="0"/>
        <v>-1.1948275862068964E-2</v>
      </c>
    </row>
    <row r="10" spans="1:12" x14ac:dyDescent="0.2">
      <c r="A10" s="1">
        <v>42262</v>
      </c>
      <c r="B10" s="1">
        <v>42333</v>
      </c>
      <c r="C10">
        <v>1573.07</v>
      </c>
      <c r="D10">
        <v>2226.38</v>
      </c>
      <c r="E10" s="3">
        <v>0.4153</v>
      </c>
      <c r="F10">
        <v>71</v>
      </c>
      <c r="G10" s="4">
        <f t="shared" si="0"/>
        <v>5.8492957746478875E-3</v>
      </c>
    </row>
    <row r="11" spans="1:12" x14ac:dyDescent="0.2">
      <c r="A11" s="1">
        <v>42333</v>
      </c>
      <c r="B11" s="1">
        <v>42397</v>
      </c>
      <c r="C11">
        <v>2226.38</v>
      </c>
      <c r="D11">
        <v>1459.43</v>
      </c>
      <c r="E11" s="3">
        <v>-0.34449999999999997</v>
      </c>
      <c r="F11">
        <v>64</v>
      </c>
      <c r="G11" s="4">
        <f t="shared" si="0"/>
        <v>-5.3828124999999996E-3</v>
      </c>
    </row>
    <row r="12" spans="1:12" x14ac:dyDescent="0.2">
      <c r="A12" s="1">
        <v>42397</v>
      </c>
      <c r="B12" s="1">
        <v>43052</v>
      </c>
      <c r="C12">
        <v>1459.43</v>
      </c>
      <c r="D12">
        <v>1916.08</v>
      </c>
      <c r="E12" s="3">
        <v>0.31290000000000001</v>
      </c>
      <c r="F12">
        <v>655</v>
      </c>
      <c r="G12" s="4">
        <f t="shared" si="0"/>
        <v>4.7770992366412217E-4</v>
      </c>
    </row>
    <row r="13" spans="1:12" x14ac:dyDescent="0.2">
      <c r="A13" s="1">
        <v>43052</v>
      </c>
      <c r="B13" s="1">
        <v>43391</v>
      </c>
      <c r="C13">
        <v>1916.08</v>
      </c>
      <c r="D13">
        <v>986.56</v>
      </c>
      <c r="E13" s="3">
        <v>-0.48509999999999998</v>
      </c>
      <c r="F13">
        <v>339</v>
      </c>
      <c r="G13" s="4">
        <f t="shared" si="0"/>
        <v>-1.4309734513274336E-3</v>
      </c>
    </row>
    <row r="14" spans="1:12" x14ac:dyDescent="0.2">
      <c r="A14" s="1">
        <v>43391</v>
      </c>
      <c r="B14" s="1">
        <v>43574</v>
      </c>
      <c r="C14">
        <v>986.56</v>
      </c>
      <c r="D14">
        <v>1422.9</v>
      </c>
      <c r="E14" s="3">
        <v>0.44230000000000003</v>
      </c>
      <c r="F14">
        <v>183</v>
      </c>
      <c r="G14" s="4">
        <f t="shared" si="0"/>
        <v>2.4169398907103825E-3</v>
      </c>
    </row>
    <row r="15" spans="1:12" x14ac:dyDescent="0.2">
      <c r="A15" s="1">
        <v>43574</v>
      </c>
      <c r="B15" s="1">
        <v>43749</v>
      </c>
      <c r="C15">
        <v>1422.9</v>
      </c>
      <c r="D15">
        <v>1183.0999999999999</v>
      </c>
      <c r="E15" s="3">
        <v>-0.16850000000000001</v>
      </c>
      <c r="F15">
        <v>175</v>
      </c>
      <c r="G15" s="4">
        <f t="shared" si="0"/>
        <v>-9.628571428571429E-4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3727-9E41-4B10-BEE6-2876D0E0CEBA}">
  <dimension ref="A1:L61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33007</v>
      </c>
      <c r="B2" s="1">
        <v>33077</v>
      </c>
      <c r="C2">
        <v>2976.44</v>
      </c>
      <c r="D2">
        <v>3559.89</v>
      </c>
      <c r="E2" s="3">
        <v>0.19600000000000001</v>
      </c>
      <c r="F2">
        <v>70</v>
      </c>
      <c r="G2" s="3">
        <f t="shared" ref="G2:G33" si="0">E2/F2</f>
        <v>2.8E-3</v>
      </c>
    </row>
    <row r="3" spans="1:12" x14ac:dyDescent="0.2">
      <c r="A3" s="1">
        <v>33077</v>
      </c>
      <c r="B3" s="1">
        <v>33144</v>
      </c>
      <c r="C3">
        <v>3559.89</v>
      </c>
      <c r="D3">
        <v>2760.82</v>
      </c>
      <c r="E3" s="3">
        <v>-0.22450000000000001</v>
      </c>
      <c r="F3">
        <v>67</v>
      </c>
      <c r="G3" s="3">
        <f t="shared" si="0"/>
        <v>-3.3507462686567166E-3</v>
      </c>
      <c r="J3" t="s">
        <v>7</v>
      </c>
      <c r="K3" s="3">
        <f>AVERAGEIFS(E:E,E:E,"&gt;0")</f>
        <v>0.51916333333333331</v>
      </c>
      <c r="L3" s="3">
        <f>AVERAGEIFS(E:E,E:E,"&lt;0")</f>
        <v>-0.25913666666666668</v>
      </c>
    </row>
    <row r="4" spans="1:12" x14ac:dyDescent="0.2">
      <c r="A4" s="1">
        <v>33144</v>
      </c>
      <c r="B4" s="1">
        <v>33920</v>
      </c>
      <c r="C4">
        <v>2760.82</v>
      </c>
      <c r="D4">
        <v>6447.11</v>
      </c>
      <c r="E4" s="3">
        <v>1.3351999999999999</v>
      </c>
      <c r="F4">
        <v>776</v>
      </c>
      <c r="G4" s="3">
        <f t="shared" si="0"/>
        <v>1.7206185567010309E-3</v>
      </c>
      <c r="J4" t="s">
        <v>8</v>
      </c>
      <c r="K4" s="5">
        <f>AVERAGEIFS(F:F,E:E,"&gt;0")</f>
        <v>243.8</v>
      </c>
      <c r="L4" s="5">
        <f>AVERAGEIFS(F:F,E:E,"&lt;0")</f>
        <v>114.26666666666667</v>
      </c>
    </row>
    <row r="5" spans="1:12" x14ac:dyDescent="0.2">
      <c r="A5" s="1">
        <v>33920</v>
      </c>
      <c r="B5" s="1">
        <v>33941</v>
      </c>
      <c r="C5">
        <v>6447.11</v>
      </c>
      <c r="D5">
        <v>4978.21</v>
      </c>
      <c r="E5" s="3">
        <v>-0.2278</v>
      </c>
      <c r="F5">
        <v>21</v>
      </c>
      <c r="G5" s="4">
        <f t="shared" si="0"/>
        <v>-1.0847619047619047E-2</v>
      </c>
      <c r="J5" t="s">
        <v>6</v>
      </c>
      <c r="K5" s="3">
        <f>K3/K4</f>
        <v>2.1294640415641234E-3</v>
      </c>
      <c r="L5" s="3">
        <f>L3/L4</f>
        <v>-2.267823803967328E-3</v>
      </c>
    </row>
    <row r="6" spans="1:12" x14ac:dyDescent="0.2">
      <c r="A6" s="1">
        <v>33941</v>
      </c>
      <c r="B6" s="1">
        <v>34338</v>
      </c>
      <c r="C6">
        <v>4978.21</v>
      </c>
      <c r="D6">
        <v>12201.09</v>
      </c>
      <c r="E6" s="3">
        <v>1.4509000000000001</v>
      </c>
      <c r="F6">
        <v>397</v>
      </c>
      <c r="G6" s="4">
        <f t="shared" si="0"/>
        <v>3.6546599496221663E-3</v>
      </c>
    </row>
    <row r="7" spans="1:12" x14ac:dyDescent="0.2">
      <c r="A7" s="1">
        <v>34338</v>
      </c>
      <c r="B7" s="1">
        <v>34347</v>
      </c>
      <c r="C7">
        <v>12201.09</v>
      </c>
      <c r="D7">
        <v>10176.51</v>
      </c>
      <c r="E7" s="3">
        <v>-0.16589999999999999</v>
      </c>
      <c r="F7">
        <v>9</v>
      </c>
      <c r="G7" s="4">
        <f t="shared" si="0"/>
        <v>-1.8433333333333333E-2</v>
      </c>
    </row>
    <row r="8" spans="1:12" x14ac:dyDescent="0.2">
      <c r="A8" s="1">
        <v>34347</v>
      </c>
      <c r="B8" s="1">
        <v>34369</v>
      </c>
      <c r="C8">
        <v>10176.51</v>
      </c>
      <c r="D8">
        <v>12157.57</v>
      </c>
      <c r="E8" s="3">
        <v>0.19470000000000001</v>
      </c>
      <c r="F8">
        <v>22</v>
      </c>
      <c r="G8" s="4">
        <f t="shared" si="0"/>
        <v>8.8500000000000002E-3</v>
      </c>
    </row>
    <row r="9" spans="1:12" x14ac:dyDescent="0.2">
      <c r="A9" s="1">
        <v>34369</v>
      </c>
      <c r="B9" s="1">
        <v>34458</v>
      </c>
      <c r="C9">
        <v>12157.57</v>
      </c>
      <c r="D9">
        <v>8369.44</v>
      </c>
      <c r="E9" s="3">
        <v>-0.31159999999999999</v>
      </c>
      <c r="F9">
        <v>89</v>
      </c>
      <c r="G9" s="4">
        <f t="shared" si="0"/>
        <v>-3.501123595505618E-3</v>
      </c>
    </row>
    <row r="10" spans="1:12" x14ac:dyDescent="0.2">
      <c r="A10" s="1">
        <v>34458</v>
      </c>
      <c r="B10" s="1">
        <v>34584</v>
      </c>
      <c r="C10">
        <v>8369.44</v>
      </c>
      <c r="D10">
        <v>10165.870000000001</v>
      </c>
      <c r="E10" s="3">
        <v>0.21460000000000001</v>
      </c>
      <c r="F10">
        <v>126</v>
      </c>
      <c r="G10" s="4">
        <f t="shared" si="0"/>
        <v>1.7031746031746034E-3</v>
      </c>
    </row>
    <row r="11" spans="1:12" x14ac:dyDescent="0.2">
      <c r="A11" s="1">
        <v>34584</v>
      </c>
      <c r="B11" s="1">
        <v>34722</v>
      </c>
      <c r="C11">
        <v>10165.870000000001</v>
      </c>
      <c r="D11">
        <v>6967.93</v>
      </c>
      <c r="E11" s="3">
        <v>-0.31459999999999999</v>
      </c>
      <c r="F11">
        <v>138</v>
      </c>
      <c r="G11" s="4">
        <f t="shared" si="0"/>
        <v>-2.279710144927536E-3</v>
      </c>
    </row>
    <row r="12" spans="1:12" x14ac:dyDescent="0.2">
      <c r="A12" s="1">
        <v>34722</v>
      </c>
      <c r="B12" s="1">
        <v>35649</v>
      </c>
      <c r="C12">
        <v>6967.93</v>
      </c>
      <c r="D12">
        <v>16673.27</v>
      </c>
      <c r="E12" s="3">
        <v>1.3929</v>
      </c>
      <c r="F12">
        <v>927</v>
      </c>
      <c r="G12" s="4">
        <f t="shared" si="0"/>
        <v>1.502588996763754E-3</v>
      </c>
    </row>
    <row r="13" spans="1:12" x14ac:dyDescent="0.2">
      <c r="A13" s="1">
        <v>35649</v>
      </c>
      <c r="B13" s="1">
        <v>35731</v>
      </c>
      <c r="C13">
        <v>16673.27</v>
      </c>
      <c r="D13">
        <v>9059.89</v>
      </c>
      <c r="E13" s="3">
        <v>-0.45660000000000001</v>
      </c>
      <c r="F13">
        <v>82</v>
      </c>
      <c r="G13" s="4">
        <f t="shared" si="0"/>
        <v>-5.5682926829268295E-3</v>
      </c>
    </row>
    <row r="14" spans="1:12" x14ac:dyDescent="0.2">
      <c r="A14" s="1">
        <v>35731</v>
      </c>
      <c r="B14" s="1">
        <v>35772</v>
      </c>
      <c r="C14">
        <v>9059.89</v>
      </c>
      <c r="D14">
        <v>11722.94</v>
      </c>
      <c r="E14" s="3">
        <v>0.29389999999999999</v>
      </c>
      <c r="F14">
        <v>41</v>
      </c>
      <c r="G14" s="4">
        <f t="shared" si="0"/>
        <v>7.1682926829268294E-3</v>
      </c>
    </row>
    <row r="15" spans="1:12" x14ac:dyDescent="0.2">
      <c r="A15" s="1">
        <v>35772</v>
      </c>
      <c r="B15" s="1">
        <v>35807</v>
      </c>
      <c r="C15">
        <v>11722.94</v>
      </c>
      <c r="D15">
        <v>8121.06</v>
      </c>
      <c r="E15" s="3">
        <v>-0.30730000000000002</v>
      </c>
      <c r="F15">
        <v>35</v>
      </c>
      <c r="G15" s="4">
        <f t="shared" si="0"/>
        <v>-8.7800000000000013E-3</v>
      </c>
    </row>
    <row r="16" spans="1:12" x14ac:dyDescent="0.2">
      <c r="A16" s="1">
        <v>35807</v>
      </c>
      <c r="B16" s="1">
        <v>35879</v>
      </c>
      <c r="C16">
        <v>8121.06</v>
      </c>
      <c r="D16">
        <v>11810.62</v>
      </c>
      <c r="E16" s="3">
        <v>0.45429999999999998</v>
      </c>
      <c r="F16">
        <v>72</v>
      </c>
      <c r="G16" s="4">
        <f t="shared" si="0"/>
        <v>6.3097222222222218E-3</v>
      </c>
    </row>
    <row r="17" spans="1:7" x14ac:dyDescent="0.2">
      <c r="A17" s="1">
        <v>35879</v>
      </c>
      <c r="B17" s="1">
        <v>35961</v>
      </c>
      <c r="C17">
        <v>11810.62</v>
      </c>
      <c r="D17">
        <v>7462.5</v>
      </c>
      <c r="E17" s="3">
        <v>-0.36820000000000003</v>
      </c>
      <c r="F17">
        <v>82</v>
      </c>
      <c r="G17" s="4">
        <f t="shared" si="0"/>
        <v>-4.4902439024390251E-3</v>
      </c>
    </row>
    <row r="18" spans="1:7" x14ac:dyDescent="0.2">
      <c r="A18" s="1">
        <v>35961</v>
      </c>
      <c r="B18" s="1">
        <v>35978</v>
      </c>
      <c r="C18">
        <v>7462.5</v>
      </c>
      <c r="D18">
        <v>8866.16</v>
      </c>
      <c r="E18" s="3">
        <v>0.18809999999999999</v>
      </c>
      <c r="F18">
        <v>17</v>
      </c>
      <c r="G18" s="4">
        <f t="shared" si="0"/>
        <v>1.106470588235294E-2</v>
      </c>
    </row>
    <row r="19" spans="1:7" x14ac:dyDescent="0.2">
      <c r="A19" s="1">
        <v>35978</v>
      </c>
      <c r="B19" s="1">
        <v>36020</v>
      </c>
      <c r="C19">
        <v>8866.16</v>
      </c>
      <c r="D19">
        <v>6660.41</v>
      </c>
      <c r="E19" s="3">
        <v>-0.24879999999999999</v>
      </c>
      <c r="F19">
        <v>42</v>
      </c>
      <c r="G19" s="4">
        <f t="shared" si="0"/>
        <v>-5.9238095238095239E-3</v>
      </c>
    </row>
    <row r="20" spans="1:7" x14ac:dyDescent="0.2">
      <c r="A20" s="1">
        <v>36020</v>
      </c>
      <c r="B20" s="1">
        <v>36123</v>
      </c>
      <c r="C20">
        <v>6660.41</v>
      </c>
      <c r="D20">
        <v>10851.71</v>
      </c>
      <c r="E20" s="3">
        <v>0.62929999999999997</v>
      </c>
      <c r="F20">
        <v>103</v>
      </c>
      <c r="G20" s="4">
        <f t="shared" si="0"/>
        <v>6.1097087378640773E-3</v>
      </c>
    </row>
    <row r="21" spans="1:7" x14ac:dyDescent="0.2">
      <c r="A21" s="1">
        <v>36123</v>
      </c>
      <c r="B21" s="1">
        <v>36201</v>
      </c>
      <c r="C21">
        <v>10851.71</v>
      </c>
      <c r="D21">
        <v>9076.33</v>
      </c>
      <c r="E21" s="3">
        <v>-0.1636</v>
      </c>
      <c r="F21">
        <v>78</v>
      </c>
      <c r="G21" s="4">
        <f t="shared" si="0"/>
        <v>-2.0974358974358972E-3</v>
      </c>
    </row>
    <row r="22" spans="1:7" x14ac:dyDescent="0.2">
      <c r="A22" s="1">
        <v>36201</v>
      </c>
      <c r="B22" s="1">
        <v>36346</v>
      </c>
      <c r="C22">
        <v>9076.33</v>
      </c>
      <c r="D22">
        <v>14506.74</v>
      </c>
      <c r="E22" s="3">
        <v>0.59830000000000005</v>
      </c>
      <c r="F22">
        <v>145</v>
      </c>
      <c r="G22" s="4">
        <f t="shared" si="0"/>
        <v>4.1262068965517247E-3</v>
      </c>
    </row>
    <row r="23" spans="1:7" x14ac:dyDescent="0.2">
      <c r="A23" s="1">
        <v>36346</v>
      </c>
      <c r="B23" s="1">
        <v>36452</v>
      </c>
      <c r="C23">
        <v>14506.74</v>
      </c>
      <c r="D23">
        <v>12134.12</v>
      </c>
      <c r="E23" s="3">
        <v>-0.1636</v>
      </c>
      <c r="F23">
        <v>106</v>
      </c>
      <c r="G23" s="4">
        <f t="shared" si="0"/>
        <v>-1.5433962264150944E-3</v>
      </c>
    </row>
    <row r="24" spans="1:7" x14ac:dyDescent="0.2">
      <c r="A24" s="1">
        <v>36452</v>
      </c>
      <c r="B24" s="1">
        <v>36613</v>
      </c>
      <c r="C24">
        <v>12134.12</v>
      </c>
      <c r="D24">
        <v>18301.68</v>
      </c>
      <c r="E24" s="3">
        <v>0.50829999999999997</v>
      </c>
      <c r="F24">
        <v>161</v>
      </c>
      <c r="G24" s="4">
        <f t="shared" si="0"/>
        <v>3.1571428571428571E-3</v>
      </c>
    </row>
    <row r="25" spans="1:7" x14ac:dyDescent="0.2">
      <c r="A25" s="1">
        <v>36613</v>
      </c>
      <c r="B25" s="1">
        <v>36672</v>
      </c>
      <c r="C25">
        <v>18301.68</v>
      </c>
      <c r="D25">
        <v>13722.7</v>
      </c>
      <c r="E25" s="3">
        <v>-0.25019999999999998</v>
      </c>
      <c r="F25">
        <v>59</v>
      </c>
      <c r="G25" s="4">
        <f t="shared" si="0"/>
        <v>-4.2406779661016943E-3</v>
      </c>
    </row>
    <row r="26" spans="1:7" x14ac:dyDescent="0.2">
      <c r="A26" s="1">
        <v>36672</v>
      </c>
      <c r="B26" s="1">
        <v>36728</v>
      </c>
      <c r="C26">
        <v>13722.7</v>
      </c>
      <c r="D26">
        <v>17920.849999999999</v>
      </c>
      <c r="E26" s="3">
        <v>0.30590000000000001</v>
      </c>
      <c r="F26">
        <v>56</v>
      </c>
      <c r="G26" s="4">
        <f t="shared" si="0"/>
        <v>5.4625000000000003E-3</v>
      </c>
    </row>
    <row r="27" spans="1:7" x14ac:dyDescent="0.2">
      <c r="A27" s="1">
        <v>36728</v>
      </c>
      <c r="B27" s="1">
        <v>36860</v>
      </c>
      <c r="C27">
        <v>17920.849999999999</v>
      </c>
      <c r="D27">
        <v>13984.38</v>
      </c>
      <c r="E27" s="3">
        <v>-0.21970000000000001</v>
      </c>
      <c r="F27">
        <v>132</v>
      </c>
      <c r="G27" s="4">
        <f t="shared" si="0"/>
        <v>-1.6643939393939395E-3</v>
      </c>
    </row>
    <row r="28" spans="1:7" x14ac:dyDescent="0.2">
      <c r="A28" s="1">
        <v>36860</v>
      </c>
      <c r="B28" s="1">
        <v>36923</v>
      </c>
      <c r="C28">
        <v>13984.38</v>
      </c>
      <c r="D28">
        <v>16163.99</v>
      </c>
      <c r="E28" s="3">
        <v>0.15590000000000001</v>
      </c>
      <c r="F28">
        <v>63</v>
      </c>
      <c r="G28" s="4">
        <f t="shared" si="0"/>
        <v>2.4746031746031749E-3</v>
      </c>
    </row>
    <row r="29" spans="1:7" x14ac:dyDescent="0.2">
      <c r="A29" s="1">
        <v>36923</v>
      </c>
      <c r="B29" s="1">
        <v>36985</v>
      </c>
      <c r="C29">
        <v>16163.99</v>
      </c>
      <c r="D29">
        <v>12063.71</v>
      </c>
      <c r="E29" s="3">
        <v>-0.25369999999999998</v>
      </c>
      <c r="F29">
        <v>62</v>
      </c>
      <c r="G29" s="4">
        <f t="shared" si="0"/>
        <v>-4.0919354838709673E-3</v>
      </c>
    </row>
    <row r="30" spans="1:7" x14ac:dyDescent="0.2">
      <c r="A30" s="1">
        <v>36985</v>
      </c>
      <c r="B30" s="1">
        <v>37033</v>
      </c>
      <c r="C30">
        <v>12063.71</v>
      </c>
      <c r="D30">
        <v>13877.95</v>
      </c>
      <c r="E30" s="3">
        <v>0.15040000000000001</v>
      </c>
      <c r="F30">
        <v>48</v>
      </c>
      <c r="G30" s="4">
        <f t="shared" si="0"/>
        <v>3.1333333333333335E-3</v>
      </c>
    </row>
    <row r="31" spans="1:7" x14ac:dyDescent="0.2">
      <c r="A31" s="1">
        <v>37033</v>
      </c>
      <c r="B31" s="1">
        <v>37155</v>
      </c>
      <c r="C31">
        <v>13877.95</v>
      </c>
      <c r="D31">
        <v>8934.2000000000007</v>
      </c>
      <c r="E31" s="3">
        <v>-0.35620000000000002</v>
      </c>
      <c r="F31">
        <v>122</v>
      </c>
      <c r="G31" s="4">
        <f t="shared" si="0"/>
        <v>-2.9196721311475411E-3</v>
      </c>
    </row>
    <row r="32" spans="1:7" x14ac:dyDescent="0.2">
      <c r="A32" s="1">
        <v>37155</v>
      </c>
      <c r="B32" s="1">
        <v>37393</v>
      </c>
      <c r="C32">
        <v>8934.2000000000007</v>
      </c>
      <c r="D32">
        <v>11974.61</v>
      </c>
      <c r="E32" s="3">
        <v>0.34029999999999999</v>
      </c>
      <c r="F32">
        <v>238</v>
      </c>
      <c r="G32" s="4">
        <f t="shared" si="0"/>
        <v>1.4298319327731093E-3</v>
      </c>
    </row>
    <row r="33" spans="1:7" x14ac:dyDescent="0.2">
      <c r="A33" s="1">
        <v>37393</v>
      </c>
      <c r="B33" s="1">
        <v>37539</v>
      </c>
      <c r="C33">
        <v>11974.61</v>
      </c>
      <c r="D33">
        <v>8858.69</v>
      </c>
      <c r="E33" s="3">
        <v>-0.26019999999999999</v>
      </c>
      <c r="F33">
        <v>146</v>
      </c>
      <c r="G33" s="4">
        <f t="shared" si="0"/>
        <v>-1.7821917808219178E-3</v>
      </c>
    </row>
    <row r="34" spans="1:7" x14ac:dyDescent="0.2">
      <c r="A34" s="1">
        <v>37539</v>
      </c>
      <c r="B34" s="1">
        <v>37593</v>
      </c>
      <c r="C34">
        <v>8858.69</v>
      </c>
      <c r="D34">
        <v>10227.01</v>
      </c>
      <c r="E34" s="3">
        <v>0.1545</v>
      </c>
      <c r="F34">
        <v>54</v>
      </c>
      <c r="G34" s="4">
        <f t="shared" ref="G34:G65" si="1">E34/F34</f>
        <v>2.8611111111111111E-3</v>
      </c>
    </row>
    <row r="35" spans="1:7" x14ac:dyDescent="0.2">
      <c r="A35" s="1">
        <v>37593</v>
      </c>
      <c r="B35" s="1">
        <v>37736</v>
      </c>
      <c r="C35">
        <v>10227.01</v>
      </c>
      <c r="D35">
        <v>8409.01</v>
      </c>
      <c r="E35" s="3">
        <v>-0.17780000000000001</v>
      </c>
      <c r="F35">
        <v>143</v>
      </c>
      <c r="G35" s="4">
        <f t="shared" si="1"/>
        <v>-1.2433566433566435E-3</v>
      </c>
    </row>
    <row r="36" spans="1:7" x14ac:dyDescent="0.2">
      <c r="A36" s="1">
        <v>37736</v>
      </c>
      <c r="B36" s="1">
        <v>38035</v>
      </c>
      <c r="C36">
        <v>8409.01</v>
      </c>
      <c r="D36">
        <v>13928.38</v>
      </c>
      <c r="E36" s="3">
        <v>0.65639999999999998</v>
      </c>
      <c r="F36">
        <v>299</v>
      </c>
      <c r="G36" s="4">
        <f t="shared" si="1"/>
        <v>2.1953177257525085E-3</v>
      </c>
    </row>
    <row r="37" spans="1:7" x14ac:dyDescent="0.2">
      <c r="A37" s="1">
        <v>38035</v>
      </c>
      <c r="B37" s="1">
        <v>38124</v>
      </c>
      <c r="C37">
        <v>13928.38</v>
      </c>
      <c r="D37">
        <v>10967.65</v>
      </c>
      <c r="E37" s="3">
        <v>-0.21260000000000001</v>
      </c>
      <c r="F37">
        <v>89</v>
      </c>
      <c r="G37" s="4">
        <f t="shared" si="1"/>
        <v>-2.3887640449438202E-3</v>
      </c>
    </row>
    <row r="38" spans="1:7" x14ac:dyDescent="0.2">
      <c r="A38" s="1">
        <v>38124</v>
      </c>
      <c r="B38" s="1">
        <v>39385</v>
      </c>
      <c r="C38">
        <v>10967.65</v>
      </c>
      <c r="D38">
        <v>31638.22</v>
      </c>
      <c r="E38" s="3">
        <v>1.8847</v>
      </c>
      <c r="F38">
        <v>1261</v>
      </c>
      <c r="G38" s="4">
        <f t="shared" si="1"/>
        <v>1.4946074544012688E-3</v>
      </c>
    </row>
    <row r="39" spans="1:7" x14ac:dyDescent="0.2">
      <c r="A39" s="1">
        <v>39385</v>
      </c>
      <c r="B39" s="1">
        <v>39469</v>
      </c>
      <c r="C39">
        <v>31638.22</v>
      </c>
      <c r="D39">
        <v>21757.63</v>
      </c>
      <c r="E39" s="3">
        <v>-0.31230000000000002</v>
      </c>
      <c r="F39">
        <v>84</v>
      </c>
      <c r="G39" s="4">
        <f t="shared" si="1"/>
        <v>-3.717857142857143E-3</v>
      </c>
    </row>
    <row r="40" spans="1:7" x14ac:dyDescent="0.2">
      <c r="A40" s="1">
        <v>39469</v>
      </c>
      <c r="B40" s="1">
        <v>39472</v>
      </c>
      <c r="C40">
        <v>21757.63</v>
      </c>
      <c r="D40">
        <v>25122.37</v>
      </c>
      <c r="E40" s="3">
        <v>0.15459999999999999</v>
      </c>
      <c r="F40">
        <v>3</v>
      </c>
      <c r="G40" s="4">
        <f t="shared" si="1"/>
        <v>5.1533333333333327E-2</v>
      </c>
    </row>
    <row r="41" spans="1:7" x14ac:dyDescent="0.2">
      <c r="A41" s="1">
        <v>39472</v>
      </c>
      <c r="B41" s="1">
        <v>39524</v>
      </c>
      <c r="C41">
        <v>25122.37</v>
      </c>
      <c r="D41">
        <v>21084.61</v>
      </c>
      <c r="E41" s="3">
        <v>-0.16070000000000001</v>
      </c>
      <c r="F41">
        <v>52</v>
      </c>
      <c r="G41" s="4">
        <f t="shared" si="1"/>
        <v>-3.0903846153846155E-3</v>
      </c>
    </row>
    <row r="42" spans="1:7" x14ac:dyDescent="0.2">
      <c r="A42" s="1">
        <v>39524</v>
      </c>
      <c r="B42" s="1">
        <v>39574</v>
      </c>
      <c r="C42">
        <v>21084.61</v>
      </c>
      <c r="D42">
        <v>26262.13</v>
      </c>
      <c r="E42" s="3">
        <v>0.24560000000000001</v>
      </c>
      <c r="F42">
        <v>50</v>
      </c>
      <c r="G42" s="4">
        <f t="shared" si="1"/>
        <v>4.9120000000000006E-3</v>
      </c>
    </row>
    <row r="43" spans="1:7" x14ac:dyDescent="0.2">
      <c r="A43" s="1">
        <v>39574</v>
      </c>
      <c r="B43" s="1">
        <v>39748</v>
      </c>
      <c r="C43">
        <v>26262.13</v>
      </c>
      <c r="D43">
        <v>11015.84</v>
      </c>
      <c r="E43" s="3">
        <v>-0.58050000000000002</v>
      </c>
      <c r="F43">
        <v>174</v>
      </c>
      <c r="G43" s="4">
        <f t="shared" si="1"/>
        <v>-3.3362068965517243E-3</v>
      </c>
    </row>
    <row r="44" spans="1:7" x14ac:dyDescent="0.2">
      <c r="A44" s="1">
        <v>39748</v>
      </c>
      <c r="B44" s="1">
        <v>39757</v>
      </c>
      <c r="C44">
        <v>11015.84</v>
      </c>
      <c r="D44">
        <v>14840.16</v>
      </c>
      <c r="E44" s="3">
        <v>0.34720000000000001</v>
      </c>
      <c r="F44">
        <v>9</v>
      </c>
      <c r="G44" s="4">
        <f t="shared" si="1"/>
        <v>3.857777777777778E-2</v>
      </c>
    </row>
    <row r="45" spans="1:7" x14ac:dyDescent="0.2">
      <c r="A45" s="1">
        <v>39757</v>
      </c>
      <c r="B45" s="1">
        <v>39772</v>
      </c>
      <c r="C45">
        <v>14840.16</v>
      </c>
      <c r="D45">
        <v>12298.56</v>
      </c>
      <c r="E45" s="3">
        <v>-0.17130000000000001</v>
      </c>
      <c r="F45">
        <v>15</v>
      </c>
      <c r="G45" s="4">
        <f t="shared" si="1"/>
        <v>-1.1420000000000001E-2</v>
      </c>
    </row>
    <row r="46" spans="1:7" x14ac:dyDescent="0.2">
      <c r="A46" s="1">
        <v>39772</v>
      </c>
      <c r="B46" s="1">
        <v>39793</v>
      </c>
      <c r="C46">
        <v>12298.56</v>
      </c>
      <c r="D46">
        <v>15613.9</v>
      </c>
      <c r="E46" s="3">
        <v>0.26960000000000001</v>
      </c>
      <c r="F46">
        <v>21</v>
      </c>
      <c r="G46" s="4">
        <f t="shared" si="1"/>
        <v>1.2838095238095239E-2</v>
      </c>
    </row>
    <row r="47" spans="1:7" x14ac:dyDescent="0.2">
      <c r="A47" s="1">
        <v>39793</v>
      </c>
      <c r="B47" s="1">
        <v>39881</v>
      </c>
      <c r="C47">
        <v>15613.9</v>
      </c>
      <c r="D47">
        <v>11344.58</v>
      </c>
      <c r="E47" s="3">
        <v>-0.27339999999999998</v>
      </c>
      <c r="F47">
        <v>88</v>
      </c>
      <c r="G47" s="4">
        <f t="shared" si="1"/>
        <v>-3.1068181818181815E-3</v>
      </c>
    </row>
    <row r="48" spans="1:7" x14ac:dyDescent="0.2">
      <c r="A48" s="1">
        <v>39881</v>
      </c>
      <c r="B48" s="1">
        <v>40133</v>
      </c>
      <c r="C48">
        <v>11344.58</v>
      </c>
      <c r="D48">
        <v>22943.98</v>
      </c>
      <c r="E48" s="3">
        <v>1.0225</v>
      </c>
      <c r="F48">
        <v>252</v>
      </c>
      <c r="G48" s="4">
        <f t="shared" si="1"/>
        <v>4.0575396825396825E-3</v>
      </c>
    </row>
    <row r="49" spans="1:7" x14ac:dyDescent="0.2">
      <c r="A49" s="1">
        <v>40133</v>
      </c>
      <c r="B49" s="1">
        <v>40323</v>
      </c>
      <c r="C49">
        <v>22943.98</v>
      </c>
      <c r="D49">
        <v>18985.5</v>
      </c>
      <c r="E49" s="3">
        <v>-0.17249999999999999</v>
      </c>
      <c r="F49">
        <v>190</v>
      </c>
      <c r="G49" s="4">
        <f t="shared" si="1"/>
        <v>-9.0789473684210515E-4</v>
      </c>
    </row>
    <row r="50" spans="1:7" x14ac:dyDescent="0.2">
      <c r="A50" s="1">
        <v>40323</v>
      </c>
      <c r="B50" s="1">
        <v>40490</v>
      </c>
      <c r="C50">
        <v>18985.5</v>
      </c>
      <c r="D50">
        <v>24964.37</v>
      </c>
      <c r="E50" s="3">
        <v>0.31490000000000001</v>
      </c>
      <c r="F50">
        <v>167</v>
      </c>
      <c r="G50" s="4">
        <f t="shared" si="1"/>
        <v>1.8856287425149702E-3</v>
      </c>
    </row>
    <row r="51" spans="1:7" x14ac:dyDescent="0.2">
      <c r="A51" s="1">
        <v>40490</v>
      </c>
      <c r="B51" s="1">
        <v>40820</v>
      </c>
      <c r="C51">
        <v>24964.37</v>
      </c>
      <c r="D51">
        <v>16250.27</v>
      </c>
      <c r="E51" s="3">
        <v>-0.34910000000000002</v>
      </c>
      <c r="F51">
        <v>330</v>
      </c>
      <c r="G51" s="4">
        <f t="shared" si="1"/>
        <v>-1.057878787878788E-3</v>
      </c>
    </row>
    <row r="52" spans="1:7" x14ac:dyDescent="0.2">
      <c r="A52" s="1">
        <v>40820</v>
      </c>
      <c r="B52" s="1">
        <v>40968</v>
      </c>
      <c r="C52">
        <v>16250.27</v>
      </c>
      <c r="D52">
        <v>21680.080000000002</v>
      </c>
      <c r="E52" s="3">
        <v>0.33410000000000001</v>
      </c>
      <c r="F52">
        <v>148</v>
      </c>
      <c r="G52" s="4">
        <f t="shared" si="1"/>
        <v>2.2574324324324325E-3</v>
      </c>
    </row>
    <row r="53" spans="1:7" x14ac:dyDescent="0.2">
      <c r="A53" s="1">
        <v>40968</v>
      </c>
      <c r="B53" s="1">
        <v>41064</v>
      </c>
      <c r="C53">
        <v>21680.080000000002</v>
      </c>
      <c r="D53">
        <v>18185.59</v>
      </c>
      <c r="E53" s="3">
        <v>-0.16120000000000001</v>
      </c>
      <c r="F53">
        <v>96</v>
      </c>
      <c r="G53" s="4">
        <f t="shared" si="1"/>
        <v>-1.6791666666666667E-3</v>
      </c>
    </row>
    <row r="54" spans="1:7" x14ac:dyDescent="0.2">
      <c r="A54" s="1">
        <v>41064</v>
      </c>
      <c r="B54" s="1">
        <v>41304</v>
      </c>
      <c r="C54">
        <v>18185.59</v>
      </c>
      <c r="D54">
        <v>23822.06</v>
      </c>
      <c r="E54" s="3">
        <v>0.30990000000000001</v>
      </c>
      <c r="F54">
        <v>240</v>
      </c>
      <c r="G54" s="4">
        <f t="shared" si="1"/>
        <v>1.2912500000000001E-3</v>
      </c>
    </row>
    <row r="55" spans="1:7" x14ac:dyDescent="0.2">
      <c r="A55" s="1">
        <v>41304</v>
      </c>
      <c r="B55" s="1">
        <v>41449</v>
      </c>
      <c r="C55">
        <v>23822.06</v>
      </c>
      <c r="D55">
        <v>19813.98</v>
      </c>
      <c r="E55" s="3">
        <v>-0.16830000000000001</v>
      </c>
      <c r="F55">
        <v>145</v>
      </c>
      <c r="G55" s="4">
        <f t="shared" si="1"/>
        <v>-1.1606896551724138E-3</v>
      </c>
    </row>
    <row r="56" spans="1:7" x14ac:dyDescent="0.2">
      <c r="A56" s="1">
        <v>41449</v>
      </c>
      <c r="B56" s="1">
        <v>42122</v>
      </c>
      <c r="C56">
        <v>19813.98</v>
      </c>
      <c r="D56">
        <v>28442.75</v>
      </c>
      <c r="E56" s="3">
        <v>0.4355</v>
      </c>
      <c r="F56">
        <v>673</v>
      </c>
      <c r="G56" s="4">
        <f t="shared" si="1"/>
        <v>6.4710252600297174E-4</v>
      </c>
    </row>
    <row r="57" spans="1:7" x14ac:dyDescent="0.2">
      <c r="A57" s="1">
        <v>42122</v>
      </c>
      <c r="B57" s="1">
        <v>42412</v>
      </c>
      <c r="C57">
        <v>28442.75</v>
      </c>
      <c r="D57">
        <v>18319.580000000002</v>
      </c>
      <c r="E57" s="3">
        <v>-0.35589999999999999</v>
      </c>
      <c r="F57">
        <v>290</v>
      </c>
      <c r="G57" s="4">
        <f t="shared" si="1"/>
        <v>-1.2272413793103449E-3</v>
      </c>
    </row>
    <row r="58" spans="1:7" x14ac:dyDescent="0.2">
      <c r="A58" s="1">
        <v>42412</v>
      </c>
      <c r="B58" s="1">
        <v>43126</v>
      </c>
      <c r="C58">
        <v>18319.580000000002</v>
      </c>
      <c r="D58">
        <v>33154.120000000003</v>
      </c>
      <c r="E58" s="3">
        <v>0.80979999999999996</v>
      </c>
      <c r="F58">
        <v>714</v>
      </c>
      <c r="G58" s="4">
        <f t="shared" si="1"/>
        <v>1.134173669467787E-3</v>
      </c>
    </row>
    <row r="59" spans="1:7" x14ac:dyDescent="0.2">
      <c r="A59" s="1">
        <v>43126</v>
      </c>
      <c r="B59" s="1">
        <v>43403</v>
      </c>
      <c r="C59">
        <v>33154.120000000003</v>
      </c>
      <c r="D59">
        <v>24585.53</v>
      </c>
      <c r="E59" s="3">
        <v>-0.25840000000000002</v>
      </c>
      <c r="F59">
        <v>277</v>
      </c>
      <c r="G59" s="4">
        <f t="shared" si="1"/>
        <v>-9.3285198555956685E-4</v>
      </c>
    </row>
    <row r="60" spans="1:7" x14ac:dyDescent="0.2">
      <c r="A60" s="1">
        <v>43403</v>
      </c>
      <c r="B60" s="1">
        <v>43564</v>
      </c>
      <c r="C60">
        <v>24585.53</v>
      </c>
      <c r="D60">
        <v>30157.49</v>
      </c>
      <c r="E60" s="3">
        <v>0.2266</v>
      </c>
      <c r="F60">
        <v>161</v>
      </c>
      <c r="G60" s="4">
        <f t="shared" si="1"/>
        <v>1.4074534161490682E-3</v>
      </c>
    </row>
    <row r="61" spans="1:7" x14ac:dyDescent="0.2">
      <c r="A61" s="1">
        <v>43564</v>
      </c>
      <c r="B61" s="1">
        <v>43749</v>
      </c>
      <c r="C61">
        <v>30157.49</v>
      </c>
      <c r="D61">
        <v>26308.44</v>
      </c>
      <c r="E61" s="3">
        <v>-0.12759999999999999</v>
      </c>
      <c r="F61">
        <v>185</v>
      </c>
      <c r="G61" s="4">
        <f t="shared" si="1"/>
        <v>-6.897297297297297E-4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D6B4-31EA-4995-A29C-703077351BDB}">
  <dimension ref="A1:L89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34165</v>
      </c>
      <c r="B2" s="1">
        <v>34316</v>
      </c>
      <c r="C2">
        <v>3964.65</v>
      </c>
      <c r="D2">
        <v>9452.86</v>
      </c>
      <c r="E2" s="3">
        <v>1.3843000000000001</v>
      </c>
      <c r="F2">
        <v>151</v>
      </c>
      <c r="G2" s="3">
        <f t="shared" ref="G2:G33" si="0">E2/F2</f>
        <v>9.1675496688741736E-3</v>
      </c>
    </row>
    <row r="3" spans="1:12" x14ac:dyDescent="0.2">
      <c r="A3" s="1">
        <v>34316</v>
      </c>
      <c r="B3" s="1">
        <v>34414</v>
      </c>
      <c r="C3">
        <v>9452.86</v>
      </c>
      <c r="D3">
        <v>5468.67</v>
      </c>
      <c r="E3" s="3">
        <v>-0.42149999999999999</v>
      </c>
      <c r="F3">
        <v>98</v>
      </c>
      <c r="G3" s="3">
        <f t="shared" si="0"/>
        <v>-4.3010204081632654E-3</v>
      </c>
      <c r="J3" t="s">
        <v>7</v>
      </c>
      <c r="K3" s="3">
        <f>AVERAGEIFS(E:E,E:E,"&gt;0")</f>
        <v>0.51873863636363626</v>
      </c>
      <c r="L3" s="3">
        <f>AVERAGEIFS(E:E,E:E,"&lt;0")</f>
        <v>-0.29992045454545457</v>
      </c>
    </row>
    <row r="4" spans="1:12" x14ac:dyDescent="0.2">
      <c r="A4" s="1">
        <v>34414</v>
      </c>
      <c r="B4" s="1">
        <v>34418</v>
      </c>
      <c r="C4">
        <v>5468.67</v>
      </c>
      <c r="D4">
        <v>6342.7</v>
      </c>
      <c r="E4" s="3">
        <v>0.1598</v>
      </c>
      <c r="F4">
        <v>4</v>
      </c>
      <c r="G4" s="3">
        <f t="shared" si="0"/>
        <v>3.9949999999999999E-2</v>
      </c>
      <c r="J4" t="s">
        <v>8</v>
      </c>
      <c r="K4" s="5">
        <f>AVERAGEIFS(F:F,E:E,"&gt;0")</f>
        <v>132.36363636363637</v>
      </c>
      <c r="L4" s="5">
        <f>AVERAGEIFS(F:F,E:E,"&lt;0")</f>
        <v>85.454545454545453</v>
      </c>
    </row>
    <row r="5" spans="1:12" x14ac:dyDescent="0.2">
      <c r="A5" s="1">
        <v>34418</v>
      </c>
      <c r="B5" s="1">
        <v>34464</v>
      </c>
      <c r="C5">
        <v>6342.7</v>
      </c>
      <c r="D5">
        <v>4598.1099999999997</v>
      </c>
      <c r="E5" s="3">
        <v>-0.27510000000000001</v>
      </c>
      <c r="F5">
        <v>46</v>
      </c>
      <c r="G5" s="4">
        <f t="shared" si="0"/>
        <v>-5.9804347826086955E-3</v>
      </c>
      <c r="J5" t="s">
        <v>6</v>
      </c>
      <c r="K5" s="3">
        <f>K3/K4</f>
        <v>3.9190418956043943E-3</v>
      </c>
      <c r="L5" s="3">
        <f>L3/L4</f>
        <v>-3.5097074468085111E-3</v>
      </c>
    </row>
    <row r="6" spans="1:12" x14ac:dyDescent="0.2">
      <c r="A6" s="1">
        <v>34464</v>
      </c>
      <c r="B6" s="1">
        <v>34479</v>
      </c>
      <c r="C6">
        <v>4598.1099999999997</v>
      </c>
      <c r="D6">
        <v>5414.3</v>
      </c>
      <c r="E6" s="3">
        <v>0.17749999999999999</v>
      </c>
      <c r="F6">
        <v>15</v>
      </c>
      <c r="G6" s="4">
        <f t="shared" si="0"/>
        <v>1.1833333333333333E-2</v>
      </c>
    </row>
    <row r="7" spans="1:12" x14ac:dyDescent="0.2">
      <c r="A7" s="1">
        <v>34479</v>
      </c>
      <c r="B7" s="1">
        <v>34521</v>
      </c>
      <c r="C7">
        <v>5414.3</v>
      </c>
      <c r="D7">
        <v>4238.57</v>
      </c>
      <c r="E7" s="3">
        <v>-0.2172</v>
      </c>
      <c r="F7">
        <v>42</v>
      </c>
      <c r="G7" s="4">
        <f t="shared" si="0"/>
        <v>-5.1714285714285716E-3</v>
      </c>
    </row>
    <row r="8" spans="1:12" x14ac:dyDescent="0.2">
      <c r="A8" s="1">
        <v>34521</v>
      </c>
      <c r="B8" s="1">
        <v>34585</v>
      </c>
      <c r="C8">
        <v>4238.57</v>
      </c>
      <c r="D8">
        <v>6585.65</v>
      </c>
      <c r="E8" s="3">
        <v>0.55369999999999997</v>
      </c>
      <c r="F8">
        <v>64</v>
      </c>
      <c r="G8" s="4">
        <f t="shared" si="0"/>
        <v>8.6515624999999995E-3</v>
      </c>
    </row>
    <row r="9" spans="1:12" x14ac:dyDescent="0.2">
      <c r="A9" s="1">
        <v>34585</v>
      </c>
      <c r="B9" s="1">
        <v>34712</v>
      </c>
      <c r="C9">
        <v>6585.65</v>
      </c>
      <c r="D9">
        <v>3753.01</v>
      </c>
      <c r="E9" s="3">
        <v>-0.43009999999999998</v>
      </c>
      <c r="F9">
        <v>127</v>
      </c>
      <c r="G9" s="4">
        <f t="shared" si="0"/>
        <v>-3.3866141732283462E-3</v>
      </c>
    </row>
    <row r="10" spans="1:12" x14ac:dyDescent="0.2">
      <c r="A10" s="1">
        <v>34712</v>
      </c>
      <c r="B10" s="1">
        <v>34892</v>
      </c>
      <c r="C10">
        <v>3753.01</v>
      </c>
      <c r="D10">
        <v>4770.42</v>
      </c>
      <c r="E10" s="3">
        <v>0.27110000000000001</v>
      </c>
      <c r="F10">
        <v>180</v>
      </c>
      <c r="G10" s="4">
        <f t="shared" si="0"/>
        <v>1.5061111111111111E-3</v>
      </c>
    </row>
    <row r="11" spans="1:12" x14ac:dyDescent="0.2">
      <c r="A11" s="1">
        <v>34892</v>
      </c>
      <c r="B11" s="1">
        <v>35019</v>
      </c>
      <c r="C11">
        <v>4770.42</v>
      </c>
      <c r="D11">
        <v>2973.86</v>
      </c>
      <c r="E11" s="3">
        <v>-0.37659999999999999</v>
      </c>
      <c r="F11">
        <v>127</v>
      </c>
      <c r="G11" s="4">
        <f t="shared" si="0"/>
        <v>-2.9653543307086613E-3</v>
      </c>
    </row>
    <row r="12" spans="1:12" x14ac:dyDescent="0.2">
      <c r="A12" s="1">
        <v>35019</v>
      </c>
      <c r="B12" s="1">
        <v>35110</v>
      </c>
      <c r="C12">
        <v>2973.86</v>
      </c>
      <c r="D12">
        <v>4108.7299999999996</v>
      </c>
      <c r="E12" s="3">
        <v>0.38159999999999999</v>
      </c>
      <c r="F12">
        <v>91</v>
      </c>
      <c r="G12" s="4">
        <f t="shared" si="0"/>
        <v>4.1934065934065932E-3</v>
      </c>
    </row>
    <row r="13" spans="1:12" x14ac:dyDescent="0.2">
      <c r="A13" s="1">
        <v>35110</v>
      </c>
      <c r="B13" s="1">
        <v>35277</v>
      </c>
      <c r="C13">
        <v>4108.7299999999996</v>
      </c>
      <c r="D13">
        <v>3288.2</v>
      </c>
      <c r="E13" s="3">
        <v>-0.19969999999999999</v>
      </c>
      <c r="F13">
        <v>167</v>
      </c>
      <c r="G13" s="4">
        <f t="shared" si="0"/>
        <v>-1.1958083832335328E-3</v>
      </c>
    </row>
    <row r="14" spans="1:12" x14ac:dyDescent="0.2">
      <c r="A14" s="1">
        <v>35277</v>
      </c>
      <c r="B14" s="1">
        <v>35558</v>
      </c>
      <c r="C14">
        <v>3288.2</v>
      </c>
      <c r="D14">
        <v>4971.08</v>
      </c>
      <c r="E14" s="3">
        <v>0.51180000000000003</v>
      </c>
      <c r="F14">
        <v>281</v>
      </c>
      <c r="G14" s="4">
        <f t="shared" si="0"/>
        <v>1.82135231316726E-3</v>
      </c>
    </row>
    <row r="15" spans="1:12" x14ac:dyDescent="0.2">
      <c r="A15" s="1">
        <v>35558</v>
      </c>
      <c r="B15" s="1">
        <v>35593</v>
      </c>
      <c r="C15">
        <v>4971.08</v>
      </c>
      <c r="D15">
        <v>4074.51</v>
      </c>
      <c r="E15" s="3">
        <v>-0.1804</v>
      </c>
      <c r="F15">
        <v>35</v>
      </c>
      <c r="G15" s="4">
        <f t="shared" si="0"/>
        <v>-5.1542857142857145E-3</v>
      </c>
    </row>
    <row r="16" spans="1:12" x14ac:dyDescent="0.2">
      <c r="A16" s="1">
        <v>35593</v>
      </c>
      <c r="B16" s="1">
        <v>35667</v>
      </c>
      <c r="C16">
        <v>4074.51</v>
      </c>
      <c r="D16">
        <v>7499.28</v>
      </c>
      <c r="E16" s="3">
        <v>0.84050000000000002</v>
      </c>
      <c r="F16">
        <v>74</v>
      </c>
      <c r="G16" s="4">
        <f t="shared" si="0"/>
        <v>1.1358108108108108E-2</v>
      </c>
    </row>
    <row r="17" spans="1:7" x14ac:dyDescent="0.2">
      <c r="A17" s="1">
        <v>35667</v>
      </c>
      <c r="B17" s="1">
        <v>35675</v>
      </c>
      <c r="C17">
        <v>7499.28</v>
      </c>
      <c r="D17">
        <v>4917.0200000000004</v>
      </c>
      <c r="E17" s="3">
        <v>-0.34429999999999999</v>
      </c>
      <c r="F17">
        <v>8</v>
      </c>
      <c r="G17" s="4">
        <f t="shared" si="0"/>
        <v>-4.3037499999999999E-2</v>
      </c>
    </row>
    <row r="18" spans="1:7" x14ac:dyDescent="0.2">
      <c r="A18" s="1">
        <v>35675</v>
      </c>
      <c r="B18" s="1">
        <v>35688</v>
      </c>
      <c r="C18">
        <v>4917.0200000000004</v>
      </c>
      <c r="D18">
        <v>6295.8</v>
      </c>
      <c r="E18" s="3">
        <v>0.28039999999999998</v>
      </c>
      <c r="F18">
        <v>13</v>
      </c>
      <c r="G18" s="4">
        <f t="shared" si="0"/>
        <v>2.1569230769230768E-2</v>
      </c>
    </row>
    <row r="19" spans="1:7" x14ac:dyDescent="0.2">
      <c r="A19" s="1">
        <v>35688</v>
      </c>
      <c r="B19" s="1">
        <v>35731</v>
      </c>
      <c r="C19">
        <v>6295.8</v>
      </c>
      <c r="D19">
        <v>3125.97</v>
      </c>
      <c r="E19" s="3">
        <v>-0.50349999999999995</v>
      </c>
      <c r="F19">
        <v>43</v>
      </c>
      <c r="G19" s="4">
        <f t="shared" si="0"/>
        <v>-1.1709302325581395E-2</v>
      </c>
    </row>
    <row r="20" spans="1:7" x14ac:dyDescent="0.2">
      <c r="A20" s="1">
        <v>35731</v>
      </c>
      <c r="B20" s="1">
        <v>35737</v>
      </c>
      <c r="C20">
        <v>3125.97</v>
      </c>
      <c r="D20">
        <v>4420.3</v>
      </c>
      <c r="E20" s="3">
        <v>0.41410000000000002</v>
      </c>
      <c r="F20">
        <v>6</v>
      </c>
      <c r="G20" s="4">
        <f t="shared" si="0"/>
        <v>6.9016666666666671E-2</v>
      </c>
    </row>
    <row r="21" spans="1:7" x14ac:dyDescent="0.2">
      <c r="A21" s="1">
        <v>35737</v>
      </c>
      <c r="B21" s="1">
        <v>35765</v>
      </c>
      <c r="C21">
        <v>4420.3</v>
      </c>
      <c r="D21">
        <v>3295.54</v>
      </c>
      <c r="E21" s="3">
        <v>-0.2545</v>
      </c>
      <c r="F21">
        <v>28</v>
      </c>
      <c r="G21" s="4">
        <f t="shared" si="0"/>
        <v>-9.0892857142857147E-3</v>
      </c>
    </row>
    <row r="22" spans="1:7" x14ac:dyDescent="0.2">
      <c r="A22" s="1">
        <v>35765</v>
      </c>
      <c r="B22" s="1">
        <v>35772</v>
      </c>
      <c r="C22">
        <v>3295.54</v>
      </c>
      <c r="D22">
        <v>3824.87</v>
      </c>
      <c r="E22" s="3">
        <v>0.16059999999999999</v>
      </c>
      <c r="F22">
        <v>7</v>
      </c>
      <c r="G22" s="4">
        <f t="shared" si="0"/>
        <v>2.2942857142857143E-2</v>
      </c>
    </row>
    <row r="23" spans="1:7" x14ac:dyDescent="0.2">
      <c r="A23" s="1">
        <v>35772</v>
      </c>
      <c r="B23" s="1">
        <v>35807</v>
      </c>
      <c r="C23">
        <v>3824.87</v>
      </c>
      <c r="D23">
        <v>1932.69</v>
      </c>
      <c r="E23" s="3">
        <v>-0.49469999999999997</v>
      </c>
      <c r="F23">
        <v>35</v>
      </c>
      <c r="G23" s="4">
        <f t="shared" si="0"/>
        <v>-1.4134285714285714E-2</v>
      </c>
    </row>
    <row r="24" spans="1:7" x14ac:dyDescent="0.2">
      <c r="A24" s="1">
        <v>35807</v>
      </c>
      <c r="B24" s="1">
        <v>35879</v>
      </c>
      <c r="C24">
        <v>1932.69</v>
      </c>
      <c r="D24">
        <v>3294.84</v>
      </c>
      <c r="E24" s="3">
        <v>0.70479999999999998</v>
      </c>
      <c r="F24">
        <v>72</v>
      </c>
      <c r="G24" s="4">
        <f t="shared" si="0"/>
        <v>9.7888888888888886E-3</v>
      </c>
    </row>
    <row r="25" spans="1:7" x14ac:dyDescent="0.2">
      <c r="A25" s="1">
        <v>35879</v>
      </c>
      <c r="B25" s="1">
        <v>35962</v>
      </c>
      <c r="C25">
        <v>3294.84</v>
      </c>
      <c r="D25">
        <v>1743.54</v>
      </c>
      <c r="E25" s="3">
        <v>-0.4708</v>
      </c>
      <c r="F25">
        <v>83</v>
      </c>
      <c r="G25" s="4">
        <f t="shared" si="0"/>
        <v>-5.6722891566265057E-3</v>
      </c>
    </row>
    <row r="26" spans="1:7" x14ac:dyDescent="0.2">
      <c r="A26" s="1">
        <v>35962</v>
      </c>
      <c r="B26" s="1">
        <v>35965</v>
      </c>
      <c r="C26">
        <v>1743.54</v>
      </c>
      <c r="D26">
        <v>2108.91</v>
      </c>
      <c r="E26" s="3">
        <v>0.20960000000000001</v>
      </c>
      <c r="F26">
        <v>3</v>
      </c>
      <c r="G26" s="4">
        <f t="shared" si="0"/>
        <v>6.9866666666666674E-2</v>
      </c>
    </row>
    <row r="27" spans="1:7" x14ac:dyDescent="0.2">
      <c r="A27" s="1">
        <v>35965</v>
      </c>
      <c r="B27" s="1">
        <v>36035</v>
      </c>
      <c r="C27">
        <v>2108.91</v>
      </c>
      <c r="D27">
        <v>1008.68</v>
      </c>
      <c r="E27" s="3">
        <v>-0.52170000000000005</v>
      </c>
      <c r="F27">
        <v>70</v>
      </c>
      <c r="G27" s="4">
        <f t="shared" si="0"/>
        <v>-7.4528571428571439E-3</v>
      </c>
    </row>
    <row r="28" spans="1:7" x14ac:dyDescent="0.2">
      <c r="A28" s="1">
        <v>36035</v>
      </c>
      <c r="B28" s="1">
        <v>36103</v>
      </c>
      <c r="C28">
        <v>1008.68</v>
      </c>
      <c r="D28">
        <v>2128.9699999999998</v>
      </c>
      <c r="E28" s="3">
        <v>1.1106</v>
      </c>
      <c r="F28">
        <v>68</v>
      </c>
      <c r="G28" s="4">
        <f t="shared" si="0"/>
        <v>1.6332352941176471E-2</v>
      </c>
    </row>
    <row r="29" spans="1:7" x14ac:dyDescent="0.2">
      <c r="A29" s="1">
        <v>36103</v>
      </c>
      <c r="B29" s="1">
        <v>36182</v>
      </c>
      <c r="C29">
        <v>2128.9699999999998</v>
      </c>
      <c r="D29">
        <v>1267.97</v>
      </c>
      <c r="E29" s="3">
        <v>-0.40439999999999998</v>
      </c>
      <c r="F29">
        <v>79</v>
      </c>
      <c r="G29" s="4">
        <f t="shared" si="0"/>
        <v>-5.1189873417721516E-3</v>
      </c>
    </row>
    <row r="30" spans="1:7" x14ac:dyDescent="0.2">
      <c r="A30" s="1">
        <v>36182</v>
      </c>
      <c r="B30" s="1">
        <v>36286</v>
      </c>
      <c r="C30">
        <v>1267.97</v>
      </c>
      <c r="D30">
        <v>2117.16</v>
      </c>
      <c r="E30" s="3">
        <v>0.66969999999999996</v>
      </c>
      <c r="F30">
        <v>104</v>
      </c>
      <c r="G30" s="4">
        <f t="shared" si="0"/>
        <v>6.439423076923077E-3</v>
      </c>
    </row>
    <row r="31" spans="1:7" x14ac:dyDescent="0.2">
      <c r="A31" s="1">
        <v>36286</v>
      </c>
      <c r="B31" s="1">
        <v>36308</v>
      </c>
      <c r="C31">
        <v>2117.16</v>
      </c>
      <c r="D31">
        <v>1766.82</v>
      </c>
      <c r="E31" s="3">
        <v>-0.16550000000000001</v>
      </c>
      <c r="F31">
        <v>22</v>
      </c>
      <c r="G31" s="4">
        <f t="shared" si="0"/>
        <v>-7.5227272727272729E-3</v>
      </c>
    </row>
    <row r="32" spans="1:7" x14ac:dyDescent="0.2">
      <c r="A32" s="1">
        <v>36308</v>
      </c>
      <c r="B32" s="1">
        <v>36346</v>
      </c>
      <c r="C32">
        <v>1766.82</v>
      </c>
      <c r="D32">
        <v>2778.58</v>
      </c>
      <c r="E32" s="3">
        <v>0.5726</v>
      </c>
      <c r="F32">
        <v>38</v>
      </c>
      <c r="G32" s="4">
        <f t="shared" si="0"/>
        <v>1.5068421052631578E-2</v>
      </c>
    </row>
    <row r="33" spans="1:7" x14ac:dyDescent="0.2">
      <c r="A33" s="1">
        <v>36346</v>
      </c>
      <c r="B33" s="1">
        <v>36383</v>
      </c>
      <c r="C33">
        <v>2778.58</v>
      </c>
      <c r="D33">
        <v>2019.93</v>
      </c>
      <c r="E33" s="3">
        <v>-0.27300000000000002</v>
      </c>
      <c r="F33">
        <v>37</v>
      </c>
      <c r="G33" s="4">
        <f t="shared" si="0"/>
        <v>-7.3783783783783786E-3</v>
      </c>
    </row>
    <row r="34" spans="1:7" x14ac:dyDescent="0.2">
      <c r="A34" s="1">
        <v>36383</v>
      </c>
      <c r="B34" s="1">
        <v>36413</v>
      </c>
      <c r="C34">
        <v>2019.93</v>
      </c>
      <c r="D34">
        <v>2677.84</v>
      </c>
      <c r="E34" s="3">
        <v>0.32569999999999999</v>
      </c>
      <c r="F34">
        <v>30</v>
      </c>
      <c r="G34" s="4">
        <f t="shared" ref="G34:G65" si="1">E34/F34</f>
        <v>1.0856666666666666E-2</v>
      </c>
    </row>
    <row r="35" spans="1:7" x14ac:dyDescent="0.2">
      <c r="A35" s="1">
        <v>36413</v>
      </c>
      <c r="B35" s="1">
        <v>36452</v>
      </c>
      <c r="C35">
        <v>2677.84</v>
      </c>
      <c r="D35">
        <v>2048.1999999999998</v>
      </c>
      <c r="E35" s="3">
        <v>-0.2351</v>
      </c>
      <c r="F35">
        <v>39</v>
      </c>
      <c r="G35" s="4">
        <f t="shared" si="1"/>
        <v>-6.028205128205128E-3</v>
      </c>
    </row>
    <row r="36" spans="1:7" x14ac:dyDescent="0.2">
      <c r="A36" s="1">
        <v>36452</v>
      </c>
      <c r="B36" s="1">
        <v>36479</v>
      </c>
      <c r="C36">
        <v>2048.1999999999998</v>
      </c>
      <c r="D36">
        <v>2437.67</v>
      </c>
      <c r="E36" s="3">
        <v>0.19020000000000001</v>
      </c>
      <c r="F36">
        <v>27</v>
      </c>
      <c r="G36" s="4">
        <f t="shared" si="1"/>
        <v>7.0444444444444443E-3</v>
      </c>
    </row>
    <row r="37" spans="1:7" x14ac:dyDescent="0.2">
      <c r="A37" s="1">
        <v>36479</v>
      </c>
      <c r="B37" s="1">
        <v>36587</v>
      </c>
      <c r="C37">
        <v>2437.67</v>
      </c>
      <c r="D37">
        <v>1396.2</v>
      </c>
      <c r="E37" s="3">
        <v>-0.42720000000000002</v>
      </c>
      <c r="F37">
        <v>108</v>
      </c>
      <c r="G37" s="4">
        <f t="shared" si="1"/>
        <v>-3.9555555555555559E-3</v>
      </c>
    </row>
    <row r="38" spans="1:7" x14ac:dyDescent="0.2">
      <c r="A38" s="1">
        <v>36587</v>
      </c>
      <c r="B38" s="1">
        <v>36745</v>
      </c>
      <c r="C38">
        <v>1396.2</v>
      </c>
      <c r="D38">
        <v>2413.2600000000002</v>
      </c>
      <c r="E38" s="3">
        <v>0.72840000000000005</v>
      </c>
      <c r="F38">
        <v>158</v>
      </c>
      <c r="G38" s="4">
        <f t="shared" si="1"/>
        <v>4.6101265822784815E-3</v>
      </c>
    </row>
    <row r="39" spans="1:7" x14ac:dyDescent="0.2">
      <c r="A39" s="1">
        <v>36745</v>
      </c>
      <c r="B39" s="1">
        <v>36881</v>
      </c>
      <c r="C39">
        <v>2413.2600000000002</v>
      </c>
      <c r="D39">
        <v>1543.27</v>
      </c>
      <c r="E39" s="3">
        <v>-0.36049999999999999</v>
      </c>
      <c r="F39">
        <v>136</v>
      </c>
      <c r="G39" s="4">
        <f t="shared" si="1"/>
        <v>-2.6507352941176469E-3</v>
      </c>
    </row>
    <row r="40" spans="1:7" x14ac:dyDescent="0.2">
      <c r="A40" s="1">
        <v>36881</v>
      </c>
      <c r="B40" s="1">
        <v>37046</v>
      </c>
      <c r="C40">
        <v>1543.27</v>
      </c>
      <c r="D40">
        <v>2562.64</v>
      </c>
      <c r="E40" s="3">
        <v>0.66049999999999998</v>
      </c>
      <c r="F40">
        <v>165</v>
      </c>
      <c r="G40" s="4">
        <f t="shared" si="1"/>
        <v>4.0030303030303025E-3</v>
      </c>
    </row>
    <row r="41" spans="1:7" x14ac:dyDescent="0.2">
      <c r="A41" s="1">
        <v>37046</v>
      </c>
      <c r="B41" s="1">
        <v>37151</v>
      </c>
      <c r="C41">
        <v>2562.64</v>
      </c>
      <c r="D41">
        <v>1560.55</v>
      </c>
      <c r="E41" s="3">
        <v>-0.39100000000000001</v>
      </c>
      <c r="F41">
        <v>105</v>
      </c>
      <c r="G41" s="4">
        <f t="shared" si="1"/>
        <v>-3.7238095238095238E-3</v>
      </c>
    </row>
    <row r="42" spans="1:7" x14ac:dyDescent="0.2">
      <c r="A42" s="1">
        <v>37151</v>
      </c>
      <c r="B42" s="1">
        <v>37420</v>
      </c>
      <c r="C42">
        <v>1560.55</v>
      </c>
      <c r="D42">
        <v>2259.83</v>
      </c>
      <c r="E42" s="3">
        <v>0.4481</v>
      </c>
      <c r="F42">
        <v>269</v>
      </c>
      <c r="G42" s="4">
        <f t="shared" si="1"/>
        <v>1.6657992565055763E-3</v>
      </c>
    </row>
    <row r="43" spans="1:7" x14ac:dyDescent="0.2">
      <c r="A43" s="1">
        <v>37420</v>
      </c>
      <c r="B43" s="1">
        <v>37539</v>
      </c>
      <c r="C43">
        <v>2259.83</v>
      </c>
      <c r="D43">
        <v>1754.22</v>
      </c>
      <c r="E43" s="3">
        <v>-0.22370000000000001</v>
      </c>
      <c r="F43">
        <v>119</v>
      </c>
      <c r="G43" s="4">
        <f t="shared" si="1"/>
        <v>-1.8798319327731094E-3</v>
      </c>
    </row>
    <row r="44" spans="1:7" x14ac:dyDescent="0.2">
      <c r="A44" s="1">
        <v>37539</v>
      </c>
      <c r="B44" s="1">
        <v>37991</v>
      </c>
      <c r="C44">
        <v>1754.22</v>
      </c>
      <c r="D44">
        <v>5391.28</v>
      </c>
      <c r="E44" s="3">
        <v>2.0733000000000001</v>
      </c>
      <c r="F44">
        <v>452</v>
      </c>
      <c r="G44" s="4">
        <f t="shared" si="1"/>
        <v>4.5869469026548673E-3</v>
      </c>
    </row>
    <row r="45" spans="1:7" x14ac:dyDescent="0.2">
      <c r="A45" s="1">
        <v>37991</v>
      </c>
      <c r="B45" s="1">
        <v>38124</v>
      </c>
      <c r="C45">
        <v>5391.28</v>
      </c>
      <c r="D45">
        <v>3546.25</v>
      </c>
      <c r="E45" s="3">
        <v>-0.3422</v>
      </c>
      <c r="F45">
        <v>133</v>
      </c>
      <c r="G45" s="4">
        <f t="shared" si="1"/>
        <v>-2.5729323308270676E-3</v>
      </c>
    </row>
    <row r="46" spans="1:7" x14ac:dyDescent="0.2">
      <c r="A46" s="1">
        <v>38124</v>
      </c>
      <c r="B46" s="1">
        <v>38849</v>
      </c>
      <c r="C46">
        <v>3546.25</v>
      </c>
      <c r="D46">
        <v>7377.94</v>
      </c>
      <c r="E46" s="3">
        <v>1.0805</v>
      </c>
      <c r="F46">
        <v>725</v>
      </c>
      <c r="G46" s="4">
        <f t="shared" si="1"/>
        <v>1.4903448275862068E-3</v>
      </c>
    </row>
    <row r="47" spans="1:7" x14ac:dyDescent="0.2">
      <c r="A47" s="1">
        <v>38849</v>
      </c>
      <c r="B47" s="1">
        <v>38882</v>
      </c>
      <c r="C47">
        <v>7377.94</v>
      </c>
      <c r="D47">
        <v>5901.33</v>
      </c>
      <c r="E47" s="3">
        <v>-0.2001</v>
      </c>
      <c r="F47">
        <v>33</v>
      </c>
      <c r="G47" s="4">
        <f t="shared" si="1"/>
        <v>-6.0636363636363639E-3</v>
      </c>
    </row>
    <row r="48" spans="1:7" x14ac:dyDescent="0.2">
      <c r="A48" s="1">
        <v>38882</v>
      </c>
      <c r="B48" s="1">
        <v>39085</v>
      </c>
      <c r="C48">
        <v>5901.33</v>
      </c>
      <c r="D48">
        <v>10766.08</v>
      </c>
      <c r="E48" s="3">
        <v>0.82430000000000003</v>
      </c>
      <c r="F48">
        <v>203</v>
      </c>
      <c r="G48" s="4">
        <f t="shared" si="1"/>
        <v>4.0605911330049262E-3</v>
      </c>
    </row>
    <row r="49" spans="1:7" x14ac:dyDescent="0.2">
      <c r="A49" s="1">
        <v>39085</v>
      </c>
      <c r="B49" s="1">
        <v>39146</v>
      </c>
      <c r="C49">
        <v>10766.08</v>
      </c>
      <c r="D49">
        <v>8528.4599999999991</v>
      </c>
      <c r="E49" s="3">
        <v>-0.20780000000000001</v>
      </c>
      <c r="F49">
        <v>61</v>
      </c>
      <c r="G49" s="4">
        <f t="shared" si="1"/>
        <v>-3.4065573770491807E-3</v>
      </c>
    </row>
    <row r="50" spans="1:7" x14ac:dyDescent="0.2">
      <c r="A50" s="1">
        <v>39146</v>
      </c>
      <c r="B50" s="1">
        <v>39287</v>
      </c>
      <c r="C50">
        <v>8528.4599999999991</v>
      </c>
      <c r="D50">
        <v>13480.72</v>
      </c>
      <c r="E50" s="3">
        <v>0.58069999999999999</v>
      </c>
      <c r="F50">
        <v>141</v>
      </c>
      <c r="G50" s="4">
        <f t="shared" si="1"/>
        <v>4.1184397163120563E-3</v>
      </c>
    </row>
    <row r="51" spans="1:7" x14ac:dyDescent="0.2">
      <c r="A51" s="1">
        <v>39287</v>
      </c>
      <c r="B51" s="1">
        <v>39311</v>
      </c>
      <c r="C51">
        <v>13480.72</v>
      </c>
      <c r="D51">
        <v>11002.52</v>
      </c>
      <c r="E51" s="3">
        <v>-0.18379999999999999</v>
      </c>
      <c r="F51">
        <v>24</v>
      </c>
      <c r="G51" s="4">
        <f t="shared" si="1"/>
        <v>-7.658333333333333E-3</v>
      </c>
    </row>
    <row r="52" spans="1:7" x14ac:dyDescent="0.2">
      <c r="A52" s="1">
        <v>39311</v>
      </c>
      <c r="B52" s="1">
        <v>39385</v>
      </c>
      <c r="C52">
        <v>11002.52</v>
      </c>
      <c r="D52">
        <v>20400.07</v>
      </c>
      <c r="E52" s="3">
        <v>0.85409999999999997</v>
      </c>
      <c r="F52">
        <v>74</v>
      </c>
      <c r="G52" s="4">
        <f t="shared" si="1"/>
        <v>1.1541891891891892E-2</v>
      </c>
    </row>
    <row r="53" spans="1:7" x14ac:dyDescent="0.2">
      <c r="A53" s="1">
        <v>39385</v>
      </c>
      <c r="B53" s="1">
        <v>39469</v>
      </c>
      <c r="C53">
        <v>20400.07</v>
      </c>
      <c r="D53">
        <v>11911.91</v>
      </c>
      <c r="E53" s="3">
        <v>-0.41610000000000003</v>
      </c>
      <c r="F53">
        <v>84</v>
      </c>
      <c r="G53" s="4">
        <f t="shared" si="1"/>
        <v>-4.9535714285714287E-3</v>
      </c>
    </row>
    <row r="54" spans="1:7" x14ac:dyDescent="0.2">
      <c r="A54" s="1">
        <v>39469</v>
      </c>
      <c r="B54" s="1">
        <v>39482</v>
      </c>
      <c r="C54">
        <v>11911.91</v>
      </c>
      <c r="D54">
        <v>14120.84</v>
      </c>
      <c r="E54" s="3">
        <v>0.18540000000000001</v>
      </c>
      <c r="F54">
        <v>13</v>
      </c>
      <c r="G54" s="4">
        <f t="shared" si="1"/>
        <v>1.4261538461538463E-2</v>
      </c>
    </row>
    <row r="55" spans="1:7" x14ac:dyDescent="0.2">
      <c r="A55" s="1">
        <v>39482</v>
      </c>
      <c r="B55" s="1">
        <v>39527</v>
      </c>
      <c r="C55">
        <v>14120.84</v>
      </c>
      <c r="D55">
        <v>10836.2</v>
      </c>
      <c r="E55" s="3">
        <v>-0.2326</v>
      </c>
      <c r="F55">
        <v>45</v>
      </c>
      <c r="G55" s="4">
        <f t="shared" si="1"/>
        <v>-5.1688888888888887E-3</v>
      </c>
    </row>
    <row r="56" spans="1:7" x14ac:dyDescent="0.2">
      <c r="A56" s="1">
        <v>39527</v>
      </c>
      <c r="B56" s="1">
        <v>39574</v>
      </c>
      <c r="C56">
        <v>10836.2</v>
      </c>
      <c r="D56">
        <v>14651.29</v>
      </c>
      <c r="E56" s="3">
        <v>0.35210000000000002</v>
      </c>
      <c r="F56">
        <v>47</v>
      </c>
      <c r="G56" s="4">
        <f t="shared" si="1"/>
        <v>7.4914893617021279E-3</v>
      </c>
    </row>
    <row r="57" spans="1:7" x14ac:dyDescent="0.2">
      <c r="A57" s="1">
        <v>39574</v>
      </c>
      <c r="B57" s="1">
        <v>39632</v>
      </c>
      <c r="C57">
        <v>14651.29</v>
      </c>
      <c r="D57">
        <v>11139.92</v>
      </c>
      <c r="E57" s="3">
        <v>-0.2397</v>
      </c>
      <c r="F57">
        <v>58</v>
      </c>
      <c r="G57" s="4">
        <f t="shared" si="1"/>
        <v>-4.1327586206896553E-3</v>
      </c>
    </row>
    <row r="58" spans="1:7" x14ac:dyDescent="0.2">
      <c r="A58" s="1">
        <v>39632</v>
      </c>
      <c r="B58" s="1">
        <v>39652</v>
      </c>
      <c r="C58">
        <v>11139.92</v>
      </c>
      <c r="D58">
        <v>12849.76</v>
      </c>
      <c r="E58" s="3">
        <v>0.1535</v>
      </c>
      <c r="F58">
        <v>20</v>
      </c>
      <c r="G58" s="4">
        <f t="shared" si="1"/>
        <v>7.6749999999999995E-3</v>
      </c>
    </row>
    <row r="59" spans="1:7" x14ac:dyDescent="0.2">
      <c r="A59" s="1">
        <v>39652</v>
      </c>
      <c r="B59" s="1">
        <v>39709</v>
      </c>
      <c r="C59">
        <v>12849.76</v>
      </c>
      <c r="D59">
        <v>8633.73</v>
      </c>
      <c r="E59" s="3">
        <v>-0.3281</v>
      </c>
      <c r="F59">
        <v>57</v>
      </c>
      <c r="G59" s="4">
        <f t="shared" si="1"/>
        <v>-5.7561403508771926E-3</v>
      </c>
    </row>
    <row r="60" spans="1:7" x14ac:dyDescent="0.2">
      <c r="A60" s="1">
        <v>39709</v>
      </c>
      <c r="B60" s="1">
        <v>39713</v>
      </c>
      <c r="C60">
        <v>8633.73</v>
      </c>
      <c r="D60">
        <v>10227.379999999999</v>
      </c>
      <c r="E60" s="3">
        <v>0.18459999999999999</v>
      </c>
      <c r="F60">
        <v>4</v>
      </c>
      <c r="G60" s="4">
        <f t="shared" si="1"/>
        <v>4.6149999999999997E-2</v>
      </c>
    </row>
    <row r="61" spans="1:7" x14ac:dyDescent="0.2">
      <c r="A61" s="1">
        <v>39713</v>
      </c>
      <c r="B61" s="1">
        <v>39731</v>
      </c>
      <c r="C61">
        <v>10227.379999999999</v>
      </c>
      <c r="D61">
        <v>7135.8</v>
      </c>
      <c r="E61" s="3">
        <v>-0.30230000000000001</v>
      </c>
      <c r="F61">
        <v>18</v>
      </c>
      <c r="G61" s="4">
        <f t="shared" si="1"/>
        <v>-1.6794444444444445E-2</v>
      </c>
    </row>
    <row r="62" spans="1:7" x14ac:dyDescent="0.2">
      <c r="A62" s="1">
        <v>39731</v>
      </c>
      <c r="B62" s="1">
        <v>39735</v>
      </c>
      <c r="C62">
        <v>7135.8</v>
      </c>
      <c r="D62">
        <v>8435.4599999999991</v>
      </c>
      <c r="E62" s="3">
        <v>0.18210000000000001</v>
      </c>
      <c r="F62">
        <v>4</v>
      </c>
      <c r="G62" s="4">
        <f t="shared" si="1"/>
        <v>4.5525000000000003E-2</v>
      </c>
    </row>
    <row r="63" spans="1:7" x14ac:dyDescent="0.2">
      <c r="A63" s="1">
        <v>39735</v>
      </c>
      <c r="B63" s="1">
        <v>39748</v>
      </c>
      <c r="C63">
        <v>8435.4599999999991</v>
      </c>
      <c r="D63">
        <v>4990.08</v>
      </c>
      <c r="E63" s="3">
        <v>-0.40839999999999999</v>
      </c>
      <c r="F63">
        <v>13</v>
      </c>
      <c r="G63" s="4">
        <f t="shared" si="1"/>
        <v>-3.1415384615384616E-2</v>
      </c>
    </row>
    <row r="64" spans="1:7" x14ac:dyDescent="0.2">
      <c r="A64" s="1">
        <v>39748</v>
      </c>
      <c r="B64" s="1">
        <v>39762</v>
      </c>
      <c r="C64">
        <v>4990.08</v>
      </c>
      <c r="D64">
        <v>7412.85</v>
      </c>
      <c r="E64" s="3">
        <v>0.48549999999999999</v>
      </c>
      <c r="F64">
        <v>14</v>
      </c>
      <c r="G64" s="4">
        <f t="shared" si="1"/>
        <v>3.4678571428571427E-2</v>
      </c>
    </row>
    <row r="65" spans="1:7" x14ac:dyDescent="0.2">
      <c r="A65" s="1">
        <v>39762</v>
      </c>
      <c r="B65" s="1">
        <v>39772</v>
      </c>
      <c r="C65">
        <v>7412.85</v>
      </c>
      <c r="D65">
        <v>6190.9</v>
      </c>
      <c r="E65" s="3">
        <v>-0.1648</v>
      </c>
      <c r="F65">
        <v>10</v>
      </c>
      <c r="G65" s="4">
        <f t="shared" si="1"/>
        <v>-1.6480000000000002E-2</v>
      </c>
    </row>
    <row r="66" spans="1:7" x14ac:dyDescent="0.2">
      <c r="A66" s="1">
        <v>39772</v>
      </c>
      <c r="B66" s="1">
        <v>39818</v>
      </c>
      <c r="C66">
        <v>6190.9</v>
      </c>
      <c r="D66">
        <v>8676.75</v>
      </c>
      <c r="E66" s="3">
        <v>0.40150000000000002</v>
      </c>
      <c r="F66">
        <v>46</v>
      </c>
      <c r="G66" s="4">
        <f t="shared" ref="G66:G97" si="2">E66/F66</f>
        <v>8.7282608695652183E-3</v>
      </c>
    </row>
    <row r="67" spans="1:7" x14ac:dyDescent="0.2">
      <c r="A67" s="1">
        <v>39818</v>
      </c>
      <c r="B67" s="1">
        <v>39836</v>
      </c>
      <c r="C67">
        <v>8676.75</v>
      </c>
      <c r="D67">
        <v>6661.93</v>
      </c>
      <c r="E67" s="3">
        <v>-0.23219999999999999</v>
      </c>
      <c r="F67">
        <v>18</v>
      </c>
      <c r="G67" s="4">
        <f t="shared" si="2"/>
        <v>-1.29E-2</v>
      </c>
    </row>
    <row r="68" spans="1:7" x14ac:dyDescent="0.2">
      <c r="A68" s="1">
        <v>39836</v>
      </c>
      <c r="B68" s="1">
        <v>39854</v>
      </c>
      <c r="C68">
        <v>6661.93</v>
      </c>
      <c r="D68">
        <v>7814.68</v>
      </c>
      <c r="E68" s="3">
        <v>0.17299999999999999</v>
      </c>
      <c r="F68">
        <v>18</v>
      </c>
      <c r="G68" s="4">
        <f t="shared" si="2"/>
        <v>9.6111111111111102E-3</v>
      </c>
    </row>
    <row r="69" spans="1:7" x14ac:dyDescent="0.2">
      <c r="A69" s="1">
        <v>39854</v>
      </c>
      <c r="B69" s="1">
        <v>39874</v>
      </c>
      <c r="C69">
        <v>7814.68</v>
      </c>
      <c r="D69">
        <v>6582.23</v>
      </c>
      <c r="E69" s="3">
        <v>-0.15770000000000001</v>
      </c>
      <c r="F69">
        <v>20</v>
      </c>
      <c r="G69" s="4">
        <f t="shared" si="2"/>
        <v>-7.8849999999999996E-3</v>
      </c>
    </row>
    <row r="70" spans="1:7" x14ac:dyDescent="0.2">
      <c r="A70" s="1">
        <v>39874</v>
      </c>
      <c r="B70" s="1">
        <v>40133</v>
      </c>
      <c r="C70">
        <v>6582.23</v>
      </c>
      <c r="D70">
        <v>13751.65</v>
      </c>
      <c r="E70" s="3">
        <v>1.0891999999999999</v>
      </c>
      <c r="F70">
        <v>259</v>
      </c>
      <c r="G70" s="4">
        <f t="shared" si="2"/>
        <v>4.2054054054054052E-3</v>
      </c>
    </row>
    <row r="71" spans="1:7" x14ac:dyDescent="0.2">
      <c r="A71" s="1">
        <v>40133</v>
      </c>
      <c r="B71" s="1">
        <v>40217</v>
      </c>
      <c r="C71">
        <v>13751.65</v>
      </c>
      <c r="D71">
        <v>10989.19</v>
      </c>
      <c r="E71" s="3">
        <v>-0.2009</v>
      </c>
      <c r="F71">
        <v>84</v>
      </c>
      <c r="G71" s="4">
        <f t="shared" si="2"/>
        <v>-2.3916666666666665E-3</v>
      </c>
    </row>
    <row r="72" spans="1:7" x14ac:dyDescent="0.2">
      <c r="A72" s="1">
        <v>40217</v>
      </c>
      <c r="B72" s="1">
        <v>40277</v>
      </c>
      <c r="C72">
        <v>10989.19</v>
      </c>
      <c r="D72">
        <v>13046.72</v>
      </c>
      <c r="E72" s="3">
        <v>0.18720000000000001</v>
      </c>
      <c r="F72">
        <v>60</v>
      </c>
      <c r="G72" s="4">
        <f t="shared" si="2"/>
        <v>3.1199999999999999E-3</v>
      </c>
    </row>
    <row r="73" spans="1:7" x14ac:dyDescent="0.2">
      <c r="A73" s="1">
        <v>40277</v>
      </c>
      <c r="B73" s="1">
        <v>40323</v>
      </c>
      <c r="C73">
        <v>13046.72</v>
      </c>
      <c r="D73">
        <v>10729.05</v>
      </c>
      <c r="E73" s="3">
        <v>-0.17760000000000001</v>
      </c>
      <c r="F73">
        <v>46</v>
      </c>
      <c r="G73" s="4">
        <f t="shared" si="2"/>
        <v>-3.8608695652173914E-3</v>
      </c>
    </row>
    <row r="74" spans="1:7" x14ac:dyDescent="0.2">
      <c r="A74" s="1">
        <v>40323</v>
      </c>
      <c r="B74" s="1">
        <v>40490</v>
      </c>
      <c r="C74">
        <v>10729.05</v>
      </c>
      <c r="D74">
        <v>14204.13</v>
      </c>
      <c r="E74" s="3">
        <v>0.32390000000000002</v>
      </c>
      <c r="F74">
        <v>167</v>
      </c>
      <c r="G74" s="4">
        <f t="shared" si="2"/>
        <v>1.9395209580838325E-3</v>
      </c>
    </row>
    <row r="75" spans="1:7" x14ac:dyDescent="0.2">
      <c r="A75" s="1">
        <v>40490</v>
      </c>
      <c r="B75" s="1">
        <v>40820</v>
      </c>
      <c r="C75">
        <v>14204.13</v>
      </c>
      <c r="D75">
        <v>8102.58</v>
      </c>
      <c r="E75" s="3">
        <v>-0.42959999999999998</v>
      </c>
      <c r="F75">
        <v>330</v>
      </c>
      <c r="G75" s="4">
        <f t="shared" si="2"/>
        <v>-1.3018181818181818E-3</v>
      </c>
    </row>
    <row r="76" spans="1:7" x14ac:dyDescent="0.2">
      <c r="A76" s="1">
        <v>40820</v>
      </c>
      <c r="B76" s="1">
        <v>40968</v>
      </c>
      <c r="C76">
        <v>8102.58</v>
      </c>
      <c r="D76">
        <v>11826.76</v>
      </c>
      <c r="E76" s="3">
        <v>0.45960000000000001</v>
      </c>
      <c r="F76">
        <v>148</v>
      </c>
      <c r="G76" s="4">
        <f t="shared" si="2"/>
        <v>3.1054054054054053E-3</v>
      </c>
    </row>
    <row r="77" spans="1:7" x14ac:dyDescent="0.2">
      <c r="A77" s="1">
        <v>40968</v>
      </c>
      <c r="B77" s="1">
        <v>41157</v>
      </c>
      <c r="C77">
        <v>11826.76</v>
      </c>
      <c r="D77">
        <v>9020.34</v>
      </c>
      <c r="E77" s="3">
        <v>-0.23730000000000001</v>
      </c>
      <c r="F77">
        <v>189</v>
      </c>
      <c r="G77" s="4">
        <f t="shared" si="2"/>
        <v>-1.2555555555555555E-3</v>
      </c>
    </row>
    <row r="78" spans="1:7" x14ac:dyDescent="0.2">
      <c r="A78" s="1">
        <v>41157</v>
      </c>
      <c r="B78" s="1">
        <v>41306</v>
      </c>
      <c r="C78">
        <v>9020.34</v>
      </c>
      <c r="D78">
        <v>12215.03</v>
      </c>
      <c r="E78" s="3">
        <v>0.35420000000000001</v>
      </c>
      <c r="F78">
        <v>149</v>
      </c>
      <c r="G78" s="4">
        <f t="shared" si="2"/>
        <v>2.3771812080536914E-3</v>
      </c>
    </row>
    <row r="79" spans="1:7" x14ac:dyDescent="0.2">
      <c r="A79" s="1">
        <v>41306</v>
      </c>
      <c r="B79" s="1">
        <v>41450</v>
      </c>
      <c r="C79">
        <v>12215.03</v>
      </c>
      <c r="D79">
        <v>8871.2800000000007</v>
      </c>
      <c r="E79" s="3">
        <v>-0.2737</v>
      </c>
      <c r="F79">
        <v>144</v>
      </c>
      <c r="G79" s="4">
        <f t="shared" si="2"/>
        <v>-1.9006944444444444E-3</v>
      </c>
    </row>
    <row r="80" spans="1:7" x14ac:dyDescent="0.2">
      <c r="A80" s="1">
        <v>41450</v>
      </c>
      <c r="B80" s="1">
        <v>41610</v>
      </c>
      <c r="C80">
        <v>8871.2800000000007</v>
      </c>
      <c r="D80">
        <v>11548.07</v>
      </c>
      <c r="E80" s="3">
        <v>0.30170000000000002</v>
      </c>
      <c r="F80">
        <v>160</v>
      </c>
      <c r="G80" s="4">
        <f t="shared" si="2"/>
        <v>1.8856250000000001E-3</v>
      </c>
    </row>
    <row r="81" spans="1:7" x14ac:dyDescent="0.2">
      <c r="A81" s="1">
        <v>41610</v>
      </c>
      <c r="B81" s="1">
        <v>41718</v>
      </c>
      <c r="C81">
        <v>11548.07</v>
      </c>
      <c r="D81">
        <v>9203.07</v>
      </c>
      <c r="E81" s="3">
        <v>-0.2031</v>
      </c>
      <c r="F81">
        <v>108</v>
      </c>
      <c r="G81" s="4">
        <f t="shared" si="2"/>
        <v>-1.8805555555555557E-3</v>
      </c>
    </row>
    <row r="82" spans="1:7" x14ac:dyDescent="0.2">
      <c r="A82" s="1">
        <v>41718</v>
      </c>
      <c r="B82" s="1">
        <v>42150</v>
      </c>
      <c r="C82">
        <v>9203.07</v>
      </c>
      <c r="D82">
        <v>14801.94</v>
      </c>
      <c r="E82" s="3">
        <v>0.60840000000000005</v>
      </c>
      <c r="F82">
        <v>432</v>
      </c>
      <c r="G82" s="4">
        <f t="shared" si="2"/>
        <v>1.4083333333333335E-3</v>
      </c>
    </row>
    <row r="83" spans="1:7" x14ac:dyDescent="0.2">
      <c r="A83" s="1">
        <v>42150</v>
      </c>
      <c r="B83" s="1">
        <v>42254</v>
      </c>
      <c r="C83">
        <v>14801.94</v>
      </c>
      <c r="D83">
        <v>9103.2199999999993</v>
      </c>
      <c r="E83" s="3">
        <v>-0.38500000000000001</v>
      </c>
      <c r="F83">
        <v>104</v>
      </c>
      <c r="G83" s="4">
        <f t="shared" si="2"/>
        <v>-3.701923076923077E-3</v>
      </c>
    </row>
    <row r="84" spans="1:7" x14ac:dyDescent="0.2">
      <c r="A84" s="1">
        <v>42254</v>
      </c>
      <c r="B84" s="1">
        <v>42303</v>
      </c>
      <c r="C84">
        <v>9103.2199999999993</v>
      </c>
      <c r="D84">
        <v>10747.68</v>
      </c>
      <c r="E84" s="3">
        <v>0.18060000000000001</v>
      </c>
      <c r="F84">
        <v>49</v>
      </c>
      <c r="G84" s="4">
        <f t="shared" si="2"/>
        <v>3.6857142857142861E-3</v>
      </c>
    </row>
    <row r="85" spans="1:7" x14ac:dyDescent="0.2">
      <c r="A85" s="1">
        <v>42303</v>
      </c>
      <c r="B85" s="1">
        <v>42412</v>
      </c>
      <c r="C85">
        <v>10747.68</v>
      </c>
      <c r="D85">
        <v>7505.37</v>
      </c>
      <c r="E85" s="3">
        <v>-0.30170000000000002</v>
      </c>
      <c r="F85">
        <v>109</v>
      </c>
      <c r="G85" s="4">
        <f t="shared" si="2"/>
        <v>-2.7678899082568811E-3</v>
      </c>
    </row>
    <row r="86" spans="1:7" x14ac:dyDescent="0.2">
      <c r="A86" s="1">
        <v>42412</v>
      </c>
      <c r="B86" s="1">
        <v>43126</v>
      </c>
      <c r="C86">
        <v>7505.37</v>
      </c>
      <c r="D86">
        <v>13723.96</v>
      </c>
      <c r="E86" s="3">
        <v>0.8286</v>
      </c>
      <c r="F86">
        <v>714</v>
      </c>
      <c r="G86" s="4">
        <f t="shared" si="2"/>
        <v>1.1605042016806723E-3</v>
      </c>
    </row>
    <row r="87" spans="1:7" x14ac:dyDescent="0.2">
      <c r="A87" s="1">
        <v>43126</v>
      </c>
      <c r="B87" s="1">
        <v>43467</v>
      </c>
      <c r="C87">
        <v>13723.96</v>
      </c>
      <c r="D87">
        <v>9833.69</v>
      </c>
      <c r="E87" s="3">
        <v>-0.28349999999999997</v>
      </c>
      <c r="F87">
        <v>341</v>
      </c>
      <c r="G87" s="4">
        <f t="shared" si="2"/>
        <v>-8.3137829912023457E-4</v>
      </c>
    </row>
    <row r="88" spans="1:7" x14ac:dyDescent="0.2">
      <c r="A88" s="1">
        <v>43467</v>
      </c>
      <c r="B88" s="1">
        <v>43572</v>
      </c>
      <c r="C88">
        <v>9833.69</v>
      </c>
      <c r="D88">
        <v>11848.98</v>
      </c>
      <c r="E88" s="3">
        <v>0.2049</v>
      </c>
      <c r="F88">
        <v>105</v>
      </c>
      <c r="G88" s="4">
        <f t="shared" si="2"/>
        <v>1.9514285714285714E-3</v>
      </c>
    </row>
    <row r="89" spans="1:7" x14ac:dyDescent="0.2">
      <c r="A89" s="1">
        <v>43572</v>
      </c>
      <c r="B89" s="1">
        <v>43749</v>
      </c>
      <c r="C89">
        <v>11848.98</v>
      </c>
      <c r="D89">
        <v>10452.58</v>
      </c>
      <c r="E89" s="3">
        <v>-0.1178</v>
      </c>
      <c r="F89">
        <v>177</v>
      </c>
      <c r="G89" s="4">
        <f t="shared" si="2"/>
        <v>-6.6553672316384184E-4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C49C7-544B-439C-AA60-119CD4B029B6}">
  <dimension ref="A1:L15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7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31421</v>
      </c>
      <c r="B2" s="1">
        <v>32142</v>
      </c>
      <c r="C2">
        <v>123.21</v>
      </c>
      <c r="D2">
        <v>85.42</v>
      </c>
      <c r="E2" s="3">
        <v>-0.30669999999999997</v>
      </c>
      <c r="F2">
        <v>721</v>
      </c>
      <c r="G2" s="3">
        <f t="shared" ref="G2:G15" si="0">E2/F2</f>
        <v>-4.2538141470180302E-4</v>
      </c>
    </row>
    <row r="3" spans="1:12" x14ac:dyDescent="0.2">
      <c r="A3" s="1">
        <v>32142</v>
      </c>
      <c r="B3" s="1">
        <v>32673</v>
      </c>
      <c r="C3">
        <v>85.42</v>
      </c>
      <c r="D3">
        <v>105.61</v>
      </c>
      <c r="E3" s="3">
        <v>0.2364</v>
      </c>
      <c r="F3">
        <v>531</v>
      </c>
      <c r="G3" s="3">
        <f t="shared" si="0"/>
        <v>4.4519774011299437E-4</v>
      </c>
      <c r="J3" t="s">
        <v>7</v>
      </c>
      <c r="K3" s="3">
        <f>AVERAGEIFS(E:E,E:E,"&gt;0")</f>
        <v>0.2826285714285714</v>
      </c>
      <c r="L3" s="3">
        <f>AVERAGEIFS(E:E,E:E,"&lt;0")</f>
        <v>-0.23754285714285711</v>
      </c>
    </row>
    <row r="4" spans="1:12" x14ac:dyDescent="0.2">
      <c r="A4" s="1">
        <v>32673</v>
      </c>
      <c r="B4" s="1">
        <v>33280</v>
      </c>
      <c r="C4">
        <v>105.61</v>
      </c>
      <c r="D4">
        <v>80.48</v>
      </c>
      <c r="E4" s="3">
        <v>-0.23799999999999999</v>
      </c>
      <c r="F4">
        <v>607</v>
      </c>
      <c r="G4" s="3">
        <f t="shared" si="0"/>
        <v>-3.9209225700164742E-4</v>
      </c>
      <c r="J4" t="s">
        <v>8</v>
      </c>
      <c r="K4" s="5">
        <f>AVERAGEIFS(F:F,E:E,"&gt;0")</f>
        <v>1006.5714285714286</v>
      </c>
      <c r="L4" s="5">
        <f>AVERAGEIFS(F:F,E:E,"&lt;0")</f>
        <v>754.57142857142856</v>
      </c>
    </row>
    <row r="5" spans="1:12" x14ac:dyDescent="0.2">
      <c r="A5" s="1">
        <v>33280</v>
      </c>
      <c r="B5" s="1">
        <v>33430</v>
      </c>
      <c r="C5">
        <v>80.48</v>
      </c>
      <c r="D5">
        <v>97.18</v>
      </c>
      <c r="E5" s="3">
        <v>0.20749999999999999</v>
      </c>
      <c r="F5">
        <v>150</v>
      </c>
      <c r="G5" s="4">
        <f t="shared" si="0"/>
        <v>1.3833333333333332E-3</v>
      </c>
      <c r="J5" t="s">
        <v>6</v>
      </c>
      <c r="K5" s="3">
        <f>K3/K4</f>
        <v>2.8078342321884755E-4</v>
      </c>
      <c r="L5" s="3">
        <f>L3/L4</f>
        <v>-3.1480499810677769E-4</v>
      </c>
    </row>
    <row r="6" spans="1:12" x14ac:dyDescent="0.2">
      <c r="A6" s="1">
        <v>33430</v>
      </c>
      <c r="B6" s="1">
        <v>33848</v>
      </c>
      <c r="C6">
        <v>97.18</v>
      </c>
      <c r="D6">
        <v>78.349999999999994</v>
      </c>
      <c r="E6" s="3">
        <v>-0.1938</v>
      </c>
      <c r="F6">
        <v>418</v>
      </c>
      <c r="G6" s="4">
        <f t="shared" si="0"/>
        <v>-4.6363636363636366E-4</v>
      </c>
    </row>
    <row r="7" spans="1:12" x14ac:dyDescent="0.2">
      <c r="A7" s="1">
        <v>33848</v>
      </c>
      <c r="B7" s="1">
        <v>34337</v>
      </c>
      <c r="C7">
        <v>78.349999999999994</v>
      </c>
      <c r="D7">
        <v>96.99</v>
      </c>
      <c r="E7" s="3">
        <v>0.2379</v>
      </c>
      <c r="F7">
        <v>489</v>
      </c>
      <c r="G7" s="4">
        <f t="shared" si="0"/>
        <v>4.8650306748466255E-4</v>
      </c>
    </row>
    <row r="8" spans="1:12" x14ac:dyDescent="0.2">
      <c r="A8" s="1">
        <v>34337</v>
      </c>
      <c r="B8" s="1">
        <v>34807</v>
      </c>
      <c r="C8">
        <v>96.99</v>
      </c>
      <c r="D8">
        <v>80.36</v>
      </c>
      <c r="E8" s="3">
        <v>-0.17150000000000001</v>
      </c>
      <c r="F8">
        <v>470</v>
      </c>
      <c r="G8" s="4">
        <f t="shared" si="0"/>
        <v>-3.6489361702127661E-4</v>
      </c>
    </row>
    <row r="9" spans="1:12" x14ac:dyDescent="0.2">
      <c r="A9" s="1">
        <v>34807</v>
      </c>
      <c r="B9" s="1">
        <v>37077</v>
      </c>
      <c r="C9">
        <v>80.36</v>
      </c>
      <c r="D9">
        <v>120.79</v>
      </c>
      <c r="E9" s="3">
        <v>0.50309999999999999</v>
      </c>
      <c r="F9">
        <v>2270</v>
      </c>
      <c r="G9" s="4">
        <f t="shared" si="0"/>
        <v>2.2162995594713657E-4</v>
      </c>
    </row>
    <row r="10" spans="1:12" x14ac:dyDescent="0.2">
      <c r="A10" s="1">
        <v>37077</v>
      </c>
      <c r="B10" s="1">
        <v>39556</v>
      </c>
      <c r="C10">
        <v>120.79</v>
      </c>
      <c r="D10">
        <v>71.010000000000005</v>
      </c>
      <c r="E10" s="3">
        <v>-0.41210000000000002</v>
      </c>
      <c r="F10">
        <v>2479</v>
      </c>
      <c r="G10" s="4">
        <f t="shared" si="0"/>
        <v>-1.6623638563937072E-4</v>
      </c>
    </row>
    <row r="11" spans="1:12" x14ac:dyDescent="0.2">
      <c r="A11" s="1">
        <v>39556</v>
      </c>
      <c r="B11" s="1">
        <v>39881</v>
      </c>
      <c r="C11">
        <v>71.010000000000005</v>
      </c>
      <c r="D11">
        <v>89.16</v>
      </c>
      <c r="E11" s="3">
        <v>0.25559999999999999</v>
      </c>
      <c r="F11">
        <v>325</v>
      </c>
      <c r="G11" s="4">
        <f t="shared" si="0"/>
        <v>7.864615384615384E-4</v>
      </c>
    </row>
    <row r="12" spans="1:12" x14ac:dyDescent="0.2">
      <c r="A12" s="1">
        <v>39881</v>
      </c>
      <c r="B12" s="1">
        <v>40142</v>
      </c>
      <c r="C12">
        <v>89.16</v>
      </c>
      <c r="D12">
        <v>74.319999999999993</v>
      </c>
      <c r="E12" s="3">
        <v>-0.16639999999999999</v>
      </c>
      <c r="F12">
        <v>261</v>
      </c>
      <c r="G12" s="4">
        <f t="shared" si="0"/>
        <v>-6.3754789272030645E-4</v>
      </c>
    </row>
    <row r="13" spans="1:12" x14ac:dyDescent="0.2">
      <c r="A13" s="1">
        <v>40142</v>
      </c>
      <c r="B13" s="1">
        <v>40336</v>
      </c>
      <c r="C13">
        <v>74.319999999999993</v>
      </c>
      <c r="D13">
        <v>88.45</v>
      </c>
      <c r="E13" s="3">
        <v>0.19009999999999999</v>
      </c>
      <c r="F13">
        <v>194</v>
      </c>
      <c r="G13" s="4">
        <f t="shared" si="0"/>
        <v>9.798969072164947E-4</v>
      </c>
    </row>
    <row r="14" spans="1:12" x14ac:dyDescent="0.2">
      <c r="A14" s="1">
        <v>40336</v>
      </c>
      <c r="B14" s="1">
        <v>40662</v>
      </c>
      <c r="C14">
        <v>88.45</v>
      </c>
      <c r="D14">
        <v>73.03</v>
      </c>
      <c r="E14" s="3">
        <v>-0.17430000000000001</v>
      </c>
      <c r="F14">
        <v>326</v>
      </c>
      <c r="G14" s="4">
        <f t="shared" si="0"/>
        <v>-5.3466257668711656E-4</v>
      </c>
    </row>
    <row r="15" spans="1:12" x14ac:dyDescent="0.2">
      <c r="A15" s="1">
        <v>40662</v>
      </c>
      <c r="B15" s="1">
        <v>43749</v>
      </c>
      <c r="C15">
        <v>73.03</v>
      </c>
      <c r="D15">
        <v>98.43</v>
      </c>
      <c r="E15" s="3">
        <v>0.3478</v>
      </c>
      <c r="F15">
        <v>3087</v>
      </c>
      <c r="G15" s="4">
        <f t="shared" si="0"/>
        <v>1.1266601878846777E-4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CD37-625B-497D-A212-C5881623466B}">
  <dimension ref="A1:L26"/>
  <sheetViews>
    <sheetView tabSelected="1"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32988</v>
      </c>
      <c r="B2" s="1">
        <v>35993</v>
      </c>
      <c r="C2">
        <v>2666.44</v>
      </c>
      <c r="D2">
        <v>9337.9699999999993</v>
      </c>
      <c r="E2" s="3">
        <v>2.5019999999999998</v>
      </c>
      <c r="F2">
        <v>3005</v>
      </c>
      <c r="G2" s="3">
        <f t="shared" ref="G2:G26" si="0">E2/F2</f>
        <v>8.3261231281197992E-4</v>
      </c>
    </row>
    <row r="3" spans="1:12" x14ac:dyDescent="0.2">
      <c r="A3" s="1">
        <v>35993</v>
      </c>
      <c r="B3" s="1">
        <v>36038</v>
      </c>
      <c r="C3">
        <v>9337.9699999999993</v>
      </c>
      <c r="D3">
        <v>7539.06</v>
      </c>
      <c r="E3" s="3">
        <v>-0.19259999999999999</v>
      </c>
      <c r="F3">
        <v>45</v>
      </c>
      <c r="G3" s="3">
        <f t="shared" si="0"/>
        <v>-4.28E-3</v>
      </c>
      <c r="J3" t="s">
        <v>7</v>
      </c>
      <c r="K3" s="3">
        <f>AVERAGEIFS(E:E,E:E,"&gt;0")</f>
        <v>0.61986153846153846</v>
      </c>
      <c r="L3" s="3">
        <f>AVERAGEIFS(E:E,E:E,"&lt;0")</f>
        <v>-0.22487500000000002</v>
      </c>
    </row>
    <row r="4" spans="1:12" x14ac:dyDescent="0.2">
      <c r="A4" s="1">
        <v>36038</v>
      </c>
      <c r="B4" s="1">
        <v>36539</v>
      </c>
      <c r="C4">
        <v>7539.06</v>
      </c>
      <c r="D4">
        <v>11722.98</v>
      </c>
      <c r="E4" s="3">
        <v>0.55500000000000005</v>
      </c>
      <c r="F4">
        <v>501</v>
      </c>
      <c r="G4" s="3">
        <f t="shared" si="0"/>
        <v>1.1077844311377246E-3</v>
      </c>
      <c r="J4" t="s">
        <v>8</v>
      </c>
      <c r="K4" s="5">
        <f>AVERAGEIFS(F:F,E:E,"&gt;0")</f>
        <v>719.92307692307691</v>
      </c>
      <c r="L4" s="5">
        <f>AVERAGEIFS(F:F,E:E,"&lt;0")</f>
        <v>116.75</v>
      </c>
    </row>
    <row r="5" spans="1:12" x14ac:dyDescent="0.2">
      <c r="A5" s="1">
        <v>36539</v>
      </c>
      <c r="B5" s="1">
        <v>36592</v>
      </c>
      <c r="C5">
        <v>11722.98</v>
      </c>
      <c r="D5">
        <v>9796.0400000000009</v>
      </c>
      <c r="E5" s="3">
        <v>-0.16439999999999999</v>
      </c>
      <c r="F5">
        <v>53</v>
      </c>
      <c r="G5" s="4">
        <f t="shared" si="0"/>
        <v>-3.1018867924528298E-3</v>
      </c>
      <c r="J5" t="s">
        <v>6</v>
      </c>
      <c r="K5" s="3">
        <f>K3/K4</f>
        <v>8.6101079175125554E-4</v>
      </c>
      <c r="L5" s="3">
        <f>L3/L4</f>
        <v>-1.9261241970021416E-3</v>
      </c>
    </row>
    <row r="6" spans="1:12" x14ac:dyDescent="0.2">
      <c r="A6" s="1">
        <v>36592</v>
      </c>
      <c r="B6" s="1">
        <v>36775</v>
      </c>
      <c r="C6">
        <v>9796.0400000000009</v>
      </c>
      <c r="D6">
        <v>11310.64</v>
      </c>
      <c r="E6" s="3">
        <v>0.15459999999999999</v>
      </c>
      <c r="F6">
        <v>183</v>
      </c>
      <c r="G6" s="4">
        <f t="shared" si="0"/>
        <v>8.448087431693988E-4</v>
      </c>
    </row>
    <row r="7" spans="1:12" x14ac:dyDescent="0.2">
      <c r="A7" s="1">
        <v>36775</v>
      </c>
      <c r="B7" s="1">
        <v>36972</v>
      </c>
      <c r="C7">
        <v>11310.64</v>
      </c>
      <c r="D7">
        <v>9389.48</v>
      </c>
      <c r="E7" s="3">
        <v>-0.1699</v>
      </c>
      <c r="F7">
        <v>197</v>
      </c>
      <c r="G7" s="4">
        <f t="shared" si="0"/>
        <v>-8.6243654822335024E-4</v>
      </c>
    </row>
    <row r="8" spans="1:12" x14ac:dyDescent="0.2">
      <c r="A8" s="1">
        <v>36972</v>
      </c>
      <c r="B8" s="1">
        <v>37032</v>
      </c>
      <c r="C8">
        <v>9389.48</v>
      </c>
      <c r="D8">
        <v>11337.92</v>
      </c>
      <c r="E8" s="3">
        <v>0.20749999999999999</v>
      </c>
      <c r="F8">
        <v>60</v>
      </c>
      <c r="G8" s="4">
        <f t="shared" si="0"/>
        <v>3.4583333333333332E-3</v>
      </c>
    </row>
    <row r="9" spans="1:12" x14ac:dyDescent="0.2">
      <c r="A9" s="1">
        <v>37032</v>
      </c>
      <c r="B9" s="1">
        <v>37155</v>
      </c>
      <c r="C9">
        <v>11337.92</v>
      </c>
      <c r="D9">
        <v>8235.81</v>
      </c>
      <c r="E9" s="3">
        <v>-0.27360000000000001</v>
      </c>
      <c r="F9">
        <v>123</v>
      </c>
      <c r="G9" s="4">
        <f t="shared" si="0"/>
        <v>-2.2243902439024392E-3</v>
      </c>
    </row>
    <row r="10" spans="1:12" x14ac:dyDescent="0.2">
      <c r="A10" s="1">
        <v>37155</v>
      </c>
      <c r="B10" s="1">
        <v>37334</v>
      </c>
      <c r="C10">
        <v>8235.81</v>
      </c>
      <c r="D10">
        <v>10635.25</v>
      </c>
      <c r="E10" s="3">
        <v>0.2913</v>
      </c>
      <c r="F10">
        <v>179</v>
      </c>
      <c r="G10" s="4">
        <f t="shared" si="0"/>
        <v>1.6273743016759776E-3</v>
      </c>
    </row>
    <row r="11" spans="1:12" x14ac:dyDescent="0.2">
      <c r="A11" s="1">
        <v>37334</v>
      </c>
      <c r="B11" s="1">
        <v>37460</v>
      </c>
      <c r="C11">
        <v>10635.25</v>
      </c>
      <c r="D11">
        <v>7702.34</v>
      </c>
      <c r="E11" s="3">
        <v>-0.27579999999999999</v>
      </c>
      <c r="F11">
        <v>126</v>
      </c>
      <c r="G11" s="4">
        <f t="shared" si="0"/>
        <v>-2.1888888888888887E-3</v>
      </c>
    </row>
    <row r="12" spans="1:12" x14ac:dyDescent="0.2">
      <c r="A12" s="1">
        <v>37460</v>
      </c>
      <c r="B12" s="1">
        <v>37490</v>
      </c>
      <c r="C12">
        <v>7702.34</v>
      </c>
      <c r="D12">
        <v>9053.64</v>
      </c>
      <c r="E12" s="3">
        <v>0.1754</v>
      </c>
      <c r="F12">
        <v>30</v>
      </c>
      <c r="G12" s="4">
        <f t="shared" si="0"/>
        <v>5.8466666666666667E-3</v>
      </c>
    </row>
    <row r="13" spans="1:12" x14ac:dyDescent="0.2">
      <c r="A13" s="1">
        <v>37490</v>
      </c>
      <c r="B13" s="1">
        <v>37538</v>
      </c>
      <c r="C13">
        <v>9053.64</v>
      </c>
      <c r="D13">
        <v>7286.27</v>
      </c>
      <c r="E13" s="3">
        <v>-0.19520000000000001</v>
      </c>
      <c r="F13">
        <v>48</v>
      </c>
      <c r="G13" s="4">
        <f t="shared" si="0"/>
        <v>-4.0666666666666672E-3</v>
      </c>
    </row>
    <row r="14" spans="1:12" x14ac:dyDescent="0.2">
      <c r="A14" s="1">
        <v>37538</v>
      </c>
      <c r="B14" s="1">
        <v>37587</v>
      </c>
      <c r="C14">
        <v>7286.27</v>
      </c>
      <c r="D14">
        <v>8931.68</v>
      </c>
      <c r="E14" s="3">
        <v>0.2258</v>
      </c>
      <c r="F14">
        <v>49</v>
      </c>
      <c r="G14" s="4">
        <f t="shared" si="0"/>
        <v>4.6081632653061227E-3</v>
      </c>
    </row>
    <row r="15" spans="1:12" x14ac:dyDescent="0.2">
      <c r="A15" s="1">
        <v>37587</v>
      </c>
      <c r="B15" s="1">
        <v>37691</v>
      </c>
      <c r="C15">
        <v>8931.68</v>
      </c>
      <c r="D15">
        <v>7524.06</v>
      </c>
      <c r="E15" s="3">
        <v>-0.15759999999999999</v>
      </c>
      <c r="F15">
        <v>104</v>
      </c>
      <c r="G15" s="4">
        <f t="shared" si="0"/>
        <v>-1.5153846153846153E-3</v>
      </c>
    </row>
    <row r="16" spans="1:12" x14ac:dyDescent="0.2">
      <c r="A16" s="1">
        <v>37691</v>
      </c>
      <c r="B16" s="1">
        <v>39364</v>
      </c>
      <c r="C16">
        <v>7524.06</v>
      </c>
      <c r="D16">
        <v>14164.53</v>
      </c>
      <c r="E16" s="3">
        <v>0.88260000000000005</v>
      </c>
      <c r="F16">
        <v>1673</v>
      </c>
      <c r="G16" s="4">
        <f t="shared" si="0"/>
        <v>5.2755528989838619E-4</v>
      </c>
    </row>
    <row r="17" spans="1:7" x14ac:dyDescent="0.2">
      <c r="A17" s="1">
        <v>39364</v>
      </c>
      <c r="B17" s="1">
        <v>39748</v>
      </c>
      <c r="C17">
        <v>14164.53</v>
      </c>
      <c r="D17">
        <v>8175.77</v>
      </c>
      <c r="E17" s="3">
        <v>-0.42280000000000001</v>
      </c>
      <c r="F17">
        <v>384</v>
      </c>
      <c r="G17" s="4">
        <f t="shared" si="0"/>
        <v>-1.1010416666666666E-3</v>
      </c>
    </row>
    <row r="18" spans="1:7" x14ac:dyDescent="0.2">
      <c r="A18" s="1">
        <v>39748</v>
      </c>
      <c r="B18" s="1">
        <v>39756</v>
      </c>
      <c r="C18">
        <v>8175.77</v>
      </c>
      <c r="D18">
        <v>9625.2800000000007</v>
      </c>
      <c r="E18" s="3">
        <v>0.17730000000000001</v>
      </c>
      <c r="F18">
        <v>8</v>
      </c>
      <c r="G18" s="4">
        <f t="shared" si="0"/>
        <v>2.2162500000000002E-2</v>
      </c>
    </row>
    <row r="19" spans="1:7" x14ac:dyDescent="0.2">
      <c r="A19" s="1">
        <v>39756</v>
      </c>
      <c r="B19" s="1">
        <v>39772</v>
      </c>
      <c r="C19">
        <v>9625.2800000000007</v>
      </c>
      <c r="D19">
        <v>7552.29</v>
      </c>
      <c r="E19" s="3">
        <v>-0.21540000000000001</v>
      </c>
      <c r="F19">
        <v>16</v>
      </c>
      <c r="G19" s="4">
        <f t="shared" si="0"/>
        <v>-1.3462500000000001E-2</v>
      </c>
    </row>
    <row r="20" spans="1:7" x14ac:dyDescent="0.2">
      <c r="A20" s="1">
        <v>39772</v>
      </c>
      <c r="B20" s="1">
        <v>39815</v>
      </c>
      <c r="C20">
        <v>7552.29</v>
      </c>
      <c r="D20">
        <v>9034.69</v>
      </c>
      <c r="E20" s="3">
        <v>0.1963</v>
      </c>
      <c r="F20">
        <v>43</v>
      </c>
      <c r="G20" s="4">
        <f t="shared" si="0"/>
        <v>4.5651162790697674E-3</v>
      </c>
    </row>
    <row r="21" spans="1:7" x14ac:dyDescent="0.2">
      <c r="A21" s="1">
        <v>39815</v>
      </c>
      <c r="B21" s="1">
        <v>39881</v>
      </c>
      <c r="C21">
        <v>9034.69</v>
      </c>
      <c r="D21">
        <v>6547.05</v>
      </c>
      <c r="E21" s="3">
        <v>-0.27529999999999999</v>
      </c>
      <c r="F21">
        <v>66</v>
      </c>
      <c r="G21" s="4">
        <f t="shared" si="0"/>
        <v>-4.1712121212121207E-3</v>
      </c>
    </row>
    <row r="22" spans="1:7" x14ac:dyDescent="0.2">
      <c r="A22" s="1">
        <v>39881</v>
      </c>
      <c r="B22" s="1">
        <v>40662</v>
      </c>
      <c r="C22">
        <v>6547.05</v>
      </c>
      <c r="D22">
        <v>12810.54</v>
      </c>
      <c r="E22" s="3">
        <v>0.95669999999999999</v>
      </c>
      <c r="F22">
        <v>781</v>
      </c>
      <c r="G22" s="4">
        <f t="shared" si="0"/>
        <v>1.2249679897567221E-3</v>
      </c>
    </row>
    <row r="23" spans="1:7" x14ac:dyDescent="0.2">
      <c r="A23" s="1">
        <v>40662</v>
      </c>
      <c r="B23" s="1">
        <v>40819</v>
      </c>
      <c r="C23">
        <v>12810.54</v>
      </c>
      <c r="D23">
        <v>10655.3</v>
      </c>
      <c r="E23" s="3">
        <v>-0.16819999999999999</v>
      </c>
      <c r="F23">
        <v>157</v>
      </c>
      <c r="G23" s="4">
        <f t="shared" si="0"/>
        <v>-1.0713375796178343E-3</v>
      </c>
    </row>
    <row r="24" spans="1:7" x14ac:dyDescent="0.2">
      <c r="A24" s="1">
        <v>40819</v>
      </c>
      <c r="B24" s="1">
        <v>43376</v>
      </c>
      <c r="C24">
        <v>10655.3</v>
      </c>
      <c r="D24">
        <v>26828.39</v>
      </c>
      <c r="E24" s="3">
        <v>1.5178</v>
      </c>
      <c r="F24">
        <v>2557</v>
      </c>
      <c r="G24" s="4">
        <f t="shared" si="0"/>
        <v>5.935862338678139E-4</v>
      </c>
    </row>
    <row r="25" spans="1:7" x14ac:dyDescent="0.2">
      <c r="A25" s="1">
        <v>43376</v>
      </c>
      <c r="B25" s="1">
        <v>43458</v>
      </c>
      <c r="C25">
        <v>26828.39</v>
      </c>
      <c r="D25">
        <v>21792.2</v>
      </c>
      <c r="E25" s="3">
        <v>-0.18770000000000001</v>
      </c>
      <c r="F25">
        <v>82</v>
      </c>
      <c r="G25" s="4">
        <f t="shared" si="0"/>
        <v>-2.2890243902439025E-3</v>
      </c>
    </row>
    <row r="26" spans="1:7" x14ac:dyDescent="0.2">
      <c r="A26" s="1">
        <v>43458</v>
      </c>
      <c r="B26" s="1">
        <v>43748</v>
      </c>
      <c r="C26">
        <v>21792.2</v>
      </c>
      <c r="D26">
        <v>26496.67</v>
      </c>
      <c r="E26" s="3">
        <v>0.21590000000000001</v>
      </c>
      <c r="F26">
        <v>290</v>
      </c>
      <c r="G26" s="4">
        <f t="shared" si="0"/>
        <v>7.4448275862068968E-4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569A-F5F4-48ED-B678-DBBCD1C9CCCE}">
  <dimension ref="A1:L58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35195</v>
      </c>
      <c r="B2" s="1">
        <v>35410</v>
      </c>
      <c r="C2">
        <v>152.5</v>
      </c>
      <c r="D2">
        <v>473.02</v>
      </c>
      <c r="E2" s="3">
        <v>2.1017999999999999</v>
      </c>
      <c r="F2">
        <v>215</v>
      </c>
      <c r="G2" s="3">
        <f t="shared" ref="G2:G33" si="0">E2/F2</f>
        <v>9.7758139534883711E-3</v>
      </c>
    </row>
    <row r="3" spans="1:12" x14ac:dyDescent="0.2">
      <c r="A3" s="1">
        <v>35410</v>
      </c>
      <c r="B3" s="1">
        <v>35423</v>
      </c>
      <c r="C3">
        <v>473.02</v>
      </c>
      <c r="D3">
        <v>285.76</v>
      </c>
      <c r="E3" s="3">
        <v>-0.39589999999999997</v>
      </c>
      <c r="F3">
        <v>13</v>
      </c>
      <c r="G3" s="3">
        <f t="shared" si="0"/>
        <v>-3.0453846153846151E-2</v>
      </c>
      <c r="J3" t="s">
        <v>7</v>
      </c>
      <c r="K3" s="3">
        <f>AVERAGEIFS(E:E,E:E,"&gt;0")</f>
        <v>0.67313793103448272</v>
      </c>
      <c r="L3" s="3">
        <f>AVERAGEIFS(E:E,E:E,"&lt;0")</f>
        <v>-0.29339999999999999</v>
      </c>
    </row>
    <row r="4" spans="1:12" x14ac:dyDescent="0.2">
      <c r="A4" s="1">
        <v>35423</v>
      </c>
      <c r="B4" s="1">
        <v>35562</v>
      </c>
      <c r="C4">
        <v>285.76</v>
      </c>
      <c r="D4">
        <v>517.9</v>
      </c>
      <c r="E4" s="3">
        <v>0.81240000000000001</v>
      </c>
      <c r="F4">
        <v>139</v>
      </c>
      <c r="G4" s="3">
        <f t="shared" si="0"/>
        <v>5.8446043165467625E-3</v>
      </c>
      <c r="J4" t="s">
        <v>8</v>
      </c>
      <c r="K4" s="5">
        <f>AVERAGEIFS(F:F,E:E,"&gt;0")</f>
        <v>175.55172413793105</v>
      </c>
      <c r="L4" s="5">
        <f>AVERAGEIFS(F:F,E:E,"&lt;0")</f>
        <v>123.67857142857143</v>
      </c>
    </row>
    <row r="5" spans="1:12" x14ac:dyDescent="0.2">
      <c r="A5" s="1">
        <v>35562</v>
      </c>
      <c r="B5" s="1">
        <v>35696</v>
      </c>
      <c r="C5">
        <v>517.9</v>
      </c>
      <c r="D5">
        <v>312.72000000000003</v>
      </c>
      <c r="E5" s="3">
        <v>-0.3962</v>
      </c>
      <c r="F5">
        <v>134</v>
      </c>
      <c r="G5" s="4">
        <f t="shared" si="0"/>
        <v>-2.9567164179104479E-3</v>
      </c>
      <c r="J5" t="s">
        <v>6</v>
      </c>
      <c r="K5" s="3">
        <f>K3/K4</f>
        <v>3.8344136711844427E-3</v>
      </c>
      <c r="L5" s="3">
        <f>L3/L4</f>
        <v>-2.3722783713543169E-3</v>
      </c>
    </row>
    <row r="6" spans="1:12" x14ac:dyDescent="0.2">
      <c r="A6" s="1">
        <v>35696</v>
      </c>
      <c r="B6" s="1">
        <v>35949</v>
      </c>
      <c r="C6">
        <v>312.72000000000003</v>
      </c>
      <c r="D6">
        <v>441.04</v>
      </c>
      <c r="E6" s="3">
        <v>0.4103</v>
      </c>
      <c r="F6">
        <v>253</v>
      </c>
      <c r="G6" s="4">
        <f t="shared" si="0"/>
        <v>1.6217391304347826E-3</v>
      </c>
    </row>
    <row r="7" spans="1:12" x14ac:dyDescent="0.2">
      <c r="A7" s="1">
        <v>35949</v>
      </c>
      <c r="B7" s="1">
        <v>36025</v>
      </c>
      <c r="C7">
        <v>441.04</v>
      </c>
      <c r="D7">
        <v>317.08999999999997</v>
      </c>
      <c r="E7" s="3">
        <v>-0.28100000000000003</v>
      </c>
      <c r="F7">
        <v>76</v>
      </c>
      <c r="G7" s="4">
        <f t="shared" si="0"/>
        <v>-3.6973684210526319E-3</v>
      </c>
    </row>
    <row r="8" spans="1:12" x14ac:dyDescent="0.2">
      <c r="A8" s="1">
        <v>36025</v>
      </c>
      <c r="B8" s="1">
        <v>36115</v>
      </c>
      <c r="C8">
        <v>317.08999999999997</v>
      </c>
      <c r="D8">
        <v>395.32</v>
      </c>
      <c r="E8" s="3">
        <v>0.2467</v>
      </c>
      <c r="F8">
        <v>90</v>
      </c>
      <c r="G8" s="4">
        <f t="shared" si="0"/>
        <v>2.7411111111111113E-3</v>
      </c>
    </row>
    <row r="9" spans="1:12" x14ac:dyDescent="0.2">
      <c r="A9" s="1">
        <v>36115</v>
      </c>
      <c r="B9" s="1">
        <v>36298</v>
      </c>
      <c r="C9">
        <v>395.32</v>
      </c>
      <c r="D9">
        <v>310.64999999999998</v>
      </c>
      <c r="E9" s="3">
        <v>-0.2142</v>
      </c>
      <c r="F9">
        <v>183</v>
      </c>
      <c r="G9" s="4">
        <f t="shared" si="0"/>
        <v>-1.1704918032786886E-3</v>
      </c>
    </row>
    <row r="10" spans="1:12" x14ac:dyDescent="0.2">
      <c r="A10" s="1">
        <v>36298</v>
      </c>
      <c r="B10" s="1">
        <v>36340</v>
      </c>
      <c r="C10">
        <v>310.64999999999998</v>
      </c>
      <c r="D10">
        <v>525.14</v>
      </c>
      <c r="E10" s="3">
        <v>0.6905</v>
      </c>
      <c r="F10">
        <v>42</v>
      </c>
      <c r="G10" s="4">
        <f t="shared" si="0"/>
        <v>1.6440476190476189E-2</v>
      </c>
    </row>
    <row r="11" spans="1:12" x14ac:dyDescent="0.2">
      <c r="A11" s="1">
        <v>36340</v>
      </c>
      <c r="B11" s="1">
        <v>36521</v>
      </c>
      <c r="C11">
        <v>525.14</v>
      </c>
      <c r="D11">
        <v>395.69</v>
      </c>
      <c r="E11" s="3">
        <v>-0.2465</v>
      </c>
      <c r="F11">
        <v>181</v>
      </c>
      <c r="G11" s="4">
        <f t="shared" si="0"/>
        <v>-1.361878453038674E-3</v>
      </c>
    </row>
    <row r="12" spans="1:12" x14ac:dyDescent="0.2">
      <c r="A12" s="1">
        <v>36521</v>
      </c>
      <c r="B12" s="1">
        <v>37055</v>
      </c>
      <c r="C12">
        <v>395.69</v>
      </c>
      <c r="D12">
        <v>664.85</v>
      </c>
      <c r="E12" s="3">
        <v>0.68020000000000003</v>
      </c>
      <c r="F12">
        <v>534</v>
      </c>
      <c r="G12" s="4">
        <f t="shared" si="0"/>
        <v>1.2737827715355806E-3</v>
      </c>
    </row>
    <row r="13" spans="1:12" x14ac:dyDescent="0.2">
      <c r="A13" s="1">
        <v>37055</v>
      </c>
      <c r="B13" s="1">
        <v>37186</v>
      </c>
      <c r="C13">
        <v>664.85</v>
      </c>
      <c r="D13">
        <v>439.36</v>
      </c>
      <c r="E13" s="3">
        <v>-0.3392</v>
      </c>
      <c r="F13">
        <v>131</v>
      </c>
      <c r="G13" s="4">
        <f t="shared" si="0"/>
        <v>-2.5893129770992365E-3</v>
      </c>
    </row>
    <row r="14" spans="1:12" x14ac:dyDescent="0.2">
      <c r="A14" s="1">
        <v>37186</v>
      </c>
      <c r="B14" s="1">
        <v>37229</v>
      </c>
      <c r="C14">
        <v>439.36</v>
      </c>
      <c r="D14">
        <v>515.27</v>
      </c>
      <c r="E14" s="3">
        <v>0.17280000000000001</v>
      </c>
      <c r="F14">
        <v>43</v>
      </c>
      <c r="G14" s="4">
        <f t="shared" si="0"/>
        <v>4.0186046511627906E-3</v>
      </c>
    </row>
    <row r="15" spans="1:12" x14ac:dyDescent="0.2">
      <c r="A15" s="1">
        <v>37229</v>
      </c>
      <c r="B15" s="1">
        <v>37278</v>
      </c>
      <c r="C15">
        <v>515.27</v>
      </c>
      <c r="D15">
        <v>371.79</v>
      </c>
      <c r="E15" s="3">
        <v>-0.27850000000000003</v>
      </c>
      <c r="F15">
        <v>49</v>
      </c>
      <c r="G15" s="4">
        <f t="shared" si="0"/>
        <v>-5.6836734693877554E-3</v>
      </c>
    </row>
    <row r="16" spans="1:12" x14ac:dyDescent="0.2">
      <c r="A16" s="1">
        <v>37278</v>
      </c>
      <c r="B16" s="1">
        <v>37431</v>
      </c>
      <c r="C16">
        <v>371.79</v>
      </c>
      <c r="D16">
        <v>512.37</v>
      </c>
      <c r="E16" s="3">
        <v>0.37809999999999999</v>
      </c>
      <c r="F16">
        <v>153</v>
      </c>
      <c r="G16" s="4">
        <f t="shared" si="0"/>
        <v>2.4712418300653592E-3</v>
      </c>
    </row>
    <row r="17" spans="1:7" x14ac:dyDescent="0.2">
      <c r="A17" s="1">
        <v>37431</v>
      </c>
      <c r="B17" s="1">
        <v>37623</v>
      </c>
      <c r="C17">
        <v>512.37</v>
      </c>
      <c r="D17">
        <v>380.43</v>
      </c>
      <c r="E17" s="3">
        <v>-0.25750000000000001</v>
      </c>
      <c r="F17">
        <v>192</v>
      </c>
      <c r="G17" s="4">
        <f t="shared" si="0"/>
        <v>-1.3411458333333333E-3</v>
      </c>
    </row>
    <row r="18" spans="1:7" x14ac:dyDescent="0.2">
      <c r="A18" s="1">
        <v>37623</v>
      </c>
      <c r="B18" s="1">
        <v>37726</v>
      </c>
      <c r="C18">
        <v>380.43</v>
      </c>
      <c r="D18">
        <v>449.42</v>
      </c>
      <c r="E18" s="3">
        <v>0.18129999999999999</v>
      </c>
      <c r="F18">
        <v>103</v>
      </c>
      <c r="G18" s="4">
        <f t="shared" si="0"/>
        <v>1.7601941747572814E-3</v>
      </c>
    </row>
    <row r="19" spans="1:7" x14ac:dyDescent="0.2">
      <c r="A19" s="1">
        <v>37726</v>
      </c>
      <c r="B19" s="1">
        <v>37943</v>
      </c>
      <c r="C19">
        <v>449.42</v>
      </c>
      <c r="D19">
        <v>350.73</v>
      </c>
      <c r="E19" s="3">
        <v>-0.21959999999999999</v>
      </c>
      <c r="F19">
        <v>217</v>
      </c>
      <c r="G19" s="4">
        <f t="shared" si="0"/>
        <v>-1.0119815668202764E-3</v>
      </c>
    </row>
    <row r="20" spans="1:7" x14ac:dyDescent="0.2">
      <c r="A20" s="1">
        <v>37943</v>
      </c>
      <c r="B20" s="1">
        <v>38084</v>
      </c>
      <c r="C20">
        <v>350.73</v>
      </c>
      <c r="D20">
        <v>470.54</v>
      </c>
      <c r="E20" s="3">
        <v>0.34160000000000001</v>
      </c>
      <c r="F20">
        <v>141</v>
      </c>
      <c r="G20" s="4">
        <f t="shared" si="0"/>
        <v>2.422695035460993E-3</v>
      </c>
    </row>
    <row r="21" spans="1:7" x14ac:dyDescent="0.2">
      <c r="A21" s="1">
        <v>38084</v>
      </c>
      <c r="B21" s="1">
        <v>38243</v>
      </c>
      <c r="C21">
        <v>470.54</v>
      </c>
      <c r="D21">
        <v>315.16000000000003</v>
      </c>
      <c r="E21" s="3">
        <v>-0.33019999999999999</v>
      </c>
      <c r="F21">
        <v>159</v>
      </c>
      <c r="G21" s="4">
        <f t="shared" si="0"/>
        <v>-2.0767295597484275E-3</v>
      </c>
    </row>
    <row r="22" spans="1:7" x14ac:dyDescent="0.2">
      <c r="A22" s="1">
        <v>38243</v>
      </c>
      <c r="B22" s="1">
        <v>38253</v>
      </c>
      <c r="C22">
        <v>315.16000000000003</v>
      </c>
      <c r="D22">
        <v>372.44</v>
      </c>
      <c r="E22" s="3">
        <v>0.1817</v>
      </c>
      <c r="F22">
        <v>10</v>
      </c>
      <c r="G22" s="4">
        <f t="shared" si="0"/>
        <v>1.8169999999999999E-2</v>
      </c>
    </row>
    <row r="23" spans="1:7" x14ac:dyDescent="0.2">
      <c r="A23" s="1">
        <v>38253</v>
      </c>
      <c r="B23" s="1">
        <v>38551</v>
      </c>
      <c r="C23">
        <v>372.44</v>
      </c>
      <c r="D23">
        <v>237.18</v>
      </c>
      <c r="E23" s="3">
        <v>-0.36320000000000002</v>
      </c>
      <c r="F23">
        <v>298</v>
      </c>
      <c r="G23" s="4">
        <f t="shared" si="0"/>
        <v>-1.2187919463087248E-3</v>
      </c>
    </row>
    <row r="24" spans="1:7" x14ac:dyDescent="0.2">
      <c r="A24" s="1">
        <v>38551</v>
      </c>
      <c r="B24" s="1">
        <v>39231</v>
      </c>
      <c r="C24">
        <v>237.18</v>
      </c>
      <c r="D24">
        <v>1292.44</v>
      </c>
      <c r="E24" s="3">
        <v>4.4492000000000003</v>
      </c>
      <c r="F24">
        <v>680</v>
      </c>
      <c r="G24" s="4">
        <f t="shared" si="0"/>
        <v>6.542941176470589E-3</v>
      </c>
    </row>
    <row r="25" spans="1:7" x14ac:dyDescent="0.2">
      <c r="A25" s="1">
        <v>39231</v>
      </c>
      <c r="B25" s="1">
        <v>39237</v>
      </c>
      <c r="C25">
        <v>1292.44</v>
      </c>
      <c r="D25">
        <v>1039.9000000000001</v>
      </c>
      <c r="E25" s="3">
        <v>-0.19539999999999999</v>
      </c>
      <c r="F25">
        <v>6</v>
      </c>
      <c r="G25" s="4">
        <f t="shared" si="0"/>
        <v>-3.2566666666666667E-2</v>
      </c>
    </row>
    <row r="26" spans="1:7" x14ac:dyDescent="0.2">
      <c r="A26" s="1">
        <v>39237</v>
      </c>
      <c r="B26" s="1">
        <v>39252</v>
      </c>
      <c r="C26">
        <v>1039.9000000000001</v>
      </c>
      <c r="D26">
        <v>1275.26</v>
      </c>
      <c r="E26" s="3">
        <v>0.2263</v>
      </c>
      <c r="F26">
        <v>15</v>
      </c>
      <c r="G26" s="4">
        <f t="shared" si="0"/>
        <v>1.5086666666666667E-2</v>
      </c>
    </row>
    <row r="27" spans="1:7" x14ac:dyDescent="0.2">
      <c r="A27" s="1">
        <v>39252</v>
      </c>
      <c r="B27" s="1">
        <v>39268</v>
      </c>
      <c r="C27">
        <v>1275.26</v>
      </c>
      <c r="D27">
        <v>1015.85</v>
      </c>
      <c r="E27" s="3">
        <v>-0.2034</v>
      </c>
      <c r="F27">
        <v>16</v>
      </c>
      <c r="G27" s="4">
        <f t="shared" si="0"/>
        <v>-1.27125E-2</v>
      </c>
    </row>
    <row r="28" spans="1:7" x14ac:dyDescent="0.2">
      <c r="A28" s="1">
        <v>39268</v>
      </c>
      <c r="B28" s="1">
        <v>39364</v>
      </c>
      <c r="C28">
        <v>1015.85</v>
      </c>
      <c r="D28">
        <v>1551.19</v>
      </c>
      <c r="E28" s="3">
        <v>0.52700000000000002</v>
      </c>
      <c r="F28">
        <v>96</v>
      </c>
      <c r="G28" s="4">
        <f t="shared" si="0"/>
        <v>5.4895833333333333E-3</v>
      </c>
    </row>
    <row r="29" spans="1:7" x14ac:dyDescent="0.2">
      <c r="A29" s="1">
        <v>39364</v>
      </c>
      <c r="B29" s="1">
        <v>39414</v>
      </c>
      <c r="C29">
        <v>1551.19</v>
      </c>
      <c r="D29">
        <v>1219.98</v>
      </c>
      <c r="E29" s="3">
        <v>-0.2135</v>
      </c>
      <c r="F29">
        <v>50</v>
      </c>
      <c r="G29" s="4">
        <f t="shared" si="0"/>
        <v>-4.2699999999999995E-3</v>
      </c>
    </row>
    <row r="30" spans="1:7" x14ac:dyDescent="0.2">
      <c r="A30" s="1">
        <v>39414</v>
      </c>
      <c r="B30" s="1">
        <v>39462</v>
      </c>
      <c r="C30">
        <v>1219.98</v>
      </c>
      <c r="D30">
        <v>1576.5</v>
      </c>
      <c r="E30" s="3">
        <v>0.29220000000000002</v>
      </c>
      <c r="F30">
        <v>48</v>
      </c>
      <c r="G30" s="4">
        <f t="shared" si="0"/>
        <v>6.0875E-3</v>
      </c>
    </row>
    <row r="31" spans="1:7" x14ac:dyDescent="0.2">
      <c r="A31" s="1">
        <v>39462</v>
      </c>
      <c r="B31" s="1">
        <v>39560</v>
      </c>
      <c r="C31">
        <v>1576.5</v>
      </c>
      <c r="D31">
        <v>915.74</v>
      </c>
      <c r="E31" s="3">
        <v>-0.41909999999999997</v>
      </c>
      <c r="F31">
        <v>98</v>
      </c>
      <c r="G31" s="4">
        <f t="shared" si="0"/>
        <v>-4.2765306122448977E-3</v>
      </c>
    </row>
    <row r="32" spans="1:7" x14ac:dyDescent="0.2">
      <c r="A32" s="1">
        <v>39560</v>
      </c>
      <c r="B32" s="1">
        <v>39582</v>
      </c>
      <c r="C32">
        <v>915.74</v>
      </c>
      <c r="D32">
        <v>1139.0899999999999</v>
      </c>
      <c r="E32" s="3">
        <v>0.24390000000000001</v>
      </c>
      <c r="F32">
        <v>22</v>
      </c>
      <c r="G32" s="4">
        <f t="shared" si="0"/>
        <v>1.1086363636363637E-2</v>
      </c>
    </row>
    <row r="33" spans="1:7" x14ac:dyDescent="0.2">
      <c r="A33" s="1">
        <v>39582</v>
      </c>
      <c r="B33" s="1">
        <v>39756</v>
      </c>
      <c r="C33">
        <v>1139.0899999999999</v>
      </c>
      <c r="D33">
        <v>456.97</v>
      </c>
      <c r="E33" s="3">
        <v>-0.5988</v>
      </c>
      <c r="F33">
        <v>174</v>
      </c>
      <c r="G33" s="4">
        <f t="shared" si="0"/>
        <v>-3.4413793103448276E-3</v>
      </c>
    </row>
    <row r="34" spans="1:7" x14ac:dyDescent="0.2">
      <c r="A34" s="1">
        <v>39756</v>
      </c>
      <c r="B34" s="1">
        <v>40029</v>
      </c>
      <c r="C34">
        <v>456.97</v>
      </c>
      <c r="D34">
        <v>1149.27</v>
      </c>
      <c r="E34" s="3">
        <v>1.5149999999999999</v>
      </c>
      <c r="F34">
        <v>273</v>
      </c>
      <c r="G34" s="4">
        <f t="shared" ref="G34:G65" si="1">E34/F34</f>
        <v>5.5494505494505493E-3</v>
      </c>
    </row>
    <row r="35" spans="1:7" x14ac:dyDescent="0.2">
      <c r="A35" s="1">
        <v>40029</v>
      </c>
      <c r="B35" s="1">
        <v>40057</v>
      </c>
      <c r="C35">
        <v>1149.27</v>
      </c>
      <c r="D35">
        <v>900.53</v>
      </c>
      <c r="E35" s="3">
        <v>-0.21640000000000001</v>
      </c>
      <c r="F35">
        <v>28</v>
      </c>
      <c r="G35" s="4">
        <f t="shared" si="1"/>
        <v>-7.7285714285714293E-3</v>
      </c>
    </row>
    <row r="36" spans="1:7" x14ac:dyDescent="0.2">
      <c r="A36" s="1">
        <v>40057</v>
      </c>
      <c r="B36" s="1">
        <v>40280</v>
      </c>
      <c r="C36">
        <v>900.53</v>
      </c>
      <c r="D36">
        <v>1252.6600000000001</v>
      </c>
      <c r="E36" s="3">
        <v>0.39100000000000001</v>
      </c>
      <c r="F36">
        <v>223</v>
      </c>
      <c r="G36" s="4">
        <f t="shared" si="1"/>
        <v>1.7533632286995517E-3</v>
      </c>
    </row>
    <row r="37" spans="1:7" x14ac:dyDescent="0.2">
      <c r="A37" s="1">
        <v>40280</v>
      </c>
      <c r="B37" s="1">
        <v>40364</v>
      </c>
      <c r="C37">
        <v>1252.6600000000001</v>
      </c>
      <c r="D37">
        <v>921.34</v>
      </c>
      <c r="E37" s="3">
        <v>-0.26450000000000001</v>
      </c>
      <c r="F37">
        <v>84</v>
      </c>
      <c r="G37" s="4">
        <f t="shared" si="1"/>
        <v>-3.1488095238095238E-3</v>
      </c>
    </row>
    <row r="38" spans="1:7" x14ac:dyDescent="0.2">
      <c r="A38" s="1">
        <v>40364</v>
      </c>
      <c r="B38" s="1">
        <v>40492</v>
      </c>
      <c r="C38">
        <v>921.34</v>
      </c>
      <c r="D38">
        <v>1389.54</v>
      </c>
      <c r="E38" s="3">
        <v>0.50819999999999999</v>
      </c>
      <c r="F38">
        <v>128</v>
      </c>
      <c r="G38" s="4">
        <f t="shared" si="1"/>
        <v>3.9703124999999999E-3</v>
      </c>
    </row>
    <row r="39" spans="1:7" x14ac:dyDescent="0.2">
      <c r="A39" s="1">
        <v>40492</v>
      </c>
      <c r="B39" s="1">
        <v>40568</v>
      </c>
      <c r="C39">
        <v>1389.54</v>
      </c>
      <c r="D39">
        <v>1136.58</v>
      </c>
      <c r="E39" s="3">
        <v>-0.182</v>
      </c>
      <c r="F39">
        <v>76</v>
      </c>
      <c r="G39" s="4">
        <f t="shared" si="1"/>
        <v>-2.3947368421052633E-3</v>
      </c>
    </row>
    <row r="40" spans="1:7" x14ac:dyDescent="0.2">
      <c r="A40" s="1">
        <v>40568</v>
      </c>
      <c r="B40" s="1">
        <v>40611</v>
      </c>
      <c r="C40">
        <v>1136.58</v>
      </c>
      <c r="D40">
        <v>1311.34</v>
      </c>
      <c r="E40" s="3">
        <v>0.15379999999999999</v>
      </c>
      <c r="F40">
        <v>43</v>
      </c>
      <c r="G40" s="4">
        <f t="shared" si="1"/>
        <v>3.5767441860465113E-3</v>
      </c>
    </row>
    <row r="41" spans="1:7" x14ac:dyDescent="0.2">
      <c r="A41" s="1">
        <v>40611</v>
      </c>
      <c r="B41" s="1">
        <v>40913</v>
      </c>
      <c r="C41">
        <v>1311.34</v>
      </c>
      <c r="D41">
        <v>813.99</v>
      </c>
      <c r="E41" s="3">
        <v>-0.37930000000000003</v>
      </c>
      <c r="F41">
        <v>302</v>
      </c>
      <c r="G41" s="4">
        <f t="shared" si="1"/>
        <v>-1.2559602649006624E-3</v>
      </c>
    </row>
    <row r="42" spans="1:7" x14ac:dyDescent="0.2">
      <c r="A42" s="1">
        <v>40913</v>
      </c>
      <c r="B42" s="1">
        <v>40981</v>
      </c>
      <c r="C42">
        <v>813.99</v>
      </c>
      <c r="D42">
        <v>1010.46</v>
      </c>
      <c r="E42" s="3">
        <v>0.2414</v>
      </c>
      <c r="F42">
        <v>68</v>
      </c>
      <c r="G42" s="4">
        <f t="shared" si="1"/>
        <v>3.5500000000000002E-3</v>
      </c>
    </row>
    <row r="43" spans="1:7" x14ac:dyDescent="0.2">
      <c r="A43" s="1">
        <v>40981</v>
      </c>
      <c r="B43" s="1">
        <v>41246</v>
      </c>
      <c r="C43">
        <v>1010.46</v>
      </c>
      <c r="D43">
        <v>734.28</v>
      </c>
      <c r="E43" s="3">
        <v>-0.27329999999999999</v>
      </c>
      <c r="F43">
        <v>265</v>
      </c>
      <c r="G43" s="4">
        <f t="shared" si="1"/>
        <v>-1.031320754716981E-3</v>
      </c>
    </row>
    <row r="44" spans="1:7" x14ac:dyDescent="0.2">
      <c r="A44" s="1">
        <v>41246</v>
      </c>
      <c r="B44" s="1">
        <v>41424</v>
      </c>
      <c r="C44">
        <v>734.28</v>
      </c>
      <c r="D44">
        <v>1043.47</v>
      </c>
      <c r="E44" s="3">
        <v>0.42109999999999997</v>
      </c>
      <c r="F44">
        <v>178</v>
      </c>
      <c r="G44" s="4">
        <f t="shared" si="1"/>
        <v>2.3657303370786514E-3</v>
      </c>
    </row>
    <row r="45" spans="1:7" x14ac:dyDescent="0.2">
      <c r="A45" s="1">
        <v>41424</v>
      </c>
      <c r="B45" s="1">
        <v>41450</v>
      </c>
      <c r="C45">
        <v>1043.47</v>
      </c>
      <c r="D45">
        <v>879.93</v>
      </c>
      <c r="E45" s="3">
        <v>-0.15670000000000001</v>
      </c>
      <c r="F45">
        <v>26</v>
      </c>
      <c r="G45" s="4">
        <f t="shared" si="1"/>
        <v>-6.0269230769230773E-3</v>
      </c>
    </row>
    <row r="46" spans="1:7" x14ac:dyDescent="0.2">
      <c r="A46" s="1">
        <v>41450</v>
      </c>
      <c r="B46" s="1">
        <v>42167</v>
      </c>
      <c r="C46">
        <v>879.93</v>
      </c>
      <c r="D46">
        <v>3140.66</v>
      </c>
      <c r="E46" s="3">
        <v>2.5691999999999999</v>
      </c>
      <c r="F46">
        <v>717</v>
      </c>
      <c r="G46" s="4">
        <f t="shared" si="1"/>
        <v>3.5832635983263595E-3</v>
      </c>
    </row>
    <row r="47" spans="1:7" x14ac:dyDescent="0.2">
      <c r="A47" s="1">
        <v>42167</v>
      </c>
      <c r="B47" s="1">
        <v>42193</v>
      </c>
      <c r="C47">
        <v>3140.66</v>
      </c>
      <c r="D47">
        <v>1884.45</v>
      </c>
      <c r="E47" s="3">
        <v>-0.4</v>
      </c>
      <c r="F47">
        <v>26</v>
      </c>
      <c r="G47" s="4">
        <f t="shared" si="1"/>
        <v>-1.5384615384615385E-2</v>
      </c>
    </row>
    <row r="48" spans="1:7" x14ac:dyDescent="0.2">
      <c r="A48" s="1">
        <v>42193</v>
      </c>
      <c r="B48" s="1">
        <v>42208</v>
      </c>
      <c r="C48">
        <v>1884.45</v>
      </c>
      <c r="D48">
        <v>2352.65</v>
      </c>
      <c r="E48" s="3">
        <v>0.2485</v>
      </c>
      <c r="F48">
        <v>15</v>
      </c>
      <c r="G48" s="4">
        <f t="shared" si="1"/>
        <v>1.6566666666666667E-2</v>
      </c>
    </row>
    <row r="49" spans="1:7" x14ac:dyDescent="0.2">
      <c r="A49" s="1">
        <v>42208</v>
      </c>
      <c r="B49" s="1">
        <v>42262</v>
      </c>
      <c r="C49">
        <v>2352.65</v>
      </c>
      <c r="D49">
        <v>1580.26</v>
      </c>
      <c r="E49" s="3">
        <v>-0.32829999999999998</v>
      </c>
      <c r="F49">
        <v>54</v>
      </c>
      <c r="G49" s="4">
        <f t="shared" si="1"/>
        <v>-6.0796296296296293E-3</v>
      </c>
    </row>
    <row r="50" spans="1:7" x14ac:dyDescent="0.2">
      <c r="A50" s="1">
        <v>42262</v>
      </c>
      <c r="B50" s="1">
        <v>42360</v>
      </c>
      <c r="C50">
        <v>1580.26</v>
      </c>
      <c r="D50">
        <v>2379.63</v>
      </c>
      <c r="E50" s="3">
        <v>0.50580000000000003</v>
      </c>
      <c r="F50">
        <v>98</v>
      </c>
      <c r="G50" s="4">
        <f t="shared" si="1"/>
        <v>5.1612244897959189E-3</v>
      </c>
    </row>
    <row r="51" spans="1:7" x14ac:dyDescent="0.2">
      <c r="A51" s="1">
        <v>42360</v>
      </c>
      <c r="B51" s="1">
        <v>42397</v>
      </c>
      <c r="C51">
        <v>2379.63</v>
      </c>
      <c r="D51">
        <v>1629.07</v>
      </c>
      <c r="E51" s="3">
        <v>-0.31540000000000001</v>
      </c>
      <c r="F51">
        <v>37</v>
      </c>
      <c r="G51" s="4">
        <f t="shared" si="1"/>
        <v>-8.5243243243243241E-3</v>
      </c>
    </row>
    <row r="52" spans="1:7" x14ac:dyDescent="0.2">
      <c r="A52" s="1">
        <v>42397</v>
      </c>
      <c r="B52" s="1">
        <v>42696</v>
      </c>
      <c r="C52">
        <v>1629.07</v>
      </c>
      <c r="D52">
        <v>2137.88</v>
      </c>
      <c r="E52" s="3">
        <v>0.31230000000000002</v>
      </c>
      <c r="F52">
        <v>299</v>
      </c>
      <c r="G52" s="4">
        <f t="shared" si="1"/>
        <v>1.0444816053511705E-3</v>
      </c>
    </row>
    <row r="53" spans="1:7" x14ac:dyDescent="0.2">
      <c r="A53" s="1">
        <v>42696</v>
      </c>
      <c r="B53" s="1">
        <v>42887</v>
      </c>
      <c r="C53">
        <v>2137.88</v>
      </c>
      <c r="D53">
        <v>1773.61</v>
      </c>
      <c r="E53" s="3">
        <v>-0.1704</v>
      </c>
      <c r="F53">
        <v>191</v>
      </c>
      <c r="G53" s="4">
        <f t="shared" si="1"/>
        <v>-8.921465968586387E-4</v>
      </c>
    </row>
    <row r="54" spans="1:7" x14ac:dyDescent="0.2">
      <c r="A54" s="1">
        <v>42887</v>
      </c>
      <c r="B54" s="1">
        <v>43052</v>
      </c>
      <c r="C54">
        <v>1773.61</v>
      </c>
      <c r="D54">
        <v>2045.18</v>
      </c>
      <c r="E54" s="3">
        <v>0.15310000000000001</v>
      </c>
      <c r="F54">
        <v>165</v>
      </c>
      <c r="G54" s="4">
        <f t="shared" si="1"/>
        <v>9.2787878787878796E-4</v>
      </c>
    </row>
    <row r="55" spans="1:7" x14ac:dyDescent="0.2">
      <c r="A55" s="1">
        <v>43052</v>
      </c>
      <c r="B55" s="1">
        <v>43391</v>
      </c>
      <c r="C55">
        <v>2045.18</v>
      </c>
      <c r="D55">
        <v>1232.01</v>
      </c>
      <c r="E55" s="3">
        <v>-0.39760000000000001</v>
      </c>
      <c r="F55">
        <v>339</v>
      </c>
      <c r="G55" s="4">
        <f t="shared" si="1"/>
        <v>-1.1728613569321534E-3</v>
      </c>
    </row>
    <row r="56" spans="1:7" x14ac:dyDescent="0.2">
      <c r="A56" s="1">
        <v>43391</v>
      </c>
      <c r="B56" s="1">
        <v>43564</v>
      </c>
      <c r="C56">
        <v>1232.01</v>
      </c>
      <c r="D56">
        <v>1783.01</v>
      </c>
      <c r="E56" s="3">
        <v>0.44719999999999999</v>
      </c>
      <c r="F56">
        <v>173</v>
      </c>
      <c r="G56" s="4">
        <f t="shared" si="1"/>
        <v>2.584971098265896E-3</v>
      </c>
    </row>
    <row r="57" spans="1:7" x14ac:dyDescent="0.2">
      <c r="A57" s="1">
        <v>43564</v>
      </c>
      <c r="B57" s="1">
        <v>43622</v>
      </c>
      <c r="C57">
        <v>1783.01</v>
      </c>
      <c r="D57">
        <v>1463.7</v>
      </c>
      <c r="E57" s="3">
        <v>-0.17910000000000001</v>
      </c>
      <c r="F57">
        <v>58</v>
      </c>
      <c r="G57" s="4">
        <f t="shared" si="1"/>
        <v>-3.0879310344827586E-3</v>
      </c>
    </row>
    <row r="58" spans="1:7" x14ac:dyDescent="0.2">
      <c r="A58" s="1">
        <v>43622</v>
      </c>
      <c r="B58" s="1">
        <v>43749</v>
      </c>
      <c r="C58">
        <v>1463.7</v>
      </c>
      <c r="D58">
        <v>1636.96</v>
      </c>
      <c r="E58" s="3">
        <v>0.11840000000000001</v>
      </c>
      <c r="F58">
        <v>127</v>
      </c>
      <c r="G58" s="4">
        <f t="shared" si="1"/>
        <v>9.322834645669292E-4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CF06B-FCE0-49CB-A81D-8DAAB269972F}">
  <dimension ref="A1:L28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31488</v>
      </c>
      <c r="B2" s="1">
        <v>32014</v>
      </c>
      <c r="C2">
        <v>234.67</v>
      </c>
      <c r="D2">
        <v>336.77</v>
      </c>
      <c r="E2" s="3">
        <v>0.43509999999999999</v>
      </c>
      <c r="F2">
        <v>526</v>
      </c>
      <c r="G2" s="3">
        <f t="shared" ref="G2:G28" si="0">E2/F2</f>
        <v>8.2718631178707223E-4</v>
      </c>
    </row>
    <row r="3" spans="1:12" x14ac:dyDescent="0.2">
      <c r="A3" s="1">
        <v>32014</v>
      </c>
      <c r="B3" s="1">
        <v>32115</v>
      </c>
      <c r="C3">
        <v>336.77</v>
      </c>
      <c r="D3">
        <v>223.92</v>
      </c>
      <c r="E3" s="3">
        <v>-0.33510000000000001</v>
      </c>
      <c r="F3">
        <v>101</v>
      </c>
      <c r="G3" s="3">
        <f t="shared" si="0"/>
        <v>-3.3178217821782179E-3</v>
      </c>
      <c r="J3" t="s">
        <v>7</v>
      </c>
      <c r="K3" s="3">
        <f>AVERAGEIFS(E:E,E:E,"&gt;0")</f>
        <v>0.69972857142857159</v>
      </c>
      <c r="L3" s="3">
        <f>AVERAGEIFS(E:E,E:E,"&lt;0")</f>
        <v>-0.25536153846153853</v>
      </c>
    </row>
    <row r="4" spans="1:12" x14ac:dyDescent="0.2">
      <c r="A4" s="1">
        <v>32115</v>
      </c>
      <c r="B4" s="1">
        <v>33070</v>
      </c>
      <c r="C4">
        <v>223.92</v>
      </c>
      <c r="D4">
        <v>368.95</v>
      </c>
      <c r="E4" s="3">
        <v>0.64770000000000005</v>
      </c>
      <c r="F4">
        <v>955</v>
      </c>
      <c r="G4" s="3">
        <f t="shared" si="0"/>
        <v>6.7821989528795822E-4</v>
      </c>
      <c r="J4" t="s">
        <v>8</v>
      </c>
      <c r="K4" s="5">
        <f>AVERAGEIFS(F:F,E:E,"&gt;0")</f>
        <v>749.71428571428567</v>
      </c>
      <c r="L4" s="5">
        <f>AVERAGEIFS(F:F,E:E,"&lt;0")</f>
        <v>135.69230769230768</v>
      </c>
    </row>
    <row r="5" spans="1:12" x14ac:dyDescent="0.2">
      <c r="A5" s="1">
        <v>33070</v>
      </c>
      <c r="B5" s="1">
        <v>33157</v>
      </c>
      <c r="C5">
        <v>368.95</v>
      </c>
      <c r="D5">
        <v>295.45999999999998</v>
      </c>
      <c r="E5" s="3">
        <v>-0.19919999999999999</v>
      </c>
      <c r="F5">
        <v>87</v>
      </c>
      <c r="G5" s="4">
        <f t="shared" si="0"/>
        <v>-2.2896551724137931E-3</v>
      </c>
      <c r="J5" t="s">
        <v>6</v>
      </c>
      <c r="K5" s="3">
        <f>K3/K4</f>
        <v>9.3332698170731738E-4</v>
      </c>
      <c r="L5" s="3">
        <f>L3/L4</f>
        <v>-1.8819160997732432E-3</v>
      </c>
    </row>
    <row r="6" spans="1:12" x14ac:dyDescent="0.2">
      <c r="A6" s="1">
        <v>33157</v>
      </c>
      <c r="B6" s="1">
        <v>35993</v>
      </c>
      <c r="C6">
        <v>295.45999999999998</v>
      </c>
      <c r="D6">
        <v>1186.69</v>
      </c>
      <c r="E6" s="3">
        <v>3.0164</v>
      </c>
      <c r="F6">
        <v>2836</v>
      </c>
      <c r="G6" s="4">
        <f t="shared" si="0"/>
        <v>1.0636107193229901E-3</v>
      </c>
    </row>
    <row r="7" spans="1:12" x14ac:dyDescent="0.2">
      <c r="A7" s="1">
        <v>35993</v>
      </c>
      <c r="B7" s="1">
        <v>36038</v>
      </c>
      <c r="C7">
        <v>1186.69</v>
      </c>
      <c r="D7">
        <v>957.28</v>
      </c>
      <c r="E7" s="3">
        <v>-0.1933</v>
      </c>
      <c r="F7">
        <v>45</v>
      </c>
      <c r="G7" s="4">
        <f t="shared" si="0"/>
        <v>-4.2955555555555559E-3</v>
      </c>
    </row>
    <row r="8" spans="1:12" x14ac:dyDescent="0.2">
      <c r="A8" s="1">
        <v>36038</v>
      </c>
      <c r="B8" s="1">
        <v>36609</v>
      </c>
      <c r="C8">
        <v>957.28</v>
      </c>
      <c r="D8">
        <v>1527.46</v>
      </c>
      <c r="E8" s="3">
        <v>0.59560000000000002</v>
      </c>
      <c r="F8">
        <v>571</v>
      </c>
      <c r="G8" s="4">
        <f t="shared" si="0"/>
        <v>1.0430823117338003E-3</v>
      </c>
    </row>
    <row r="9" spans="1:12" x14ac:dyDescent="0.2">
      <c r="A9" s="1">
        <v>36609</v>
      </c>
      <c r="B9" s="1">
        <v>36985</v>
      </c>
      <c r="C9">
        <v>1527.46</v>
      </c>
      <c r="D9">
        <v>1103.25</v>
      </c>
      <c r="E9" s="3">
        <v>-0.2777</v>
      </c>
      <c r="F9">
        <v>376</v>
      </c>
      <c r="G9" s="4">
        <f t="shared" si="0"/>
        <v>-7.3856382978723407E-4</v>
      </c>
    </row>
    <row r="10" spans="1:12" x14ac:dyDescent="0.2">
      <c r="A10" s="1">
        <v>36985</v>
      </c>
      <c r="B10" s="1">
        <v>37032</v>
      </c>
      <c r="C10">
        <v>1103.25</v>
      </c>
      <c r="D10">
        <v>1312.83</v>
      </c>
      <c r="E10" s="3">
        <v>0.19</v>
      </c>
      <c r="F10">
        <v>47</v>
      </c>
      <c r="G10" s="4">
        <f t="shared" si="0"/>
        <v>4.0425531914893616E-3</v>
      </c>
    </row>
    <row r="11" spans="1:12" x14ac:dyDescent="0.2">
      <c r="A11" s="1">
        <v>37032</v>
      </c>
      <c r="B11" s="1">
        <v>37155</v>
      </c>
      <c r="C11">
        <v>1312.83</v>
      </c>
      <c r="D11">
        <v>965.8</v>
      </c>
      <c r="E11" s="3">
        <v>-0.26429999999999998</v>
      </c>
      <c r="F11">
        <v>123</v>
      </c>
      <c r="G11" s="4">
        <f t="shared" si="0"/>
        <v>-2.148780487804878E-3</v>
      </c>
    </row>
    <row r="12" spans="1:12" x14ac:dyDescent="0.2">
      <c r="A12" s="1">
        <v>37155</v>
      </c>
      <c r="B12" s="1">
        <v>37260</v>
      </c>
      <c r="C12">
        <v>965.8</v>
      </c>
      <c r="D12">
        <v>1172.51</v>
      </c>
      <c r="E12" s="3">
        <v>0.214</v>
      </c>
      <c r="F12">
        <v>105</v>
      </c>
      <c r="G12" s="4">
        <f t="shared" si="0"/>
        <v>2.0380952380952382E-3</v>
      </c>
    </row>
    <row r="13" spans="1:12" x14ac:dyDescent="0.2">
      <c r="A13" s="1">
        <v>37260</v>
      </c>
      <c r="B13" s="1">
        <v>37460</v>
      </c>
      <c r="C13">
        <v>1172.51</v>
      </c>
      <c r="D13">
        <v>797.7</v>
      </c>
      <c r="E13" s="3">
        <v>-0.31969999999999998</v>
      </c>
      <c r="F13">
        <v>200</v>
      </c>
      <c r="G13" s="4">
        <f t="shared" si="0"/>
        <v>-1.5984999999999999E-3</v>
      </c>
    </row>
    <row r="14" spans="1:12" x14ac:dyDescent="0.2">
      <c r="A14" s="1">
        <v>37460</v>
      </c>
      <c r="B14" s="1">
        <v>37490</v>
      </c>
      <c r="C14">
        <v>797.7</v>
      </c>
      <c r="D14">
        <v>962.7</v>
      </c>
      <c r="E14" s="3">
        <v>0.20680000000000001</v>
      </c>
      <c r="F14">
        <v>30</v>
      </c>
      <c r="G14" s="4">
        <f t="shared" si="0"/>
        <v>6.8933333333333338E-3</v>
      </c>
    </row>
    <row r="15" spans="1:12" x14ac:dyDescent="0.2">
      <c r="A15" s="1">
        <v>37490</v>
      </c>
      <c r="B15" s="1">
        <v>37538</v>
      </c>
      <c r="C15">
        <v>962.7</v>
      </c>
      <c r="D15">
        <v>776.76</v>
      </c>
      <c r="E15" s="3">
        <v>-0.19309999999999999</v>
      </c>
      <c r="F15">
        <v>48</v>
      </c>
      <c r="G15" s="4">
        <f t="shared" si="0"/>
        <v>-4.0229166666666668E-3</v>
      </c>
    </row>
    <row r="16" spans="1:12" x14ac:dyDescent="0.2">
      <c r="A16" s="1">
        <v>37538</v>
      </c>
      <c r="B16" s="1">
        <v>39364</v>
      </c>
      <c r="C16">
        <v>776.76</v>
      </c>
      <c r="D16">
        <v>1565.15</v>
      </c>
      <c r="E16" s="3">
        <v>1.0149999999999999</v>
      </c>
      <c r="F16">
        <v>1826</v>
      </c>
      <c r="G16" s="4">
        <f t="shared" si="0"/>
        <v>5.5585980284775455E-4</v>
      </c>
    </row>
    <row r="17" spans="1:7" x14ac:dyDescent="0.2">
      <c r="A17" s="1">
        <v>39364</v>
      </c>
      <c r="B17" s="1">
        <v>39748</v>
      </c>
      <c r="C17">
        <v>1565.15</v>
      </c>
      <c r="D17">
        <v>848.92</v>
      </c>
      <c r="E17" s="3">
        <v>-0.45760000000000001</v>
      </c>
      <c r="F17">
        <v>384</v>
      </c>
      <c r="G17" s="4">
        <f t="shared" si="0"/>
        <v>-1.1916666666666666E-3</v>
      </c>
    </row>
    <row r="18" spans="1:7" x14ac:dyDescent="0.2">
      <c r="A18" s="1">
        <v>39748</v>
      </c>
      <c r="B18" s="1">
        <v>39756</v>
      </c>
      <c r="C18">
        <v>848.92</v>
      </c>
      <c r="D18">
        <v>1005.75</v>
      </c>
      <c r="E18" s="3">
        <v>0.1847</v>
      </c>
      <c r="F18">
        <v>8</v>
      </c>
      <c r="G18" s="4">
        <f t="shared" si="0"/>
        <v>2.30875E-2</v>
      </c>
    </row>
    <row r="19" spans="1:7" x14ac:dyDescent="0.2">
      <c r="A19" s="1">
        <v>39756</v>
      </c>
      <c r="B19" s="1">
        <v>39772</v>
      </c>
      <c r="C19">
        <v>1005.75</v>
      </c>
      <c r="D19">
        <v>752.44</v>
      </c>
      <c r="E19" s="3">
        <v>-0.25190000000000001</v>
      </c>
      <c r="F19">
        <v>16</v>
      </c>
      <c r="G19" s="4">
        <f t="shared" si="0"/>
        <v>-1.5743750000000001E-2</v>
      </c>
    </row>
    <row r="20" spans="1:7" x14ac:dyDescent="0.2">
      <c r="A20" s="1">
        <v>39772</v>
      </c>
      <c r="B20" s="1">
        <v>39819</v>
      </c>
      <c r="C20">
        <v>752.44</v>
      </c>
      <c r="D20">
        <v>934.7</v>
      </c>
      <c r="E20" s="3">
        <v>0.2422</v>
      </c>
      <c r="F20">
        <v>47</v>
      </c>
      <c r="G20" s="4">
        <f t="shared" si="0"/>
        <v>5.1531914893617019E-3</v>
      </c>
    </row>
    <row r="21" spans="1:7" x14ac:dyDescent="0.2">
      <c r="A21" s="1">
        <v>39819</v>
      </c>
      <c r="B21" s="1">
        <v>39881</v>
      </c>
      <c r="C21">
        <v>934.7</v>
      </c>
      <c r="D21">
        <v>676.53</v>
      </c>
      <c r="E21" s="3">
        <v>-0.2762</v>
      </c>
      <c r="F21">
        <v>62</v>
      </c>
      <c r="G21" s="4">
        <f t="shared" si="0"/>
        <v>-4.4548387096774193E-3</v>
      </c>
    </row>
    <row r="22" spans="1:7" x14ac:dyDescent="0.2">
      <c r="A22" s="1">
        <v>39881</v>
      </c>
      <c r="B22" s="1">
        <v>40291</v>
      </c>
      <c r="C22">
        <v>676.53</v>
      </c>
      <c r="D22">
        <v>1217.28</v>
      </c>
      <c r="E22" s="3">
        <v>0.79930000000000001</v>
      </c>
      <c r="F22">
        <v>410</v>
      </c>
      <c r="G22" s="4">
        <f t="shared" si="0"/>
        <v>1.9495121951219512E-3</v>
      </c>
    </row>
    <row r="23" spans="1:7" x14ac:dyDescent="0.2">
      <c r="A23" s="1">
        <v>40291</v>
      </c>
      <c r="B23" s="1">
        <v>40361</v>
      </c>
      <c r="C23">
        <v>1217.28</v>
      </c>
      <c r="D23">
        <v>1022.58</v>
      </c>
      <c r="E23" s="3">
        <v>-0.15989999999999999</v>
      </c>
      <c r="F23">
        <v>70</v>
      </c>
      <c r="G23" s="4">
        <f t="shared" si="0"/>
        <v>-2.284285714285714E-3</v>
      </c>
    </row>
    <row r="24" spans="1:7" x14ac:dyDescent="0.2">
      <c r="A24" s="1">
        <v>40361</v>
      </c>
      <c r="B24" s="1">
        <v>40662</v>
      </c>
      <c r="C24">
        <v>1022.58</v>
      </c>
      <c r="D24">
        <v>1363.61</v>
      </c>
      <c r="E24" s="3">
        <v>0.33350000000000002</v>
      </c>
      <c r="F24">
        <v>301</v>
      </c>
      <c r="G24" s="4">
        <f t="shared" si="0"/>
        <v>1.1079734219269105E-3</v>
      </c>
    </row>
    <row r="25" spans="1:7" x14ac:dyDescent="0.2">
      <c r="A25" s="1">
        <v>40662</v>
      </c>
      <c r="B25" s="1">
        <v>40819</v>
      </c>
      <c r="C25">
        <v>1363.61</v>
      </c>
      <c r="D25">
        <v>1099.23</v>
      </c>
      <c r="E25" s="3">
        <v>-0.19389999999999999</v>
      </c>
      <c r="F25">
        <v>157</v>
      </c>
      <c r="G25" s="4">
        <f t="shared" si="0"/>
        <v>-1.2350318471337578E-3</v>
      </c>
    </row>
    <row r="26" spans="1:7" x14ac:dyDescent="0.2">
      <c r="A26" s="1">
        <v>40819</v>
      </c>
      <c r="B26" s="1">
        <v>43363</v>
      </c>
      <c r="C26">
        <v>1099.23</v>
      </c>
      <c r="D26">
        <v>2930.75</v>
      </c>
      <c r="E26" s="3">
        <v>1.6661999999999999</v>
      </c>
      <c r="F26">
        <v>2544</v>
      </c>
      <c r="G26" s="4">
        <f t="shared" si="0"/>
        <v>6.5495283018867918E-4</v>
      </c>
    </row>
    <row r="27" spans="1:7" x14ac:dyDescent="0.2">
      <c r="A27" s="1">
        <v>43363</v>
      </c>
      <c r="B27" s="1">
        <v>43458</v>
      </c>
      <c r="C27">
        <v>2930.75</v>
      </c>
      <c r="D27">
        <v>2351.1</v>
      </c>
      <c r="E27" s="3">
        <v>-0.1978</v>
      </c>
      <c r="F27">
        <v>95</v>
      </c>
      <c r="G27" s="4">
        <f t="shared" si="0"/>
        <v>-2.0821052631578947E-3</v>
      </c>
    </row>
    <row r="28" spans="1:7" x14ac:dyDescent="0.2">
      <c r="A28" s="1">
        <v>43458</v>
      </c>
      <c r="B28" s="1">
        <v>43748</v>
      </c>
      <c r="C28">
        <v>2351.1</v>
      </c>
      <c r="D28">
        <v>2938.13</v>
      </c>
      <c r="E28" s="3">
        <v>0.24970000000000001</v>
      </c>
      <c r="F28">
        <v>290</v>
      </c>
      <c r="G28" s="4">
        <f t="shared" si="0"/>
        <v>8.6103448275862073E-4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FFD8-725E-4272-84DB-4C1FC979FCB3}">
  <dimension ref="A1:L44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33462</v>
      </c>
      <c r="B2" s="1">
        <v>33646</v>
      </c>
      <c r="C2">
        <v>510</v>
      </c>
      <c r="D2">
        <v>644.91999999999996</v>
      </c>
      <c r="E2" s="3">
        <v>0.26450000000000001</v>
      </c>
      <c r="F2">
        <v>184</v>
      </c>
      <c r="G2" s="3">
        <f t="shared" ref="G2:G44" si="0">E2/F2</f>
        <v>1.4375E-3</v>
      </c>
    </row>
    <row r="3" spans="1:12" x14ac:dyDescent="0.2">
      <c r="A3" s="1">
        <v>33646</v>
      </c>
      <c r="B3" s="1">
        <v>33781</v>
      </c>
      <c r="C3">
        <v>644.91999999999996</v>
      </c>
      <c r="D3">
        <v>547.84</v>
      </c>
      <c r="E3" s="3">
        <v>-0.15049999999999999</v>
      </c>
      <c r="F3">
        <v>135</v>
      </c>
      <c r="G3" s="3">
        <f t="shared" si="0"/>
        <v>-1.1148148148148148E-3</v>
      </c>
      <c r="J3" t="s">
        <v>7</v>
      </c>
      <c r="K3" s="3">
        <f>AVERAGEIFS(E:E,E:E,"&gt;0")</f>
        <v>0.59829999999999994</v>
      </c>
      <c r="L3" s="3">
        <f>AVERAGEIFS(E:E,E:E,"&lt;0")</f>
        <v>-0.26154761904761908</v>
      </c>
    </row>
    <row r="4" spans="1:12" x14ac:dyDescent="0.2">
      <c r="A4" s="1">
        <v>33781</v>
      </c>
      <c r="B4" s="1">
        <v>35221</v>
      </c>
      <c r="C4">
        <v>547.84</v>
      </c>
      <c r="D4">
        <v>1249.1500000000001</v>
      </c>
      <c r="E4" s="3">
        <v>1.2801</v>
      </c>
      <c r="F4">
        <v>1440</v>
      </c>
      <c r="G4" s="3">
        <f t="shared" si="0"/>
        <v>8.889583333333334E-4</v>
      </c>
      <c r="J4" t="s">
        <v>8</v>
      </c>
      <c r="K4" s="5">
        <f>AVERAGEIFS(F:F,E:E,"&gt;0")</f>
        <v>376.13636363636363</v>
      </c>
      <c r="L4" s="5">
        <f>AVERAGEIFS(F:F,E:E,"&lt;0")</f>
        <v>95.761904761904759</v>
      </c>
    </row>
    <row r="5" spans="1:12" x14ac:dyDescent="0.2">
      <c r="A5" s="1">
        <v>35221</v>
      </c>
      <c r="B5" s="1">
        <v>35270</v>
      </c>
      <c r="C5">
        <v>1249.1500000000001</v>
      </c>
      <c r="D5">
        <v>1042.3699999999999</v>
      </c>
      <c r="E5" s="3">
        <v>-0.16550000000000001</v>
      </c>
      <c r="F5">
        <v>49</v>
      </c>
      <c r="G5" s="4">
        <f t="shared" si="0"/>
        <v>-3.3775510204081633E-3</v>
      </c>
      <c r="J5" t="s">
        <v>6</v>
      </c>
      <c r="K5" s="3">
        <f>K3/K4</f>
        <v>1.5906465256797582E-3</v>
      </c>
      <c r="L5" s="3">
        <f>L3/L4</f>
        <v>-2.7312282446544014E-3</v>
      </c>
    </row>
    <row r="6" spans="1:12" x14ac:dyDescent="0.2">
      <c r="A6" s="1">
        <v>35270</v>
      </c>
      <c r="B6" s="1">
        <v>35996</v>
      </c>
      <c r="C6">
        <v>1042.3699999999999</v>
      </c>
      <c r="D6">
        <v>2014.25</v>
      </c>
      <c r="E6" s="3">
        <v>0.93240000000000001</v>
      </c>
      <c r="F6">
        <v>726</v>
      </c>
      <c r="G6" s="4">
        <f t="shared" si="0"/>
        <v>1.284297520661157E-3</v>
      </c>
    </row>
    <row r="7" spans="1:12" x14ac:dyDescent="0.2">
      <c r="A7" s="1">
        <v>35996</v>
      </c>
      <c r="B7" s="1">
        <v>36038</v>
      </c>
      <c r="C7">
        <v>2014.25</v>
      </c>
      <c r="D7">
        <v>1499.25</v>
      </c>
      <c r="E7" s="3">
        <v>-0.25569999999999998</v>
      </c>
      <c r="F7">
        <v>42</v>
      </c>
      <c r="G7" s="4">
        <f t="shared" si="0"/>
        <v>-6.0880952380952379E-3</v>
      </c>
    </row>
    <row r="8" spans="1:12" x14ac:dyDescent="0.2">
      <c r="A8" s="1">
        <v>36038</v>
      </c>
      <c r="B8" s="1">
        <v>36061</v>
      </c>
      <c r="C8">
        <v>1499.25</v>
      </c>
      <c r="D8">
        <v>1760.27</v>
      </c>
      <c r="E8" s="3">
        <v>0.1741</v>
      </c>
      <c r="F8">
        <v>23</v>
      </c>
      <c r="G8" s="4">
        <f t="shared" si="0"/>
        <v>7.5695652173913049E-3</v>
      </c>
    </row>
    <row r="9" spans="1:12" x14ac:dyDescent="0.2">
      <c r="A9" s="1">
        <v>36061</v>
      </c>
      <c r="B9" s="1">
        <v>36076</v>
      </c>
      <c r="C9">
        <v>1760.27</v>
      </c>
      <c r="D9">
        <v>1419.12</v>
      </c>
      <c r="E9" s="3">
        <v>-0.1938</v>
      </c>
      <c r="F9">
        <v>15</v>
      </c>
      <c r="G9" s="4">
        <f t="shared" si="0"/>
        <v>-1.2919999999999999E-2</v>
      </c>
    </row>
    <row r="10" spans="1:12" x14ac:dyDescent="0.2">
      <c r="A10" s="1">
        <v>36076</v>
      </c>
      <c r="B10" s="1">
        <v>36595</v>
      </c>
      <c r="C10">
        <v>1419.12</v>
      </c>
      <c r="D10">
        <v>5048.62</v>
      </c>
      <c r="E10" s="3">
        <v>2.5575999999999999</v>
      </c>
      <c r="F10">
        <v>519</v>
      </c>
      <c r="G10" s="4">
        <f t="shared" si="0"/>
        <v>4.9279383429672446E-3</v>
      </c>
    </row>
    <row r="11" spans="1:12" x14ac:dyDescent="0.2">
      <c r="A11" s="1">
        <v>36595</v>
      </c>
      <c r="B11" s="1">
        <v>36630</v>
      </c>
      <c r="C11">
        <v>5048.62</v>
      </c>
      <c r="D11">
        <v>3321.29</v>
      </c>
      <c r="E11" s="3">
        <v>-0.34210000000000002</v>
      </c>
      <c r="F11">
        <v>35</v>
      </c>
      <c r="G11" s="4">
        <f t="shared" si="0"/>
        <v>-9.7742857142857145E-3</v>
      </c>
    </row>
    <row r="12" spans="1:12" x14ac:dyDescent="0.2">
      <c r="A12" s="1">
        <v>36630</v>
      </c>
      <c r="B12" s="1">
        <v>36647</v>
      </c>
      <c r="C12">
        <v>3321.29</v>
      </c>
      <c r="D12">
        <v>3958.08</v>
      </c>
      <c r="E12" s="3">
        <v>0.19170000000000001</v>
      </c>
      <c r="F12">
        <v>17</v>
      </c>
      <c r="G12" s="4">
        <f t="shared" si="0"/>
        <v>1.1276470588235294E-2</v>
      </c>
    </row>
    <row r="13" spans="1:12" x14ac:dyDescent="0.2">
      <c r="A13" s="1">
        <v>36647</v>
      </c>
      <c r="B13" s="1">
        <v>36669</v>
      </c>
      <c r="C13">
        <v>3958.08</v>
      </c>
      <c r="D13">
        <v>3164.55</v>
      </c>
      <c r="E13" s="3">
        <v>-0.20050000000000001</v>
      </c>
      <c r="F13">
        <v>22</v>
      </c>
      <c r="G13" s="4">
        <f t="shared" si="0"/>
        <v>-9.1136363636363637E-3</v>
      </c>
    </row>
    <row r="14" spans="1:12" x14ac:dyDescent="0.2">
      <c r="A14" s="1">
        <v>36669</v>
      </c>
      <c r="B14" s="1">
        <v>36724</v>
      </c>
      <c r="C14">
        <v>3164.55</v>
      </c>
      <c r="D14">
        <v>4274.67</v>
      </c>
      <c r="E14" s="3">
        <v>0.3508</v>
      </c>
      <c r="F14">
        <v>55</v>
      </c>
      <c r="G14" s="4">
        <f t="shared" si="0"/>
        <v>6.3781818181818184E-3</v>
      </c>
    </row>
    <row r="15" spans="1:12" x14ac:dyDescent="0.2">
      <c r="A15" s="1">
        <v>36724</v>
      </c>
      <c r="B15" s="1">
        <v>36860</v>
      </c>
      <c r="C15">
        <v>4274.67</v>
      </c>
      <c r="D15">
        <v>2597.9299999999998</v>
      </c>
      <c r="E15" s="3">
        <v>-0.39229999999999998</v>
      </c>
      <c r="F15">
        <v>136</v>
      </c>
      <c r="G15" s="4">
        <f t="shared" si="0"/>
        <v>-2.8845588235294115E-3</v>
      </c>
    </row>
    <row r="16" spans="1:12" x14ac:dyDescent="0.2">
      <c r="A16" s="1">
        <v>36860</v>
      </c>
      <c r="B16" s="1">
        <v>36871</v>
      </c>
      <c r="C16">
        <v>2597.9299999999998</v>
      </c>
      <c r="D16">
        <v>3015.1</v>
      </c>
      <c r="E16" s="3">
        <v>0.16059999999999999</v>
      </c>
      <c r="F16">
        <v>11</v>
      </c>
      <c r="G16" s="4">
        <f t="shared" si="0"/>
        <v>1.46E-2</v>
      </c>
    </row>
    <row r="17" spans="1:7" x14ac:dyDescent="0.2">
      <c r="A17" s="1">
        <v>36871</v>
      </c>
      <c r="B17" s="1">
        <v>36893</v>
      </c>
      <c r="C17">
        <v>3015.1</v>
      </c>
      <c r="D17">
        <v>2291.86</v>
      </c>
      <c r="E17" s="3">
        <v>-0.2399</v>
      </c>
      <c r="F17">
        <v>22</v>
      </c>
      <c r="G17" s="4">
        <f t="shared" si="0"/>
        <v>-1.0904545454545455E-2</v>
      </c>
    </row>
    <row r="18" spans="1:7" x14ac:dyDescent="0.2">
      <c r="A18" s="1">
        <v>36893</v>
      </c>
      <c r="B18" s="1">
        <v>36915</v>
      </c>
      <c r="C18">
        <v>2291.86</v>
      </c>
      <c r="D18">
        <v>2859.15</v>
      </c>
      <c r="E18" s="3">
        <v>0.2475</v>
      </c>
      <c r="F18">
        <v>22</v>
      </c>
      <c r="G18" s="4">
        <f t="shared" si="0"/>
        <v>1.125E-2</v>
      </c>
    </row>
    <row r="19" spans="1:7" x14ac:dyDescent="0.2">
      <c r="A19" s="1">
        <v>36915</v>
      </c>
      <c r="B19" s="1">
        <v>36985</v>
      </c>
      <c r="C19">
        <v>2859.15</v>
      </c>
      <c r="D19">
        <v>1638.8</v>
      </c>
      <c r="E19" s="3">
        <v>-0.42680000000000001</v>
      </c>
      <c r="F19">
        <v>70</v>
      </c>
      <c r="G19" s="4">
        <f t="shared" si="0"/>
        <v>-6.0971428571428574E-3</v>
      </c>
    </row>
    <row r="20" spans="1:7" x14ac:dyDescent="0.2">
      <c r="A20" s="1">
        <v>36985</v>
      </c>
      <c r="B20" s="1">
        <v>37033</v>
      </c>
      <c r="C20">
        <v>1638.8</v>
      </c>
      <c r="D20">
        <v>2313.85</v>
      </c>
      <c r="E20" s="3">
        <v>0.41189999999999999</v>
      </c>
      <c r="F20">
        <v>48</v>
      </c>
      <c r="G20" s="4">
        <f t="shared" si="0"/>
        <v>8.5812500000000003E-3</v>
      </c>
    </row>
    <row r="21" spans="1:7" x14ac:dyDescent="0.2">
      <c r="A21" s="1">
        <v>37033</v>
      </c>
      <c r="B21" s="1">
        <v>37155</v>
      </c>
      <c r="C21">
        <v>2313.85</v>
      </c>
      <c r="D21">
        <v>1423.19</v>
      </c>
      <c r="E21" s="3">
        <v>-0.38490000000000002</v>
      </c>
      <c r="F21">
        <v>122</v>
      </c>
      <c r="G21" s="4">
        <f t="shared" si="0"/>
        <v>-3.1549180327868852E-3</v>
      </c>
    </row>
    <row r="22" spans="1:7" x14ac:dyDescent="0.2">
      <c r="A22" s="1">
        <v>37155</v>
      </c>
      <c r="B22" s="1">
        <v>37260</v>
      </c>
      <c r="C22">
        <v>1423.19</v>
      </c>
      <c r="D22">
        <v>2059.38</v>
      </c>
      <c r="E22" s="3">
        <v>0.44700000000000001</v>
      </c>
      <c r="F22">
        <v>105</v>
      </c>
      <c r="G22" s="4">
        <f t="shared" si="0"/>
        <v>4.2571428571428569E-3</v>
      </c>
    </row>
    <row r="23" spans="1:7" x14ac:dyDescent="0.2">
      <c r="A23" s="1">
        <v>37260</v>
      </c>
      <c r="B23" s="1">
        <v>37473</v>
      </c>
      <c r="C23">
        <v>2059.38</v>
      </c>
      <c r="D23">
        <v>1206.01</v>
      </c>
      <c r="E23" s="3">
        <v>-0.41439999999999999</v>
      </c>
      <c r="F23">
        <v>213</v>
      </c>
      <c r="G23" s="4">
        <f t="shared" si="0"/>
        <v>-1.9455399061032864E-3</v>
      </c>
    </row>
    <row r="24" spans="1:7" x14ac:dyDescent="0.2">
      <c r="A24" s="1">
        <v>37473</v>
      </c>
      <c r="B24" s="1">
        <v>37490</v>
      </c>
      <c r="C24">
        <v>1206.01</v>
      </c>
      <c r="D24">
        <v>1422.95</v>
      </c>
      <c r="E24" s="3">
        <v>0.1799</v>
      </c>
      <c r="F24">
        <v>17</v>
      </c>
      <c r="G24" s="4">
        <f t="shared" si="0"/>
        <v>1.0582352941176472E-2</v>
      </c>
    </row>
    <row r="25" spans="1:7" x14ac:dyDescent="0.2">
      <c r="A25" s="1">
        <v>37490</v>
      </c>
      <c r="B25" s="1">
        <v>37538</v>
      </c>
      <c r="C25">
        <v>1422.95</v>
      </c>
      <c r="D25">
        <v>1114.1099999999999</v>
      </c>
      <c r="E25" s="3">
        <v>-0.217</v>
      </c>
      <c r="F25">
        <v>48</v>
      </c>
      <c r="G25" s="4">
        <f t="shared" si="0"/>
        <v>-4.5208333333333333E-3</v>
      </c>
    </row>
    <row r="26" spans="1:7" x14ac:dyDescent="0.2">
      <c r="A26" s="1">
        <v>37538</v>
      </c>
      <c r="B26" s="1">
        <v>38012</v>
      </c>
      <c r="C26">
        <v>1114.1099999999999</v>
      </c>
      <c r="D26">
        <v>2153.83</v>
      </c>
      <c r="E26" s="3">
        <v>0.93320000000000003</v>
      </c>
      <c r="F26">
        <v>474</v>
      </c>
      <c r="G26" s="4">
        <f t="shared" si="0"/>
        <v>1.9687763713080171E-3</v>
      </c>
    </row>
    <row r="27" spans="1:7" x14ac:dyDescent="0.2">
      <c r="A27" s="1">
        <v>38012</v>
      </c>
      <c r="B27" s="1">
        <v>38211</v>
      </c>
      <c r="C27">
        <v>2153.83</v>
      </c>
      <c r="D27">
        <v>1752.49</v>
      </c>
      <c r="E27" s="3">
        <v>-0.18629999999999999</v>
      </c>
      <c r="F27">
        <v>199</v>
      </c>
      <c r="G27" s="4">
        <f t="shared" si="0"/>
        <v>-9.3618090452261306E-4</v>
      </c>
    </row>
    <row r="28" spans="1:7" x14ac:dyDescent="0.2">
      <c r="A28" s="1">
        <v>38211</v>
      </c>
      <c r="B28" s="1">
        <v>39386</v>
      </c>
      <c r="C28">
        <v>1752.49</v>
      </c>
      <c r="D28">
        <v>2859.12</v>
      </c>
      <c r="E28" s="3">
        <v>0.63149999999999995</v>
      </c>
      <c r="F28">
        <v>1175</v>
      </c>
      <c r="G28" s="4">
        <f t="shared" si="0"/>
        <v>5.3744680851063823E-4</v>
      </c>
    </row>
    <row r="29" spans="1:7" x14ac:dyDescent="0.2">
      <c r="A29" s="1">
        <v>39386</v>
      </c>
      <c r="B29" s="1">
        <v>39517</v>
      </c>
      <c r="C29">
        <v>2859.12</v>
      </c>
      <c r="D29">
        <v>2169.34</v>
      </c>
      <c r="E29" s="3">
        <v>-0.24129999999999999</v>
      </c>
      <c r="F29">
        <v>131</v>
      </c>
      <c r="G29" s="4">
        <f t="shared" si="0"/>
        <v>-1.8419847328244273E-3</v>
      </c>
    </row>
    <row r="30" spans="1:7" x14ac:dyDescent="0.2">
      <c r="A30" s="1">
        <v>39517</v>
      </c>
      <c r="B30" s="1">
        <v>39604</v>
      </c>
      <c r="C30">
        <v>2169.34</v>
      </c>
      <c r="D30">
        <v>2549.94</v>
      </c>
      <c r="E30" s="3">
        <v>0.1754</v>
      </c>
      <c r="F30">
        <v>87</v>
      </c>
      <c r="G30" s="4">
        <f t="shared" si="0"/>
        <v>2.0160919540229885E-3</v>
      </c>
    </row>
    <row r="31" spans="1:7" x14ac:dyDescent="0.2">
      <c r="A31" s="1">
        <v>39604</v>
      </c>
      <c r="B31" s="1">
        <v>39748</v>
      </c>
      <c r="C31">
        <v>2549.94</v>
      </c>
      <c r="D31">
        <v>1505.9</v>
      </c>
      <c r="E31" s="3">
        <v>-0.40939999999999999</v>
      </c>
      <c r="F31">
        <v>144</v>
      </c>
      <c r="G31" s="4">
        <f t="shared" si="0"/>
        <v>-2.8430555555555553E-3</v>
      </c>
    </row>
    <row r="32" spans="1:7" x14ac:dyDescent="0.2">
      <c r="A32" s="1">
        <v>39748</v>
      </c>
      <c r="B32" s="1">
        <v>39756</v>
      </c>
      <c r="C32">
        <v>1505.9</v>
      </c>
      <c r="D32">
        <v>1780.12</v>
      </c>
      <c r="E32" s="3">
        <v>0.18210000000000001</v>
      </c>
      <c r="F32">
        <v>8</v>
      </c>
      <c r="G32" s="4">
        <f t="shared" si="0"/>
        <v>2.2762500000000001E-2</v>
      </c>
    </row>
    <row r="33" spans="1:7" x14ac:dyDescent="0.2">
      <c r="A33" s="1">
        <v>39756</v>
      </c>
      <c r="B33" s="1">
        <v>39772</v>
      </c>
      <c r="C33">
        <v>1780.12</v>
      </c>
      <c r="D33">
        <v>1316.12</v>
      </c>
      <c r="E33" s="3">
        <v>-0.26069999999999999</v>
      </c>
      <c r="F33">
        <v>16</v>
      </c>
      <c r="G33" s="4">
        <f t="shared" si="0"/>
        <v>-1.6293749999999999E-2</v>
      </c>
    </row>
    <row r="34" spans="1:7" x14ac:dyDescent="0.2">
      <c r="A34" s="1">
        <v>39772</v>
      </c>
      <c r="B34" s="1">
        <v>39819</v>
      </c>
      <c r="C34">
        <v>1316.12</v>
      </c>
      <c r="D34">
        <v>1652.38</v>
      </c>
      <c r="E34" s="3">
        <v>0.2555</v>
      </c>
      <c r="F34">
        <v>47</v>
      </c>
      <c r="G34" s="4">
        <f t="shared" si="0"/>
        <v>5.4361702127659573E-3</v>
      </c>
    </row>
    <row r="35" spans="1:7" x14ac:dyDescent="0.2">
      <c r="A35" s="1">
        <v>39819</v>
      </c>
      <c r="B35" s="1">
        <v>39881</v>
      </c>
      <c r="C35">
        <v>1652.38</v>
      </c>
      <c r="D35">
        <v>1268.6400000000001</v>
      </c>
      <c r="E35" s="3">
        <v>-0.23219999999999999</v>
      </c>
      <c r="F35">
        <v>62</v>
      </c>
      <c r="G35" s="4">
        <f t="shared" si="0"/>
        <v>-3.7451612903225805E-3</v>
      </c>
    </row>
    <row r="36" spans="1:7" x14ac:dyDescent="0.2">
      <c r="A36" s="1">
        <v>39881</v>
      </c>
      <c r="B36" s="1">
        <v>40291</v>
      </c>
      <c r="C36">
        <v>1268.6400000000001</v>
      </c>
      <c r="D36">
        <v>2530.15</v>
      </c>
      <c r="E36" s="3">
        <v>0.99439999999999995</v>
      </c>
      <c r="F36">
        <v>410</v>
      </c>
      <c r="G36" s="4">
        <f t="shared" si="0"/>
        <v>2.4253658536585363E-3</v>
      </c>
    </row>
    <row r="37" spans="1:7" x14ac:dyDescent="0.2">
      <c r="A37" s="1">
        <v>40291</v>
      </c>
      <c r="B37" s="1">
        <v>40361</v>
      </c>
      <c r="C37">
        <v>2530.15</v>
      </c>
      <c r="D37">
        <v>2091.79</v>
      </c>
      <c r="E37" s="3">
        <v>-0.17330000000000001</v>
      </c>
      <c r="F37">
        <v>70</v>
      </c>
      <c r="G37" s="4">
        <f t="shared" si="0"/>
        <v>-2.475714285714286E-3</v>
      </c>
    </row>
    <row r="38" spans="1:7" x14ac:dyDescent="0.2">
      <c r="A38" s="1">
        <v>40361</v>
      </c>
      <c r="B38" s="1">
        <v>40662</v>
      </c>
      <c r="C38">
        <v>2091.79</v>
      </c>
      <c r="D38">
        <v>2873.54</v>
      </c>
      <c r="E38" s="3">
        <v>0.37369999999999998</v>
      </c>
      <c r="F38">
        <v>301</v>
      </c>
      <c r="G38" s="4">
        <f t="shared" si="0"/>
        <v>1.2415282392026577E-3</v>
      </c>
    </row>
    <row r="39" spans="1:7" x14ac:dyDescent="0.2">
      <c r="A39" s="1">
        <v>40662</v>
      </c>
      <c r="B39" s="1">
        <v>40819</v>
      </c>
      <c r="C39">
        <v>2873.54</v>
      </c>
      <c r="D39">
        <v>2335.83</v>
      </c>
      <c r="E39" s="3">
        <v>-0.18709999999999999</v>
      </c>
      <c r="F39">
        <v>157</v>
      </c>
      <c r="G39" s="4">
        <f t="shared" si="0"/>
        <v>-1.19171974522293E-3</v>
      </c>
    </row>
    <row r="40" spans="1:7" x14ac:dyDescent="0.2">
      <c r="A40" s="1">
        <v>40819</v>
      </c>
      <c r="B40" s="1">
        <v>42205</v>
      </c>
      <c r="C40">
        <v>2335.83</v>
      </c>
      <c r="D40">
        <v>5218.8599999999997</v>
      </c>
      <c r="E40" s="3">
        <v>1.2343</v>
      </c>
      <c r="F40">
        <v>1386</v>
      </c>
      <c r="G40" s="4">
        <f t="shared" si="0"/>
        <v>8.9054834054834052E-4</v>
      </c>
    </row>
    <row r="41" spans="1:7" x14ac:dyDescent="0.2">
      <c r="A41" s="1">
        <v>42205</v>
      </c>
      <c r="B41" s="1">
        <v>42411</v>
      </c>
      <c r="C41">
        <v>5218.8599999999997</v>
      </c>
      <c r="D41">
        <v>4266.84</v>
      </c>
      <c r="E41" s="3">
        <v>-0.18240000000000001</v>
      </c>
      <c r="F41">
        <v>206</v>
      </c>
      <c r="G41" s="4">
        <f t="shared" si="0"/>
        <v>-8.8543689320388355E-4</v>
      </c>
    </row>
    <row r="42" spans="1:7" x14ac:dyDescent="0.2">
      <c r="A42" s="1">
        <v>42411</v>
      </c>
      <c r="B42" s="1">
        <v>43341</v>
      </c>
      <c r="C42">
        <v>4266.84</v>
      </c>
      <c r="D42">
        <v>8109.69</v>
      </c>
      <c r="E42" s="3">
        <v>0.90059999999999996</v>
      </c>
      <c r="F42">
        <v>930</v>
      </c>
      <c r="G42" s="4">
        <f t="shared" si="0"/>
        <v>9.683870967741935E-4</v>
      </c>
    </row>
    <row r="43" spans="1:7" x14ac:dyDescent="0.2">
      <c r="A43" s="1">
        <v>43341</v>
      </c>
      <c r="B43" s="1">
        <v>43458</v>
      </c>
      <c r="C43">
        <v>8109.69</v>
      </c>
      <c r="D43">
        <v>6192.92</v>
      </c>
      <c r="E43" s="3">
        <v>-0.2364</v>
      </c>
      <c r="F43">
        <v>117</v>
      </c>
      <c r="G43" s="4">
        <f t="shared" si="0"/>
        <v>-2.0205128205128204E-3</v>
      </c>
    </row>
    <row r="44" spans="1:7" x14ac:dyDescent="0.2">
      <c r="A44" s="1">
        <v>43458</v>
      </c>
      <c r="B44" s="1">
        <v>43748</v>
      </c>
      <c r="C44">
        <v>6192.92</v>
      </c>
      <c r="D44">
        <v>7950.78</v>
      </c>
      <c r="E44" s="3">
        <v>0.2838</v>
      </c>
      <c r="F44">
        <v>290</v>
      </c>
      <c r="G44" s="4">
        <f t="shared" si="0"/>
        <v>9.786206896551723E-4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6490-7625-4FDF-BE38-FFCCB60DD11A}">
  <dimension ref="A1:L29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33744</v>
      </c>
      <c r="B2" s="1">
        <v>33841</v>
      </c>
      <c r="C2">
        <v>2711.9</v>
      </c>
      <c r="D2">
        <v>2281</v>
      </c>
      <c r="E2" s="3">
        <v>-0.15890000000000001</v>
      </c>
      <c r="F2">
        <v>97</v>
      </c>
      <c r="G2" s="3">
        <f t="shared" ref="G2:G29" si="0">E2/F2</f>
        <v>-1.6381443298969073E-3</v>
      </c>
    </row>
    <row r="3" spans="1:12" x14ac:dyDescent="0.2">
      <c r="A3" s="1">
        <v>33841</v>
      </c>
      <c r="B3" s="1">
        <v>34367</v>
      </c>
      <c r="C3">
        <v>2281</v>
      </c>
      <c r="D3">
        <v>3520.3</v>
      </c>
      <c r="E3" s="3">
        <v>0.54330000000000001</v>
      </c>
      <c r="F3">
        <v>526</v>
      </c>
      <c r="G3" s="3">
        <f t="shared" si="0"/>
        <v>1.0328897338403042E-3</v>
      </c>
      <c r="J3" t="s">
        <v>7</v>
      </c>
      <c r="K3" s="3">
        <f>AVERAGEIFS(E:E,E:E,"&gt;0")</f>
        <v>0.43664285714285717</v>
      </c>
      <c r="L3" s="3">
        <f>AVERAGEIFS(E:E,E:E,"&lt;0")</f>
        <v>-0.2339357142857143</v>
      </c>
    </row>
    <row r="4" spans="1:12" x14ac:dyDescent="0.2">
      <c r="A4" s="1">
        <v>34367</v>
      </c>
      <c r="B4" s="1">
        <v>34509</v>
      </c>
      <c r="C4">
        <v>3520.3</v>
      </c>
      <c r="D4">
        <v>2876.6</v>
      </c>
      <c r="E4" s="3">
        <v>-0.18290000000000001</v>
      </c>
      <c r="F4">
        <v>142</v>
      </c>
      <c r="G4" s="3">
        <f t="shared" si="0"/>
        <v>-1.2880281690140845E-3</v>
      </c>
      <c r="J4" t="s">
        <v>8</v>
      </c>
      <c r="K4" s="5">
        <f>AVERAGEIFS(F:F,E:E,"&gt;0")</f>
        <v>521.21428571428567</v>
      </c>
      <c r="L4" s="5">
        <f>AVERAGEIFS(F:F,E:E,"&lt;0")</f>
        <v>193.42857142857142</v>
      </c>
    </row>
    <row r="5" spans="1:12" x14ac:dyDescent="0.2">
      <c r="A5" s="1">
        <v>34509</v>
      </c>
      <c r="B5" s="1">
        <v>35996</v>
      </c>
      <c r="C5">
        <v>2876.6</v>
      </c>
      <c r="D5">
        <v>6179</v>
      </c>
      <c r="E5" s="3">
        <v>1.1479999999999999</v>
      </c>
      <c r="F5">
        <v>1487</v>
      </c>
      <c r="G5" s="4">
        <f t="shared" si="0"/>
        <v>7.7202420981842626E-4</v>
      </c>
      <c r="J5" t="s">
        <v>6</v>
      </c>
      <c r="K5" s="3">
        <f>K3/K4</f>
        <v>8.3774153761819934E-4</v>
      </c>
      <c r="L5" s="3">
        <f>L3/L4</f>
        <v>-1.209416543574594E-3</v>
      </c>
    </row>
    <row r="6" spans="1:12" x14ac:dyDescent="0.2">
      <c r="A6" s="1">
        <v>35996</v>
      </c>
      <c r="B6" s="1">
        <v>36073</v>
      </c>
      <c r="C6">
        <v>6179</v>
      </c>
      <c r="D6">
        <v>4648.7</v>
      </c>
      <c r="E6" s="3">
        <v>-0.2477</v>
      </c>
      <c r="F6">
        <v>77</v>
      </c>
      <c r="G6" s="4">
        <f t="shared" si="0"/>
        <v>-3.2168831168831171E-3</v>
      </c>
    </row>
    <row r="7" spans="1:12" x14ac:dyDescent="0.2">
      <c r="A7" s="1">
        <v>36073</v>
      </c>
      <c r="B7" s="1">
        <v>36524</v>
      </c>
      <c r="C7">
        <v>4648.7</v>
      </c>
      <c r="D7">
        <v>6930.2</v>
      </c>
      <c r="E7" s="3">
        <v>0.49080000000000001</v>
      </c>
      <c r="F7">
        <v>451</v>
      </c>
      <c r="G7" s="4">
        <f t="shared" si="0"/>
        <v>1.0882483370288248E-3</v>
      </c>
    </row>
    <row r="8" spans="1:12" x14ac:dyDescent="0.2">
      <c r="A8" s="1">
        <v>36524</v>
      </c>
      <c r="B8" s="1">
        <v>37155</v>
      </c>
      <c r="C8">
        <v>6930.2</v>
      </c>
      <c r="D8">
        <v>4433.7</v>
      </c>
      <c r="E8" s="3">
        <v>-0.36020000000000002</v>
      </c>
      <c r="F8">
        <v>631</v>
      </c>
      <c r="G8" s="4">
        <f t="shared" si="0"/>
        <v>-5.7083993660855792E-4</v>
      </c>
    </row>
    <row r="9" spans="1:12" x14ac:dyDescent="0.2">
      <c r="A9" s="1">
        <v>37155</v>
      </c>
      <c r="B9" s="1">
        <v>37231</v>
      </c>
      <c r="C9">
        <v>4433.7</v>
      </c>
      <c r="D9">
        <v>5369.8</v>
      </c>
      <c r="E9" s="3">
        <v>0.21110000000000001</v>
      </c>
      <c r="F9">
        <v>76</v>
      </c>
      <c r="G9" s="4">
        <f t="shared" si="0"/>
        <v>2.7776315789473684E-3</v>
      </c>
    </row>
    <row r="10" spans="1:12" x14ac:dyDescent="0.2">
      <c r="A10" s="1">
        <v>37231</v>
      </c>
      <c r="B10" s="1">
        <v>37461</v>
      </c>
      <c r="C10">
        <v>5369.8</v>
      </c>
      <c r="D10">
        <v>3777.13</v>
      </c>
      <c r="E10" s="3">
        <v>-0.29659999999999997</v>
      </c>
      <c r="F10">
        <v>230</v>
      </c>
      <c r="G10" s="4">
        <f t="shared" si="0"/>
        <v>-1.2895652173913043E-3</v>
      </c>
    </row>
    <row r="11" spans="1:12" x14ac:dyDescent="0.2">
      <c r="A11" s="1">
        <v>37461</v>
      </c>
      <c r="B11" s="1">
        <v>37495</v>
      </c>
      <c r="C11">
        <v>3777.13</v>
      </c>
      <c r="D11">
        <v>4449.7</v>
      </c>
      <c r="E11" s="3">
        <v>0.17810000000000001</v>
      </c>
      <c r="F11">
        <v>34</v>
      </c>
      <c r="G11" s="4">
        <f t="shared" si="0"/>
        <v>5.2382352941176477E-3</v>
      </c>
    </row>
    <row r="12" spans="1:12" x14ac:dyDescent="0.2">
      <c r="A12" s="1">
        <v>37495</v>
      </c>
      <c r="B12" s="1">
        <v>37692</v>
      </c>
      <c r="C12">
        <v>4449.7</v>
      </c>
      <c r="D12">
        <v>3287</v>
      </c>
      <c r="E12" s="3">
        <v>-0.26129999999999998</v>
      </c>
      <c r="F12">
        <v>197</v>
      </c>
      <c r="G12" s="4">
        <f t="shared" si="0"/>
        <v>-1.3263959390862944E-3</v>
      </c>
    </row>
    <row r="13" spans="1:12" x14ac:dyDescent="0.2">
      <c r="A13" s="1">
        <v>37692</v>
      </c>
      <c r="B13" s="1">
        <v>39248</v>
      </c>
      <c r="C13">
        <v>3287</v>
      </c>
      <c r="D13">
        <v>6732.4</v>
      </c>
      <c r="E13" s="3">
        <v>1.0482</v>
      </c>
      <c r="F13">
        <v>1556</v>
      </c>
      <c r="G13" s="4">
        <f t="shared" si="0"/>
        <v>6.7365038560411312E-4</v>
      </c>
    </row>
    <row r="14" spans="1:12" x14ac:dyDescent="0.2">
      <c r="A14" s="1">
        <v>39248</v>
      </c>
      <c r="B14" s="1">
        <v>39524</v>
      </c>
      <c r="C14">
        <v>6732.4</v>
      </c>
      <c r="D14">
        <v>5414.4</v>
      </c>
      <c r="E14" s="3">
        <v>-0.1958</v>
      </c>
      <c r="F14">
        <v>276</v>
      </c>
      <c r="G14" s="4">
        <f t="shared" si="0"/>
        <v>-7.0942028985507245E-4</v>
      </c>
    </row>
    <row r="15" spans="1:12" x14ac:dyDescent="0.2">
      <c r="A15" s="1">
        <v>39524</v>
      </c>
      <c r="B15" s="1">
        <v>39587</v>
      </c>
      <c r="C15">
        <v>5414.4</v>
      </c>
      <c r="D15">
        <v>6376.5</v>
      </c>
      <c r="E15" s="3">
        <v>0.1777</v>
      </c>
      <c r="F15">
        <v>63</v>
      </c>
      <c r="G15" s="4">
        <f t="shared" si="0"/>
        <v>2.8206349206349205E-3</v>
      </c>
    </row>
    <row r="16" spans="1:12" x14ac:dyDescent="0.2">
      <c r="A16" s="1">
        <v>39587</v>
      </c>
      <c r="B16" s="1">
        <v>39748</v>
      </c>
      <c r="C16">
        <v>6376.5</v>
      </c>
      <c r="D16">
        <v>3852.59</v>
      </c>
      <c r="E16" s="3">
        <v>-0.39579999999999999</v>
      </c>
      <c r="F16">
        <v>161</v>
      </c>
      <c r="G16" s="4">
        <f t="shared" si="0"/>
        <v>-2.4583850931677018E-3</v>
      </c>
    </row>
    <row r="17" spans="1:7" x14ac:dyDescent="0.2">
      <c r="A17" s="1">
        <v>39748</v>
      </c>
      <c r="B17" s="1">
        <v>39756</v>
      </c>
      <c r="C17">
        <v>3852.59</v>
      </c>
      <c r="D17">
        <v>4639.5</v>
      </c>
      <c r="E17" s="3">
        <v>0.20430000000000001</v>
      </c>
      <c r="F17">
        <v>8</v>
      </c>
      <c r="G17" s="4">
        <f t="shared" si="0"/>
        <v>2.5537500000000001E-2</v>
      </c>
    </row>
    <row r="18" spans="1:7" x14ac:dyDescent="0.2">
      <c r="A18" s="1">
        <v>39756</v>
      </c>
      <c r="B18" s="1">
        <v>39773</v>
      </c>
      <c r="C18">
        <v>4639.5</v>
      </c>
      <c r="D18">
        <v>3780.96</v>
      </c>
      <c r="E18" s="3">
        <v>-0.18509999999999999</v>
      </c>
      <c r="F18">
        <v>17</v>
      </c>
      <c r="G18" s="4">
        <f t="shared" si="0"/>
        <v>-1.0888235294117646E-2</v>
      </c>
    </row>
    <row r="19" spans="1:7" x14ac:dyDescent="0.2">
      <c r="A19" s="1">
        <v>39773</v>
      </c>
      <c r="B19" s="1">
        <v>39819</v>
      </c>
      <c r="C19">
        <v>3780.96</v>
      </c>
      <c r="D19">
        <v>4638.92</v>
      </c>
      <c r="E19" s="3">
        <v>0.22689999999999999</v>
      </c>
      <c r="F19">
        <v>46</v>
      </c>
      <c r="G19" s="4">
        <f t="shared" si="0"/>
        <v>4.9326086956521737E-3</v>
      </c>
    </row>
    <row r="20" spans="1:7" x14ac:dyDescent="0.2">
      <c r="A20" s="1">
        <v>39819</v>
      </c>
      <c r="B20" s="1">
        <v>39875</v>
      </c>
      <c r="C20">
        <v>4638.92</v>
      </c>
      <c r="D20">
        <v>3512.09</v>
      </c>
      <c r="E20" s="3">
        <v>-0.2429</v>
      </c>
      <c r="F20">
        <v>56</v>
      </c>
      <c r="G20" s="4">
        <f t="shared" si="0"/>
        <v>-4.3375000000000002E-3</v>
      </c>
    </row>
    <row r="21" spans="1:7" x14ac:dyDescent="0.2">
      <c r="A21" s="1">
        <v>39875</v>
      </c>
      <c r="B21" s="1">
        <v>40283</v>
      </c>
      <c r="C21">
        <v>3512.09</v>
      </c>
      <c r="D21">
        <v>5825.01</v>
      </c>
      <c r="E21" s="3">
        <v>0.65859999999999996</v>
      </c>
      <c r="F21">
        <v>408</v>
      </c>
      <c r="G21" s="4">
        <f t="shared" si="0"/>
        <v>1.6142156862745097E-3</v>
      </c>
    </row>
    <row r="22" spans="1:7" x14ac:dyDescent="0.2">
      <c r="A22" s="1">
        <v>40283</v>
      </c>
      <c r="B22" s="1">
        <v>40360</v>
      </c>
      <c r="C22">
        <v>5825.01</v>
      </c>
      <c r="D22">
        <v>4805.75</v>
      </c>
      <c r="E22" s="3">
        <v>-0.17499999999999999</v>
      </c>
      <c r="F22">
        <v>77</v>
      </c>
      <c r="G22" s="4">
        <f t="shared" si="0"/>
        <v>-2.2727272727272726E-3</v>
      </c>
    </row>
    <row r="23" spans="1:7" x14ac:dyDescent="0.2">
      <c r="A23" s="1">
        <v>40360</v>
      </c>
      <c r="B23" s="1">
        <v>40582</v>
      </c>
      <c r="C23">
        <v>4805.75</v>
      </c>
      <c r="D23">
        <v>6091.33</v>
      </c>
      <c r="E23" s="3">
        <v>0.26750000000000002</v>
      </c>
      <c r="F23">
        <v>222</v>
      </c>
      <c r="G23" s="4">
        <f t="shared" si="0"/>
        <v>1.204954954954955E-3</v>
      </c>
    </row>
    <row r="24" spans="1:7" x14ac:dyDescent="0.2">
      <c r="A24" s="1">
        <v>40582</v>
      </c>
      <c r="B24" s="1">
        <v>40820</v>
      </c>
      <c r="C24">
        <v>6091.33</v>
      </c>
      <c r="D24">
        <v>4944.4399999999996</v>
      </c>
      <c r="E24" s="3">
        <v>-0.1883</v>
      </c>
      <c r="F24">
        <v>238</v>
      </c>
      <c r="G24" s="4">
        <f t="shared" si="0"/>
        <v>-7.9117647058823525E-4</v>
      </c>
    </row>
    <row r="25" spans="1:7" x14ac:dyDescent="0.2">
      <c r="A25" s="1">
        <v>40820</v>
      </c>
      <c r="B25" s="1">
        <v>42121</v>
      </c>
      <c r="C25">
        <v>4944.4399999999996</v>
      </c>
      <c r="D25">
        <v>7103.98</v>
      </c>
      <c r="E25" s="3">
        <v>0.43680000000000002</v>
      </c>
      <c r="F25">
        <v>1301</v>
      </c>
      <c r="G25" s="4">
        <f t="shared" si="0"/>
        <v>3.3574173712528824E-4</v>
      </c>
    </row>
    <row r="26" spans="1:7" x14ac:dyDescent="0.2">
      <c r="A26" s="1">
        <v>42121</v>
      </c>
      <c r="B26" s="1">
        <v>42411</v>
      </c>
      <c r="C26">
        <v>7103.98</v>
      </c>
      <c r="D26">
        <v>5536.97</v>
      </c>
      <c r="E26" s="3">
        <v>-0.22059999999999999</v>
      </c>
      <c r="F26">
        <v>290</v>
      </c>
      <c r="G26" s="4">
        <f t="shared" si="0"/>
        <v>-7.6068965517241377E-4</v>
      </c>
    </row>
    <row r="27" spans="1:7" x14ac:dyDescent="0.2">
      <c r="A27" s="1">
        <v>42411</v>
      </c>
      <c r="B27" s="1">
        <v>43242</v>
      </c>
      <c r="C27">
        <v>5536.97</v>
      </c>
      <c r="D27">
        <v>7877.45</v>
      </c>
      <c r="E27" s="3">
        <v>0.42270000000000002</v>
      </c>
      <c r="F27">
        <v>831</v>
      </c>
      <c r="G27" s="4">
        <f t="shared" si="0"/>
        <v>5.0866425992779785E-4</v>
      </c>
    </row>
    <row r="28" spans="1:7" x14ac:dyDescent="0.2">
      <c r="A28" s="1">
        <v>43242</v>
      </c>
      <c r="B28" s="1">
        <v>43461</v>
      </c>
      <c r="C28">
        <v>7877.45</v>
      </c>
      <c r="D28">
        <v>6585.91</v>
      </c>
      <c r="E28" s="3">
        <v>-0.16400000000000001</v>
      </c>
      <c r="F28">
        <v>219</v>
      </c>
      <c r="G28" s="4">
        <f t="shared" si="0"/>
        <v>-7.4885844748858452E-4</v>
      </c>
    </row>
    <row r="29" spans="1:7" x14ac:dyDescent="0.2">
      <c r="A29" s="1">
        <v>43461</v>
      </c>
      <c r="B29" s="1">
        <v>43749</v>
      </c>
      <c r="C29">
        <v>6585.91</v>
      </c>
      <c r="D29">
        <v>7237.93</v>
      </c>
      <c r="E29" s="3">
        <v>9.9000000000000005E-2</v>
      </c>
      <c r="F29">
        <v>288</v>
      </c>
      <c r="G29" s="4">
        <f t="shared" si="0"/>
        <v>3.4375000000000003E-4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F859-3206-4DF2-8D95-346B77DAE36C}">
  <dimension ref="A1:L38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33127</v>
      </c>
      <c r="B2" s="1">
        <v>33735</v>
      </c>
      <c r="C2">
        <v>1653.94</v>
      </c>
      <c r="D2">
        <v>2077.4899999999998</v>
      </c>
      <c r="E2" s="3">
        <v>0.25609999999999999</v>
      </c>
      <c r="F2">
        <v>608</v>
      </c>
      <c r="G2" s="3">
        <f t="shared" ref="G2:G38" si="0">E2/F2</f>
        <v>4.2121710526315788E-4</v>
      </c>
    </row>
    <row r="3" spans="1:12" x14ac:dyDescent="0.2">
      <c r="A3" s="1">
        <v>33735</v>
      </c>
      <c r="B3" s="1">
        <v>33882</v>
      </c>
      <c r="C3">
        <v>2077.4899999999998</v>
      </c>
      <c r="D3">
        <v>1611.04</v>
      </c>
      <c r="E3" s="3">
        <v>-0.22450000000000001</v>
      </c>
      <c r="F3">
        <v>147</v>
      </c>
      <c r="G3" s="3">
        <f t="shared" si="0"/>
        <v>-1.5272108843537415E-3</v>
      </c>
      <c r="J3" t="s">
        <v>7</v>
      </c>
      <c r="K3" s="3">
        <f>AVERAGEIFS(E:E,E:E,"&gt;0")</f>
        <v>0.49603684210526316</v>
      </c>
      <c r="L3" s="3">
        <f>AVERAGEIFS(E:E,E:E,"&lt;0")</f>
        <v>-0.2686277777777778</v>
      </c>
    </row>
    <row r="4" spans="1:12" x14ac:dyDescent="0.2">
      <c r="A4" s="1">
        <v>33882</v>
      </c>
      <c r="B4" s="1">
        <v>34367</v>
      </c>
      <c r="C4">
        <v>1611.04</v>
      </c>
      <c r="D4">
        <v>2355.9299999999998</v>
      </c>
      <c r="E4" s="3">
        <v>0.46239999999999998</v>
      </c>
      <c r="F4">
        <v>485</v>
      </c>
      <c r="G4" s="3">
        <f t="shared" si="0"/>
        <v>9.5340206185567E-4</v>
      </c>
      <c r="J4" t="s">
        <v>8</v>
      </c>
      <c r="K4" s="5">
        <f>AVERAGEIFS(F:F,E:E,"&gt;0")</f>
        <v>420.89473684210526</v>
      </c>
      <c r="L4" s="5">
        <f>AVERAGEIFS(F:F,E:E,"&lt;0")</f>
        <v>145.83333333333334</v>
      </c>
    </row>
    <row r="5" spans="1:12" x14ac:dyDescent="0.2">
      <c r="A5" s="1">
        <v>34367</v>
      </c>
      <c r="B5" s="1">
        <v>34771</v>
      </c>
      <c r="C5">
        <v>2355.9299999999998</v>
      </c>
      <c r="D5">
        <v>1721.8</v>
      </c>
      <c r="E5" s="3">
        <v>-0.26919999999999999</v>
      </c>
      <c r="F5">
        <v>404</v>
      </c>
      <c r="G5" s="4">
        <f t="shared" si="0"/>
        <v>-6.6633663366336636E-4</v>
      </c>
      <c r="J5" t="s">
        <v>6</v>
      </c>
      <c r="K5" s="3">
        <f>K3/K4</f>
        <v>1.1785294485432037E-3</v>
      </c>
      <c r="L5" s="3">
        <f>L3/L4</f>
        <v>-1.8420190476190477E-3</v>
      </c>
    </row>
    <row r="6" spans="1:12" x14ac:dyDescent="0.2">
      <c r="A6" s="1">
        <v>34771</v>
      </c>
      <c r="B6" s="1">
        <v>35993</v>
      </c>
      <c r="C6">
        <v>1721.8</v>
      </c>
      <c r="D6">
        <v>4388.4799999999996</v>
      </c>
      <c r="E6" s="3">
        <v>1.5488</v>
      </c>
      <c r="F6">
        <v>1222</v>
      </c>
      <c r="G6" s="4">
        <f t="shared" si="0"/>
        <v>1.267430441898527E-3</v>
      </c>
    </row>
    <row r="7" spans="1:12" x14ac:dyDescent="0.2">
      <c r="A7" s="1">
        <v>35993</v>
      </c>
      <c r="B7" s="1">
        <v>36076</v>
      </c>
      <c r="C7">
        <v>4388.4799999999996</v>
      </c>
      <c r="D7">
        <v>2959.97</v>
      </c>
      <c r="E7" s="3">
        <v>-0.32550000000000001</v>
      </c>
      <c r="F7">
        <v>83</v>
      </c>
      <c r="G7" s="4">
        <f t="shared" si="0"/>
        <v>-3.9216867469879521E-3</v>
      </c>
    </row>
    <row r="8" spans="1:12" x14ac:dyDescent="0.2">
      <c r="A8" s="1">
        <v>36076</v>
      </c>
      <c r="B8" s="1">
        <v>36773</v>
      </c>
      <c r="C8">
        <v>2959.97</v>
      </c>
      <c r="D8">
        <v>6922.33</v>
      </c>
      <c r="E8" s="3">
        <v>1.3386</v>
      </c>
      <c r="F8">
        <v>697</v>
      </c>
      <c r="G8" s="4">
        <f t="shared" si="0"/>
        <v>1.9205164992826399E-3</v>
      </c>
    </row>
    <row r="9" spans="1:12" x14ac:dyDescent="0.2">
      <c r="A9" s="1">
        <v>36773</v>
      </c>
      <c r="B9" s="1">
        <v>36972</v>
      </c>
      <c r="C9">
        <v>6922.33</v>
      </c>
      <c r="D9">
        <v>4824.82</v>
      </c>
      <c r="E9" s="3">
        <v>-0.30299999999999999</v>
      </c>
      <c r="F9">
        <v>199</v>
      </c>
      <c r="G9" s="4">
        <f t="shared" si="0"/>
        <v>-1.5226130653266331E-3</v>
      </c>
    </row>
    <row r="10" spans="1:12" x14ac:dyDescent="0.2">
      <c r="A10" s="1">
        <v>36972</v>
      </c>
      <c r="B10" s="1">
        <v>37033</v>
      </c>
      <c r="C10">
        <v>4824.82</v>
      </c>
      <c r="D10">
        <v>5693.47</v>
      </c>
      <c r="E10" s="3">
        <v>0.18</v>
      </c>
      <c r="F10">
        <v>61</v>
      </c>
      <c r="G10" s="4">
        <f t="shared" si="0"/>
        <v>2.9508196721311475E-3</v>
      </c>
    </row>
    <row r="11" spans="1:12" x14ac:dyDescent="0.2">
      <c r="A11" s="1">
        <v>37033</v>
      </c>
      <c r="B11" s="1">
        <v>37155</v>
      </c>
      <c r="C11">
        <v>5693.47</v>
      </c>
      <c r="D11">
        <v>3652.87</v>
      </c>
      <c r="E11" s="3">
        <v>-0.3584</v>
      </c>
      <c r="F11">
        <v>122</v>
      </c>
      <c r="G11" s="4">
        <f t="shared" si="0"/>
        <v>-2.9377049180327867E-3</v>
      </c>
    </row>
    <row r="12" spans="1:12" x14ac:dyDescent="0.2">
      <c r="A12" s="1">
        <v>37155</v>
      </c>
      <c r="B12" s="1">
        <v>37343</v>
      </c>
      <c r="C12">
        <v>3652.87</v>
      </c>
      <c r="D12">
        <v>4688.0200000000004</v>
      </c>
      <c r="E12" s="3">
        <v>0.28339999999999999</v>
      </c>
      <c r="F12">
        <v>188</v>
      </c>
      <c r="G12" s="4">
        <f t="shared" si="0"/>
        <v>1.5074468085106382E-3</v>
      </c>
    </row>
    <row r="13" spans="1:12" x14ac:dyDescent="0.2">
      <c r="A13" s="1">
        <v>37343</v>
      </c>
      <c r="B13" s="1">
        <v>37461</v>
      </c>
      <c r="C13">
        <v>4688.0200000000004</v>
      </c>
      <c r="D13">
        <v>3023.69</v>
      </c>
      <c r="E13" s="3">
        <v>-0.35499999999999998</v>
      </c>
      <c r="F13">
        <v>118</v>
      </c>
      <c r="G13" s="4">
        <f t="shared" si="0"/>
        <v>-3.0084745762711863E-3</v>
      </c>
    </row>
    <row r="14" spans="1:12" x14ac:dyDescent="0.2">
      <c r="A14" s="1">
        <v>37461</v>
      </c>
      <c r="B14" s="1">
        <v>37490</v>
      </c>
      <c r="C14">
        <v>3023.69</v>
      </c>
      <c r="D14">
        <v>3592.6</v>
      </c>
      <c r="E14" s="3">
        <v>0.18820000000000001</v>
      </c>
      <c r="F14">
        <v>29</v>
      </c>
      <c r="G14" s="4">
        <f t="shared" si="0"/>
        <v>6.4896551724137937E-3</v>
      </c>
    </row>
    <row r="15" spans="1:12" x14ac:dyDescent="0.2">
      <c r="A15" s="1">
        <v>37490</v>
      </c>
      <c r="B15" s="1">
        <v>37538</v>
      </c>
      <c r="C15">
        <v>3592.6</v>
      </c>
      <c r="D15">
        <v>2656.45</v>
      </c>
      <c r="E15" s="3">
        <v>-0.2606</v>
      </c>
      <c r="F15">
        <v>48</v>
      </c>
      <c r="G15" s="4">
        <f t="shared" si="0"/>
        <v>-5.4291666666666663E-3</v>
      </c>
    </row>
    <row r="16" spans="1:12" x14ac:dyDescent="0.2">
      <c r="A16" s="1">
        <v>37538</v>
      </c>
      <c r="B16" s="1">
        <v>37588</v>
      </c>
      <c r="C16">
        <v>2656.45</v>
      </c>
      <c r="D16">
        <v>3329.99</v>
      </c>
      <c r="E16" s="3">
        <v>0.2535</v>
      </c>
      <c r="F16">
        <v>50</v>
      </c>
      <c r="G16" s="4">
        <f t="shared" si="0"/>
        <v>5.0699999999999999E-3</v>
      </c>
    </row>
    <row r="17" spans="1:7" x14ac:dyDescent="0.2">
      <c r="A17" s="1">
        <v>37588</v>
      </c>
      <c r="B17" s="1">
        <v>37692</v>
      </c>
      <c r="C17">
        <v>3329.99</v>
      </c>
      <c r="D17">
        <v>2403.04</v>
      </c>
      <c r="E17" s="3">
        <v>-0.27839999999999998</v>
      </c>
      <c r="F17">
        <v>104</v>
      </c>
      <c r="G17" s="4">
        <f t="shared" si="0"/>
        <v>-2.6769230769230767E-3</v>
      </c>
    </row>
    <row r="18" spans="1:7" x14ac:dyDescent="0.2">
      <c r="A18" s="1">
        <v>37692</v>
      </c>
      <c r="B18" s="1">
        <v>39234</v>
      </c>
      <c r="C18">
        <v>2403.04</v>
      </c>
      <c r="D18">
        <v>6168.15</v>
      </c>
      <c r="E18" s="3">
        <v>1.5668</v>
      </c>
      <c r="F18">
        <v>1542</v>
      </c>
      <c r="G18" s="4">
        <f t="shared" si="0"/>
        <v>1.016083009079118E-3</v>
      </c>
    </row>
    <row r="19" spans="1:7" x14ac:dyDescent="0.2">
      <c r="A19" s="1">
        <v>39234</v>
      </c>
      <c r="B19" s="1">
        <v>39524</v>
      </c>
      <c r="C19">
        <v>6168.15</v>
      </c>
      <c r="D19">
        <v>4431.04</v>
      </c>
      <c r="E19" s="3">
        <v>-0.28160000000000002</v>
      </c>
      <c r="F19">
        <v>290</v>
      </c>
      <c r="G19" s="4">
        <f t="shared" si="0"/>
        <v>-9.710344827586208E-4</v>
      </c>
    </row>
    <row r="20" spans="1:7" x14ac:dyDescent="0.2">
      <c r="A20" s="1">
        <v>39524</v>
      </c>
      <c r="B20" s="1">
        <v>39587</v>
      </c>
      <c r="C20">
        <v>4431.04</v>
      </c>
      <c r="D20">
        <v>5142.1000000000004</v>
      </c>
      <c r="E20" s="3">
        <v>0.1605</v>
      </c>
      <c r="F20">
        <v>63</v>
      </c>
      <c r="G20" s="4">
        <f t="shared" si="0"/>
        <v>2.5476190476190477E-3</v>
      </c>
    </row>
    <row r="21" spans="1:7" x14ac:dyDescent="0.2">
      <c r="A21" s="1">
        <v>39587</v>
      </c>
      <c r="B21" s="1">
        <v>39748</v>
      </c>
      <c r="C21">
        <v>5142.1000000000004</v>
      </c>
      <c r="D21">
        <v>3067.35</v>
      </c>
      <c r="E21" s="3">
        <v>-0.40350000000000003</v>
      </c>
      <c r="F21">
        <v>161</v>
      </c>
      <c r="G21" s="4">
        <f t="shared" si="0"/>
        <v>-2.5062111801242236E-3</v>
      </c>
    </row>
    <row r="22" spans="1:7" x14ac:dyDescent="0.2">
      <c r="A22" s="1">
        <v>39748</v>
      </c>
      <c r="B22" s="1">
        <v>39756</v>
      </c>
      <c r="C22">
        <v>3067.35</v>
      </c>
      <c r="D22">
        <v>3691.09</v>
      </c>
      <c r="E22" s="3">
        <v>0.20330000000000001</v>
      </c>
      <c r="F22">
        <v>8</v>
      </c>
      <c r="G22" s="4">
        <f t="shared" si="0"/>
        <v>2.5412500000000001E-2</v>
      </c>
    </row>
    <row r="23" spans="1:7" x14ac:dyDescent="0.2">
      <c r="A23" s="1">
        <v>39756</v>
      </c>
      <c r="B23" s="1">
        <v>39773</v>
      </c>
      <c r="C23">
        <v>3691.09</v>
      </c>
      <c r="D23">
        <v>2881.26</v>
      </c>
      <c r="E23" s="3">
        <v>-0.21940000000000001</v>
      </c>
      <c r="F23">
        <v>17</v>
      </c>
      <c r="G23" s="4">
        <f t="shared" si="0"/>
        <v>-1.2905882352941177E-2</v>
      </c>
    </row>
    <row r="24" spans="1:7" x14ac:dyDescent="0.2">
      <c r="A24" s="1">
        <v>39773</v>
      </c>
      <c r="B24" s="1">
        <v>39819</v>
      </c>
      <c r="C24">
        <v>2881.26</v>
      </c>
      <c r="D24">
        <v>3396.22</v>
      </c>
      <c r="E24" s="3">
        <v>0.1787</v>
      </c>
      <c r="F24">
        <v>46</v>
      </c>
      <c r="G24" s="4">
        <f t="shared" si="0"/>
        <v>3.8847826086956523E-3</v>
      </c>
    </row>
    <row r="25" spans="1:7" x14ac:dyDescent="0.2">
      <c r="A25" s="1">
        <v>39819</v>
      </c>
      <c r="B25" s="1">
        <v>39881</v>
      </c>
      <c r="C25">
        <v>3396.22</v>
      </c>
      <c r="D25">
        <v>2519.29</v>
      </c>
      <c r="E25" s="3">
        <v>-0.25819999999999999</v>
      </c>
      <c r="F25">
        <v>62</v>
      </c>
      <c r="G25" s="4">
        <f t="shared" si="0"/>
        <v>-4.164516129032258E-3</v>
      </c>
    </row>
    <row r="26" spans="1:7" x14ac:dyDescent="0.2">
      <c r="A26" s="1">
        <v>39881</v>
      </c>
      <c r="B26" s="1">
        <v>40283</v>
      </c>
      <c r="C26">
        <v>2519.29</v>
      </c>
      <c r="D26">
        <v>4065.65</v>
      </c>
      <c r="E26" s="3">
        <v>0.61380000000000001</v>
      </c>
      <c r="F26">
        <v>402</v>
      </c>
      <c r="G26" s="4">
        <f t="shared" si="0"/>
        <v>1.5268656716417911E-3</v>
      </c>
    </row>
    <row r="27" spans="1:7" x14ac:dyDescent="0.2">
      <c r="A27" s="1">
        <v>40283</v>
      </c>
      <c r="B27" s="1">
        <v>40323</v>
      </c>
      <c r="C27">
        <v>4065.65</v>
      </c>
      <c r="D27">
        <v>3331.29</v>
      </c>
      <c r="E27" s="3">
        <v>-0.18060000000000001</v>
      </c>
      <c r="F27">
        <v>40</v>
      </c>
      <c r="G27" s="4">
        <f t="shared" si="0"/>
        <v>-4.5149999999999999E-3</v>
      </c>
    </row>
    <row r="28" spans="1:7" x14ac:dyDescent="0.2">
      <c r="A28" s="1">
        <v>40323</v>
      </c>
      <c r="B28" s="1">
        <v>40592</v>
      </c>
      <c r="C28">
        <v>3331.29</v>
      </c>
      <c r="D28">
        <v>4157.1400000000003</v>
      </c>
      <c r="E28" s="3">
        <v>0.24790000000000001</v>
      </c>
      <c r="F28">
        <v>269</v>
      </c>
      <c r="G28" s="4">
        <f t="shared" si="0"/>
        <v>9.2156133828996288E-4</v>
      </c>
    </row>
    <row r="29" spans="1:7" x14ac:dyDescent="0.2">
      <c r="A29" s="1">
        <v>40592</v>
      </c>
      <c r="B29" s="1">
        <v>40808</v>
      </c>
      <c r="C29">
        <v>4157.1400000000003</v>
      </c>
      <c r="D29">
        <v>2781.68</v>
      </c>
      <c r="E29" s="3">
        <v>-0.33090000000000003</v>
      </c>
      <c r="F29">
        <v>216</v>
      </c>
      <c r="G29" s="4">
        <f t="shared" si="0"/>
        <v>-1.5319444444444445E-3</v>
      </c>
    </row>
    <row r="30" spans="1:7" x14ac:dyDescent="0.2">
      <c r="A30" s="1">
        <v>40808</v>
      </c>
      <c r="B30" s="1">
        <v>40843</v>
      </c>
      <c r="C30">
        <v>2781.68</v>
      </c>
      <c r="D30">
        <v>3368.62</v>
      </c>
      <c r="E30" s="3">
        <v>0.21099999999999999</v>
      </c>
      <c r="F30">
        <v>35</v>
      </c>
      <c r="G30" s="4">
        <f t="shared" si="0"/>
        <v>6.0285714285714283E-3</v>
      </c>
    </row>
    <row r="31" spans="1:7" x14ac:dyDescent="0.2">
      <c r="A31" s="1">
        <v>40843</v>
      </c>
      <c r="B31" s="1">
        <v>40871</v>
      </c>
      <c r="C31">
        <v>3368.62</v>
      </c>
      <c r="D31">
        <v>2822.25</v>
      </c>
      <c r="E31" s="3">
        <v>-0.16220000000000001</v>
      </c>
      <c r="F31">
        <v>28</v>
      </c>
      <c r="G31" s="4">
        <f t="shared" si="0"/>
        <v>-5.792857142857143E-3</v>
      </c>
    </row>
    <row r="32" spans="1:7" x14ac:dyDescent="0.2">
      <c r="A32" s="1">
        <v>40871</v>
      </c>
      <c r="B32" s="1">
        <v>40984</v>
      </c>
      <c r="C32">
        <v>2822.25</v>
      </c>
      <c r="D32">
        <v>3594.83</v>
      </c>
      <c r="E32" s="3">
        <v>0.2737</v>
      </c>
      <c r="F32">
        <v>113</v>
      </c>
      <c r="G32" s="4">
        <f t="shared" si="0"/>
        <v>2.4221238938053097E-3</v>
      </c>
    </row>
    <row r="33" spans="1:7" x14ac:dyDescent="0.2">
      <c r="A33" s="1">
        <v>40984</v>
      </c>
      <c r="B33" s="1">
        <v>41061</v>
      </c>
      <c r="C33">
        <v>3594.83</v>
      </c>
      <c r="D33">
        <v>2950.47</v>
      </c>
      <c r="E33" s="3">
        <v>-0.1792</v>
      </c>
      <c r="F33">
        <v>77</v>
      </c>
      <c r="G33" s="4">
        <f t="shared" si="0"/>
        <v>-2.3272727272727273E-3</v>
      </c>
    </row>
    <row r="34" spans="1:7" x14ac:dyDescent="0.2">
      <c r="A34" s="1">
        <v>41061</v>
      </c>
      <c r="B34" s="1">
        <v>42121</v>
      </c>
      <c r="C34">
        <v>2950.47</v>
      </c>
      <c r="D34">
        <v>5268.91</v>
      </c>
      <c r="E34" s="3">
        <v>0.78580000000000005</v>
      </c>
      <c r="F34">
        <v>1060</v>
      </c>
      <c r="G34" s="4">
        <f t="shared" si="0"/>
        <v>7.4132075471698114E-4</v>
      </c>
    </row>
    <row r="35" spans="1:7" x14ac:dyDescent="0.2">
      <c r="A35" s="1">
        <v>42121</v>
      </c>
      <c r="B35" s="1">
        <v>42411</v>
      </c>
      <c r="C35">
        <v>5268.91</v>
      </c>
      <c r="D35">
        <v>3896.71</v>
      </c>
      <c r="E35" s="3">
        <v>-0.26040000000000002</v>
      </c>
      <c r="F35">
        <v>290</v>
      </c>
      <c r="G35" s="4">
        <f t="shared" si="0"/>
        <v>-8.979310344827587E-4</v>
      </c>
    </row>
    <row r="36" spans="1:7" x14ac:dyDescent="0.2">
      <c r="A36" s="1">
        <v>42411</v>
      </c>
      <c r="B36" s="1">
        <v>43242</v>
      </c>
      <c r="C36">
        <v>3896.71</v>
      </c>
      <c r="D36">
        <v>5640.1</v>
      </c>
      <c r="E36" s="3">
        <v>0.44740000000000002</v>
      </c>
      <c r="F36">
        <v>831</v>
      </c>
      <c r="G36" s="4">
        <f t="shared" si="0"/>
        <v>5.383874849578821E-4</v>
      </c>
    </row>
    <row r="37" spans="1:7" x14ac:dyDescent="0.2">
      <c r="A37" s="1">
        <v>43242</v>
      </c>
      <c r="B37" s="1">
        <v>43461</v>
      </c>
      <c r="C37">
        <v>5640.1</v>
      </c>
      <c r="D37">
        <v>4598.6099999999997</v>
      </c>
      <c r="E37" s="3">
        <v>-0.1847</v>
      </c>
      <c r="F37">
        <v>219</v>
      </c>
      <c r="G37" s="4">
        <f t="shared" si="0"/>
        <v>-8.4337899543378996E-4</v>
      </c>
    </row>
    <row r="38" spans="1:7" x14ac:dyDescent="0.2">
      <c r="A38" s="1">
        <v>43461</v>
      </c>
      <c r="B38" s="1">
        <v>43749</v>
      </c>
      <c r="C38">
        <v>4598.6099999999997</v>
      </c>
      <c r="D38">
        <v>5632.59</v>
      </c>
      <c r="E38" s="3">
        <v>0.2248</v>
      </c>
      <c r="F38">
        <v>288</v>
      </c>
      <c r="G38" s="4">
        <f t="shared" si="0"/>
        <v>7.805555555555556E-4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8898-0C5F-4F2C-A93E-21B6F917F987}">
  <dimension ref="A1:L36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33422</v>
      </c>
      <c r="B2" s="1">
        <v>34337</v>
      </c>
      <c r="C2">
        <v>1606.51</v>
      </c>
      <c r="D2">
        <v>2274.62</v>
      </c>
      <c r="E2" s="3">
        <v>0.41589999999999999</v>
      </c>
      <c r="F2">
        <v>915</v>
      </c>
      <c r="G2" s="3">
        <f t="shared" ref="G2:G36" si="0">E2/F2</f>
        <v>4.5453551912568303E-4</v>
      </c>
    </row>
    <row r="3" spans="1:12" x14ac:dyDescent="0.2">
      <c r="A3" s="1">
        <v>34337</v>
      </c>
      <c r="B3" s="1">
        <v>34786</v>
      </c>
      <c r="C3">
        <v>2274.62</v>
      </c>
      <c r="D3">
        <v>1911.7</v>
      </c>
      <c r="E3" s="3">
        <v>-0.15959999999999999</v>
      </c>
      <c r="F3">
        <v>449</v>
      </c>
      <c r="G3" s="3">
        <f t="shared" si="0"/>
        <v>-3.5545657015590196E-4</v>
      </c>
      <c r="J3" t="s">
        <v>7</v>
      </c>
      <c r="K3" s="3">
        <f>AVERAGEIFS(E:E,E:E,"&gt;0")</f>
        <v>0.6331944444444445</v>
      </c>
      <c r="L3" s="3">
        <f>AVERAGEIFS(E:E,E:E,"&lt;0")</f>
        <v>-0.28510000000000002</v>
      </c>
    </row>
    <row r="4" spans="1:12" x14ac:dyDescent="0.2">
      <c r="A4" s="1">
        <v>34786</v>
      </c>
      <c r="B4" s="1">
        <v>35641</v>
      </c>
      <c r="C4">
        <v>1911.7</v>
      </c>
      <c r="D4">
        <v>4458.66</v>
      </c>
      <c r="E4" s="3">
        <v>1.3323</v>
      </c>
      <c r="F4">
        <v>855</v>
      </c>
      <c r="G4" s="3">
        <f t="shared" si="0"/>
        <v>1.5582456140350877E-3</v>
      </c>
      <c r="J4" t="s">
        <v>8</v>
      </c>
      <c r="K4" s="5">
        <f>AVERAGEIFS(F:F,E:E,"&gt;0")</f>
        <v>425</v>
      </c>
      <c r="L4" s="5">
        <f>AVERAGEIFS(F:F,E:E,"&lt;0")</f>
        <v>157.47058823529412</v>
      </c>
    </row>
    <row r="5" spans="1:12" x14ac:dyDescent="0.2">
      <c r="A5" s="1">
        <v>35641</v>
      </c>
      <c r="B5" s="1">
        <v>35731</v>
      </c>
      <c r="C5">
        <v>4458.66</v>
      </c>
      <c r="D5">
        <v>3645.69</v>
      </c>
      <c r="E5" s="3">
        <v>-0.18229999999999999</v>
      </c>
      <c r="F5">
        <v>90</v>
      </c>
      <c r="G5" s="4">
        <f t="shared" si="0"/>
        <v>-2.0255555555555556E-3</v>
      </c>
      <c r="J5" t="s">
        <v>6</v>
      </c>
      <c r="K5" s="3">
        <f>K3/K4</f>
        <v>1.4898692810457518E-3</v>
      </c>
      <c r="L5" s="3">
        <f>L3/L4</f>
        <v>-1.8104968248038851E-3</v>
      </c>
    </row>
    <row r="6" spans="1:12" x14ac:dyDescent="0.2">
      <c r="A6" s="1">
        <v>35731</v>
      </c>
      <c r="B6" s="1">
        <v>35996</v>
      </c>
      <c r="C6">
        <v>3645.69</v>
      </c>
      <c r="D6">
        <v>6186.09</v>
      </c>
      <c r="E6" s="3">
        <v>0.69679999999999997</v>
      </c>
      <c r="F6">
        <v>265</v>
      </c>
      <c r="G6" s="4">
        <f t="shared" si="0"/>
        <v>2.6294339622641508E-3</v>
      </c>
    </row>
    <row r="7" spans="1:12" x14ac:dyDescent="0.2">
      <c r="A7" s="1">
        <v>35996</v>
      </c>
      <c r="B7" s="1">
        <v>36076</v>
      </c>
      <c r="C7">
        <v>6186.09</v>
      </c>
      <c r="D7">
        <v>3861.89</v>
      </c>
      <c r="E7" s="3">
        <v>-0.37569999999999998</v>
      </c>
      <c r="F7">
        <v>80</v>
      </c>
      <c r="G7" s="4">
        <f t="shared" si="0"/>
        <v>-4.6962499999999999E-3</v>
      </c>
    </row>
    <row r="8" spans="1:12" x14ac:dyDescent="0.2">
      <c r="A8" s="1">
        <v>36076</v>
      </c>
      <c r="B8" s="1">
        <v>36592</v>
      </c>
      <c r="C8">
        <v>3861.89</v>
      </c>
      <c r="D8">
        <v>8064.97</v>
      </c>
      <c r="E8" s="3">
        <v>1.0883</v>
      </c>
      <c r="F8">
        <v>516</v>
      </c>
      <c r="G8" s="4">
        <f t="shared" si="0"/>
        <v>2.1091085271317828E-3</v>
      </c>
    </row>
    <row r="9" spans="1:12" x14ac:dyDescent="0.2">
      <c r="A9" s="1">
        <v>36592</v>
      </c>
      <c r="B9" s="1">
        <v>36972</v>
      </c>
      <c r="C9">
        <v>8064.97</v>
      </c>
      <c r="D9">
        <v>5388.02</v>
      </c>
      <c r="E9" s="3">
        <v>-0.33189999999999997</v>
      </c>
      <c r="F9">
        <v>380</v>
      </c>
      <c r="G9" s="4">
        <f t="shared" si="0"/>
        <v>-8.7342105263157888E-4</v>
      </c>
    </row>
    <row r="10" spans="1:12" x14ac:dyDescent="0.2">
      <c r="A10" s="1">
        <v>36972</v>
      </c>
      <c r="B10" s="1">
        <v>37035</v>
      </c>
      <c r="C10">
        <v>5388.02</v>
      </c>
      <c r="D10">
        <v>6278.9</v>
      </c>
      <c r="E10" s="3">
        <v>0.1653</v>
      </c>
      <c r="F10">
        <v>63</v>
      </c>
      <c r="G10" s="4">
        <f t="shared" si="0"/>
        <v>2.6238095238095239E-3</v>
      </c>
    </row>
    <row r="11" spans="1:12" x14ac:dyDescent="0.2">
      <c r="A11" s="1">
        <v>37035</v>
      </c>
      <c r="B11" s="1">
        <v>37155</v>
      </c>
      <c r="C11">
        <v>6278.9</v>
      </c>
      <c r="D11">
        <v>3787.23</v>
      </c>
      <c r="E11" s="3">
        <v>-0.39679999999999999</v>
      </c>
      <c r="F11">
        <v>120</v>
      </c>
      <c r="G11" s="4">
        <f t="shared" si="0"/>
        <v>-3.3066666666666665E-3</v>
      </c>
    </row>
    <row r="12" spans="1:12" x14ac:dyDescent="0.2">
      <c r="A12" s="1">
        <v>37155</v>
      </c>
      <c r="B12" s="1">
        <v>37334</v>
      </c>
      <c r="C12">
        <v>3787.23</v>
      </c>
      <c r="D12">
        <v>5462.55</v>
      </c>
      <c r="E12" s="3">
        <v>0.44240000000000002</v>
      </c>
      <c r="F12">
        <v>179</v>
      </c>
      <c r="G12" s="4">
        <f t="shared" si="0"/>
        <v>2.4715083798882683E-3</v>
      </c>
    </row>
    <row r="13" spans="1:12" x14ac:dyDescent="0.2">
      <c r="A13" s="1">
        <v>37334</v>
      </c>
      <c r="B13" s="1">
        <v>37473</v>
      </c>
      <c r="C13">
        <v>5462.55</v>
      </c>
      <c r="D13">
        <v>3332.65</v>
      </c>
      <c r="E13" s="3">
        <v>-0.38990000000000002</v>
      </c>
      <c r="F13">
        <v>139</v>
      </c>
      <c r="G13" s="4">
        <f t="shared" si="0"/>
        <v>-2.8050359712230217E-3</v>
      </c>
    </row>
    <row r="14" spans="1:12" x14ac:dyDescent="0.2">
      <c r="A14" s="1">
        <v>37473</v>
      </c>
      <c r="B14" s="1">
        <v>37490</v>
      </c>
      <c r="C14">
        <v>3332.65</v>
      </c>
      <c r="D14">
        <v>3906.55</v>
      </c>
      <c r="E14" s="3">
        <v>0.17219999999999999</v>
      </c>
      <c r="F14">
        <v>17</v>
      </c>
      <c r="G14" s="4">
        <f t="shared" si="0"/>
        <v>1.0129411764705882E-2</v>
      </c>
    </row>
    <row r="15" spans="1:12" x14ac:dyDescent="0.2">
      <c r="A15" s="1">
        <v>37490</v>
      </c>
      <c r="B15" s="1">
        <v>37538</v>
      </c>
      <c r="C15">
        <v>3906.55</v>
      </c>
      <c r="D15">
        <v>2597.88</v>
      </c>
      <c r="E15" s="3">
        <v>-0.33500000000000002</v>
      </c>
      <c r="F15">
        <v>48</v>
      </c>
      <c r="G15" s="4">
        <f t="shared" si="0"/>
        <v>-6.9791666666666674E-3</v>
      </c>
    </row>
    <row r="16" spans="1:12" x14ac:dyDescent="0.2">
      <c r="A16" s="1">
        <v>37538</v>
      </c>
      <c r="B16" s="1">
        <v>37592</v>
      </c>
      <c r="C16">
        <v>2597.88</v>
      </c>
      <c r="D16">
        <v>3380.2</v>
      </c>
      <c r="E16" s="3">
        <v>0.30109999999999998</v>
      </c>
      <c r="F16">
        <v>54</v>
      </c>
      <c r="G16" s="4">
        <f t="shared" si="0"/>
        <v>5.5759259259259251E-3</v>
      </c>
    </row>
    <row r="17" spans="1:7" x14ac:dyDescent="0.2">
      <c r="A17" s="1">
        <v>37592</v>
      </c>
      <c r="B17" s="1">
        <v>37692</v>
      </c>
      <c r="C17">
        <v>3380.2</v>
      </c>
      <c r="D17">
        <v>2202.96</v>
      </c>
      <c r="E17" s="3">
        <v>-0.3483</v>
      </c>
      <c r="F17">
        <v>100</v>
      </c>
      <c r="G17" s="4">
        <f t="shared" si="0"/>
        <v>-3.483E-3</v>
      </c>
    </row>
    <row r="18" spans="1:7" x14ac:dyDescent="0.2">
      <c r="A18" s="1">
        <v>37692</v>
      </c>
      <c r="B18" s="1">
        <v>39279</v>
      </c>
      <c r="C18">
        <v>2202.96</v>
      </c>
      <c r="D18">
        <v>8105.69</v>
      </c>
      <c r="E18" s="3">
        <v>2.6795</v>
      </c>
      <c r="F18">
        <v>1587</v>
      </c>
      <c r="G18" s="4">
        <f t="shared" si="0"/>
        <v>1.6884057971014493E-3</v>
      </c>
    </row>
    <row r="19" spans="1:7" x14ac:dyDescent="0.2">
      <c r="A19" s="1">
        <v>39279</v>
      </c>
      <c r="B19" s="1">
        <v>39524</v>
      </c>
      <c r="C19">
        <v>8105.69</v>
      </c>
      <c r="D19">
        <v>6182.3</v>
      </c>
      <c r="E19" s="3">
        <v>-0.23730000000000001</v>
      </c>
      <c r="F19">
        <v>245</v>
      </c>
      <c r="G19" s="4">
        <f t="shared" si="0"/>
        <v>-9.6857142857142866E-4</v>
      </c>
    </row>
    <row r="20" spans="1:7" x14ac:dyDescent="0.2">
      <c r="A20" s="1">
        <v>39524</v>
      </c>
      <c r="B20" s="1">
        <v>39587</v>
      </c>
      <c r="C20">
        <v>6182.3</v>
      </c>
      <c r="D20">
        <v>7225.94</v>
      </c>
      <c r="E20" s="3">
        <v>0.16880000000000001</v>
      </c>
      <c r="F20">
        <v>63</v>
      </c>
      <c r="G20" s="4">
        <f t="shared" si="0"/>
        <v>2.6793650793650796E-3</v>
      </c>
    </row>
    <row r="21" spans="1:7" x14ac:dyDescent="0.2">
      <c r="A21" s="1">
        <v>39587</v>
      </c>
      <c r="B21" s="1">
        <v>39745</v>
      </c>
      <c r="C21">
        <v>7225.94</v>
      </c>
      <c r="D21">
        <v>4295.67</v>
      </c>
      <c r="E21" s="3">
        <v>-0.40550000000000003</v>
      </c>
      <c r="F21">
        <v>158</v>
      </c>
      <c r="G21" s="4">
        <f t="shared" si="0"/>
        <v>-2.5664556962025319E-3</v>
      </c>
    </row>
    <row r="22" spans="1:7" x14ac:dyDescent="0.2">
      <c r="A22" s="1">
        <v>39745</v>
      </c>
      <c r="B22" s="1">
        <v>39756</v>
      </c>
      <c r="C22">
        <v>4295.67</v>
      </c>
      <c r="D22">
        <v>5278.04</v>
      </c>
      <c r="E22" s="3">
        <v>0.22869999999999999</v>
      </c>
      <c r="F22">
        <v>11</v>
      </c>
      <c r="G22" s="4">
        <f t="shared" si="0"/>
        <v>2.0790909090909089E-2</v>
      </c>
    </row>
    <row r="23" spans="1:7" x14ac:dyDescent="0.2">
      <c r="A23" s="1">
        <v>39756</v>
      </c>
      <c r="B23" s="1">
        <v>39773</v>
      </c>
      <c r="C23">
        <v>5278.04</v>
      </c>
      <c r="D23">
        <v>4127.41</v>
      </c>
      <c r="E23" s="3">
        <v>-0.218</v>
      </c>
      <c r="F23">
        <v>17</v>
      </c>
      <c r="G23" s="4">
        <f t="shared" si="0"/>
        <v>-1.2823529411764706E-2</v>
      </c>
    </row>
    <row r="24" spans="1:7" x14ac:dyDescent="0.2">
      <c r="A24" s="1">
        <v>39773</v>
      </c>
      <c r="B24" s="1">
        <v>39819</v>
      </c>
      <c r="C24">
        <v>4127.41</v>
      </c>
      <c r="D24">
        <v>5026.3100000000004</v>
      </c>
      <c r="E24" s="3">
        <v>0.21779999999999999</v>
      </c>
      <c r="F24">
        <v>46</v>
      </c>
      <c r="G24" s="4">
        <f t="shared" si="0"/>
        <v>4.7347826086956519E-3</v>
      </c>
    </row>
    <row r="25" spans="1:7" x14ac:dyDescent="0.2">
      <c r="A25" s="1">
        <v>39819</v>
      </c>
      <c r="B25" s="1">
        <v>39878</v>
      </c>
      <c r="C25">
        <v>5026.3100000000004</v>
      </c>
      <c r="D25">
        <v>3666.41</v>
      </c>
      <c r="E25" s="3">
        <v>-0.27060000000000001</v>
      </c>
      <c r="F25">
        <v>59</v>
      </c>
      <c r="G25" s="4">
        <f t="shared" si="0"/>
        <v>-4.5864406779661014E-3</v>
      </c>
    </row>
    <row r="26" spans="1:7" x14ac:dyDescent="0.2">
      <c r="A26" s="1">
        <v>39878</v>
      </c>
      <c r="B26" s="1">
        <v>40665</v>
      </c>
      <c r="C26">
        <v>3666.41</v>
      </c>
      <c r="D26">
        <v>7527.64</v>
      </c>
      <c r="E26" s="3">
        <v>1.0530999999999999</v>
      </c>
      <c r="F26">
        <v>787</v>
      </c>
      <c r="G26" s="4">
        <f t="shared" si="0"/>
        <v>1.3381194409148665E-3</v>
      </c>
    </row>
    <row r="27" spans="1:7" x14ac:dyDescent="0.2">
      <c r="A27" s="1">
        <v>40665</v>
      </c>
      <c r="B27" s="1">
        <v>40798</v>
      </c>
      <c r="C27">
        <v>7527.64</v>
      </c>
      <c r="D27">
        <v>5072.33</v>
      </c>
      <c r="E27" s="3">
        <v>-0.32619999999999999</v>
      </c>
      <c r="F27">
        <v>133</v>
      </c>
      <c r="G27" s="4">
        <f t="shared" si="0"/>
        <v>-2.4526315789473682E-3</v>
      </c>
    </row>
    <row r="28" spans="1:7" x14ac:dyDescent="0.2">
      <c r="A28" s="1">
        <v>40798</v>
      </c>
      <c r="B28" s="1">
        <v>40984</v>
      </c>
      <c r="C28">
        <v>5072.33</v>
      </c>
      <c r="D28">
        <v>7157.82</v>
      </c>
      <c r="E28" s="3">
        <v>0.41120000000000001</v>
      </c>
      <c r="F28">
        <v>186</v>
      </c>
      <c r="G28" s="4">
        <f t="shared" si="0"/>
        <v>2.2107526881720431E-3</v>
      </c>
    </row>
    <row r="29" spans="1:7" x14ac:dyDescent="0.2">
      <c r="A29" s="1">
        <v>40984</v>
      </c>
      <c r="B29" s="1">
        <v>41065</v>
      </c>
      <c r="C29">
        <v>7157.82</v>
      </c>
      <c r="D29">
        <v>5969.4</v>
      </c>
      <c r="E29" s="3">
        <v>-0.16600000000000001</v>
      </c>
      <c r="F29">
        <v>81</v>
      </c>
      <c r="G29" s="4">
        <f t="shared" si="0"/>
        <v>-2.0493827160493827E-3</v>
      </c>
    </row>
    <row r="30" spans="1:7" x14ac:dyDescent="0.2">
      <c r="A30" s="1">
        <v>41065</v>
      </c>
      <c r="B30" s="1">
        <v>42104</v>
      </c>
      <c r="C30">
        <v>5969.4</v>
      </c>
      <c r="D30">
        <v>12374.73</v>
      </c>
      <c r="E30" s="3">
        <v>1.073</v>
      </c>
      <c r="F30">
        <v>1039</v>
      </c>
      <c r="G30" s="4">
        <f t="shared" si="0"/>
        <v>1.0327237728585178E-3</v>
      </c>
    </row>
    <row r="31" spans="1:7" x14ac:dyDescent="0.2">
      <c r="A31" s="1">
        <v>42104</v>
      </c>
      <c r="B31" s="1">
        <v>42271</v>
      </c>
      <c r="C31">
        <v>12374.73</v>
      </c>
      <c r="D31">
        <v>9427.64</v>
      </c>
      <c r="E31" s="3">
        <v>-0.2382</v>
      </c>
      <c r="F31">
        <v>167</v>
      </c>
      <c r="G31" s="4">
        <f t="shared" si="0"/>
        <v>-1.4263473053892216E-3</v>
      </c>
    </row>
    <row r="32" spans="1:7" x14ac:dyDescent="0.2">
      <c r="A32" s="1">
        <v>42271</v>
      </c>
      <c r="B32" s="1">
        <v>42338</v>
      </c>
      <c r="C32">
        <v>9427.64</v>
      </c>
      <c r="D32">
        <v>11382.23</v>
      </c>
      <c r="E32" s="3">
        <v>0.20730000000000001</v>
      </c>
      <c r="F32">
        <v>67</v>
      </c>
      <c r="G32" s="4">
        <f t="shared" si="0"/>
        <v>3.0940298507462689E-3</v>
      </c>
    </row>
    <row r="33" spans="1:7" x14ac:dyDescent="0.2">
      <c r="A33" s="1">
        <v>42338</v>
      </c>
      <c r="B33" s="1">
        <v>42411</v>
      </c>
      <c r="C33">
        <v>11382.23</v>
      </c>
      <c r="D33">
        <v>8752.8700000000008</v>
      </c>
      <c r="E33" s="3">
        <v>-0.23100000000000001</v>
      </c>
      <c r="F33">
        <v>73</v>
      </c>
      <c r="G33" s="4">
        <f t="shared" si="0"/>
        <v>-3.1643835616438358E-3</v>
      </c>
    </row>
    <row r="34" spans="1:7" x14ac:dyDescent="0.2">
      <c r="A34" s="1">
        <v>42411</v>
      </c>
      <c r="B34" s="1">
        <v>43123</v>
      </c>
      <c r="C34">
        <v>8752.8700000000008</v>
      </c>
      <c r="D34">
        <v>13559.6</v>
      </c>
      <c r="E34" s="3">
        <v>0.54920000000000002</v>
      </c>
      <c r="F34">
        <v>712</v>
      </c>
      <c r="G34" s="4">
        <f t="shared" si="0"/>
        <v>7.7134831460674163E-4</v>
      </c>
    </row>
    <row r="35" spans="1:7" x14ac:dyDescent="0.2">
      <c r="A35" s="1">
        <v>43123</v>
      </c>
      <c r="B35" s="1">
        <v>43461</v>
      </c>
      <c r="C35">
        <v>13559.6</v>
      </c>
      <c r="D35">
        <v>10381.51</v>
      </c>
      <c r="E35" s="3">
        <v>-0.2344</v>
      </c>
      <c r="F35">
        <v>338</v>
      </c>
      <c r="G35" s="4">
        <f t="shared" si="0"/>
        <v>-6.9349112426035501E-4</v>
      </c>
    </row>
    <row r="36" spans="1:7" x14ac:dyDescent="0.2">
      <c r="A36" s="1">
        <v>43461</v>
      </c>
      <c r="B36" s="1">
        <v>43749</v>
      </c>
      <c r="C36">
        <v>10381.51</v>
      </c>
      <c r="D36">
        <v>12401.96</v>
      </c>
      <c r="E36" s="3">
        <v>0.1946</v>
      </c>
      <c r="F36">
        <v>288</v>
      </c>
      <c r="G36" s="4">
        <f t="shared" si="0"/>
        <v>6.7569444444444448E-4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D47E-F536-4188-9DB4-6D2076ADB82E}">
  <dimension ref="A1:L32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40330</v>
      </c>
      <c r="B2" s="1">
        <v>40340</v>
      </c>
      <c r="C2">
        <v>973.23</v>
      </c>
      <c r="D2">
        <v>1122.2</v>
      </c>
      <c r="E2" s="3">
        <v>0.15310000000000001</v>
      </c>
      <c r="F2">
        <v>10</v>
      </c>
      <c r="G2" s="3">
        <f t="shared" ref="G2:G32" si="0">E2/F2</f>
        <v>1.5310000000000001E-2</v>
      </c>
    </row>
    <row r="3" spans="1:12" x14ac:dyDescent="0.2">
      <c r="A3" s="1">
        <v>40340</v>
      </c>
      <c r="B3" s="1">
        <v>40364</v>
      </c>
      <c r="C3">
        <v>1122.2</v>
      </c>
      <c r="D3">
        <v>862.27</v>
      </c>
      <c r="E3" s="3">
        <v>-0.2316</v>
      </c>
      <c r="F3">
        <v>24</v>
      </c>
      <c r="G3" s="3">
        <f t="shared" si="0"/>
        <v>-9.6500000000000006E-3</v>
      </c>
      <c r="J3" t="s">
        <v>7</v>
      </c>
      <c r="K3" s="3">
        <f>AVERAGEIFS(E:E,E:E,"&gt;0")</f>
        <v>0.46796874999999999</v>
      </c>
      <c r="L3" s="3">
        <f>AVERAGEIFS(E:E,E:E,"&lt;0")</f>
        <v>-0.27094000000000001</v>
      </c>
    </row>
    <row r="4" spans="1:12" x14ac:dyDescent="0.2">
      <c r="A4" s="1">
        <v>40364</v>
      </c>
      <c r="B4" s="1">
        <v>40529</v>
      </c>
      <c r="C4">
        <v>862.27</v>
      </c>
      <c r="D4">
        <v>1232.98</v>
      </c>
      <c r="E4" s="3">
        <v>0.4299</v>
      </c>
      <c r="F4">
        <v>165</v>
      </c>
      <c r="G4" s="3">
        <f t="shared" si="0"/>
        <v>2.6054545454545453E-3</v>
      </c>
      <c r="J4" t="s">
        <v>8</v>
      </c>
      <c r="K4" s="5">
        <f>AVERAGEIFS(F:F,E:E,"&gt;0")</f>
        <v>104.9375</v>
      </c>
      <c r="L4" s="5">
        <f>AVERAGEIFS(F:F,E:E,"&lt;0")</f>
        <v>116</v>
      </c>
    </row>
    <row r="5" spans="1:12" x14ac:dyDescent="0.2">
      <c r="A5" s="1">
        <v>40529</v>
      </c>
      <c r="B5" s="1">
        <v>40716</v>
      </c>
      <c r="C5">
        <v>1232.98</v>
      </c>
      <c r="D5">
        <v>791.51</v>
      </c>
      <c r="E5" s="3">
        <v>-0.35809999999999997</v>
      </c>
      <c r="F5">
        <v>187</v>
      </c>
      <c r="G5" s="4">
        <f t="shared" si="0"/>
        <v>-1.9149732620320854E-3</v>
      </c>
      <c r="J5" t="s">
        <v>6</v>
      </c>
      <c r="K5" s="3">
        <f>K3/K4</f>
        <v>4.4594997022036923E-3</v>
      </c>
      <c r="L5" s="3">
        <f>L3/L4</f>
        <v>-2.3356896551724139E-3</v>
      </c>
    </row>
    <row r="6" spans="1:12" x14ac:dyDescent="0.2">
      <c r="A6" s="1">
        <v>40716</v>
      </c>
      <c r="B6" s="1">
        <v>40784</v>
      </c>
      <c r="C6">
        <v>791.51</v>
      </c>
      <c r="D6">
        <v>954.03</v>
      </c>
      <c r="E6" s="3">
        <v>0.20530000000000001</v>
      </c>
      <c r="F6">
        <v>68</v>
      </c>
      <c r="G6" s="4">
        <f t="shared" si="0"/>
        <v>3.0191176470588236E-3</v>
      </c>
    </row>
    <row r="7" spans="1:12" x14ac:dyDescent="0.2">
      <c r="A7" s="1">
        <v>40784</v>
      </c>
      <c r="B7" s="1">
        <v>40837</v>
      </c>
      <c r="C7">
        <v>954.03</v>
      </c>
      <c r="D7">
        <v>763.29</v>
      </c>
      <c r="E7" s="3">
        <v>-0.19989999999999999</v>
      </c>
      <c r="F7">
        <v>53</v>
      </c>
      <c r="G7" s="4">
        <f t="shared" si="0"/>
        <v>-3.771698113207547E-3</v>
      </c>
    </row>
    <row r="8" spans="1:12" x14ac:dyDescent="0.2">
      <c r="A8" s="1">
        <v>40837</v>
      </c>
      <c r="B8" s="1">
        <v>40862</v>
      </c>
      <c r="C8">
        <v>763.29</v>
      </c>
      <c r="D8">
        <v>920.97</v>
      </c>
      <c r="E8" s="3">
        <v>0.20660000000000001</v>
      </c>
      <c r="F8">
        <v>25</v>
      </c>
      <c r="G8" s="4">
        <f t="shared" si="0"/>
        <v>8.2640000000000005E-3</v>
      </c>
    </row>
    <row r="9" spans="1:12" x14ac:dyDescent="0.2">
      <c r="A9" s="1">
        <v>40862</v>
      </c>
      <c r="B9" s="1">
        <v>40926</v>
      </c>
      <c r="C9">
        <v>920.97</v>
      </c>
      <c r="D9">
        <v>624.91</v>
      </c>
      <c r="E9" s="3">
        <v>-0.32150000000000001</v>
      </c>
      <c r="F9">
        <v>64</v>
      </c>
      <c r="G9" s="4">
        <f t="shared" si="0"/>
        <v>-5.0234375000000001E-3</v>
      </c>
    </row>
    <row r="10" spans="1:12" x14ac:dyDescent="0.2">
      <c r="A10" s="1">
        <v>40926</v>
      </c>
      <c r="B10" s="1">
        <v>40981</v>
      </c>
      <c r="C10">
        <v>624.91</v>
      </c>
      <c r="D10">
        <v>792.38</v>
      </c>
      <c r="E10" s="3">
        <v>0.26800000000000002</v>
      </c>
      <c r="F10">
        <v>55</v>
      </c>
      <c r="G10" s="4">
        <f t="shared" si="0"/>
        <v>4.8727272727272734E-3</v>
      </c>
    </row>
    <row r="11" spans="1:12" x14ac:dyDescent="0.2">
      <c r="A11" s="1">
        <v>40981</v>
      </c>
      <c r="B11" s="1">
        <v>41246</v>
      </c>
      <c r="C11">
        <v>792.38</v>
      </c>
      <c r="D11">
        <v>593.66</v>
      </c>
      <c r="E11" s="3">
        <v>-0.25080000000000002</v>
      </c>
      <c r="F11">
        <v>265</v>
      </c>
      <c r="G11" s="4">
        <f t="shared" si="0"/>
        <v>-9.4641509433962274E-4</v>
      </c>
    </row>
    <row r="12" spans="1:12" x14ac:dyDescent="0.2">
      <c r="A12" s="1">
        <v>41246</v>
      </c>
      <c r="B12" s="1">
        <v>41556</v>
      </c>
      <c r="C12">
        <v>593.66</v>
      </c>
      <c r="D12">
        <v>1415.83</v>
      </c>
      <c r="E12" s="3">
        <v>1.3849</v>
      </c>
      <c r="F12">
        <v>310</v>
      </c>
      <c r="G12" s="4">
        <f t="shared" si="0"/>
        <v>4.4674193548387099E-3</v>
      </c>
    </row>
    <row r="13" spans="1:12" x14ac:dyDescent="0.2">
      <c r="A13" s="1">
        <v>41556</v>
      </c>
      <c r="B13" s="1">
        <v>41613</v>
      </c>
      <c r="C13">
        <v>1415.83</v>
      </c>
      <c r="D13">
        <v>1202.07</v>
      </c>
      <c r="E13" s="3">
        <v>-0.151</v>
      </c>
      <c r="F13">
        <v>57</v>
      </c>
      <c r="G13" s="4">
        <f t="shared" si="0"/>
        <v>-2.6491228070175438E-3</v>
      </c>
    </row>
    <row r="14" spans="1:12" x14ac:dyDescent="0.2">
      <c r="A14" s="1">
        <v>41613</v>
      </c>
      <c r="B14" s="1">
        <v>41687</v>
      </c>
      <c r="C14">
        <v>1202.07</v>
      </c>
      <c r="D14">
        <v>1558.62</v>
      </c>
      <c r="E14" s="3">
        <v>0.29659999999999997</v>
      </c>
      <c r="F14">
        <v>74</v>
      </c>
      <c r="G14" s="4">
        <f t="shared" si="0"/>
        <v>4.0081081081081073E-3</v>
      </c>
    </row>
    <row r="15" spans="1:12" x14ac:dyDescent="0.2">
      <c r="A15" s="1">
        <v>41687</v>
      </c>
      <c r="B15" s="1">
        <v>41775</v>
      </c>
      <c r="C15">
        <v>1558.62</v>
      </c>
      <c r="D15">
        <v>1226.47</v>
      </c>
      <c r="E15" s="3">
        <v>-0.21310000000000001</v>
      </c>
      <c r="F15">
        <v>88</v>
      </c>
      <c r="G15" s="4">
        <f t="shared" si="0"/>
        <v>-2.4215909090909093E-3</v>
      </c>
    </row>
    <row r="16" spans="1:12" x14ac:dyDescent="0.2">
      <c r="A16" s="1">
        <v>41775</v>
      </c>
      <c r="B16" s="1">
        <v>42158</v>
      </c>
      <c r="C16">
        <v>1226.47</v>
      </c>
      <c r="D16">
        <v>3982.25</v>
      </c>
      <c r="E16" s="3">
        <v>2.2469000000000001</v>
      </c>
      <c r="F16">
        <v>383</v>
      </c>
      <c r="G16" s="4">
        <f t="shared" si="0"/>
        <v>5.8665796344647527E-3</v>
      </c>
    </row>
    <row r="17" spans="1:7" x14ac:dyDescent="0.2">
      <c r="A17" s="1">
        <v>42158</v>
      </c>
      <c r="B17" s="1">
        <v>42192</v>
      </c>
      <c r="C17">
        <v>3982.25</v>
      </c>
      <c r="D17">
        <v>2352.0100000000002</v>
      </c>
      <c r="E17" s="3">
        <v>-0.40939999999999999</v>
      </c>
      <c r="F17">
        <v>34</v>
      </c>
      <c r="G17" s="4">
        <f t="shared" si="0"/>
        <v>-1.2041176470588236E-2</v>
      </c>
    </row>
    <row r="18" spans="1:7" x14ac:dyDescent="0.2">
      <c r="A18" s="1">
        <v>42192</v>
      </c>
      <c r="B18" s="1">
        <v>42208</v>
      </c>
      <c r="C18">
        <v>2352.0100000000002</v>
      </c>
      <c r="D18">
        <v>2967.95</v>
      </c>
      <c r="E18" s="3">
        <v>0.26190000000000002</v>
      </c>
      <c r="F18">
        <v>16</v>
      </c>
      <c r="G18" s="4">
        <f t="shared" si="0"/>
        <v>1.6368750000000001E-2</v>
      </c>
    </row>
    <row r="19" spans="1:7" x14ac:dyDescent="0.2">
      <c r="A19" s="1">
        <v>42208</v>
      </c>
      <c r="B19" s="1">
        <v>42262</v>
      </c>
      <c r="C19">
        <v>2967.95</v>
      </c>
      <c r="D19">
        <v>1797.56</v>
      </c>
      <c r="E19" s="3">
        <v>-0.39429999999999998</v>
      </c>
      <c r="F19">
        <v>54</v>
      </c>
      <c r="G19" s="4">
        <f t="shared" si="0"/>
        <v>-7.3018518518518519E-3</v>
      </c>
    </row>
    <row r="20" spans="1:7" x14ac:dyDescent="0.2">
      <c r="A20" s="1">
        <v>42262</v>
      </c>
      <c r="B20" s="1">
        <v>42333</v>
      </c>
      <c r="C20">
        <v>1797.56</v>
      </c>
      <c r="D20">
        <v>2897.57</v>
      </c>
      <c r="E20" s="3">
        <v>0.6119</v>
      </c>
      <c r="F20">
        <v>71</v>
      </c>
      <c r="G20" s="4">
        <f t="shared" si="0"/>
        <v>8.6183098591549288E-3</v>
      </c>
    </row>
    <row r="21" spans="1:7" x14ac:dyDescent="0.2">
      <c r="A21" s="1">
        <v>42333</v>
      </c>
      <c r="B21" s="1">
        <v>42397</v>
      </c>
      <c r="C21">
        <v>2897.57</v>
      </c>
      <c r="D21">
        <v>1906.46</v>
      </c>
      <c r="E21" s="3">
        <v>-0.34200000000000003</v>
      </c>
      <c r="F21">
        <v>64</v>
      </c>
      <c r="G21" s="4">
        <f t="shared" si="0"/>
        <v>-5.3437500000000004E-3</v>
      </c>
    </row>
    <row r="22" spans="1:7" x14ac:dyDescent="0.2">
      <c r="A22" s="1">
        <v>42397</v>
      </c>
      <c r="B22" s="1">
        <v>42422</v>
      </c>
      <c r="C22">
        <v>1906.46</v>
      </c>
      <c r="D22">
        <v>2245.56</v>
      </c>
      <c r="E22" s="3">
        <v>0.1779</v>
      </c>
      <c r="F22">
        <v>25</v>
      </c>
      <c r="G22" s="4">
        <f t="shared" si="0"/>
        <v>7.1159999999999999E-3</v>
      </c>
    </row>
    <row r="23" spans="1:7" x14ac:dyDescent="0.2">
      <c r="A23" s="1">
        <v>42422</v>
      </c>
      <c r="B23" s="1">
        <v>42429</v>
      </c>
      <c r="C23">
        <v>2245.56</v>
      </c>
      <c r="D23">
        <v>1880.15</v>
      </c>
      <c r="E23" s="3">
        <v>-0.16270000000000001</v>
      </c>
      <c r="F23">
        <v>7</v>
      </c>
      <c r="G23" s="4">
        <f t="shared" si="0"/>
        <v>-2.3242857142857145E-2</v>
      </c>
    </row>
    <row r="24" spans="1:7" x14ac:dyDescent="0.2">
      <c r="A24" s="1">
        <v>42429</v>
      </c>
      <c r="B24" s="1">
        <v>42474</v>
      </c>
      <c r="C24">
        <v>1880.15</v>
      </c>
      <c r="D24">
        <v>2324.39</v>
      </c>
      <c r="E24" s="3">
        <v>0.23630000000000001</v>
      </c>
      <c r="F24">
        <v>45</v>
      </c>
      <c r="G24" s="4">
        <f t="shared" si="0"/>
        <v>5.2511111111111109E-3</v>
      </c>
    </row>
    <row r="25" spans="1:7" x14ac:dyDescent="0.2">
      <c r="A25" s="1">
        <v>42474</v>
      </c>
      <c r="B25" s="1">
        <v>42933</v>
      </c>
      <c r="C25">
        <v>2324.39</v>
      </c>
      <c r="D25">
        <v>1656.43</v>
      </c>
      <c r="E25" s="3">
        <v>-0.28739999999999999</v>
      </c>
      <c r="F25">
        <v>459</v>
      </c>
      <c r="G25" s="4">
        <f t="shared" si="0"/>
        <v>-6.261437908496732E-4</v>
      </c>
    </row>
    <row r="26" spans="1:7" x14ac:dyDescent="0.2">
      <c r="A26" s="1">
        <v>42933</v>
      </c>
      <c r="B26" s="1">
        <v>43021</v>
      </c>
      <c r="C26">
        <v>1656.43</v>
      </c>
      <c r="D26">
        <v>1926.07</v>
      </c>
      <c r="E26" s="3">
        <v>0.1628</v>
      </c>
      <c r="F26">
        <v>88</v>
      </c>
      <c r="G26" s="4">
        <f t="shared" si="0"/>
        <v>1.8500000000000001E-3</v>
      </c>
    </row>
    <row r="27" spans="1:7" x14ac:dyDescent="0.2">
      <c r="A27" s="1">
        <v>43021</v>
      </c>
      <c r="B27" s="1">
        <v>43140</v>
      </c>
      <c r="C27">
        <v>1926.07</v>
      </c>
      <c r="D27">
        <v>1592.51</v>
      </c>
      <c r="E27" s="3">
        <v>-0.17319999999999999</v>
      </c>
      <c r="F27">
        <v>119</v>
      </c>
      <c r="G27" s="4">
        <f t="shared" si="0"/>
        <v>-1.4554621848739495E-3</v>
      </c>
    </row>
    <row r="28" spans="1:7" x14ac:dyDescent="0.2">
      <c r="A28" s="1">
        <v>43140</v>
      </c>
      <c r="B28" s="1">
        <v>43189</v>
      </c>
      <c r="C28">
        <v>1592.51</v>
      </c>
      <c r="D28">
        <v>1900.48</v>
      </c>
      <c r="E28" s="3">
        <v>0.19339999999999999</v>
      </c>
      <c r="F28">
        <v>49</v>
      </c>
      <c r="G28" s="4">
        <f t="shared" si="0"/>
        <v>3.9469387755102035E-3</v>
      </c>
    </row>
    <row r="29" spans="1:7" x14ac:dyDescent="0.2">
      <c r="A29" s="1">
        <v>43189</v>
      </c>
      <c r="B29" s="1">
        <v>43391</v>
      </c>
      <c r="C29">
        <v>1900.48</v>
      </c>
      <c r="D29">
        <v>1205.03</v>
      </c>
      <c r="E29" s="3">
        <v>-0.3659</v>
      </c>
      <c r="F29">
        <v>202</v>
      </c>
      <c r="G29" s="4">
        <f t="shared" si="0"/>
        <v>-1.8113861386138614E-3</v>
      </c>
    </row>
    <row r="30" spans="1:7" x14ac:dyDescent="0.2">
      <c r="A30" s="1">
        <v>43391</v>
      </c>
      <c r="B30" s="1">
        <v>43559</v>
      </c>
      <c r="C30">
        <v>1205.03</v>
      </c>
      <c r="D30">
        <v>1777.26</v>
      </c>
      <c r="E30" s="3">
        <v>0.47489999999999999</v>
      </c>
      <c r="F30">
        <v>168</v>
      </c>
      <c r="G30" s="4">
        <f t="shared" si="0"/>
        <v>2.8267857142857144E-3</v>
      </c>
    </row>
    <row r="31" spans="1:7" x14ac:dyDescent="0.2">
      <c r="A31" s="1">
        <v>43559</v>
      </c>
      <c r="B31" s="1">
        <v>43622</v>
      </c>
      <c r="C31">
        <v>1777.26</v>
      </c>
      <c r="D31">
        <v>1416.06</v>
      </c>
      <c r="E31" s="3">
        <v>-0.20319999999999999</v>
      </c>
      <c r="F31">
        <v>63</v>
      </c>
      <c r="G31" s="4">
        <f t="shared" si="0"/>
        <v>-3.2253968253968253E-3</v>
      </c>
    </row>
    <row r="32" spans="1:7" x14ac:dyDescent="0.2">
      <c r="A32" s="1">
        <v>43622</v>
      </c>
      <c r="B32" s="1">
        <v>43749</v>
      </c>
      <c r="C32">
        <v>1416.06</v>
      </c>
      <c r="D32">
        <v>1666.83</v>
      </c>
      <c r="E32" s="3">
        <v>0.17710000000000001</v>
      </c>
      <c r="F32">
        <v>127</v>
      </c>
      <c r="G32" s="4">
        <f t="shared" si="0"/>
        <v>1.3944881889763781E-3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1E33-53BC-438B-B000-727A4579001A}">
  <dimension ref="A1:L30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39664</v>
      </c>
      <c r="B2" s="1">
        <v>39709</v>
      </c>
      <c r="C2">
        <v>2687.55</v>
      </c>
      <c r="D2">
        <v>1914.64</v>
      </c>
      <c r="E2" s="3">
        <v>-0.28760000000000002</v>
      </c>
      <c r="F2">
        <v>45</v>
      </c>
      <c r="G2" s="3">
        <f t="shared" ref="G2:G30" si="0">E2/F2</f>
        <v>-6.3911111111111113E-3</v>
      </c>
    </row>
    <row r="3" spans="1:12" x14ac:dyDescent="0.2">
      <c r="A3" s="1">
        <v>39709</v>
      </c>
      <c r="B3" s="1">
        <v>39717</v>
      </c>
      <c r="C3">
        <v>1914.64</v>
      </c>
      <c r="D3">
        <v>2203.04</v>
      </c>
      <c r="E3" s="3">
        <v>0.15060000000000001</v>
      </c>
      <c r="F3">
        <v>8</v>
      </c>
      <c r="G3" s="3">
        <f t="shared" si="0"/>
        <v>1.8825000000000001E-2</v>
      </c>
      <c r="J3" t="s">
        <v>7</v>
      </c>
      <c r="K3" s="3">
        <f>AVERAGEIFS(E:E,E:E,"&gt;0")</f>
        <v>0.47059285714285709</v>
      </c>
      <c r="L3" s="3">
        <f>AVERAGEIFS(E:E,E:E,"&lt;0")</f>
        <v>-0.25510666666666665</v>
      </c>
    </row>
    <row r="4" spans="1:12" x14ac:dyDescent="0.2">
      <c r="A4" s="1">
        <v>39717</v>
      </c>
      <c r="B4" s="1">
        <v>39756</v>
      </c>
      <c r="C4">
        <v>2203.04</v>
      </c>
      <c r="D4">
        <v>1568.82</v>
      </c>
      <c r="E4" s="3">
        <v>-0.28789999999999999</v>
      </c>
      <c r="F4">
        <v>39</v>
      </c>
      <c r="G4" s="3">
        <f t="shared" si="0"/>
        <v>-7.3820512820512814E-3</v>
      </c>
      <c r="J4" t="s">
        <v>8</v>
      </c>
      <c r="K4" s="5">
        <f>AVERAGEIFS(F:F,E:E,"&gt;0")</f>
        <v>163</v>
      </c>
      <c r="L4" s="5">
        <f>AVERAGEIFS(F:F,E:E,"&lt;0")</f>
        <v>120.2</v>
      </c>
    </row>
    <row r="5" spans="1:12" x14ac:dyDescent="0.2">
      <c r="A5" s="1">
        <v>39756</v>
      </c>
      <c r="B5" s="1">
        <v>39790</v>
      </c>
      <c r="C5">
        <v>1568.82</v>
      </c>
      <c r="D5">
        <v>2039.21</v>
      </c>
      <c r="E5" s="3">
        <v>0.29980000000000001</v>
      </c>
      <c r="F5">
        <v>34</v>
      </c>
      <c r="G5" s="4">
        <f t="shared" si="0"/>
        <v>8.817647058823529E-3</v>
      </c>
      <c r="J5" t="s">
        <v>6</v>
      </c>
      <c r="K5" s="3">
        <f>K3/K4</f>
        <v>2.887072743207712E-3</v>
      </c>
      <c r="L5" s="3">
        <f>L3/L4</f>
        <v>-2.1223516361619523E-3</v>
      </c>
    </row>
    <row r="6" spans="1:12" x14ac:dyDescent="0.2">
      <c r="A6" s="1">
        <v>39790</v>
      </c>
      <c r="B6" s="1">
        <v>39813</v>
      </c>
      <c r="C6">
        <v>2039.21</v>
      </c>
      <c r="D6">
        <v>1711.02</v>
      </c>
      <c r="E6" s="3">
        <v>-0.16089999999999999</v>
      </c>
      <c r="F6">
        <v>23</v>
      </c>
      <c r="G6" s="4">
        <f t="shared" si="0"/>
        <v>-6.9956521739130426E-3</v>
      </c>
    </row>
    <row r="7" spans="1:12" x14ac:dyDescent="0.2">
      <c r="A7" s="1">
        <v>39813</v>
      </c>
      <c r="B7" s="1">
        <v>39860</v>
      </c>
      <c r="C7">
        <v>1711.02</v>
      </c>
      <c r="D7">
        <v>2404.27</v>
      </c>
      <c r="E7" s="3">
        <v>0.4052</v>
      </c>
      <c r="F7">
        <v>47</v>
      </c>
      <c r="G7" s="4">
        <f t="shared" si="0"/>
        <v>8.6212765957446817E-3</v>
      </c>
    </row>
    <row r="8" spans="1:12" x14ac:dyDescent="0.2">
      <c r="A8" s="1">
        <v>39860</v>
      </c>
      <c r="B8" s="1">
        <v>39871</v>
      </c>
      <c r="C8">
        <v>2404.27</v>
      </c>
      <c r="D8">
        <v>2038.24</v>
      </c>
      <c r="E8" s="3">
        <v>-0.1522</v>
      </c>
      <c r="F8">
        <v>11</v>
      </c>
      <c r="G8" s="4">
        <f t="shared" si="0"/>
        <v>-1.3836363636363636E-2</v>
      </c>
    </row>
    <row r="9" spans="1:12" x14ac:dyDescent="0.2">
      <c r="A9" s="1">
        <v>39871</v>
      </c>
      <c r="B9" s="1">
        <v>40029</v>
      </c>
      <c r="C9">
        <v>2038.24</v>
      </c>
      <c r="D9">
        <v>3817.93</v>
      </c>
      <c r="E9" s="3">
        <v>0.87319999999999998</v>
      </c>
      <c r="F9">
        <v>158</v>
      </c>
      <c r="G9" s="4">
        <f t="shared" si="0"/>
        <v>5.5265822784810129E-3</v>
      </c>
    </row>
    <row r="10" spans="1:12" x14ac:dyDescent="0.2">
      <c r="A10" s="1">
        <v>40029</v>
      </c>
      <c r="B10" s="1">
        <v>40057</v>
      </c>
      <c r="C10">
        <v>3817.93</v>
      </c>
      <c r="D10">
        <v>2750.69</v>
      </c>
      <c r="E10" s="3">
        <v>-0.27950000000000003</v>
      </c>
      <c r="F10">
        <v>28</v>
      </c>
      <c r="G10" s="4">
        <f t="shared" si="0"/>
        <v>-9.9821428571428578E-3</v>
      </c>
    </row>
    <row r="11" spans="1:12" x14ac:dyDescent="0.2">
      <c r="A11" s="1">
        <v>40057</v>
      </c>
      <c r="B11" s="1">
        <v>40154</v>
      </c>
      <c r="C11">
        <v>2750.69</v>
      </c>
      <c r="D11">
        <v>3684.18</v>
      </c>
      <c r="E11" s="3">
        <v>0.33939999999999998</v>
      </c>
      <c r="F11">
        <v>97</v>
      </c>
      <c r="G11" s="4">
        <f t="shared" si="0"/>
        <v>3.4989690721649483E-3</v>
      </c>
    </row>
    <row r="12" spans="1:12" x14ac:dyDescent="0.2">
      <c r="A12" s="1">
        <v>40154</v>
      </c>
      <c r="B12" s="1">
        <v>40364</v>
      </c>
      <c r="C12">
        <v>3684.18</v>
      </c>
      <c r="D12">
        <v>2456.86</v>
      </c>
      <c r="E12" s="3">
        <v>-0.33310000000000001</v>
      </c>
      <c r="F12">
        <v>210</v>
      </c>
      <c r="G12" s="4">
        <f t="shared" si="0"/>
        <v>-1.5861904761904763E-3</v>
      </c>
    </row>
    <row r="13" spans="1:12" x14ac:dyDescent="0.2">
      <c r="A13" s="1">
        <v>40364</v>
      </c>
      <c r="B13" s="1">
        <v>40490</v>
      </c>
      <c r="C13">
        <v>2456.86</v>
      </c>
      <c r="D13">
        <v>3431.22</v>
      </c>
      <c r="E13" s="3">
        <v>0.39660000000000001</v>
      </c>
      <c r="F13">
        <v>126</v>
      </c>
      <c r="G13" s="4">
        <f t="shared" si="0"/>
        <v>3.1476190476190475E-3</v>
      </c>
    </row>
    <row r="14" spans="1:12" x14ac:dyDescent="0.2">
      <c r="A14" s="1">
        <v>40490</v>
      </c>
      <c r="B14" s="1">
        <v>40913</v>
      </c>
      <c r="C14">
        <v>3431.22</v>
      </c>
      <c r="D14">
        <v>2306.65</v>
      </c>
      <c r="E14" s="3">
        <v>-0.32769999999999999</v>
      </c>
      <c r="F14">
        <v>423</v>
      </c>
      <c r="G14" s="4">
        <f t="shared" si="0"/>
        <v>-7.7470449172576826E-4</v>
      </c>
    </row>
    <row r="15" spans="1:12" x14ac:dyDescent="0.2">
      <c r="A15" s="1">
        <v>40913</v>
      </c>
      <c r="B15" s="1">
        <v>41033</v>
      </c>
      <c r="C15">
        <v>2306.65</v>
      </c>
      <c r="D15">
        <v>2678.97</v>
      </c>
      <c r="E15" s="3">
        <v>0.16139999999999999</v>
      </c>
      <c r="F15">
        <v>120</v>
      </c>
      <c r="G15" s="4">
        <f t="shared" si="0"/>
        <v>1.3449999999999998E-3</v>
      </c>
    </row>
    <row r="16" spans="1:12" x14ac:dyDescent="0.2">
      <c r="A16" s="1">
        <v>41033</v>
      </c>
      <c r="B16" s="1">
        <v>41246</v>
      </c>
      <c r="C16">
        <v>2678.97</v>
      </c>
      <c r="D16">
        <v>2095.63</v>
      </c>
      <c r="E16" s="3">
        <v>-0.2177</v>
      </c>
      <c r="F16">
        <v>213</v>
      </c>
      <c r="G16" s="4">
        <f t="shared" si="0"/>
        <v>-1.0220657276995306E-3</v>
      </c>
    </row>
    <row r="17" spans="1:7" x14ac:dyDescent="0.2">
      <c r="A17" s="1">
        <v>41246</v>
      </c>
      <c r="B17" s="1">
        <v>41311</v>
      </c>
      <c r="C17">
        <v>2095.63</v>
      </c>
      <c r="D17">
        <v>2849.3</v>
      </c>
      <c r="E17" s="3">
        <v>0.35959999999999998</v>
      </c>
      <c r="F17">
        <v>65</v>
      </c>
      <c r="G17" s="4">
        <f t="shared" si="0"/>
        <v>5.5323076923076923E-3</v>
      </c>
    </row>
    <row r="18" spans="1:7" x14ac:dyDescent="0.2">
      <c r="A18" s="1">
        <v>41311</v>
      </c>
      <c r="B18" s="1">
        <v>41451</v>
      </c>
      <c r="C18">
        <v>2849.3</v>
      </c>
      <c r="D18">
        <v>2126.25</v>
      </c>
      <c r="E18" s="3">
        <v>-0.25380000000000003</v>
      </c>
      <c r="F18">
        <v>140</v>
      </c>
      <c r="G18" s="4">
        <f t="shared" si="0"/>
        <v>-1.812857142857143E-3</v>
      </c>
    </row>
    <row r="19" spans="1:7" x14ac:dyDescent="0.2">
      <c r="A19" s="1">
        <v>41451</v>
      </c>
      <c r="B19" s="1">
        <v>41529</v>
      </c>
      <c r="C19">
        <v>2126.25</v>
      </c>
      <c r="D19">
        <v>2529.42</v>
      </c>
      <c r="E19" s="3">
        <v>0.18959999999999999</v>
      </c>
      <c r="F19">
        <v>78</v>
      </c>
      <c r="G19" s="4">
        <f t="shared" si="0"/>
        <v>2.4307692307692307E-3</v>
      </c>
    </row>
    <row r="20" spans="1:7" x14ac:dyDescent="0.2">
      <c r="A20" s="1">
        <v>41529</v>
      </c>
      <c r="B20" s="1">
        <v>41659</v>
      </c>
      <c r="C20">
        <v>2529.42</v>
      </c>
      <c r="D20">
        <v>2134.88</v>
      </c>
      <c r="E20" s="3">
        <v>-0.156</v>
      </c>
      <c r="F20">
        <v>130</v>
      </c>
      <c r="G20" s="4">
        <f t="shared" si="0"/>
        <v>-1.1999999999999999E-3</v>
      </c>
    </row>
    <row r="21" spans="1:7" x14ac:dyDescent="0.2">
      <c r="A21" s="1">
        <v>41659</v>
      </c>
      <c r="B21" s="1">
        <v>42167</v>
      </c>
      <c r="C21">
        <v>2134.88</v>
      </c>
      <c r="D21">
        <v>6226.62</v>
      </c>
      <c r="E21" s="3">
        <v>1.9166000000000001</v>
      </c>
      <c r="F21">
        <v>508</v>
      </c>
      <c r="G21" s="4">
        <f t="shared" si="0"/>
        <v>3.7728346456692916E-3</v>
      </c>
    </row>
    <row r="22" spans="1:7" x14ac:dyDescent="0.2">
      <c r="A22" s="1">
        <v>42167</v>
      </c>
      <c r="B22" s="1">
        <v>42193</v>
      </c>
      <c r="C22">
        <v>6226.62</v>
      </c>
      <c r="D22">
        <v>3971.31</v>
      </c>
      <c r="E22" s="3">
        <v>-0.36220000000000002</v>
      </c>
      <c r="F22">
        <v>26</v>
      </c>
      <c r="G22" s="4">
        <f t="shared" si="0"/>
        <v>-1.3930769230769231E-2</v>
      </c>
    </row>
    <row r="23" spans="1:7" x14ac:dyDescent="0.2">
      <c r="A23" s="1">
        <v>42193</v>
      </c>
      <c r="B23" s="1">
        <v>42233</v>
      </c>
      <c r="C23">
        <v>3971.31</v>
      </c>
      <c r="D23">
        <v>4882.8999999999996</v>
      </c>
      <c r="E23" s="3">
        <v>0.22950000000000001</v>
      </c>
      <c r="F23">
        <v>40</v>
      </c>
      <c r="G23" s="4">
        <f t="shared" si="0"/>
        <v>5.7375000000000004E-3</v>
      </c>
    </row>
    <row r="24" spans="1:7" x14ac:dyDescent="0.2">
      <c r="A24" s="1">
        <v>42233</v>
      </c>
      <c r="B24" s="1">
        <v>42262</v>
      </c>
      <c r="C24">
        <v>4882.8999999999996</v>
      </c>
      <c r="D24">
        <v>3432.07</v>
      </c>
      <c r="E24" s="3">
        <v>-0.29709999999999998</v>
      </c>
      <c r="F24">
        <v>29</v>
      </c>
      <c r="G24" s="4">
        <f t="shared" si="0"/>
        <v>-1.0244827586206895E-2</v>
      </c>
    </row>
    <row r="25" spans="1:7" x14ac:dyDescent="0.2">
      <c r="A25" s="1">
        <v>42262</v>
      </c>
      <c r="B25" s="1">
        <v>42360</v>
      </c>
      <c r="C25">
        <v>3432.07</v>
      </c>
      <c r="D25">
        <v>4520.01</v>
      </c>
      <c r="E25" s="3">
        <v>0.317</v>
      </c>
      <c r="F25">
        <v>98</v>
      </c>
      <c r="G25" s="4">
        <f t="shared" si="0"/>
        <v>3.2346938775510204E-3</v>
      </c>
    </row>
    <row r="26" spans="1:7" x14ac:dyDescent="0.2">
      <c r="A26" s="1">
        <v>42360</v>
      </c>
      <c r="B26" s="1">
        <v>42397</v>
      </c>
      <c r="C26">
        <v>4520.01</v>
      </c>
      <c r="D26">
        <v>3330.71</v>
      </c>
      <c r="E26" s="3">
        <v>-0.2631</v>
      </c>
      <c r="F26">
        <v>37</v>
      </c>
      <c r="G26" s="4">
        <f t="shared" si="0"/>
        <v>-7.1108108108108112E-3</v>
      </c>
    </row>
    <row r="27" spans="1:7" x14ac:dyDescent="0.2">
      <c r="A27" s="1">
        <v>42397</v>
      </c>
      <c r="B27" s="1">
        <v>43126</v>
      </c>
      <c r="C27">
        <v>3330.71</v>
      </c>
      <c r="D27">
        <v>5190.29</v>
      </c>
      <c r="E27" s="3">
        <v>0.55830000000000002</v>
      </c>
      <c r="F27">
        <v>729</v>
      </c>
      <c r="G27" s="4">
        <f t="shared" si="0"/>
        <v>7.6584362139917701E-4</v>
      </c>
    </row>
    <row r="28" spans="1:7" x14ac:dyDescent="0.2">
      <c r="A28" s="1">
        <v>43126</v>
      </c>
      <c r="B28" s="1">
        <v>43391</v>
      </c>
      <c r="C28">
        <v>5190.29</v>
      </c>
      <c r="D28">
        <v>3651.09</v>
      </c>
      <c r="E28" s="3">
        <v>-0.29659999999999997</v>
      </c>
      <c r="F28">
        <v>265</v>
      </c>
      <c r="G28" s="4">
        <f t="shared" si="0"/>
        <v>-1.1192452830188677E-3</v>
      </c>
    </row>
    <row r="29" spans="1:7" x14ac:dyDescent="0.2">
      <c r="A29" s="1">
        <v>43391</v>
      </c>
      <c r="B29" s="1">
        <v>43565</v>
      </c>
      <c r="C29">
        <v>3651.09</v>
      </c>
      <c r="D29">
        <v>5080.54</v>
      </c>
      <c r="E29" s="3">
        <v>0.39150000000000001</v>
      </c>
      <c r="F29">
        <v>174</v>
      </c>
      <c r="G29" s="4">
        <f t="shared" si="0"/>
        <v>2.2500000000000003E-3</v>
      </c>
    </row>
    <row r="30" spans="1:7" x14ac:dyDescent="0.2">
      <c r="A30" s="1">
        <v>43565</v>
      </c>
      <c r="B30" s="1">
        <v>43749</v>
      </c>
      <c r="C30">
        <v>5080.54</v>
      </c>
      <c r="D30">
        <v>4312.58</v>
      </c>
      <c r="E30" s="3">
        <v>-0.1512</v>
      </c>
      <c r="F30">
        <v>184</v>
      </c>
      <c r="G30" s="4">
        <f t="shared" si="0"/>
        <v>-8.2173913043478259E-4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564A-CFB4-4F61-BE89-989102D33424}">
  <dimension ref="A1:L33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12" x14ac:dyDescent="0.2">
      <c r="A2" s="1">
        <v>37988</v>
      </c>
      <c r="B2" s="1">
        <v>38243</v>
      </c>
      <c r="C2">
        <v>1011.35</v>
      </c>
      <c r="D2">
        <v>834.1</v>
      </c>
      <c r="E2" s="3">
        <v>-0.17530000000000001</v>
      </c>
      <c r="F2">
        <v>255</v>
      </c>
      <c r="G2" s="3">
        <f t="shared" ref="G2:G33" si="0">E2/F2</f>
        <v>-6.8745098039215693E-4</v>
      </c>
    </row>
    <row r="3" spans="1:12" x14ac:dyDescent="0.2">
      <c r="A3" s="1">
        <v>38243</v>
      </c>
      <c r="B3" s="1">
        <v>38253</v>
      </c>
      <c r="C3">
        <v>834.1</v>
      </c>
      <c r="D3">
        <v>967.32</v>
      </c>
      <c r="E3" s="3">
        <v>0.15970000000000001</v>
      </c>
      <c r="F3">
        <v>10</v>
      </c>
      <c r="G3" s="3">
        <f t="shared" si="0"/>
        <v>1.5970000000000002E-2</v>
      </c>
      <c r="J3" t="s">
        <v>7</v>
      </c>
      <c r="K3" s="3">
        <f>AVERAGEIFS(E:E,E:E,"&gt;0")</f>
        <v>0.74661875000000011</v>
      </c>
      <c r="L3" s="3">
        <f>AVERAGEIFS(E:E,E:E,"&lt;0")</f>
        <v>-0.28706874999999998</v>
      </c>
    </row>
    <row r="4" spans="1:12" x14ac:dyDescent="0.2">
      <c r="A4" s="1">
        <v>38253</v>
      </c>
      <c r="B4" s="1">
        <v>38506</v>
      </c>
      <c r="C4">
        <v>967.32</v>
      </c>
      <c r="D4">
        <v>700.43</v>
      </c>
      <c r="E4" s="3">
        <v>-0.27589999999999998</v>
      </c>
      <c r="F4">
        <v>253</v>
      </c>
      <c r="G4" s="3">
        <f t="shared" si="0"/>
        <v>-1.0905138339920948E-3</v>
      </c>
      <c r="J4" t="s">
        <v>8</v>
      </c>
      <c r="K4" s="5">
        <f>AVERAGEIFS(F:F,E:E,"&gt;0")</f>
        <v>205.4375</v>
      </c>
      <c r="L4" s="5">
        <f>AVERAGEIFS(F:F,E:E,"&lt;0")</f>
        <v>154.625</v>
      </c>
    </row>
    <row r="5" spans="1:12" x14ac:dyDescent="0.2">
      <c r="A5" s="1">
        <v>38506</v>
      </c>
      <c r="B5" s="1">
        <v>39371</v>
      </c>
      <c r="C5">
        <v>700.43</v>
      </c>
      <c r="D5">
        <v>4731.83</v>
      </c>
      <c r="E5" s="3">
        <v>5.7556000000000003</v>
      </c>
      <c r="F5">
        <v>865</v>
      </c>
      <c r="G5" s="4">
        <f t="shared" si="0"/>
        <v>6.6538728323699428E-3</v>
      </c>
      <c r="J5" t="s">
        <v>6</v>
      </c>
      <c r="K5" s="3">
        <f>K3/K4</f>
        <v>3.6342865835108005E-3</v>
      </c>
      <c r="L5" s="3">
        <f>L3/L4</f>
        <v>-1.8565481002425221E-3</v>
      </c>
    </row>
    <row r="6" spans="1:12" x14ac:dyDescent="0.2">
      <c r="A6" s="1">
        <v>39371</v>
      </c>
      <c r="B6" s="1">
        <v>39414</v>
      </c>
      <c r="C6">
        <v>4731.83</v>
      </c>
      <c r="D6">
        <v>3784.28</v>
      </c>
      <c r="E6" s="3">
        <v>-0.20030000000000001</v>
      </c>
      <c r="F6">
        <v>43</v>
      </c>
      <c r="G6" s="4">
        <f t="shared" si="0"/>
        <v>-4.658139534883721E-3</v>
      </c>
    </row>
    <row r="7" spans="1:12" x14ac:dyDescent="0.2">
      <c r="A7" s="1">
        <v>39414</v>
      </c>
      <c r="B7" s="1">
        <v>39461</v>
      </c>
      <c r="C7">
        <v>3784.28</v>
      </c>
      <c r="D7">
        <v>4499.1400000000003</v>
      </c>
      <c r="E7" s="3">
        <v>0.18890000000000001</v>
      </c>
      <c r="F7">
        <v>47</v>
      </c>
      <c r="G7" s="4">
        <f t="shared" si="0"/>
        <v>4.0191489361702127E-3</v>
      </c>
    </row>
    <row r="8" spans="1:12" x14ac:dyDescent="0.2">
      <c r="A8" s="1">
        <v>39461</v>
      </c>
      <c r="B8" s="1">
        <v>39556</v>
      </c>
      <c r="C8">
        <v>4499.1400000000003</v>
      </c>
      <c r="D8">
        <v>2511.36</v>
      </c>
      <c r="E8" s="3">
        <v>-0.44180000000000003</v>
      </c>
      <c r="F8">
        <v>95</v>
      </c>
      <c r="G8" s="4">
        <f t="shared" si="0"/>
        <v>-4.6505263157894739E-3</v>
      </c>
    </row>
    <row r="9" spans="1:12" x14ac:dyDescent="0.2">
      <c r="A9" s="1">
        <v>39556</v>
      </c>
      <c r="B9" s="1">
        <v>39573</v>
      </c>
      <c r="C9">
        <v>2511.36</v>
      </c>
      <c r="D9">
        <v>3169.08</v>
      </c>
      <c r="E9" s="3">
        <v>0.26190000000000002</v>
      </c>
      <c r="F9">
        <v>17</v>
      </c>
      <c r="G9" s="4">
        <f t="shared" si="0"/>
        <v>1.5405882352941177E-2</v>
      </c>
    </row>
    <row r="10" spans="1:12" x14ac:dyDescent="0.2">
      <c r="A10" s="1">
        <v>39573</v>
      </c>
      <c r="B10" s="1">
        <v>39709</v>
      </c>
      <c r="C10">
        <v>3169.08</v>
      </c>
      <c r="D10">
        <v>1508.52</v>
      </c>
      <c r="E10" s="3">
        <v>-0.52400000000000002</v>
      </c>
      <c r="F10">
        <v>136</v>
      </c>
      <c r="G10" s="4">
        <f t="shared" si="0"/>
        <v>-3.8529411764705885E-3</v>
      </c>
    </row>
    <row r="11" spans="1:12" x14ac:dyDescent="0.2">
      <c r="A11" s="1">
        <v>39709</v>
      </c>
      <c r="B11" s="1">
        <v>39717</v>
      </c>
      <c r="C11">
        <v>1508.52</v>
      </c>
      <c r="D11">
        <v>1811.34</v>
      </c>
      <c r="E11" s="3">
        <v>0.20069999999999999</v>
      </c>
      <c r="F11">
        <v>8</v>
      </c>
      <c r="G11" s="4">
        <f t="shared" si="0"/>
        <v>2.5087499999999999E-2</v>
      </c>
    </row>
    <row r="12" spans="1:12" x14ac:dyDescent="0.2">
      <c r="A12" s="1">
        <v>39717</v>
      </c>
      <c r="B12" s="1">
        <v>39748</v>
      </c>
      <c r="C12">
        <v>1811.34</v>
      </c>
      <c r="D12">
        <v>1305.7</v>
      </c>
      <c r="E12" s="3">
        <v>-0.2792</v>
      </c>
      <c r="F12">
        <v>31</v>
      </c>
      <c r="G12" s="4">
        <f t="shared" si="0"/>
        <v>-9.0064516129032251E-3</v>
      </c>
    </row>
    <row r="13" spans="1:12" x14ac:dyDescent="0.2">
      <c r="A13" s="1">
        <v>39748</v>
      </c>
      <c r="B13" s="1">
        <v>40028</v>
      </c>
      <c r="C13">
        <v>1305.7</v>
      </c>
      <c r="D13">
        <v>2837.74</v>
      </c>
      <c r="E13" s="3">
        <v>1.1733</v>
      </c>
      <c r="F13">
        <v>280</v>
      </c>
      <c r="G13" s="4">
        <f t="shared" si="0"/>
        <v>4.1903571428571432E-3</v>
      </c>
    </row>
    <row r="14" spans="1:12" x14ac:dyDescent="0.2">
      <c r="A14" s="1">
        <v>40028</v>
      </c>
      <c r="B14" s="1">
        <v>40056</v>
      </c>
      <c r="C14">
        <v>2837.74</v>
      </c>
      <c r="D14">
        <v>2046.59</v>
      </c>
      <c r="E14" s="3">
        <v>-0.27879999999999999</v>
      </c>
      <c r="F14">
        <v>28</v>
      </c>
      <c r="G14" s="4">
        <f t="shared" si="0"/>
        <v>-9.9571428571428571E-3</v>
      </c>
    </row>
    <row r="15" spans="1:12" x14ac:dyDescent="0.2">
      <c r="A15" s="1">
        <v>40056</v>
      </c>
      <c r="B15" s="1">
        <v>40135</v>
      </c>
      <c r="C15">
        <v>2046.59</v>
      </c>
      <c r="D15">
        <v>2605.84</v>
      </c>
      <c r="E15" s="3">
        <v>0.27329999999999999</v>
      </c>
      <c r="F15">
        <v>79</v>
      </c>
      <c r="G15" s="4">
        <f t="shared" si="0"/>
        <v>3.459493670886076E-3</v>
      </c>
    </row>
    <row r="16" spans="1:12" x14ac:dyDescent="0.2">
      <c r="A16" s="1">
        <v>40135</v>
      </c>
      <c r="B16" s="1">
        <v>40364</v>
      </c>
      <c r="C16">
        <v>2605.84</v>
      </c>
      <c r="D16">
        <v>1797.66</v>
      </c>
      <c r="E16" s="3">
        <v>-0.31009999999999999</v>
      </c>
      <c r="F16">
        <v>229</v>
      </c>
      <c r="G16" s="4">
        <f t="shared" si="0"/>
        <v>-1.3541484716157205E-3</v>
      </c>
    </row>
    <row r="17" spans="1:7" x14ac:dyDescent="0.2">
      <c r="A17" s="1">
        <v>40364</v>
      </c>
      <c r="B17" s="1">
        <v>40476</v>
      </c>
      <c r="C17">
        <v>1797.66</v>
      </c>
      <c r="D17">
        <v>2294.4499999999998</v>
      </c>
      <c r="E17" s="3">
        <v>0.27639999999999998</v>
      </c>
      <c r="F17">
        <v>112</v>
      </c>
      <c r="G17" s="4">
        <f t="shared" si="0"/>
        <v>2.4678571428571427E-3</v>
      </c>
    </row>
    <row r="18" spans="1:7" x14ac:dyDescent="0.2">
      <c r="A18" s="1">
        <v>40476</v>
      </c>
      <c r="B18" s="1">
        <v>40563</v>
      </c>
      <c r="C18">
        <v>2294.4499999999998</v>
      </c>
      <c r="D18">
        <v>1895</v>
      </c>
      <c r="E18" s="3">
        <v>-0.1741</v>
      </c>
      <c r="F18">
        <v>87</v>
      </c>
      <c r="G18" s="4">
        <f t="shared" si="0"/>
        <v>-2.0011494252873564E-3</v>
      </c>
    </row>
    <row r="19" spans="1:7" x14ac:dyDescent="0.2">
      <c r="A19" s="1">
        <v>40563</v>
      </c>
      <c r="B19" s="1">
        <v>40651</v>
      </c>
      <c r="C19">
        <v>1895</v>
      </c>
      <c r="D19">
        <v>2201.37</v>
      </c>
      <c r="E19" s="3">
        <v>0.16170000000000001</v>
      </c>
      <c r="F19">
        <v>88</v>
      </c>
      <c r="G19" s="4">
        <f t="shared" si="0"/>
        <v>1.8375000000000002E-3</v>
      </c>
    </row>
    <row r="20" spans="1:7" x14ac:dyDescent="0.2">
      <c r="A20" s="1">
        <v>40651</v>
      </c>
      <c r="B20" s="1">
        <v>40904</v>
      </c>
      <c r="C20">
        <v>2201.37</v>
      </c>
      <c r="D20">
        <v>1590.99</v>
      </c>
      <c r="E20" s="3">
        <v>-0.27729999999999999</v>
      </c>
      <c r="F20">
        <v>253</v>
      </c>
      <c r="G20" s="4">
        <f t="shared" si="0"/>
        <v>-1.0960474308300396E-3</v>
      </c>
    </row>
    <row r="21" spans="1:7" x14ac:dyDescent="0.2">
      <c r="A21" s="1">
        <v>40904</v>
      </c>
      <c r="B21" s="1">
        <v>41033</v>
      </c>
      <c r="C21">
        <v>1590.99</v>
      </c>
      <c r="D21">
        <v>1876.66</v>
      </c>
      <c r="E21" s="3">
        <v>0.17960000000000001</v>
      </c>
      <c r="F21">
        <v>129</v>
      </c>
      <c r="G21" s="4">
        <f t="shared" si="0"/>
        <v>1.3922480620155039E-3</v>
      </c>
    </row>
    <row r="22" spans="1:7" x14ac:dyDescent="0.2">
      <c r="A22" s="1">
        <v>41033</v>
      </c>
      <c r="B22" s="1">
        <v>41246</v>
      </c>
      <c r="C22">
        <v>1876.66</v>
      </c>
      <c r="D22">
        <v>1532.18</v>
      </c>
      <c r="E22" s="3">
        <v>-0.18360000000000001</v>
      </c>
      <c r="F22">
        <v>213</v>
      </c>
      <c r="G22" s="4">
        <f t="shared" si="0"/>
        <v>-8.6197183098591561E-4</v>
      </c>
    </row>
    <row r="23" spans="1:7" x14ac:dyDescent="0.2">
      <c r="A23" s="1">
        <v>41246</v>
      </c>
      <c r="B23" s="1">
        <v>41311</v>
      </c>
      <c r="C23">
        <v>1532.18</v>
      </c>
      <c r="D23">
        <v>2078.4899999999998</v>
      </c>
      <c r="E23" s="3">
        <v>0.35659999999999997</v>
      </c>
      <c r="F23">
        <v>65</v>
      </c>
      <c r="G23" s="4">
        <f t="shared" si="0"/>
        <v>5.4861538461538455E-3</v>
      </c>
    </row>
    <row r="24" spans="1:7" x14ac:dyDescent="0.2">
      <c r="A24" s="1">
        <v>41311</v>
      </c>
      <c r="B24" s="1">
        <v>41484</v>
      </c>
      <c r="C24">
        <v>2078.4899999999998</v>
      </c>
      <c r="D24">
        <v>1484.21</v>
      </c>
      <c r="E24" s="3">
        <v>-0.28589999999999999</v>
      </c>
      <c r="F24">
        <v>173</v>
      </c>
      <c r="G24" s="4">
        <f t="shared" si="0"/>
        <v>-1.6526011560693641E-3</v>
      </c>
    </row>
    <row r="25" spans="1:7" x14ac:dyDescent="0.2">
      <c r="A25" s="1">
        <v>41484</v>
      </c>
      <c r="B25" s="1">
        <v>41529</v>
      </c>
      <c r="C25">
        <v>1484.21</v>
      </c>
      <c r="D25">
        <v>1772.66</v>
      </c>
      <c r="E25" s="3">
        <v>0.1943</v>
      </c>
      <c r="F25">
        <v>45</v>
      </c>
      <c r="G25" s="4">
        <f t="shared" si="0"/>
        <v>4.317777777777778E-3</v>
      </c>
    </row>
    <row r="26" spans="1:7" x14ac:dyDescent="0.2">
      <c r="A26" s="1">
        <v>41529</v>
      </c>
      <c r="B26" s="1">
        <v>41718</v>
      </c>
      <c r="C26">
        <v>1772.66</v>
      </c>
      <c r="D26">
        <v>1406.91</v>
      </c>
      <c r="E26" s="3">
        <v>-0.20630000000000001</v>
      </c>
      <c r="F26">
        <v>189</v>
      </c>
      <c r="G26" s="4">
        <f t="shared" si="0"/>
        <v>-1.0915343915343916E-3</v>
      </c>
    </row>
    <row r="27" spans="1:7" x14ac:dyDescent="0.2">
      <c r="A27" s="1">
        <v>41718</v>
      </c>
      <c r="B27" s="1">
        <v>42163</v>
      </c>
      <c r="C27">
        <v>1406.91</v>
      </c>
      <c r="D27">
        <v>3458.71</v>
      </c>
      <c r="E27" s="3">
        <v>1.4583999999999999</v>
      </c>
      <c r="F27">
        <v>445</v>
      </c>
      <c r="G27" s="4">
        <f t="shared" si="0"/>
        <v>3.2773033707865166E-3</v>
      </c>
    </row>
    <row r="28" spans="1:7" x14ac:dyDescent="0.2">
      <c r="A28" s="1">
        <v>42163</v>
      </c>
      <c r="B28" s="1">
        <v>42241</v>
      </c>
      <c r="C28">
        <v>3458.71</v>
      </c>
      <c r="D28">
        <v>1914.05</v>
      </c>
      <c r="E28" s="3">
        <v>-0.4466</v>
      </c>
      <c r="F28">
        <v>78</v>
      </c>
      <c r="G28" s="4">
        <f t="shared" si="0"/>
        <v>-5.7256410256410258E-3</v>
      </c>
    </row>
    <row r="29" spans="1:7" x14ac:dyDescent="0.2">
      <c r="A29" s="1">
        <v>42241</v>
      </c>
      <c r="B29" s="1">
        <v>42317</v>
      </c>
      <c r="C29">
        <v>1914.05</v>
      </c>
      <c r="D29">
        <v>2534.08</v>
      </c>
      <c r="E29" s="3">
        <v>0.32390000000000002</v>
      </c>
      <c r="F29">
        <v>76</v>
      </c>
      <c r="G29" s="4">
        <f t="shared" si="0"/>
        <v>4.2618421052631585E-3</v>
      </c>
    </row>
    <row r="30" spans="1:7" x14ac:dyDescent="0.2">
      <c r="A30" s="1">
        <v>42317</v>
      </c>
      <c r="B30" s="1">
        <v>42397</v>
      </c>
      <c r="C30">
        <v>2534.08</v>
      </c>
      <c r="D30">
        <v>1912.72</v>
      </c>
      <c r="E30" s="3">
        <v>-0.2452</v>
      </c>
      <c r="F30">
        <v>80</v>
      </c>
      <c r="G30" s="4">
        <f t="shared" si="0"/>
        <v>-3.065E-3</v>
      </c>
    </row>
    <row r="31" spans="1:7" x14ac:dyDescent="0.2">
      <c r="A31" s="1">
        <v>42397</v>
      </c>
      <c r="B31" s="1">
        <v>43136</v>
      </c>
      <c r="C31">
        <v>1912.72</v>
      </c>
      <c r="D31">
        <v>3181.34</v>
      </c>
      <c r="E31" s="3">
        <v>0.6633</v>
      </c>
      <c r="F31">
        <v>739</v>
      </c>
      <c r="G31" s="4">
        <f t="shared" si="0"/>
        <v>8.9756427604871449E-4</v>
      </c>
    </row>
    <row r="32" spans="1:7" x14ac:dyDescent="0.2">
      <c r="A32" s="1">
        <v>43136</v>
      </c>
      <c r="B32" s="1">
        <v>43467</v>
      </c>
      <c r="C32">
        <v>3181.34</v>
      </c>
      <c r="D32">
        <v>2262.79</v>
      </c>
      <c r="E32" s="3">
        <v>-0.28870000000000001</v>
      </c>
      <c r="F32">
        <v>331</v>
      </c>
      <c r="G32" s="4">
        <f t="shared" si="0"/>
        <v>-8.7220543806646529E-4</v>
      </c>
    </row>
    <row r="33" spans="1:7" x14ac:dyDescent="0.2">
      <c r="A33" s="1">
        <v>43467</v>
      </c>
      <c r="B33" s="1">
        <v>43749</v>
      </c>
      <c r="C33">
        <v>2262.79</v>
      </c>
      <c r="D33">
        <v>2983.12</v>
      </c>
      <c r="E33" s="3">
        <v>0.31830000000000003</v>
      </c>
      <c r="F33">
        <v>282</v>
      </c>
      <c r="G33" s="4">
        <f t="shared" si="0"/>
        <v>1.1287234042553192E-3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7641-6411-4E0D-9D9F-5425AD526BD1}">
  <dimension ref="A1:L35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38356</v>
      </c>
      <c r="B2" s="1">
        <v>38506</v>
      </c>
      <c r="C2">
        <v>982.79</v>
      </c>
      <c r="D2">
        <v>818.03</v>
      </c>
      <c r="E2" s="3">
        <v>-0.1676</v>
      </c>
      <c r="F2">
        <v>150</v>
      </c>
      <c r="G2" s="3">
        <f t="shared" ref="G2:G35" si="0">E2/F2</f>
        <v>-1.1173333333333332E-3</v>
      </c>
    </row>
    <row r="3" spans="1:12" x14ac:dyDescent="0.2">
      <c r="A3" s="1">
        <v>38506</v>
      </c>
      <c r="B3" s="1">
        <v>39231</v>
      </c>
      <c r="C3">
        <v>818.03</v>
      </c>
      <c r="D3">
        <v>4168.29</v>
      </c>
      <c r="E3" s="3">
        <v>4.0955000000000004</v>
      </c>
      <c r="F3">
        <v>725</v>
      </c>
      <c r="G3" s="3">
        <f t="shared" si="0"/>
        <v>5.6489655172413797E-3</v>
      </c>
      <c r="J3" t="s">
        <v>7</v>
      </c>
      <c r="K3" s="3">
        <f>AVERAGEIFS(E:E,E:E,"&gt;0")</f>
        <v>0.65860588235294126</v>
      </c>
      <c r="L3" s="3">
        <f>AVERAGEIFS(E:E,E:E,"&lt;0")</f>
        <v>-0.27478823529411767</v>
      </c>
    </row>
    <row r="4" spans="1:12" x14ac:dyDescent="0.2">
      <c r="A4" s="1">
        <v>39231</v>
      </c>
      <c r="B4" s="1">
        <v>39237</v>
      </c>
      <c r="C4">
        <v>4168.29</v>
      </c>
      <c r="D4">
        <v>3511.43</v>
      </c>
      <c r="E4" s="3">
        <v>-0.15759999999999999</v>
      </c>
      <c r="F4">
        <v>6</v>
      </c>
      <c r="G4" s="3">
        <f t="shared" si="0"/>
        <v>-2.6266666666666664E-2</v>
      </c>
      <c r="J4" t="s">
        <v>8</v>
      </c>
      <c r="K4" s="5">
        <f>AVERAGEIFS(F:F,E:E,"&gt;0")</f>
        <v>191.70588235294119</v>
      </c>
      <c r="L4" s="5">
        <f>AVERAGEIFS(F:F,E:E,"&lt;0")</f>
        <v>125.52941176470588</v>
      </c>
    </row>
    <row r="5" spans="1:12" x14ac:dyDescent="0.2">
      <c r="A5" s="1">
        <v>39237</v>
      </c>
      <c r="B5" s="1">
        <v>39252</v>
      </c>
      <c r="C5">
        <v>3511.43</v>
      </c>
      <c r="D5">
        <v>4253</v>
      </c>
      <c r="E5" s="3">
        <v>0.2112</v>
      </c>
      <c r="F5">
        <v>15</v>
      </c>
      <c r="G5" s="4">
        <f t="shared" si="0"/>
        <v>1.4080000000000001E-2</v>
      </c>
      <c r="J5" t="s">
        <v>6</v>
      </c>
      <c r="K5" s="3">
        <f>K3/K4</f>
        <v>3.4355016876342439E-3</v>
      </c>
      <c r="L5" s="3">
        <f>L3/L4</f>
        <v>-2.1890346766635428E-3</v>
      </c>
    </row>
    <row r="6" spans="1:12" x14ac:dyDescent="0.2">
      <c r="A6" s="1">
        <v>39252</v>
      </c>
      <c r="B6" s="1">
        <v>39268</v>
      </c>
      <c r="C6">
        <v>4253</v>
      </c>
      <c r="D6">
        <v>3537.44</v>
      </c>
      <c r="E6" s="3">
        <v>-0.16819999999999999</v>
      </c>
      <c r="F6">
        <v>16</v>
      </c>
      <c r="G6" s="4">
        <f t="shared" si="0"/>
        <v>-1.0512499999999999E-2</v>
      </c>
    </row>
    <row r="7" spans="1:12" x14ac:dyDescent="0.2">
      <c r="A7" s="1">
        <v>39268</v>
      </c>
      <c r="B7" s="1">
        <v>39371</v>
      </c>
      <c r="C7">
        <v>3537.44</v>
      </c>
      <c r="D7">
        <v>5877.2</v>
      </c>
      <c r="E7" s="3">
        <v>0.66139999999999999</v>
      </c>
      <c r="F7">
        <v>103</v>
      </c>
      <c r="G7" s="4">
        <f t="shared" si="0"/>
        <v>6.4213592233009703E-3</v>
      </c>
    </row>
    <row r="8" spans="1:12" x14ac:dyDescent="0.2">
      <c r="A8" s="1">
        <v>39371</v>
      </c>
      <c r="B8" s="1">
        <v>39414</v>
      </c>
      <c r="C8">
        <v>5877.2</v>
      </c>
      <c r="D8">
        <v>4648.75</v>
      </c>
      <c r="E8" s="3">
        <v>-0.20899999999999999</v>
      </c>
      <c r="F8">
        <v>43</v>
      </c>
      <c r="G8" s="4">
        <f t="shared" si="0"/>
        <v>-4.8604651162790693E-3</v>
      </c>
    </row>
    <row r="9" spans="1:12" x14ac:dyDescent="0.2">
      <c r="A9" s="1">
        <v>39414</v>
      </c>
      <c r="B9" s="1">
        <v>39461</v>
      </c>
      <c r="C9">
        <v>4648.75</v>
      </c>
      <c r="D9">
        <v>5731.76</v>
      </c>
      <c r="E9" s="3">
        <v>0.23300000000000001</v>
      </c>
      <c r="F9">
        <v>47</v>
      </c>
      <c r="G9" s="4">
        <f t="shared" si="0"/>
        <v>4.9574468085106385E-3</v>
      </c>
    </row>
    <row r="10" spans="1:12" x14ac:dyDescent="0.2">
      <c r="A10" s="1">
        <v>39461</v>
      </c>
      <c r="B10" s="1">
        <v>39559</v>
      </c>
      <c r="C10">
        <v>5731.76</v>
      </c>
      <c r="D10">
        <v>3267.55</v>
      </c>
      <c r="E10" s="3">
        <v>-0.4299</v>
      </c>
      <c r="F10">
        <v>98</v>
      </c>
      <c r="G10" s="4">
        <f t="shared" si="0"/>
        <v>-4.3867346938775507E-3</v>
      </c>
    </row>
    <row r="11" spans="1:12" x14ac:dyDescent="0.2">
      <c r="A11" s="1">
        <v>39559</v>
      </c>
      <c r="B11" s="1">
        <v>39573</v>
      </c>
      <c r="C11">
        <v>3267.55</v>
      </c>
      <c r="D11">
        <v>4055.78</v>
      </c>
      <c r="E11" s="3">
        <v>0.2412</v>
      </c>
      <c r="F11">
        <v>14</v>
      </c>
      <c r="G11" s="4">
        <f t="shared" si="0"/>
        <v>1.722857142857143E-2</v>
      </c>
    </row>
    <row r="12" spans="1:12" x14ac:dyDescent="0.2">
      <c r="A12" s="1">
        <v>39573</v>
      </c>
      <c r="B12" s="1">
        <v>39709</v>
      </c>
      <c r="C12">
        <v>4055.78</v>
      </c>
      <c r="D12">
        <v>1895.99</v>
      </c>
      <c r="E12" s="3">
        <v>-0.53249999999999997</v>
      </c>
      <c r="F12">
        <v>136</v>
      </c>
      <c r="G12" s="4">
        <f t="shared" si="0"/>
        <v>-3.9154411764705877E-3</v>
      </c>
    </row>
    <row r="13" spans="1:12" x14ac:dyDescent="0.2">
      <c r="A13" s="1">
        <v>39709</v>
      </c>
      <c r="B13" s="1">
        <v>39717</v>
      </c>
      <c r="C13">
        <v>1895.99</v>
      </c>
      <c r="D13">
        <v>2243.66</v>
      </c>
      <c r="E13" s="3">
        <v>0.18340000000000001</v>
      </c>
      <c r="F13">
        <v>8</v>
      </c>
      <c r="G13" s="4">
        <f t="shared" si="0"/>
        <v>2.2925000000000001E-2</v>
      </c>
    </row>
    <row r="14" spans="1:12" x14ac:dyDescent="0.2">
      <c r="A14" s="1">
        <v>39717</v>
      </c>
      <c r="B14" s="1">
        <v>39756</v>
      </c>
      <c r="C14">
        <v>2243.66</v>
      </c>
      <c r="D14">
        <v>1627.76</v>
      </c>
      <c r="E14" s="3">
        <v>-0.27450000000000002</v>
      </c>
      <c r="F14">
        <v>39</v>
      </c>
      <c r="G14" s="4">
        <f t="shared" si="0"/>
        <v>-7.0384615384615394E-3</v>
      </c>
    </row>
    <row r="15" spans="1:12" x14ac:dyDescent="0.2">
      <c r="A15" s="1">
        <v>39756</v>
      </c>
      <c r="B15" s="1">
        <v>40028</v>
      </c>
      <c r="C15">
        <v>1627.76</v>
      </c>
      <c r="D15">
        <v>3787.03</v>
      </c>
      <c r="E15" s="3">
        <v>1.3265</v>
      </c>
      <c r="F15">
        <v>272</v>
      </c>
      <c r="G15" s="4">
        <f t="shared" si="0"/>
        <v>4.876838235294118E-3</v>
      </c>
    </row>
    <row r="16" spans="1:12" x14ac:dyDescent="0.2">
      <c r="A16" s="1">
        <v>40028</v>
      </c>
      <c r="B16" s="1">
        <v>40056</v>
      </c>
      <c r="C16">
        <v>3787.03</v>
      </c>
      <c r="D16">
        <v>2830.27</v>
      </c>
      <c r="E16" s="3">
        <v>-0.25259999999999999</v>
      </c>
      <c r="F16">
        <v>28</v>
      </c>
      <c r="G16" s="4">
        <f t="shared" si="0"/>
        <v>-9.0214285714285709E-3</v>
      </c>
    </row>
    <row r="17" spans="1:7" x14ac:dyDescent="0.2">
      <c r="A17" s="1">
        <v>40056</v>
      </c>
      <c r="B17" s="1">
        <v>40154</v>
      </c>
      <c r="C17">
        <v>2830.27</v>
      </c>
      <c r="D17">
        <v>3668.83</v>
      </c>
      <c r="E17" s="3">
        <v>0.29630000000000001</v>
      </c>
      <c r="F17">
        <v>98</v>
      </c>
      <c r="G17" s="4">
        <f t="shared" si="0"/>
        <v>3.0234693877551023E-3</v>
      </c>
    </row>
    <row r="18" spans="1:7" x14ac:dyDescent="0.2">
      <c r="A18" s="1">
        <v>40154</v>
      </c>
      <c r="B18" s="1">
        <v>40364</v>
      </c>
      <c r="C18">
        <v>3668.83</v>
      </c>
      <c r="D18">
        <v>2512.65</v>
      </c>
      <c r="E18" s="3">
        <v>-0.31509999999999999</v>
      </c>
      <c r="F18">
        <v>210</v>
      </c>
      <c r="G18" s="4">
        <f t="shared" si="0"/>
        <v>-1.5004761904761905E-3</v>
      </c>
    </row>
    <row r="19" spans="1:7" x14ac:dyDescent="0.2">
      <c r="A19" s="1">
        <v>40364</v>
      </c>
      <c r="B19" s="1">
        <v>40490</v>
      </c>
      <c r="C19">
        <v>2512.65</v>
      </c>
      <c r="D19">
        <v>3548.57</v>
      </c>
      <c r="E19" s="3">
        <v>0.4123</v>
      </c>
      <c r="F19">
        <v>126</v>
      </c>
      <c r="G19" s="4">
        <f t="shared" si="0"/>
        <v>3.2722222222222224E-3</v>
      </c>
    </row>
    <row r="20" spans="1:7" x14ac:dyDescent="0.2">
      <c r="A20" s="1">
        <v>40490</v>
      </c>
      <c r="B20" s="1">
        <v>40913</v>
      </c>
      <c r="C20">
        <v>3548.57</v>
      </c>
      <c r="D20">
        <v>2276.39</v>
      </c>
      <c r="E20" s="3">
        <v>-0.35849999999999999</v>
      </c>
      <c r="F20">
        <v>423</v>
      </c>
      <c r="G20" s="4">
        <f t="shared" si="0"/>
        <v>-8.4751773049645391E-4</v>
      </c>
    </row>
    <row r="21" spans="1:7" x14ac:dyDescent="0.2">
      <c r="A21" s="1">
        <v>40913</v>
      </c>
      <c r="B21" s="1">
        <v>41036</v>
      </c>
      <c r="C21">
        <v>2276.39</v>
      </c>
      <c r="D21">
        <v>2717.78</v>
      </c>
      <c r="E21" s="3">
        <v>0.19389999999999999</v>
      </c>
      <c r="F21">
        <v>123</v>
      </c>
      <c r="G21" s="4">
        <f t="shared" si="0"/>
        <v>1.5764227642276422E-3</v>
      </c>
    </row>
    <row r="22" spans="1:7" x14ac:dyDescent="0.2">
      <c r="A22" s="1">
        <v>41036</v>
      </c>
      <c r="B22" s="1">
        <v>41246</v>
      </c>
      <c r="C22">
        <v>2717.78</v>
      </c>
      <c r="D22">
        <v>2108.85</v>
      </c>
      <c r="E22" s="3">
        <v>-0.22409999999999999</v>
      </c>
      <c r="F22">
        <v>210</v>
      </c>
      <c r="G22" s="4">
        <f t="shared" si="0"/>
        <v>-1.0671428571428572E-3</v>
      </c>
    </row>
    <row r="23" spans="1:7" x14ac:dyDescent="0.2">
      <c r="A23" s="1">
        <v>41246</v>
      </c>
      <c r="B23" s="1">
        <v>41311</v>
      </c>
      <c r="C23">
        <v>2108.85</v>
      </c>
      <c r="D23">
        <v>2775.84</v>
      </c>
      <c r="E23" s="3">
        <v>0.31630000000000003</v>
      </c>
      <c r="F23">
        <v>65</v>
      </c>
      <c r="G23" s="4">
        <f t="shared" si="0"/>
        <v>4.8661538461538464E-3</v>
      </c>
    </row>
    <row r="24" spans="1:7" x14ac:dyDescent="0.2">
      <c r="A24" s="1">
        <v>41311</v>
      </c>
      <c r="B24" s="1">
        <v>41452</v>
      </c>
      <c r="C24">
        <v>2775.84</v>
      </c>
      <c r="D24">
        <v>2160.7399999999998</v>
      </c>
      <c r="E24" s="3">
        <v>-0.22159999999999999</v>
      </c>
      <c r="F24">
        <v>141</v>
      </c>
      <c r="G24" s="4">
        <f t="shared" si="0"/>
        <v>-1.5716312056737588E-3</v>
      </c>
    </row>
    <row r="25" spans="1:7" x14ac:dyDescent="0.2">
      <c r="A25" s="1">
        <v>41452</v>
      </c>
      <c r="B25" s="1">
        <v>41529</v>
      </c>
      <c r="C25">
        <v>2160.7399999999998</v>
      </c>
      <c r="D25">
        <v>2507.46</v>
      </c>
      <c r="E25" s="3">
        <v>0.1605</v>
      </c>
      <c r="F25">
        <v>77</v>
      </c>
      <c r="G25" s="4">
        <f t="shared" si="0"/>
        <v>2.0844155844155846E-3</v>
      </c>
    </row>
    <row r="26" spans="1:7" x14ac:dyDescent="0.2">
      <c r="A26" s="1">
        <v>41529</v>
      </c>
      <c r="B26" s="1">
        <v>41718</v>
      </c>
      <c r="C26">
        <v>2507.46</v>
      </c>
      <c r="D26">
        <v>2086.9699999999998</v>
      </c>
      <c r="E26" s="3">
        <v>-0.16769999999999999</v>
      </c>
      <c r="F26">
        <v>189</v>
      </c>
      <c r="G26" s="4">
        <f t="shared" si="0"/>
        <v>-8.873015873015872E-4</v>
      </c>
    </row>
    <row r="27" spans="1:7" x14ac:dyDescent="0.2">
      <c r="A27" s="1">
        <v>41718</v>
      </c>
      <c r="B27" s="1">
        <v>42163</v>
      </c>
      <c r="C27">
        <v>2086.9699999999998</v>
      </c>
      <c r="D27">
        <v>5353.75</v>
      </c>
      <c r="E27" s="3">
        <v>1.5652999999999999</v>
      </c>
      <c r="F27">
        <v>445</v>
      </c>
      <c r="G27" s="4">
        <f t="shared" si="0"/>
        <v>3.5175280898876401E-3</v>
      </c>
    </row>
    <row r="28" spans="1:7" x14ac:dyDescent="0.2">
      <c r="A28" s="1">
        <v>42163</v>
      </c>
      <c r="B28" s="1">
        <v>42193</v>
      </c>
      <c r="C28">
        <v>5353.75</v>
      </c>
      <c r="D28">
        <v>3663.04</v>
      </c>
      <c r="E28" s="3">
        <v>-0.31580000000000003</v>
      </c>
      <c r="F28">
        <v>30</v>
      </c>
      <c r="G28" s="4">
        <f t="shared" si="0"/>
        <v>-1.0526666666666667E-2</v>
      </c>
    </row>
    <row r="29" spans="1:7" x14ac:dyDescent="0.2">
      <c r="A29" s="1">
        <v>42193</v>
      </c>
      <c r="B29" s="1">
        <v>42208</v>
      </c>
      <c r="C29">
        <v>3663.04</v>
      </c>
      <c r="D29">
        <v>4250.8100000000004</v>
      </c>
      <c r="E29" s="3">
        <v>0.1605</v>
      </c>
      <c r="F29">
        <v>15</v>
      </c>
      <c r="G29" s="4">
        <f t="shared" si="0"/>
        <v>1.0699999999999999E-2</v>
      </c>
    </row>
    <row r="30" spans="1:7" x14ac:dyDescent="0.2">
      <c r="A30" s="1">
        <v>42208</v>
      </c>
      <c r="B30" s="1">
        <v>42242</v>
      </c>
      <c r="C30">
        <v>4250.8100000000004</v>
      </c>
      <c r="D30">
        <v>3025.69</v>
      </c>
      <c r="E30" s="3">
        <v>-0.28820000000000001</v>
      </c>
      <c r="F30">
        <v>34</v>
      </c>
      <c r="G30" s="4">
        <f t="shared" si="0"/>
        <v>-8.4764705882352936E-3</v>
      </c>
    </row>
    <row r="31" spans="1:7" x14ac:dyDescent="0.2">
      <c r="A31" s="1">
        <v>42242</v>
      </c>
      <c r="B31" s="1">
        <v>42360</v>
      </c>
      <c r="C31">
        <v>3025.69</v>
      </c>
      <c r="D31">
        <v>3876.73</v>
      </c>
      <c r="E31" s="3">
        <v>0.28129999999999999</v>
      </c>
      <c r="F31">
        <v>118</v>
      </c>
      <c r="G31" s="4">
        <f t="shared" si="0"/>
        <v>2.3838983050847458E-3</v>
      </c>
    </row>
    <row r="32" spans="1:7" x14ac:dyDescent="0.2">
      <c r="A32" s="1">
        <v>42360</v>
      </c>
      <c r="B32" s="1">
        <v>42397</v>
      </c>
      <c r="C32">
        <v>3876.73</v>
      </c>
      <c r="D32">
        <v>2853.76</v>
      </c>
      <c r="E32" s="3">
        <v>-0.26390000000000002</v>
      </c>
      <c r="F32">
        <v>37</v>
      </c>
      <c r="G32" s="4">
        <f t="shared" si="0"/>
        <v>-7.1324324324324329E-3</v>
      </c>
    </row>
    <row r="33" spans="1:7" x14ac:dyDescent="0.2">
      <c r="A33" s="1">
        <v>42397</v>
      </c>
      <c r="B33" s="1">
        <v>43124</v>
      </c>
      <c r="C33">
        <v>2853.76</v>
      </c>
      <c r="D33">
        <v>4389.8900000000003</v>
      </c>
      <c r="E33" s="3">
        <v>0.5383</v>
      </c>
      <c r="F33">
        <v>727</v>
      </c>
      <c r="G33" s="4">
        <f t="shared" si="0"/>
        <v>7.4044016506189826E-4</v>
      </c>
    </row>
    <row r="34" spans="1:7" x14ac:dyDescent="0.2">
      <c r="A34" s="1">
        <v>43124</v>
      </c>
      <c r="B34" s="1">
        <v>43468</v>
      </c>
      <c r="C34">
        <v>4389.8900000000003</v>
      </c>
      <c r="D34">
        <v>2964.84</v>
      </c>
      <c r="E34" s="3">
        <v>-0.3246</v>
      </c>
      <c r="F34">
        <v>344</v>
      </c>
      <c r="G34" s="4">
        <f t="shared" si="0"/>
        <v>-9.4360465116279069E-4</v>
      </c>
    </row>
    <row r="35" spans="1:7" x14ac:dyDescent="0.2">
      <c r="A35" s="1">
        <v>43468</v>
      </c>
      <c r="B35" s="1">
        <v>43749</v>
      </c>
      <c r="C35">
        <v>2964.84</v>
      </c>
      <c r="D35">
        <v>3911.73</v>
      </c>
      <c r="E35" s="3">
        <v>0.31940000000000002</v>
      </c>
      <c r="F35">
        <v>281</v>
      </c>
      <c r="G35" s="4">
        <f t="shared" si="0"/>
        <v>1.1366548042704627E-3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6DAC-9BB8-4E48-87A9-4A5B0865EB48}">
  <dimension ref="A1:L42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38356</v>
      </c>
      <c r="B2" s="1">
        <v>38551</v>
      </c>
      <c r="C2">
        <v>986.93</v>
      </c>
      <c r="D2">
        <v>696.85</v>
      </c>
      <c r="E2" s="3">
        <v>-0.29389999999999999</v>
      </c>
      <c r="F2">
        <v>195</v>
      </c>
      <c r="G2" s="3">
        <f t="shared" ref="G2:G42" si="0">E2/F2</f>
        <v>-1.5071794871794871E-3</v>
      </c>
    </row>
    <row r="3" spans="1:12" x14ac:dyDescent="0.2">
      <c r="A3" s="1">
        <v>38551</v>
      </c>
      <c r="B3" s="1">
        <v>38910</v>
      </c>
      <c r="C3">
        <v>696.85</v>
      </c>
      <c r="D3">
        <v>1562.06</v>
      </c>
      <c r="E3" s="3">
        <v>1.2416</v>
      </c>
      <c r="F3">
        <v>359</v>
      </c>
      <c r="G3" s="3">
        <f t="shared" si="0"/>
        <v>3.4584958217270196E-3</v>
      </c>
      <c r="J3" t="s">
        <v>7</v>
      </c>
      <c r="K3" s="3">
        <f>AVERAGEIFS(E:E,E:E,"&gt;0")</f>
        <v>0.66229500000000019</v>
      </c>
      <c r="L3" s="3">
        <f>AVERAGEIFS(E:E,E:E,"&lt;0")</f>
        <v>-0.28524761904761908</v>
      </c>
    </row>
    <row r="4" spans="1:12" x14ac:dyDescent="0.2">
      <c r="A4" s="1">
        <v>38910</v>
      </c>
      <c r="B4" s="1">
        <v>38936</v>
      </c>
      <c r="C4">
        <v>1562.06</v>
      </c>
      <c r="D4">
        <v>1323.73</v>
      </c>
      <c r="E4" s="3">
        <v>-0.15260000000000001</v>
      </c>
      <c r="F4">
        <v>26</v>
      </c>
      <c r="G4" s="3">
        <f t="shared" si="0"/>
        <v>-5.8692307692307698E-3</v>
      </c>
      <c r="J4" t="s">
        <v>8</v>
      </c>
      <c r="K4" s="5">
        <f>AVERAGEIFS(F:F,E:E,"&gt;0")</f>
        <v>171.65</v>
      </c>
      <c r="L4" s="5">
        <f>AVERAGEIFS(F:F,E:E,"&lt;0")</f>
        <v>93.333333333333329</v>
      </c>
    </row>
    <row r="5" spans="1:12" x14ac:dyDescent="0.2">
      <c r="A5" s="1">
        <v>38936</v>
      </c>
      <c r="B5" s="1">
        <v>39231</v>
      </c>
      <c r="C5">
        <v>1323.73</v>
      </c>
      <c r="D5">
        <v>4853.6400000000003</v>
      </c>
      <c r="E5" s="3">
        <v>2.6665999999999999</v>
      </c>
      <c r="F5">
        <v>295</v>
      </c>
      <c r="G5" s="4">
        <f t="shared" si="0"/>
        <v>9.039322033898305E-3</v>
      </c>
      <c r="J5" t="s">
        <v>6</v>
      </c>
      <c r="K5" s="3">
        <f>K3/K4</f>
        <v>3.8584037285173327E-3</v>
      </c>
      <c r="L5" s="3">
        <f>L3/L4</f>
        <v>-3.0562244897959188E-3</v>
      </c>
    </row>
    <row r="6" spans="1:12" x14ac:dyDescent="0.2">
      <c r="A6" s="1">
        <v>39231</v>
      </c>
      <c r="B6" s="1">
        <v>39237</v>
      </c>
      <c r="C6">
        <v>4853.6400000000003</v>
      </c>
      <c r="D6">
        <v>3618.69</v>
      </c>
      <c r="E6" s="3">
        <v>-0.25440000000000002</v>
      </c>
      <c r="F6">
        <v>6</v>
      </c>
      <c r="G6" s="4">
        <f t="shared" si="0"/>
        <v>-4.24E-2</v>
      </c>
    </row>
    <row r="7" spans="1:12" x14ac:dyDescent="0.2">
      <c r="A7" s="1">
        <v>39237</v>
      </c>
      <c r="B7" s="1">
        <v>39252</v>
      </c>
      <c r="C7">
        <v>3618.69</v>
      </c>
      <c r="D7">
        <v>4529.03</v>
      </c>
      <c r="E7" s="3">
        <v>0.25159999999999999</v>
      </c>
      <c r="F7">
        <v>15</v>
      </c>
      <c r="G7" s="4">
        <f t="shared" si="0"/>
        <v>1.6773333333333331E-2</v>
      </c>
    </row>
    <row r="8" spans="1:12" x14ac:dyDescent="0.2">
      <c r="A8" s="1">
        <v>39252</v>
      </c>
      <c r="B8" s="1">
        <v>39268</v>
      </c>
      <c r="C8">
        <v>4529.03</v>
      </c>
      <c r="D8">
        <v>3380.18</v>
      </c>
      <c r="E8" s="3">
        <v>-0.25369999999999998</v>
      </c>
      <c r="F8">
        <v>16</v>
      </c>
      <c r="G8" s="4">
        <f t="shared" si="0"/>
        <v>-1.5856249999999999E-2</v>
      </c>
    </row>
    <row r="9" spans="1:12" x14ac:dyDescent="0.2">
      <c r="A9" s="1">
        <v>39268</v>
      </c>
      <c r="B9" s="1">
        <v>39364</v>
      </c>
      <c r="C9">
        <v>3380.18</v>
      </c>
      <c r="D9">
        <v>5141.8900000000003</v>
      </c>
      <c r="E9" s="3">
        <v>0.5212</v>
      </c>
      <c r="F9">
        <v>96</v>
      </c>
      <c r="G9" s="4">
        <f t="shared" si="0"/>
        <v>5.4291666666666663E-3</v>
      </c>
    </row>
    <row r="10" spans="1:12" x14ac:dyDescent="0.2">
      <c r="A10" s="1">
        <v>39364</v>
      </c>
      <c r="B10" s="1">
        <v>39414</v>
      </c>
      <c r="C10">
        <v>5141.8900000000003</v>
      </c>
      <c r="D10">
        <v>4078.04</v>
      </c>
      <c r="E10" s="3">
        <v>-0.2069</v>
      </c>
      <c r="F10">
        <v>50</v>
      </c>
      <c r="G10" s="4">
        <f t="shared" si="0"/>
        <v>-4.1380000000000002E-3</v>
      </c>
    </row>
    <row r="11" spans="1:12" x14ac:dyDescent="0.2">
      <c r="A11" s="1">
        <v>39414</v>
      </c>
      <c r="B11" s="1">
        <v>39462</v>
      </c>
      <c r="C11">
        <v>4078.04</v>
      </c>
      <c r="D11">
        <v>5487.09</v>
      </c>
      <c r="E11" s="3">
        <v>0.34549999999999997</v>
      </c>
      <c r="F11">
        <v>48</v>
      </c>
      <c r="G11" s="4">
        <f t="shared" si="0"/>
        <v>7.1979166666666658E-3</v>
      </c>
    </row>
    <row r="12" spans="1:12" x14ac:dyDescent="0.2">
      <c r="A12" s="1">
        <v>39462</v>
      </c>
      <c r="B12" s="1">
        <v>39479</v>
      </c>
      <c r="C12">
        <v>5487.09</v>
      </c>
      <c r="D12">
        <v>4456.93</v>
      </c>
      <c r="E12" s="3">
        <v>-0.18770000000000001</v>
      </c>
      <c r="F12">
        <v>17</v>
      </c>
      <c r="G12" s="4">
        <f t="shared" si="0"/>
        <v>-1.1041176470588235E-2</v>
      </c>
    </row>
    <row r="13" spans="1:12" x14ac:dyDescent="0.2">
      <c r="A13" s="1">
        <v>39479</v>
      </c>
      <c r="B13" s="1">
        <v>39510</v>
      </c>
      <c r="C13">
        <v>4456.93</v>
      </c>
      <c r="D13">
        <v>5227.7299999999996</v>
      </c>
      <c r="E13" s="3">
        <v>0.1729</v>
      </c>
      <c r="F13">
        <v>31</v>
      </c>
      <c r="G13" s="4">
        <f t="shared" si="0"/>
        <v>5.5774193548387098E-3</v>
      </c>
    </row>
    <row r="14" spans="1:12" x14ac:dyDescent="0.2">
      <c r="A14" s="1">
        <v>39510</v>
      </c>
      <c r="B14" s="1">
        <v>39560</v>
      </c>
      <c r="C14">
        <v>5227.7299999999996</v>
      </c>
      <c r="D14">
        <v>3266.38</v>
      </c>
      <c r="E14" s="3">
        <v>-0.37519999999999998</v>
      </c>
      <c r="F14">
        <v>50</v>
      </c>
      <c r="G14" s="4">
        <f t="shared" si="0"/>
        <v>-7.5039999999999994E-3</v>
      </c>
    </row>
    <row r="15" spans="1:12" x14ac:dyDescent="0.2">
      <c r="A15" s="1">
        <v>39560</v>
      </c>
      <c r="B15" s="1">
        <v>39582</v>
      </c>
      <c r="C15">
        <v>3266.38</v>
      </c>
      <c r="D15">
        <v>4168.49</v>
      </c>
      <c r="E15" s="3">
        <v>0.2762</v>
      </c>
      <c r="F15">
        <v>22</v>
      </c>
      <c r="G15" s="4">
        <f t="shared" si="0"/>
        <v>1.2554545454545455E-2</v>
      </c>
    </row>
    <row r="16" spans="1:12" x14ac:dyDescent="0.2">
      <c r="A16" s="1">
        <v>39582</v>
      </c>
      <c r="B16" s="1">
        <v>39618</v>
      </c>
      <c r="C16">
        <v>4168.49</v>
      </c>
      <c r="D16">
        <v>2702.8</v>
      </c>
      <c r="E16" s="3">
        <v>-0.35160000000000002</v>
      </c>
      <c r="F16">
        <v>36</v>
      </c>
      <c r="G16" s="4">
        <f t="shared" si="0"/>
        <v>-9.7666666666666666E-3</v>
      </c>
    </row>
    <row r="17" spans="1:7" x14ac:dyDescent="0.2">
      <c r="A17" s="1">
        <v>39618</v>
      </c>
      <c r="B17" s="1">
        <v>39638</v>
      </c>
      <c r="C17">
        <v>2702.8</v>
      </c>
      <c r="D17">
        <v>3226.15</v>
      </c>
      <c r="E17" s="3">
        <v>0.19359999999999999</v>
      </c>
      <c r="F17">
        <v>20</v>
      </c>
      <c r="G17" s="4">
        <f t="shared" si="0"/>
        <v>9.6799999999999994E-3</v>
      </c>
    </row>
    <row r="18" spans="1:7" x14ac:dyDescent="0.2">
      <c r="A18" s="1">
        <v>39638</v>
      </c>
      <c r="B18" s="1">
        <v>39756</v>
      </c>
      <c r="C18">
        <v>3226.15</v>
      </c>
      <c r="D18">
        <v>1513.49</v>
      </c>
      <c r="E18" s="3">
        <v>-0.53090000000000004</v>
      </c>
      <c r="F18">
        <v>118</v>
      </c>
      <c r="G18" s="4">
        <f t="shared" si="0"/>
        <v>-4.499152542372882E-3</v>
      </c>
    </row>
    <row r="19" spans="1:7" x14ac:dyDescent="0.2">
      <c r="A19" s="1">
        <v>39756</v>
      </c>
      <c r="B19" s="1">
        <v>39867</v>
      </c>
      <c r="C19">
        <v>1513.49</v>
      </c>
      <c r="D19">
        <v>2871.79</v>
      </c>
      <c r="E19" s="3">
        <v>0.89749999999999996</v>
      </c>
      <c r="F19">
        <v>111</v>
      </c>
      <c r="G19" s="4">
        <f t="shared" si="0"/>
        <v>8.0855855855855845E-3</v>
      </c>
    </row>
    <row r="20" spans="1:7" x14ac:dyDescent="0.2">
      <c r="A20" s="1">
        <v>39867</v>
      </c>
      <c r="B20" s="1">
        <v>39871</v>
      </c>
      <c r="C20">
        <v>2871.79</v>
      </c>
      <c r="D20">
        <v>2416.9499999999998</v>
      </c>
      <c r="E20" s="3">
        <v>-0.15840000000000001</v>
      </c>
      <c r="F20">
        <v>4</v>
      </c>
      <c r="G20" s="4">
        <f t="shared" si="0"/>
        <v>-3.9600000000000003E-2</v>
      </c>
    </row>
    <row r="21" spans="1:7" x14ac:dyDescent="0.2">
      <c r="A21" s="1">
        <v>39871</v>
      </c>
      <c r="B21" s="1">
        <v>40029</v>
      </c>
      <c r="C21">
        <v>2416.9499999999998</v>
      </c>
      <c r="D21">
        <v>4069.35</v>
      </c>
      <c r="E21" s="3">
        <v>0.68369999999999997</v>
      </c>
      <c r="F21">
        <v>158</v>
      </c>
      <c r="G21" s="4">
        <f t="shared" si="0"/>
        <v>4.3272151898734179E-3</v>
      </c>
    </row>
    <row r="22" spans="1:7" x14ac:dyDescent="0.2">
      <c r="A22" s="1">
        <v>40029</v>
      </c>
      <c r="B22" s="1">
        <v>40057</v>
      </c>
      <c r="C22">
        <v>4069.35</v>
      </c>
      <c r="D22">
        <v>3245.27</v>
      </c>
      <c r="E22" s="3">
        <v>-0.20250000000000001</v>
      </c>
      <c r="F22">
        <v>28</v>
      </c>
      <c r="G22" s="4">
        <f t="shared" si="0"/>
        <v>-7.232142857142858E-3</v>
      </c>
    </row>
    <row r="23" spans="1:7" x14ac:dyDescent="0.2">
      <c r="A23" s="1">
        <v>40057</v>
      </c>
      <c r="B23" s="1">
        <v>40282</v>
      </c>
      <c r="C23">
        <v>3245.27</v>
      </c>
      <c r="D23">
        <v>4977.51</v>
      </c>
      <c r="E23" s="3">
        <v>0.53380000000000005</v>
      </c>
      <c r="F23">
        <v>225</v>
      </c>
      <c r="G23" s="4">
        <f t="shared" si="0"/>
        <v>2.3724444444444448E-3</v>
      </c>
    </row>
    <row r="24" spans="1:7" x14ac:dyDescent="0.2">
      <c r="A24" s="1">
        <v>40282</v>
      </c>
      <c r="B24" s="1">
        <v>40364</v>
      </c>
      <c r="C24">
        <v>4977.51</v>
      </c>
      <c r="D24">
        <v>3563.88</v>
      </c>
      <c r="E24" s="3">
        <v>-0.28399999999999997</v>
      </c>
      <c r="F24">
        <v>82</v>
      </c>
      <c r="G24" s="4">
        <f t="shared" si="0"/>
        <v>-3.4634146341463411E-3</v>
      </c>
    </row>
    <row r="25" spans="1:7" x14ac:dyDescent="0.2">
      <c r="A25" s="1">
        <v>40364</v>
      </c>
      <c r="B25" s="1">
        <v>40492</v>
      </c>
      <c r="C25">
        <v>3563.88</v>
      </c>
      <c r="D25">
        <v>5484.74</v>
      </c>
      <c r="E25" s="3">
        <v>0.53900000000000003</v>
      </c>
      <c r="F25">
        <v>128</v>
      </c>
      <c r="G25" s="4">
        <f t="shared" si="0"/>
        <v>4.2109375000000003E-3</v>
      </c>
    </row>
    <row r="26" spans="1:7" x14ac:dyDescent="0.2">
      <c r="A26" s="1">
        <v>40492</v>
      </c>
      <c r="B26" s="1">
        <v>40568</v>
      </c>
      <c r="C26">
        <v>5484.74</v>
      </c>
      <c r="D26">
        <v>4341.91</v>
      </c>
      <c r="E26" s="3">
        <v>-0.2084</v>
      </c>
      <c r="F26">
        <v>76</v>
      </c>
      <c r="G26" s="4">
        <f t="shared" si="0"/>
        <v>-2.7421052631578947E-3</v>
      </c>
    </row>
    <row r="27" spans="1:7" x14ac:dyDescent="0.2">
      <c r="A27" s="1">
        <v>40568</v>
      </c>
      <c r="B27" s="1">
        <v>40627</v>
      </c>
      <c r="C27">
        <v>4341.91</v>
      </c>
      <c r="D27">
        <v>5212.3500000000004</v>
      </c>
      <c r="E27" s="3">
        <v>0.20050000000000001</v>
      </c>
      <c r="F27">
        <v>59</v>
      </c>
      <c r="G27" s="4">
        <f t="shared" si="0"/>
        <v>3.3983050847457628E-3</v>
      </c>
    </row>
    <row r="28" spans="1:7" x14ac:dyDescent="0.2">
      <c r="A28" s="1">
        <v>40627</v>
      </c>
      <c r="B28" s="1">
        <v>40913</v>
      </c>
      <c r="C28">
        <v>5212.3500000000004</v>
      </c>
      <c r="D28">
        <v>3074.37</v>
      </c>
      <c r="E28" s="3">
        <v>-0.41020000000000001</v>
      </c>
      <c r="F28">
        <v>286</v>
      </c>
      <c r="G28" s="4">
        <f t="shared" si="0"/>
        <v>-1.4342657342657343E-3</v>
      </c>
    </row>
    <row r="29" spans="1:7" x14ac:dyDescent="0.2">
      <c r="A29" s="1">
        <v>40913</v>
      </c>
      <c r="B29" s="1">
        <v>40981</v>
      </c>
      <c r="C29">
        <v>3074.37</v>
      </c>
      <c r="D29">
        <v>3910.06</v>
      </c>
      <c r="E29" s="3">
        <v>0.27179999999999999</v>
      </c>
      <c r="F29">
        <v>68</v>
      </c>
      <c r="G29" s="4">
        <f t="shared" si="0"/>
        <v>3.9970588235294117E-3</v>
      </c>
    </row>
    <row r="30" spans="1:7" x14ac:dyDescent="0.2">
      <c r="A30" s="1">
        <v>40981</v>
      </c>
      <c r="B30" s="1">
        <v>41246</v>
      </c>
      <c r="C30">
        <v>3910.06</v>
      </c>
      <c r="D30">
        <v>2749.13</v>
      </c>
      <c r="E30" s="3">
        <v>-0.2969</v>
      </c>
      <c r="F30">
        <v>265</v>
      </c>
      <c r="G30" s="4">
        <f t="shared" si="0"/>
        <v>-1.1203773584905661E-3</v>
      </c>
    </row>
    <row r="31" spans="1:7" x14ac:dyDescent="0.2">
      <c r="A31" s="1">
        <v>41246</v>
      </c>
      <c r="B31" s="1">
        <v>41424</v>
      </c>
      <c r="C31">
        <v>2749.13</v>
      </c>
      <c r="D31">
        <v>3865.13</v>
      </c>
      <c r="E31" s="3">
        <v>0.40589999999999998</v>
      </c>
      <c r="F31">
        <v>178</v>
      </c>
      <c r="G31" s="4">
        <f t="shared" si="0"/>
        <v>2.2803370786516853E-3</v>
      </c>
    </row>
    <row r="32" spans="1:7" x14ac:dyDescent="0.2">
      <c r="A32" s="1">
        <v>41424</v>
      </c>
      <c r="B32" s="1">
        <v>41450</v>
      </c>
      <c r="C32">
        <v>3865.13</v>
      </c>
      <c r="D32">
        <v>3219.13</v>
      </c>
      <c r="E32" s="3">
        <v>-0.1671</v>
      </c>
      <c r="F32">
        <v>26</v>
      </c>
      <c r="G32" s="4">
        <f t="shared" si="0"/>
        <v>-6.4269230769230766E-3</v>
      </c>
    </row>
    <row r="33" spans="1:7" x14ac:dyDescent="0.2">
      <c r="A33" s="1">
        <v>41450</v>
      </c>
      <c r="B33" s="1">
        <v>42167</v>
      </c>
      <c r="C33">
        <v>3219.13</v>
      </c>
      <c r="D33">
        <v>11545.89</v>
      </c>
      <c r="E33" s="3">
        <v>2.5865999999999998</v>
      </c>
      <c r="F33">
        <v>717</v>
      </c>
      <c r="G33" s="4">
        <f t="shared" si="0"/>
        <v>3.607531380753138E-3</v>
      </c>
    </row>
    <row r="34" spans="1:7" x14ac:dyDescent="0.2">
      <c r="A34" s="1">
        <v>42167</v>
      </c>
      <c r="B34" s="1">
        <v>42193</v>
      </c>
      <c r="C34">
        <v>11545.89</v>
      </c>
      <c r="D34">
        <v>6602.37</v>
      </c>
      <c r="E34" s="3">
        <v>-0.42820000000000003</v>
      </c>
      <c r="F34">
        <v>26</v>
      </c>
      <c r="G34" s="4">
        <f t="shared" si="0"/>
        <v>-1.6469230769230771E-2</v>
      </c>
    </row>
    <row r="35" spans="1:7" x14ac:dyDescent="0.2">
      <c r="A35" s="1">
        <v>42193</v>
      </c>
      <c r="B35" s="1">
        <v>42233</v>
      </c>
      <c r="C35">
        <v>6602.37</v>
      </c>
      <c r="D35">
        <v>8820.4599999999991</v>
      </c>
      <c r="E35" s="3">
        <v>0.33600000000000002</v>
      </c>
      <c r="F35">
        <v>40</v>
      </c>
      <c r="G35" s="4">
        <f t="shared" si="0"/>
        <v>8.4000000000000012E-3</v>
      </c>
    </row>
    <row r="36" spans="1:7" x14ac:dyDescent="0.2">
      <c r="A36" s="1">
        <v>42233</v>
      </c>
      <c r="B36" s="1">
        <v>42262</v>
      </c>
      <c r="C36">
        <v>8820.4599999999991</v>
      </c>
      <c r="D36">
        <v>5708.03</v>
      </c>
      <c r="E36" s="3">
        <v>-0.35289999999999999</v>
      </c>
      <c r="F36">
        <v>29</v>
      </c>
      <c r="G36" s="4">
        <f t="shared" si="0"/>
        <v>-1.2168965517241379E-2</v>
      </c>
    </row>
    <row r="37" spans="1:7" x14ac:dyDescent="0.2">
      <c r="A37" s="1">
        <v>42262</v>
      </c>
      <c r="B37" s="1">
        <v>42333</v>
      </c>
      <c r="C37">
        <v>5708.03</v>
      </c>
      <c r="D37">
        <v>7922.38</v>
      </c>
      <c r="E37" s="3">
        <v>0.38790000000000002</v>
      </c>
      <c r="F37">
        <v>71</v>
      </c>
      <c r="G37" s="4">
        <f t="shared" si="0"/>
        <v>5.4633802816901412E-3</v>
      </c>
    </row>
    <row r="38" spans="1:7" x14ac:dyDescent="0.2">
      <c r="A38" s="1">
        <v>42333</v>
      </c>
      <c r="B38" s="1">
        <v>42397</v>
      </c>
      <c r="C38">
        <v>7922.38</v>
      </c>
      <c r="D38">
        <v>5271.23</v>
      </c>
      <c r="E38" s="3">
        <v>-0.33460000000000001</v>
      </c>
      <c r="F38">
        <v>64</v>
      </c>
      <c r="G38" s="4">
        <f t="shared" si="0"/>
        <v>-5.2281250000000001E-3</v>
      </c>
    </row>
    <row r="39" spans="1:7" x14ac:dyDescent="0.2">
      <c r="A39" s="1">
        <v>42397</v>
      </c>
      <c r="B39" s="1">
        <v>43021</v>
      </c>
      <c r="C39">
        <v>5271.23</v>
      </c>
      <c r="D39">
        <v>6709.82</v>
      </c>
      <c r="E39" s="3">
        <v>0.27289999999999998</v>
      </c>
      <c r="F39">
        <v>624</v>
      </c>
      <c r="G39" s="4">
        <f t="shared" si="0"/>
        <v>4.3733974358974357E-4</v>
      </c>
    </row>
    <row r="40" spans="1:7" x14ac:dyDescent="0.2">
      <c r="A40" s="1">
        <v>43021</v>
      </c>
      <c r="B40" s="1">
        <v>43391</v>
      </c>
      <c r="C40">
        <v>6709.82</v>
      </c>
      <c r="D40">
        <v>4018.46</v>
      </c>
      <c r="E40" s="3">
        <v>-0.40110000000000001</v>
      </c>
      <c r="F40">
        <v>370</v>
      </c>
      <c r="G40" s="4">
        <f t="shared" si="0"/>
        <v>-1.0840540540540541E-3</v>
      </c>
    </row>
    <row r="41" spans="1:7" x14ac:dyDescent="0.2">
      <c r="A41" s="1">
        <v>43391</v>
      </c>
      <c r="B41" s="1">
        <v>43559</v>
      </c>
      <c r="C41">
        <v>4018.46</v>
      </c>
      <c r="D41">
        <v>5871.56</v>
      </c>
      <c r="E41" s="3">
        <v>0.46110000000000001</v>
      </c>
      <c r="F41">
        <v>168</v>
      </c>
      <c r="G41" s="4">
        <f t="shared" si="0"/>
        <v>2.7446428571428574E-3</v>
      </c>
    </row>
    <row r="42" spans="1:7" x14ac:dyDescent="0.2">
      <c r="A42" s="1">
        <v>43559</v>
      </c>
      <c r="B42" s="1">
        <v>43749</v>
      </c>
      <c r="C42">
        <v>5871.56</v>
      </c>
      <c r="D42">
        <v>5055.5200000000004</v>
      </c>
      <c r="E42" s="3">
        <v>-0.13900000000000001</v>
      </c>
      <c r="F42">
        <v>190</v>
      </c>
      <c r="G42" s="4">
        <f t="shared" si="0"/>
        <v>-7.3157894736842111E-4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55899-D8A2-4A9D-9FA6-F12DB78D6A4A}">
  <dimension ref="A1:L47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9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38356</v>
      </c>
      <c r="B2" s="1">
        <v>38551</v>
      </c>
      <c r="C2">
        <v>989.98</v>
      </c>
      <c r="D2">
        <v>669.03</v>
      </c>
      <c r="E2" s="3">
        <v>-0.32419999999999999</v>
      </c>
      <c r="F2">
        <v>195</v>
      </c>
      <c r="G2" s="3">
        <f t="shared" ref="G2:G47" si="0">E2/F2</f>
        <v>-1.6625641025641024E-3</v>
      </c>
    </row>
    <row r="3" spans="1:12" x14ac:dyDescent="0.2">
      <c r="A3" s="1">
        <v>38551</v>
      </c>
      <c r="B3" s="1">
        <v>38614</v>
      </c>
      <c r="C3">
        <v>669.03</v>
      </c>
      <c r="D3">
        <v>947.9</v>
      </c>
      <c r="E3" s="3">
        <v>0.4168</v>
      </c>
      <c r="F3">
        <v>63</v>
      </c>
      <c r="G3" s="3">
        <f t="shared" si="0"/>
        <v>6.615873015873016E-3</v>
      </c>
      <c r="J3" t="s">
        <v>7</v>
      </c>
      <c r="K3" s="3">
        <f>AVERAGEIFS(E:E,E:E,"&gt;0")</f>
        <v>0.67571739130434783</v>
      </c>
      <c r="L3" s="3">
        <f>AVERAGEIFS(E:E,E:E,"&lt;0")</f>
        <v>-0.28841739130434779</v>
      </c>
    </row>
    <row r="4" spans="1:12" x14ac:dyDescent="0.2">
      <c r="A4" s="1">
        <v>38614</v>
      </c>
      <c r="B4" s="1">
        <v>38691</v>
      </c>
      <c r="C4">
        <v>947.9</v>
      </c>
      <c r="D4">
        <v>794.32</v>
      </c>
      <c r="E4" s="3">
        <v>-0.16200000000000001</v>
      </c>
      <c r="F4">
        <v>77</v>
      </c>
      <c r="G4" s="3">
        <f t="shared" si="0"/>
        <v>-2.103896103896104E-3</v>
      </c>
      <c r="J4" t="s">
        <v>8</v>
      </c>
      <c r="K4" s="5">
        <f>AVERAGEIFS(F:F,E:E,"&gt;0")</f>
        <v>138.95652173913044</v>
      </c>
      <c r="L4" s="5">
        <f>AVERAGEIFS(F:F,E:E,"&lt;0")</f>
        <v>95.521739130434781</v>
      </c>
    </row>
    <row r="5" spans="1:12" x14ac:dyDescent="0.2">
      <c r="A5" s="1">
        <v>38691</v>
      </c>
      <c r="B5" s="1">
        <v>38909</v>
      </c>
      <c r="C5">
        <v>794.32</v>
      </c>
      <c r="D5">
        <v>1417.3</v>
      </c>
      <c r="E5" s="3">
        <v>0.7843</v>
      </c>
      <c r="F5">
        <v>218</v>
      </c>
      <c r="G5" s="4">
        <f t="shared" si="0"/>
        <v>3.5977064220183486E-3</v>
      </c>
      <c r="J5" t="s">
        <v>6</v>
      </c>
      <c r="K5" s="3">
        <f>K3/K4</f>
        <v>4.8627972465581978E-3</v>
      </c>
      <c r="L5" s="3">
        <f>L3/L4</f>
        <v>-3.0193900773782425E-3</v>
      </c>
    </row>
    <row r="6" spans="1:12" x14ac:dyDescent="0.2">
      <c r="A6" s="1">
        <v>38909</v>
      </c>
      <c r="B6" s="1">
        <v>38936</v>
      </c>
      <c r="C6">
        <v>1417.3</v>
      </c>
      <c r="D6">
        <v>1185.3900000000001</v>
      </c>
      <c r="E6" s="3">
        <v>-0.1636</v>
      </c>
      <c r="F6">
        <v>27</v>
      </c>
      <c r="G6" s="4">
        <f t="shared" si="0"/>
        <v>-6.059259259259259E-3</v>
      </c>
    </row>
    <row r="7" spans="1:12" x14ac:dyDescent="0.2">
      <c r="A7" s="1">
        <v>38936</v>
      </c>
      <c r="B7" s="1">
        <v>39231</v>
      </c>
      <c r="C7">
        <v>1185.3900000000001</v>
      </c>
      <c r="D7">
        <v>4484.4399999999996</v>
      </c>
      <c r="E7" s="3">
        <v>2.7831000000000001</v>
      </c>
      <c r="F7">
        <v>295</v>
      </c>
      <c r="G7" s="4">
        <f t="shared" si="0"/>
        <v>9.4342372881355933E-3</v>
      </c>
    </row>
    <row r="8" spans="1:12" x14ac:dyDescent="0.2">
      <c r="A8" s="1">
        <v>39231</v>
      </c>
      <c r="B8" s="1">
        <v>39238</v>
      </c>
      <c r="C8">
        <v>4484.4399999999996</v>
      </c>
      <c r="D8">
        <v>3321.85</v>
      </c>
      <c r="E8" s="3">
        <v>-0.25919999999999999</v>
      </c>
      <c r="F8">
        <v>7</v>
      </c>
      <c r="G8" s="4">
        <f t="shared" si="0"/>
        <v>-3.7028571428571425E-2</v>
      </c>
    </row>
    <row r="9" spans="1:12" x14ac:dyDescent="0.2">
      <c r="A9" s="1">
        <v>39238</v>
      </c>
      <c r="B9" s="1">
        <v>39252</v>
      </c>
      <c r="C9">
        <v>3321.85</v>
      </c>
      <c r="D9">
        <v>3958.33</v>
      </c>
      <c r="E9" s="3">
        <v>0.19159999999999999</v>
      </c>
      <c r="F9">
        <v>14</v>
      </c>
      <c r="G9" s="4">
        <f t="shared" si="0"/>
        <v>1.3685714285714285E-2</v>
      </c>
    </row>
    <row r="10" spans="1:12" x14ac:dyDescent="0.2">
      <c r="A10" s="1">
        <v>39252</v>
      </c>
      <c r="B10" s="1">
        <v>39268</v>
      </c>
      <c r="C10">
        <v>3958.33</v>
      </c>
      <c r="D10">
        <v>2962.84</v>
      </c>
      <c r="E10" s="3">
        <v>-0.2515</v>
      </c>
      <c r="F10">
        <v>16</v>
      </c>
      <c r="G10" s="4">
        <f t="shared" si="0"/>
        <v>-1.571875E-2</v>
      </c>
    </row>
    <row r="11" spans="1:12" x14ac:dyDescent="0.2">
      <c r="A11" s="1">
        <v>39268</v>
      </c>
      <c r="B11" s="1">
        <v>39343</v>
      </c>
      <c r="C11">
        <v>2962.84</v>
      </c>
      <c r="D11">
        <v>4655.17</v>
      </c>
      <c r="E11" s="3">
        <v>0.57120000000000004</v>
      </c>
      <c r="F11">
        <v>75</v>
      </c>
      <c r="G11" s="4">
        <f t="shared" si="0"/>
        <v>7.6160000000000004E-3</v>
      </c>
    </row>
    <row r="12" spans="1:12" x14ac:dyDescent="0.2">
      <c r="A12" s="1">
        <v>39343</v>
      </c>
      <c r="B12" s="1">
        <v>39381</v>
      </c>
      <c r="C12">
        <v>4655.17</v>
      </c>
      <c r="D12">
        <v>3699.73</v>
      </c>
      <c r="E12" s="3">
        <v>-0.20519999999999999</v>
      </c>
      <c r="F12">
        <v>38</v>
      </c>
      <c r="G12" s="4">
        <f t="shared" si="0"/>
        <v>-5.3999999999999994E-3</v>
      </c>
    </row>
    <row r="13" spans="1:12" x14ac:dyDescent="0.2">
      <c r="A13" s="1">
        <v>39381</v>
      </c>
      <c r="B13" s="1">
        <v>39462</v>
      </c>
      <c r="C13">
        <v>3699.73</v>
      </c>
      <c r="D13">
        <v>4999.92</v>
      </c>
      <c r="E13" s="3">
        <v>0.35139999999999999</v>
      </c>
      <c r="F13">
        <v>81</v>
      </c>
      <c r="G13" s="4">
        <f t="shared" si="0"/>
        <v>4.3382716049382717E-3</v>
      </c>
    </row>
    <row r="14" spans="1:12" x14ac:dyDescent="0.2">
      <c r="A14" s="1">
        <v>39462</v>
      </c>
      <c r="B14" s="1">
        <v>39479</v>
      </c>
      <c r="C14">
        <v>4999.92</v>
      </c>
      <c r="D14">
        <v>4027.37</v>
      </c>
      <c r="E14" s="3">
        <v>-0.19450000000000001</v>
      </c>
      <c r="F14">
        <v>17</v>
      </c>
      <c r="G14" s="4">
        <f t="shared" si="0"/>
        <v>-1.1441176470588236E-2</v>
      </c>
    </row>
    <row r="15" spans="1:12" x14ac:dyDescent="0.2">
      <c r="A15" s="1">
        <v>39479</v>
      </c>
      <c r="B15" s="1">
        <v>39513</v>
      </c>
      <c r="C15">
        <v>4027.37</v>
      </c>
      <c r="D15">
        <v>4882.96</v>
      </c>
      <c r="E15" s="3">
        <v>0.21240000000000001</v>
      </c>
      <c r="F15">
        <v>34</v>
      </c>
      <c r="G15" s="4">
        <f t="shared" si="0"/>
        <v>6.247058823529412E-3</v>
      </c>
    </row>
    <row r="16" spans="1:12" x14ac:dyDescent="0.2">
      <c r="A16" s="1">
        <v>39513</v>
      </c>
      <c r="B16" s="1">
        <v>39560</v>
      </c>
      <c r="C16">
        <v>4882.96</v>
      </c>
      <c r="D16">
        <v>3054.43</v>
      </c>
      <c r="E16" s="3">
        <v>-0.3745</v>
      </c>
      <c r="F16">
        <v>47</v>
      </c>
      <c r="G16" s="4">
        <f t="shared" si="0"/>
        <v>-7.9680851063829786E-3</v>
      </c>
    </row>
    <row r="17" spans="1:7" x14ac:dyDescent="0.2">
      <c r="A17" s="1">
        <v>39560</v>
      </c>
      <c r="B17" s="1">
        <v>39582</v>
      </c>
      <c r="C17">
        <v>3054.43</v>
      </c>
      <c r="D17">
        <v>3856.09</v>
      </c>
      <c r="E17" s="3">
        <v>0.26250000000000001</v>
      </c>
      <c r="F17">
        <v>22</v>
      </c>
      <c r="G17" s="4">
        <f t="shared" si="0"/>
        <v>1.1931818181818182E-2</v>
      </c>
    </row>
    <row r="18" spans="1:7" x14ac:dyDescent="0.2">
      <c r="A18" s="1">
        <v>39582</v>
      </c>
      <c r="B18" s="1">
        <v>39630</v>
      </c>
      <c r="C18">
        <v>3856.09</v>
      </c>
      <c r="D18">
        <v>2526.3200000000002</v>
      </c>
      <c r="E18" s="3">
        <v>-0.3448</v>
      </c>
      <c r="F18">
        <v>48</v>
      </c>
      <c r="G18" s="4">
        <f t="shared" si="0"/>
        <v>-7.1833333333333332E-3</v>
      </c>
    </row>
    <row r="19" spans="1:7" x14ac:dyDescent="0.2">
      <c r="A19" s="1">
        <v>39630</v>
      </c>
      <c r="B19" s="1">
        <v>39657</v>
      </c>
      <c r="C19">
        <v>2526.3200000000002</v>
      </c>
      <c r="D19">
        <v>3021.51</v>
      </c>
      <c r="E19" s="3">
        <v>0.19600000000000001</v>
      </c>
      <c r="F19">
        <v>27</v>
      </c>
      <c r="G19" s="4">
        <f t="shared" si="0"/>
        <v>7.2592592592592596E-3</v>
      </c>
    </row>
    <row r="20" spans="1:7" x14ac:dyDescent="0.2">
      <c r="A20" s="1">
        <v>39657</v>
      </c>
      <c r="B20" s="1">
        <v>39756</v>
      </c>
      <c r="C20">
        <v>3021.51</v>
      </c>
      <c r="D20">
        <v>1374.35</v>
      </c>
      <c r="E20" s="3">
        <v>-0.54510000000000003</v>
      </c>
      <c r="F20">
        <v>99</v>
      </c>
      <c r="G20" s="4">
        <f t="shared" si="0"/>
        <v>-5.5060606060606063E-3</v>
      </c>
    </row>
    <row r="21" spans="1:7" x14ac:dyDescent="0.2">
      <c r="A21" s="1">
        <v>39756</v>
      </c>
      <c r="B21" s="1">
        <v>39867</v>
      </c>
      <c r="C21">
        <v>1374.35</v>
      </c>
      <c r="D21">
        <v>2732.42</v>
      </c>
      <c r="E21" s="3">
        <v>0.98819999999999997</v>
      </c>
      <c r="F21">
        <v>111</v>
      </c>
      <c r="G21" s="4">
        <f t="shared" si="0"/>
        <v>8.9027027027027018E-3</v>
      </c>
    </row>
    <row r="22" spans="1:7" x14ac:dyDescent="0.2">
      <c r="A22" s="1">
        <v>39867</v>
      </c>
      <c r="B22" s="1">
        <v>39871</v>
      </c>
      <c r="C22">
        <v>2732.42</v>
      </c>
      <c r="D22">
        <v>2302.02</v>
      </c>
      <c r="E22" s="3">
        <v>-0.1575</v>
      </c>
      <c r="F22">
        <v>4</v>
      </c>
      <c r="G22" s="4">
        <f t="shared" si="0"/>
        <v>-3.9375E-2</v>
      </c>
    </row>
    <row r="23" spans="1:7" x14ac:dyDescent="0.2">
      <c r="A23" s="1">
        <v>39871</v>
      </c>
      <c r="B23" s="1">
        <v>40030</v>
      </c>
      <c r="C23">
        <v>2302.02</v>
      </c>
      <c r="D23">
        <v>3901.16</v>
      </c>
      <c r="E23" s="3">
        <v>0.69469999999999998</v>
      </c>
      <c r="F23">
        <v>159</v>
      </c>
      <c r="G23" s="4">
        <f t="shared" si="0"/>
        <v>4.369182389937107E-3</v>
      </c>
    </row>
    <row r="24" spans="1:7" x14ac:dyDescent="0.2">
      <c r="A24" s="1">
        <v>40030</v>
      </c>
      <c r="B24" s="1">
        <v>40044</v>
      </c>
      <c r="C24">
        <v>3901.16</v>
      </c>
      <c r="D24">
        <v>3086.19</v>
      </c>
      <c r="E24" s="3">
        <v>-0.2089</v>
      </c>
      <c r="F24">
        <v>14</v>
      </c>
      <c r="G24" s="4">
        <f t="shared" si="0"/>
        <v>-1.4921428571428572E-2</v>
      </c>
    </row>
    <row r="25" spans="1:7" x14ac:dyDescent="0.2">
      <c r="A25" s="1">
        <v>40044</v>
      </c>
      <c r="B25" s="1">
        <v>40280</v>
      </c>
      <c r="C25">
        <v>3086.19</v>
      </c>
      <c r="D25">
        <v>5088.29</v>
      </c>
      <c r="E25" s="3">
        <v>0.64870000000000005</v>
      </c>
      <c r="F25">
        <v>236</v>
      </c>
      <c r="G25" s="4">
        <f t="shared" si="0"/>
        <v>2.7487288135593221E-3</v>
      </c>
    </row>
    <row r="26" spans="1:7" x14ac:dyDescent="0.2">
      <c r="A26" s="1">
        <v>40280</v>
      </c>
      <c r="B26" s="1">
        <v>40364</v>
      </c>
      <c r="C26">
        <v>5088.29</v>
      </c>
      <c r="D26">
        <v>3627.29</v>
      </c>
      <c r="E26" s="3">
        <v>-0.28710000000000002</v>
      </c>
      <c r="F26">
        <v>84</v>
      </c>
      <c r="G26" s="4">
        <f t="shared" si="0"/>
        <v>-3.4178571428571431E-3</v>
      </c>
    </row>
    <row r="27" spans="1:7" x14ac:dyDescent="0.2">
      <c r="A27" s="1">
        <v>40364</v>
      </c>
      <c r="B27" s="1">
        <v>40492</v>
      </c>
      <c r="C27">
        <v>3627.29</v>
      </c>
      <c r="D27">
        <v>5651.39</v>
      </c>
      <c r="E27" s="3">
        <v>0.55800000000000005</v>
      </c>
      <c r="F27">
        <v>128</v>
      </c>
      <c r="G27" s="4">
        <f t="shared" si="0"/>
        <v>4.3593750000000004E-3</v>
      </c>
    </row>
    <row r="28" spans="1:7" x14ac:dyDescent="0.2">
      <c r="A28" s="1">
        <v>40492</v>
      </c>
      <c r="B28" s="1">
        <v>40568</v>
      </c>
      <c r="C28">
        <v>5651.39</v>
      </c>
      <c r="D28">
        <v>4540.68</v>
      </c>
      <c r="E28" s="3">
        <v>-0.19650000000000001</v>
      </c>
      <c r="F28">
        <v>76</v>
      </c>
      <c r="G28" s="4">
        <f t="shared" si="0"/>
        <v>-2.5855263157894739E-3</v>
      </c>
    </row>
    <row r="29" spans="1:7" x14ac:dyDescent="0.2">
      <c r="A29" s="1">
        <v>40568</v>
      </c>
      <c r="B29" s="1">
        <v>40627</v>
      </c>
      <c r="C29">
        <v>4540.68</v>
      </c>
      <c r="D29">
        <v>5502.75</v>
      </c>
      <c r="E29" s="3">
        <v>0.21190000000000001</v>
      </c>
      <c r="F29">
        <v>59</v>
      </c>
      <c r="G29" s="4">
        <f t="shared" si="0"/>
        <v>3.5915254237288137E-3</v>
      </c>
    </row>
    <row r="30" spans="1:7" x14ac:dyDescent="0.2">
      <c r="A30" s="1">
        <v>40627</v>
      </c>
      <c r="B30" s="1">
        <v>40714</v>
      </c>
      <c r="C30">
        <v>5502.75</v>
      </c>
      <c r="D30">
        <v>4505.8500000000004</v>
      </c>
      <c r="E30" s="3">
        <v>-0.1812</v>
      </c>
      <c r="F30">
        <v>87</v>
      </c>
      <c r="G30" s="4">
        <f t="shared" si="0"/>
        <v>-2.0827586206896551E-3</v>
      </c>
    </row>
    <row r="31" spans="1:7" x14ac:dyDescent="0.2">
      <c r="A31" s="1">
        <v>40714</v>
      </c>
      <c r="B31" s="1">
        <v>40742</v>
      </c>
      <c r="C31">
        <v>4505.8500000000004</v>
      </c>
      <c r="D31">
        <v>5235.1899999999996</v>
      </c>
      <c r="E31" s="3">
        <v>0.16189999999999999</v>
      </c>
      <c r="F31">
        <v>28</v>
      </c>
      <c r="G31" s="4">
        <f t="shared" si="0"/>
        <v>5.7821428571428564E-3</v>
      </c>
    </row>
    <row r="32" spans="1:7" x14ac:dyDescent="0.2">
      <c r="A32" s="1">
        <v>40742</v>
      </c>
      <c r="B32" s="1">
        <v>40913</v>
      </c>
      <c r="C32">
        <v>5235.1899999999996</v>
      </c>
      <c r="D32">
        <v>3205.4</v>
      </c>
      <c r="E32" s="3">
        <v>-0.38769999999999999</v>
      </c>
      <c r="F32">
        <v>171</v>
      </c>
      <c r="G32" s="4">
        <f t="shared" si="0"/>
        <v>-2.267251461988304E-3</v>
      </c>
    </row>
    <row r="33" spans="1:7" x14ac:dyDescent="0.2">
      <c r="A33" s="1">
        <v>40913</v>
      </c>
      <c r="B33" s="1">
        <v>40981</v>
      </c>
      <c r="C33">
        <v>3205.4</v>
      </c>
      <c r="D33">
        <v>4114.57</v>
      </c>
      <c r="E33" s="3">
        <v>0.28360000000000002</v>
      </c>
      <c r="F33">
        <v>68</v>
      </c>
      <c r="G33" s="4">
        <f t="shared" si="0"/>
        <v>4.1705882352941178E-3</v>
      </c>
    </row>
    <row r="34" spans="1:7" x14ac:dyDescent="0.2">
      <c r="A34" s="1">
        <v>40981</v>
      </c>
      <c r="B34" s="1">
        <v>41246</v>
      </c>
      <c r="C34">
        <v>4114.57</v>
      </c>
      <c r="D34">
        <v>2850.82</v>
      </c>
      <c r="E34" s="3">
        <v>-0.30709999999999998</v>
      </c>
      <c r="F34">
        <v>265</v>
      </c>
      <c r="G34" s="4">
        <f t="shared" si="0"/>
        <v>-1.1588679245283018E-3</v>
      </c>
    </row>
    <row r="35" spans="1:7" x14ac:dyDescent="0.2">
      <c r="A35" s="1">
        <v>41246</v>
      </c>
      <c r="B35" s="1">
        <v>42167</v>
      </c>
      <c r="C35">
        <v>2850.82</v>
      </c>
      <c r="D35">
        <v>15006.34</v>
      </c>
      <c r="E35" s="3">
        <v>4.2638999999999996</v>
      </c>
      <c r="F35">
        <v>921</v>
      </c>
      <c r="G35" s="4">
        <f t="shared" si="0"/>
        <v>4.6296416938110749E-3</v>
      </c>
    </row>
    <row r="36" spans="1:7" x14ac:dyDescent="0.2">
      <c r="A36" s="1">
        <v>42167</v>
      </c>
      <c r="B36" s="1">
        <v>42193</v>
      </c>
      <c r="C36">
        <v>15006.34</v>
      </c>
      <c r="D36">
        <v>8114.6</v>
      </c>
      <c r="E36" s="3">
        <v>-0.45929999999999999</v>
      </c>
      <c r="F36">
        <v>26</v>
      </c>
      <c r="G36" s="4">
        <f t="shared" si="0"/>
        <v>-1.7665384615384614E-2</v>
      </c>
    </row>
    <row r="37" spans="1:7" x14ac:dyDescent="0.2">
      <c r="A37" s="1">
        <v>42193</v>
      </c>
      <c r="B37" s="1">
        <v>42208</v>
      </c>
      <c r="C37">
        <v>8114.6</v>
      </c>
      <c r="D37">
        <v>10553.22</v>
      </c>
      <c r="E37" s="3">
        <v>0.30049999999999999</v>
      </c>
      <c r="F37">
        <v>15</v>
      </c>
      <c r="G37" s="4">
        <f t="shared" si="0"/>
        <v>2.0033333333333334E-2</v>
      </c>
    </row>
    <row r="38" spans="1:7" x14ac:dyDescent="0.2">
      <c r="A38" s="1">
        <v>42208</v>
      </c>
      <c r="B38" s="1">
        <v>42219</v>
      </c>
      <c r="C38">
        <v>10553.22</v>
      </c>
      <c r="D38">
        <v>8723.59</v>
      </c>
      <c r="E38" s="3">
        <v>-0.1734</v>
      </c>
      <c r="F38">
        <v>11</v>
      </c>
      <c r="G38" s="4">
        <f t="shared" si="0"/>
        <v>-1.5763636363636365E-2</v>
      </c>
    </row>
    <row r="39" spans="1:7" x14ac:dyDescent="0.2">
      <c r="A39" s="1">
        <v>42219</v>
      </c>
      <c r="B39" s="1">
        <v>42233</v>
      </c>
      <c r="C39">
        <v>8723.59</v>
      </c>
      <c r="D39">
        <v>10563.13</v>
      </c>
      <c r="E39" s="3">
        <v>0.2109</v>
      </c>
      <c r="F39">
        <v>14</v>
      </c>
      <c r="G39" s="4">
        <f t="shared" si="0"/>
        <v>1.5064285714285714E-2</v>
      </c>
    </row>
    <row r="40" spans="1:7" x14ac:dyDescent="0.2">
      <c r="A40" s="1">
        <v>42233</v>
      </c>
      <c r="B40" s="1">
        <v>42262</v>
      </c>
      <c r="C40">
        <v>10563.13</v>
      </c>
      <c r="D40">
        <v>7034.9</v>
      </c>
      <c r="E40" s="3">
        <v>-0.33400000000000002</v>
      </c>
      <c r="F40">
        <v>29</v>
      </c>
      <c r="G40" s="4">
        <f t="shared" si="0"/>
        <v>-1.1517241379310346E-2</v>
      </c>
    </row>
    <row r="41" spans="1:7" x14ac:dyDescent="0.2">
      <c r="A41" s="1">
        <v>42262</v>
      </c>
      <c r="B41" s="1">
        <v>42360</v>
      </c>
      <c r="C41">
        <v>7034.9</v>
      </c>
      <c r="D41">
        <v>10809.24</v>
      </c>
      <c r="E41" s="3">
        <v>0.53649999999999998</v>
      </c>
      <c r="F41">
        <v>98</v>
      </c>
      <c r="G41" s="4">
        <f t="shared" si="0"/>
        <v>5.4744897959183667E-3</v>
      </c>
    </row>
    <row r="42" spans="1:7" x14ac:dyDescent="0.2">
      <c r="A42" s="1">
        <v>42360</v>
      </c>
      <c r="B42" s="1">
        <v>42397</v>
      </c>
      <c r="C42">
        <v>10809.24</v>
      </c>
      <c r="D42">
        <v>7100.9</v>
      </c>
      <c r="E42" s="3">
        <v>-0.34310000000000002</v>
      </c>
      <c r="F42">
        <v>37</v>
      </c>
      <c r="G42" s="4">
        <f t="shared" si="0"/>
        <v>-9.2729729729729739E-3</v>
      </c>
    </row>
    <row r="43" spans="1:7" x14ac:dyDescent="0.2">
      <c r="A43" s="1">
        <v>42397</v>
      </c>
      <c r="B43" s="1">
        <v>42696</v>
      </c>
      <c r="C43">
        <v>7100.9</v>
      </c>
      <c r="D43">
        <v>9244.2099999999991</v>
      </c>
      <c r="E43" s="3">
        <v>0.30180000000000001</v>
      </c>
      <c r="F43">
        <v>299</v>
      </c>
      <c r="G43" s="4">
        <f t="shared" si="0"/>
        <v>1.0093645484949834E-3</v>
      </c>
    </row>
    <row r="44" spans="1:7" x14ac:dyDescent="0.2">
      <c r="A44" s="1">
        <v>42696</v>
      </c>
      <c r="B44" s="1">
        <v>43391</v>
      </c>
      <c r="C44">
        <v>9244.2099999999991</v>
      </c>
      <c r="D44">
        <v>4149.4399999999996</v>
      </c>
      <c r="E44" s="3">
        <v>-0.55110000000000003</v>
      </c>
      <c r="F44">
        <v>695</v>
      </c>
      <c r="G44" s="4">
        <f t="shared" si="0"/>
        <v>-7.9294964028776979E-4</v>
      </c>
    </row>
    <row r="45" spans="1:7" x14ac:dyDescent="0.2">
      <c r="A45" s="1">
        <v>43391</v>
      </c>
      <c r="B45" s="1">
        <v>43559</v>
      </c>
      <c r="C45">
        <v>4149.4399999999996</v>
      </c>
      <c r="D45">
        <v>6260.07</v>
      </c>
      <c r="E45" s="3">
        <v>0.50870000000000004</v>
      </c>
      <c r="F45">
        <v>168</v>
      </c>
      <c r="G45" s="4">
        <f t="shared" si="0"/>
        <v>3.0279761904761907E-3</v>
      </c>
    </row>
    <row r="46" spans="1:7" x14ac:dyDescent="0.2">
      <c r="A46" s="1">
        <v>43559</v>
      </c>
      <c r="B46" s="1">
        <v>43686</v>
      </c>
      <c r="C46">
        <v>6260.07</v>
      </c>
      <c r="D46">
        <v>4869.79</v>
      </c>
      <c r="E46" s="3">
        <v>-0.22209999999999999</v>
      </c>
      <c r="F46">
        <v>127</v>
      </c>
      <c r="G46" s="4">
        <f t="shared" si="0"/>
        <v>-1.7488188976377951E-3</v>
      </c>
    </row>
    <row r="47" spans="1:7" x14ac:dyDescent="0.2">
      <c r="A47" s="1">
        <v>43686</v>
      </c>
      <c r="B47" s="1">
        <v>43749</v>
      </c>
      <c r="C47">
        <v>4869.79</v>
      </c>
      <c r="D47">
        <v>5370.65</v>
      </c>
      <c r="E47" s="3">
        <v>0.10290000000000001</v>
      </c>
      <c r="F47">
        <v>63</v>
      </c>
      <c r="G47" s="4">
        <f t="shared" si="0"/>
        <v>1.6333333333333334E-3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B3D5-E8CD-42A4-9FD2-D1EF71B46A79}">
  <dimension ref="A1:L13"/>
  <sheetViews>
    <sheetView workbookViewId="0">
      <selection activeCell="J3" sqref="J3:L5"/>
    </sheetView>
  </sheetViews>
  <sheetFormatPr defaultRowHeight="14.25" x14ac:dyDescent="0.2"/>
  <cols>
    <col min="1" max="2" width="11.125" bestFit="1" customWidth="1"/>
    <col min="3" max="4" width="8.5" bestFit="1" customWidth="1"/>
    <col min="5" max="5" width="7.875" style="3" bestFit="1" customWidth="1"/>
    <col min="6" max="6" width="9.125" bestFit="1" customWidth="1"/>
    <col min="7" max="7" width="13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2" t="s">
        <v>6</v>
      </c>
    </row>
    <row r="2" spans="1:12" x14ac:dyDescent="0.2">
      <c r="A2" s="1">
        <v>40757</v>
      </c>
      <c r="B2" s="1">
        <v>41178</v>
      </c>
      <c r="C2">
        <v>3447.85</v>
      </c>
      <c r="D2">
        <v>2921.13</v>
      </c>
      <c r="E2" s="3">
        <v>-0.15279999999999999</v>
      </c>
      <c r="F2">
        <v>421</v>
      </c>
      <c r="G2" s="3">
        <f t="shared" ref="G2:G13" si="0">E2/F2</f>
        <v>-3.6294536817102138E-4</v>
      </c>
    </row>
    <row r="3" spans="1:12" x14ac:dyDescent="0.2">
      <c r="A3" s="1">
        <v>41178</v>
      </c>
      <c r="B3" s="1">
        <v>41311</v>
      </c>
      <c r="C3">
        <v>2921.13</v>
      </c>
      <c r="D3">
        <v>4221.49</v>
      </c>
      <c r="E3" s="3">
        <v>0.44519999999999998</v>
      </c>
      <c r="F3">
        <v>133</v>
      </c>
      <c r="G3" s="3">
        <f t="shared" si="0"/>
        <v>3.3473684210526314E-3</v>
      </c>
      <c r="J3" t="s">
        <v>7</v>
      </c>
      <c r="K3" s="3">
        <f>AVERAGEIFS(E:E,E:E,"&gt;0")</f>
        <v>0.58311666666666662</v>
      </c>
      <c r="L3" s="3">
        <f>AVERAGEIFS(E:E,E:E,"&lt;0")</f>
        <v>-0.27473333333333333</v>
      </c>
    </row>
    <row r="4" spans="1:12" x14ac:dyDescent="0.2">
      <c r="A4" s="1">
        <v>41311</v>
      </c>
      <c r="B4" s="1">
        <v>41451</v>
      </c>
      <c r="C4">
        <v>4221.49</v>
      </c>
      <c r="D4">
        <v>3099.53</v>
      </c>
      <c r="E4" s="3">
        <v>-0.26579999999999998</v>
      </c>
      <c r="F4">
        <v>140</v>
      </c>
      <c r="G4" s="3">
        <f t="shared" si="0"/>
        <v>-1.8985714285714285E-3</v>
      </c>
      <c r="J4" t="s">
        <v>8</v>
      </c>
      <c r="K4" s="5">
        <f>AVERAGEIFS(F:F,E:E,"&gt;0")</f>
        <v>311.83333333333331</v>
      </c>
      <c r="L4" s="5">
        <f>AVERAGEIFS(F:F,E:E,"&lt;0")</f>
        <v>186.83333333333334</v>
      </c>
    </row>
    <row r="5" spans="1:12" x14ac:dyDescent="0.2">
      <c r="A5" s="1">
        <v>41451</v>
      </c>
      <c r="B5" s="1">
        <v>41529</v>
      </c>
      <c r="C5">
        <v>3099.53</v>
      </c>
      <c r="D5">
        <v>3797.97</v>
      </c>
      <c r="E5" s="3">
        <v>0.2253</v>
      </c>
      <c r="F5">
        <v>78</v>
      </c>
      <c r="G5" s="4">
        <f t="shared" si="0"/>
        <v>2.8884615384615385E-3</v>
      </c>
      <c r="J5" t="s">
        <v>6</v>
      </c>
      <c r="K5" s="3">
        <f>K3/K4</f>
        <v>1.8699625868519507E-3</v>
      </c>
      <c r="L5" s="3">
        <f>L3/L4</f>
        <v>-1.4704727921498661E-3</v>
      </c>
    </row>
    <row r="6" spans="1:12" x14ac:dyDescent="0.2">
      <c r="A6" s="1">
        <v>41529</v>
      </c>
      <c r="B6" s="1">
        <v>41708</v>
      </c>
      <c r="C6">
        <v>3797.97</v>
      </c>
      <c r="D6">
        <v>2971.93</v>
      </c>
      <c r="E6" s="3">
        <v>-0.2175</v>
      </c>
      <c r="F6">
        <v>179</v>
      </c>
      <c r="G6" s="4">
        <f t="shared" si="0"/>
        <v>-1.2150837988826816E-3</v>
      </c>
    </row>
    <row r="7" spans="1:12" x14ac:dyDescent="0.2">
      <c r="A7" s="1">
        <v>41708</v>
      </c>
      <c r="B7" s="1">
        <v>42163</v>
      </c>
      <c r="C7">
        <v>2971.93</v>
      </c>
      <c r="D7">
        <v>7912.39</v>
      </c>
      <c r="E7" s="3">
        <v>1.6624000000000001</v>
      </c>
      <c r="F7">
        <v>455</v>
      </c>
      <c r="G7" s="4">
        <f t="shared" si="0"/>
        <v>3.6536263736263739E-3</v>
      </c>
    </row>
    <row r="8" spans="1:12" x14ac:dyDescent="0.2">
      <c r="A8" s="1">
        <v>42163</v>
      </c>
      <c r="B8" s="1">
        <v>42241</v>
      </c>
      <c r="C8">
        <v>7912.39</v>
      </c>
      <c r="D8">
        <v>4461.5600000000004</v>
      </c>
      <c r="E8" s="3">
        <v>-0.43609999999999999</v>
      </c>
      <c r="F8">
        <v>78</v>
      </c>
      <c r="G8" s="4">
        <f t="shared" si="0"/>
        <v>-5.5910256410256409E-3</v>
      </c>
    </row>
    <row r="9" spans="1:12" x14ac:dyDescent="0.2">
      <c r="A9" s="1">
        <v>42241</v>
      </c>
      <c r="B9" s="1">
        <v>42361</v>
      </c>
      <c r="C9">
        <v>4461.5600000000004</v>
      </c>
      <c r="D9">
        <v>6261.15</v>
      </c>
      <c r="E9" s="3">
        <v>0.40339999999999998</v>
      </c>
      <c r="F9">
        <v>120</v>
      </c>
      <c r="G9" s="4">
        <f t="shared" si="0"/>
        <v>3.3616666666666664E-3</v>
      </c>
    </row>
    <row r="10" spans="1:12" x14ac:dyDescent="0.2">
      <c r="A10" s="1">
        <v>42361</v>
      </c>
      <c r="B10" s="1">
        <v>42397</v>
      </c>
      <c r="C10">
        <v>6261.15</v>
      </c>
      <c r="D10">
        <v>4665.8</v>
      </c>
      <c r="E10" s="3">
        <v>-0.25480000000000003</v>
      </c>
      <c r="F10">
        <v>36</v>
      </c>
      <c r="G10" s="4">
        <f t="shared" si="0"/>
        <v>-7.0777777777777783E-3</v>
      </c>
    </row>
    <row r="11" spans="1:12" x14ac:dyDescent="0.2">
      <c r="A11" s="1">
        <v>42397</v>
      </c>
      <c r="B11" s="1">
        <v>43124</v>
      </c>
      <c r="C11">
        <v>4665.8</v>
      </c>
      <c r="D11">
        <v>6912.08</v>
      </c>
      <c r="E11" s="3">
        <v>0.48139999999999999</v>
      </c>
      <c r="F11">
        <v>727</v>
      </c>
      <c r="G11" s="4">
        <f t="shared" si="0"/>
        <v>6.6217331499312246E-4</v>
      </c>
    </row>
    <row r="12" spans="1:12" x14ac:dyDescent="0.2">
      <c r="A12" s="1">
        <v>43124</v>
      </c>
      <c r="B12" s="1">
        <v>43391</v>
      </c>
      <c r="C12">
        <v>6912.08</v>
      </c>
      <c r="D12">
        <v>4690.6099999999997</v>
      </c>
      <c r="E12" s="3">
        <v>-0.32140000000000002</v>
      </c>
      <c r="F12">
        <v>267</v>
      </c>
      <c r="G12" s="4">
        <f t="shared" si="0"/>
        <v>-1.20374531835206E-3</v>
      </c>
    </row>
    <row r="13" spans="1:12" x14ac:dyDescent="0.2">
      <c r="A13" s="1">
        <v>43391</v>
      </c>
      <c r="B13" s="1">
        <v>43749</v>
      </c>
      <c r="C13">
        <v>4690.6099999999997</v>
      </c>
      <c r="D13">
        <v>6008.89</v>
      </c>
      <c r="E13" s="3">
        <v>0.28100000000000003</v>
      </c>
      <c r="F13">
        <v>358</v>
      </c>
      <c r="G13" s="4">
        <f t="shared" si="0"/>
        <v>7.8491620111731852E-4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9 9 2 b 4 0 - 7 c 3 1 - 4 0 2 a - 8 3 b f - 1 b 4 4 b e 4 9 a 9 8 0 "   x m l n s = " h t t p : / / s c h e m a s . m i c r o s o f t . c o m / D a t a M a s h u p " > A A A A A K Q G A A B Q S w M E F A A C A A g A r q l L T 8 c g A R 6 o A A A A + A A A A B I A H A B D b 2 5 m a W c v U G F j a 2 F n Z S 5 4 b W w g o h g A K K A U A A A A A A A A A A A A A A A A A A A A A A A A A A A A h Y + 9 D o I w G E V f h X S n 5 U e U k I 8 y s I o x M T G u T a n Q C M X Q Y o m v 5 u A j + Q q S K O r m e E / O c O 7 j d o d s b B v n I n o t O 5 U i H 3 v I E Y p 3 p V R V i g Z z d G O U U d g y f m K V c C Z Z 6 W T U Z Y p q Y 8 4 J I d Z a b E P c 9 R U J P M 8 n h 2 K 9 4 7 V o G f r I 8 r / s S q U N U 1 w g C v t X D A 3 w K s R R F C / x I v a B z B g K q b 5 K M B V j D 8 g P h H x o z N A L e q 3 d f A N k n k D e L + g T U E s D B B Q A A g A I A K 6 p S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q U t P t a G 5 G p o D A A B M M w A A E w A c A E Z v c m 1 1 b G F z L 1 N l Y 3 R p b 2 4 x L m 0 g o h g A K K A U A A A A A A A A A A A A A A A A A A A A A A A A A A A A 7 Z p b T x p B F M f f T f g O G 3 y B h J J d F Z U 2 P B D A S h + M L Z j Y S L N Z Y F Q S 2 G 2 W p a k x J p K W a O u 1 X m r r P S b W 1 r S l V q M I l H 4 Z Z h a / R Q e w F m F 9 2 0 0 6 y f C y 7 M 7 O + c 9 w f j N z z g x J E F F i k s g E 6 l f u g a n N 1 J Y c F 2 Q Q Z d r N H A s v z 9 D 2 H t z 6 B a f z P M c + 9 b m f m B k X E w e K q Y 3 B H 5 R f x r e e 5 A u 7 V 4 q k E k B U L H 2 x O L B 7 J F H B N 0 m L 2 X s / N B Z T x l P h 0 G h M F M Q I u B c V F C E U l I E Y D X E O O x v S V L E r L x W z 1 T b i B f F Y I q Y A 2 W V u t y h C 2 G q 2 M R 4 p n k q I S V e 3 j f G J E S k a E 8 d c 3 Q 6 W 5 W z M 4 5 S k g I A y E Q e u f 1 / t A 5 I I n l l t 1 0 1 e W o Y L M + r m a 7 Q / c 3 X w A T c / K I T x S 4 O y l M A 1 + o E Q B X L S g n t m Y 0 a u H 7 r j 8 U B E i A t y 0 q X I q Q Z b W 2 d o 7 R L b U k 8 K c H f u x l Z Q F s T k q C Q n 6 k 0 N T j w H 2 O J t Y d v k p B k W p + H R H N o 4 x N 3 H H V P w e w z + e c C U j Z k 0 q 4 V V t L N 3 R 2 G 9 5 t / H Y i o R B n J D L Y 0 C e J m B + U + 4 Y B D I E e w b Y Q y 3 E 7 9 T K 0 T z a b T 9 p i 7 k F 5 X u r n r R l N X U F h M 1 + 9 p I C u 4 Q + v g d e 4 A P D A 7 z Q 3 6 9 C W m 2 T + E g C A 4 4 u 1 X O b a K d 3 3 y n 0 8 m y 3 X r D 0 W y f w k E Q H F f p V X W 5 i N 5 n 4 c U h 9 i L v f e R 3 G z C B 3 C F D U S E I F V i 6 w B F C J 8 s / 9 L q H / Q Z A 0 i J A 8 S A I D 3 S 6 j r 3 n c X u 6 W L 7 P 0 2 8 E I B o S F B G S E E m v q G v V N K N c T K P 5 G b T + g + 8 P e H x + h + 6 g 3 C V E c S E O l x v / G Y V J g w D F g y Q 8 f h 6 j i 5 N O n J S y L I s v u t P R Z J / C Q R A c a m k R Z l 5 d D + 0 h r 1 9 3 O l o E K B 4 k 4 Z E / x c l o p V S C m T l + w G v E n p m G B E W E I E R g 5 j M e 3 V c z 7 y q 7 C 9 U V w O n s 0 D 3 h b Z W g i B C H C J w v V B a y d f 9 x x i B y S 4 I i Q h A i 5 d z b S j b t q M W Q L K f 7 3 n u T e Y o G Q W j g 5 A L 7 T i 0 U 8 Q C v H p 1 w + h / N a E h Q R A h C B G Y K l e l 0 O X 9 U P T P B / u v l D I h B W i Q o I g Q h U p k 7 q f 5 v I z u P N s 4 5 l u X 7 g g G f A d n M H T I U F Z J Q y a b h b A 5 m v s K l X H W o O 3 t 0 3 1 H V k K C I E I R I O f e t F k / W A k o n q z s f z f Y p H M T B g W f / m v d 6 H b r H I i 0 C F A / i 8 C g X 9 + H x S n 3 u 1 3 0 3 R E O C I k I c I m r + A M 5 + q a 0 A H Q b N I b c k K C L k I b K Y L f / e q a 0 C H T 0 G I d I o Q R E h D h F 0 P l s 5 u 6 z v i e t + u q s h Q R H 5 3 x H 5 A 1 B L A Q I t A B Q A A g A I A K 6 p S 0 / H I A E e q A A A A P g A A A A S A A A A A A A A A A A A A A A A A A A A A A B D b 2 5 m a W c v U G F j a 2 F n Z S 5 4 b W x Q S w E C L Q A U A A I A C A C u q U t P D 8 r p q 6 Q A A A D p A A A A E w A A A A A A A A A A A A A A A A D 0 A A A A W 0 N v b n R l b n R f V H l w Z X N d L n h t b F B L A Q I t A B Q A A g A I A K 6 p S 0 + 1 o b k a m g M A A E w z A A A T A A A A A A A A A A A A A A A A A O U B A A B G b 3 J t d W x h c y 9 T Z W N 0 a W 9 u M S 5 t U E s F B g A A A A A D A A M A w g A A A M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P A Q A A A A A A N g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w J U U 1 J U I 5 J U I 0 J U U 2 J T l D J T l G J U U 1 J T l C J U J E J U U 1 J T g w J U J B X z E w W U V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O W 5 t O a c n + W b v e W A u l 8 x M F l F Q V I i I C 8 + P E V u d H J 5 I F R 5 c G U 9 I k Z p b G x l Z E N v b X B s Z X R l U m V z d W x 0 V G 9 X b 3 J r c 2 h l Z X Q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x V D E z O j E z O j I 1 L j g z O T U 5 M j R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U 3 R h d H V z I i B W Y W x 1 Z T 0 i c 0 N v b X B s Z X R l I i A v P j x F b n R y e S B U e X B l P S J R d W V y e U l E I i B W Y W x 1 Z T 0 i c 2 Y 5 M T J l Z T k 4 L T Q 3 M D Y t N D N m M S 0 5 Z W U 4 L T Z h N T R j Z D E y N z M 1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D l u b T m n J / l m 7 3 l g L p f M T B Z R U F S L + a b t O a U u e e a h O e x u + W e i y 5 7 5 b y A 5 a e L 5 p e l 5 p y f L D B 9 J n F 1 b 3 Q 7 L C Z x d W 9 0 O 1 N l Y 3 R p b 2 4 x L z E w 5 b m 0 5 p y f 5 Z u 9 5 Y C 6 X z E w W U V B U i / m m 7 T m l L n n m o T n s b v l n o s u e + e 7 k + a d n + a X p e a c n y w x f S Z x d W 9 0 O y w m c X V v d D t T Z W N 0 a W 9 u M S 8 x M O W 5 t O a c n + W b v e W A u l 8 x M F l F Q V I v 5 p u 0 5 p S 5 5 5 q E 5 7 G 7 5 Z 6 L L n v l v I D l p 4 s s M n 0 m c X V v d D s s J n F 1 b 3 Q 7 U 2 V j d G l v b j E v M T D l u b T m n J / l m 7 3 l g L p f M T B Z R U F S L + a b t O a U u e e a h O e x u + W e i y 5 7 5 7 u T 5 p 2 f L D N 9 J n F 1 b 3 Q 7 L C Z x d W 9 0 O 1 N l Y 3 R p b 2 4 x L z E w 5 b m 0 5 p y f 5 Z u 9 5 Y C 6 X z E w W U V B U i / m m 7 T m l L n n m o T n s b v l n o s u e + W 5 h e W 6 p i w 0 f S Z x d W 9 0 O y w m c X V v d D t T Z W N 0 a W 9 u M S 8 x M O W 5 t O a c n + W b v e W A u l 8 x M F l F Q V I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D l u b T m n J / l m 7 3 l g L p f M T B Z R U F S L + a b t O a U u e e a h O e x u + W e i y 5 7 5 b y A 5 a e L 5 p e l 5 p y f L D B 9 J n F 1 b 3 Q 7 L C Z x d W 9 0 O 1 N l Y 3 R p b 2 4 x L z E w 5 b m 0 5 p y f 5 Z u 9 5 Y C 6 X z E w W U V B U i / m m 7 T m l L n n m o T n s b v l n o s u e + e 7 k + a d n + a X p e a c n y w x f S Z x d W 9 0 O y w m c X V v d D t T Z W N 0 a W 9 u M S 8 x M O W 5 t O a c n + W b v e W A u l 8 x M F l F Q V I v 5 p u 0 5 p S 5 5 5 q E 5 7 G 7 5 Z 6 L L n v l v I D l p 4 s s M n 0 m c X V v d D s s J n F 1 b 3 Q 7 U 2 V j d G l v b j E v M T D l u b T m n J / l m 7 3 l g L p f M T B Z R U F S L + a b t O a U u e e a h O e x u + W e i y 5 7 5 7 u T 5 p 2 f L D N 9 J n F 1 b 3 Q 7 L C Z x d W 9 0 O 1 N l Y 3 R p b 2 4 x L z E w 5 b m 0 5 p y f 5 Z u 9 5 Y C 6 X z E w W U V B U i / m m 7 T m l L n n m o T n s b v l n o s u e + W 5 h e W 6 p i w 0 f S Z x d W 9 0 O y w m c X V v d D t T Z W N 0 a W 9 u M S 8 x M O W 5 t O a c n + W b v e W A u l 8 x M F l F Q V I v 5 p u 0 5 p S 5 5 5 q E 5 7 G 7 5 Z 6 L L n v m j I H m n I n m n J 8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A l R T U l Q j k l Q j Q l R T Y l O U M l O U Y l R T U l O U I l Q k Q l R T U l O D A l Q k F f M T B Z R U F S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J U U 1 J U I 5 J U I 0 J U U 2 J T l D J T l G J U U 1 J T l C J U J E J U U 1 J T g w J U J B X z E w W U V B U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C V F N S V C O S V C N C V F N i U 5 Q y U 5 R i V F N S U 5 Q i V C R C V F N S U 4 M C V C Q V 8 x M F l F Q V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w J T g 3 J U U 2 J T k 5 J U F F N T A w X 1 N Q W F 9 V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g h + a Z r j U w M F 9 T U F h f V U k i I C 8 + P E V u d H J 5 I F R 5 c G U 9 I k Z p b G x l Z E N v b X B s Z X R l U m V z d W x 0 V G 9 X b 3 J r c 2 h l Z X Q i I F Z h b H V l P S J s M S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E x V D E z O j E z O j I 4 L j I w N D I 0 N z l a I i A v P j x F b n R y e S B U e X B l P S J G a W x s Q 2 9 s d W 1 u V H l w Z X M i I F Z h b H V l P S J z Q 1 F r R k J R U U Q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U 3 R h d H V z I i B W Y W x 1 Z T 0 i c 0 N v b X B s Z X R l I i A v P j x F b n R y e S B U e X B l P S J R d W V y e U l E I i B W Y W x 1 Z T 0 i c z E w N T A y M z Q y L T g x M z M t N D U x M S 0 4 M m E w L T A 4 N 2 V h N m Z j N W Y 5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C H 5 p m u N T A w X 1 N Q W F 9 V S S / m m 7 T m l L n n m o T n s b v l n o s u e + W 8 g O W n i + a X p e a c n y w w f S Z x d W 9 0 O y w m c X V v d D t T Z W N 0 a W 9 u M S / m o I f m m a 4 1 M D B f U 1 B Y X 1 V J L + a b t O a U u e e a h O e x u + W e i y 5 7 5 7 u T 5 p 2 f 5 p e l 5 p y f L D F 9 J n F 1 b 3 Q 7 L C Z x d W 9 0 O 1 N l Y 3 R p b 2 4 x L + a g h + a Z r j U w M F 9 T U F h f V U k v 5 p u 0 5 p S 5 5 5 q E 5 7 G 7 5 Z 6 L L n v l v I D l p 4 s s M n 0 m c X V v d D s s J n F 1 b 3 Q 7 U 2 V j d G l v b j E v 5 q C H 5 p m u N T A w X 1 N Q W F 9 V S S / m m 7 T m l L n n m o T n s b v l n o s u e + e 7 k + a d n y w z f S Z x d W 9 0 O y w m c X V v d D t T Z W N 0 a W 9 u M S / m o I f m m a 4 1 M D B f U 1 B Y X 1 V J L + a b t O a U u e e a h O e x u + W e i y 5 7 5 b m F 5 b q m L D R 9 J n F 1 b 3 Q 7 L C Z x d W 9 0 O 1 N l Y 3 R p b 2 4 x L + a g h + a Z r j U w M F 9 T U F h f V U k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q C H 5 p m u N T A w X 1 N Q W F 9 V S S / m m 7 T m l L n n m o T n s b v l n o s u e + W 8 g O W n i + a X p e a c n y w w f S Z x d W 9 0 O y w m c X V v d D t T Z W N 0 a W 9 u M S / m o I f m m a 4 1 M D B f U 1 B Y X 1 V J L + a b t O a U u e e a h O e x u + W e i y 5 7 5 7 u T 5 p 2 f 5 p e l 5 p y f L D F 9 J n F 1 b 3 Q 7 L C Z x d W 9 0 O 1 N l Y 3 R p b 2 4 x L + a g h + a Z r j U w M F 9 T U F h f V U k v 5 p u 0 5 p S 5 5 5 q E 5 7 G 7 5 Z 6 L L n v l v I D l p 4 s s M n 0 m c X V v d D s s J n F 1 b 3 Q 7 U 2 V j d G l v b j E v 5 q C H 5 p m u N T A w X 1 N Q W F 9 V S S / m m 7 T m l L n n m o T n s b v l n o s u e + e 7 k + a d n y w z f S Z x d W 9 0 O y w m c X V v d D t T Z W N 0 a W 9 u M S / m o I f m m a 4 1 M D B f U 1 B Y X 1 V J L + a b t O a U u e e a h O e x u + W e i y 5 7 5 b m F 5 b q m L D R 9 J n F 1 b 3 Q 7 L C Z x d W 9 0 O 1 N l Y 3 R p b 2 4 x L + a g h + a Z r j U w M F 9 T U F h f V U k v 5 p u 0 5 p S 5 5 5 q E 5 7 G 7 5 Z 6 L L n v m j I H m n I n m n J 8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E w J T g 3 J U U 2 J T k 5 J U F F N T A w X 1 N Q W F 9 V S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A l O D c l R T Y l O T k l Q U U 1 M D B f U 1 B Y X 1 V J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C U 4 N y V F N i U 5 O S V B R T U w M F 9 T U F h f V U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4 J T l C J U U 0 J U I 4 J T l B J U U 2 J T l E J U J G X z M 5 O T A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W I m + S 4 m u a d v 1 8 z O T k w M D Y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k Z p b G x D b 2 x 1 b W 5 U e X B l c y I g V m F s d W U 9 I n N D U W t G Q l F R R C I g L z 4 8 R W 5 0 c n k g V H l w Z T 0 i R m l s b E x h c 3 R V c G R h d G V k I i B W Y W x 1 Z T 0 i Z D I w M T k t M T A t M T F U M T M 6 M T M 6 M j U u N z g 3 N T Q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I i A v P j x F b n R y e S B U e X B l P S J R d W V y e U l E I i B W Y W x 1 Z T 0 i c z I 0 Y j M y M m V m L T I 4 N D A t N G E 5 M C 1 i Z W E y L T I 5 O W Z j M z Q y Y m U z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i b 5 L i a 5 p 2 / X z M 5 O T A w N i / m m 7 T m l L n n m o T n s b v l n o s u e + W 8 g O W n i + a X p e a c n y w w f S Z x d W 9 0 O y w m c X V v d D t T Z W N 0 a W 9 u M S / l i J v k u J r m n b 9 f M z k 5 M D A 2 L + a b t O a U u e e a h O e x u + W e i y 5 7 5 7 u T 5 p 2 f 5 p e l 5 p y f L D F 9 J n F 1 b 3 Q 7 L C Z x d W 9 0 O 1 N l Y 3 R p b 2 4 x L + W I m + S 4 m u a d v 1 8 z O T k w M D Y v 5 p u 0 5 p S 5 5 5 q E 5 7 G 7 5 Z 6 L L n v l v I D l p 4 s s M n 0 m c X V v d D s s J n F 1 b 3 Q 7 U 2 V j d G l v b j E v 5 Y i b 5 L i a 5 p 2 / X z M 5 O T A w N i / m m 7 T m l L n n m o T n s b v l n o s u e + e 7 k + a d n y w z f S Z x d W 9 0 O y w m c X V v d D t T Z W N 0 a W 9 u M S / l i J v k u J r m n b 9 f M z k 5 M D A 2 L + a b t O a U u e e a h O e x u + W e i y 5 7 5 b m F 5 b q m L D R 9 J n F 1 b 3 Q 7 L C Z x d W 9 0 O 1 N l Y 3 R p b 2 4 x L + W I m + S 4 m u a d v 1 8 z O T k w M D Y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Y i b 5 L i a 5 p 2 / X z M 5 O T A w N i / m m 7 T m l L n n m o T n s b v l n o s u e + W 8 g O W n i + a X p e a c n y w w f S Z x d W 9 0 O y w m c X V v d D t T Z W N 0 a W 9 u M S / l i J v k u J r m n b 9 f M z k 5 M D A 2 L + a b t O a U u e e a h O e x u + W e i y 5 7 5 7 u T 5 p 2 f 5 p e l 5 p y f L D F 9 J n F 1 b 3 Q 7 L C Z x d W 9 0 O 1 N l Y 3 R p b 2 4 x L + W I m + S 4 m u a d v 1 8 z O T k w M D Y v 5 p u 0 5 p S 5 5 5 q E 5 7 G 7 5 Z 6 L L n v l v I D l p 4 s s M n 0 m c X V v d D s s J n F 1 b 3 Q 7 U 2 V j d G l v b j E v 5 Y i b 5 L i a 5 p 2 / X z M 5 O T A w N i / m m 7 T m l L n n m o T n s b v l n o s u e + e 7 k + a d n y w z f S Z x d W 9 0 O y w m c X V v d D t T Z W N 0 a W 9 u M S / l i J v k u J r m n b 9 f M z k 5 M D A 2 L + a b t O a U u e e a h O e x u + W e i y 5 7 5 b m F 5 b q m L D R 9 J n F 1 b 3 Q 7 L C Z x d W 9 0 O 1 N l Y 3 R p b 2 4 x L + W I m + S 4 m u a d v 1 8 z O T k w M D Y v 5 p u 0 5 p S 5 5 5 q E 5 7 G 7 5 Z 6 L L n v m j I H m n I n m n J 8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g 4 J T l C J U U 0 J U I 4 J T l B J U U 2 J T l E J U J G X z M 5 O T A w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g l O U I l R T Q l Q j g l O U E l R T Y l O U Q l Q k Z f M z k 5 M D A 2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O C U 5 Q i V F N C V C O C U 5 Q S V F N i U 5 R C V C R l 8 z O T k w M D Y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x J T k z J U U 3 J T k w J U J D J U U 2 J T k 2 J U F G J U U 1 J U I 3 J U E 1 J U U 0 J U I 4 J T l B X 0 R K S U F f V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g Z P n k L z m l q / l t 6 X k u J p f R E p J Q V 9 V S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R m l s b E N v b H V t b l R 5 c G V z I i B W Y W x 1 Z T 0 i c 0 N R a 0 Z C U V F E I i A v P j x F b n R y e S B U e X B l P S J G a W x s T G F z d F V w Z G F 0 Z W Q i I F Z h b H V l P S J k M j A x O S 0 x M C 0 x M V Q x M z o x M z o y O C 4 y N D Y y O D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l F 1 Z X J 5 S U Q i I F Z h b H V l P S J z Z T J k Y W I 0 Y m U t M z J i N C 0 0 Z D k 2 L W I 3 N j E t M 2 E 1 N T F l Y m Y w M z k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g Z P n k L z m l q / l t 6 X k u J p f R E p J Q V 9 V S S / m m 7 T m l L n n m o T n s b v l n o s u e + W 8 g O W n i + a X p e a c n y w w f S Z x d W 9 0 O y w m c X V v d D t T Z W N 0 a W 9 u M S / p g Z P n k L z m l q / l t 6 X k u J p f R E p J Q V 9 V S S / m m 7 T m l L n n m o T n s b v l n o s u e + e 7 k + a d n + a X p e a c n y w x f S Z x d W 9 0 O y w m c X V v d D t T Z W N 0 a W 9 u M S / p g Z P n k L z m l q / l t 6 X k u J p f R E p J Q V 9 V S S / m m 7 T m l L n n m o T n s b v l n o s u e + W 8 g O W n i y w y f S Z x d W 9 0 O y w m c X V v d D t T Z W N 0 a W 9 u M S / p g Z P n k L z m l q / l t 6 X k u J p f R E p J Q V 9 V S S / m m 7 T m l L n n m o T n s b v l n o s u e + e 7 k + a d n y w z f S Z x d W 9 0 O y w m c X V v d D t T Z W N 0 a W 9 u M S / p g Z P n k L z m l q / l t 6 X k u J p f R E p J Q V 9 V S S / m m 7 T m l L n n m o T n s b v l n o s u e + W 5 h e W 6 p i w 0 f S Z x d W 9 0 O y w m c X V v d D t T Z W N 0 a W 9 u M S / p g Z P n k L z m l q / l t 6 X k u J p f R E p J Q V 9 V S S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p g Z P n k L z m l q / l t 6 X k u J p f R E p J Q V 9 V S S / m m 7 T m l L n n m o T n s b v l n o s u e + W 8 g O W n i + a X p e a c n y w w f S Z x d W 9 0 O y w m c X V v d D t T Z W N 0 a W 9 u M S / p g Z P n k L z m l q / l t 6 X k u J p f R E p J Q V 9 V S S / m m 7 T m l L n n m o T n s b v l n o s u e + e 7 k + a d n + a X p e a c n y w x f S Z x d W 9 0 O y w m c X V v d D t T Z W N 0 a W 9 u M S / p g Z P n k L z m l q / l t 6 X k u J p f R E p J Q V 9 V S S / m m 7 T m l L n n m o T n s b v l n o s u e + W 8 g O W n i y w y f S Z x d W 9 0 O y w m c X V v d D t T Z W N 0 a W 9 u M S / p g Z P n k L z m l q / l t 6 X k u J p f R E p J Q V 9 V S S / m m 7 T m l L n n m o T n s b v l n o s u e + e 7 k + a d n y w z f S Z x d W 9 0 O y w m c X V v d D t T Z W N 0 a W 9 u M S / p g Z P n k L z m l q / l t 6 X k u J p f R E p J Q V 9 V S S / m m 7 T m l L n n m o T n s b v l n o s u e + W 5 h e W 6 p i w 0 f S Z x d W 9 0 O y w m c X V v d D t T Z W N 0 a W 9 u M S / p g Z P n k L z m l q / l t 6 X k u J p f R E p J Q V 9 V S S / m m 7 T m l L n n m o T n s b v l n o s u e + a M g e a c i e a c n y w 1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k l O D E l O T M l R T c l O T A l Q k M l R T Y l O T Y l Q U Y l R T U l Q j c l Q T U l R T Q l Q j g l O U F f R E p J Q V 9 V S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E l O T M l R T c l O T A l Q k M l R T Y l O T Y l Q U Y l R T U l Q j c l Q T U l R T Q l Q j g l O U F f R E p J Q V 9 V S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E l O T M l R T c l O T A l Q k M l R T Y l O T Y l Q U Y l R T U l Q j c l Q T U l R T Q l Q j g l O U F f R E p J Q V 9 V S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Q j c l R T U l O U I l Q k Q z M F 9 H R E F Y S V 9 V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W + t + W b v T M w X 0 d E Q V h J X 1 V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Q 2 9 s d W 1 u V H l w Z X M i I F Z h b H V l P S J z Q 1 F r R k J R U U Q i I C 8 + P E V u d H J 5 I F R 5 c G U 9 I k Z p b G x M Y X N 0 V X B k Y X R l Z C I g V m F s d W U 9 I m Q y M D E 5 L T E w L T E x V D E z O j E z O j I 4 L j E y M D E 3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U X V l c n l J R C I g V m F s d W U 9 I n N i M m Q z Z m N i M y 0 5 Z W I 2 L T Q 2 Y j Q t Y m V h Z C 0 4 M G V m Y T F k Z W M 5 N z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+ t + W b v T M w X 0 d E Q V h J X 1 V J L + a b t O a U u e e a h O e x u + W e i y 5 7 5 b y A 5 a e L 5 p e l 5 p y f L D B 9 J n F 1 b 3 Q 7 L C Z x d W 9 0 O 1 N l Y 3 R p b 2 4 x L + W + t + W b v T M w X 0 d E Q V h J X 1 V J L + a b t O a U u e e a h O e x u + W e i y 5 7 5 7 u T 5 p 2 f 5 p e l 5 p y f L D F 9 J n F 1 b 3 Q 7 L C Z x d W 9 0 O 1 N l Y 3 R p b 2 4 x L + W + t + W b v T M w X 0 d E Q V h J X 1 V J L + a b t O a U u e e a h O e x u + W e i y 5 7 5 b y A 5 a e L L D J 9 J n F 1 b 3 Q 7 L C Z x d W 9 0 O 1 N l Y 3 R p b 2 4 x L + W + t + W b v T M w X 0 d E Q V h J X 1 V J L + a b t O a U u e e a h O e x u + W e i y 5 7 5 7 u T 5 p 2 f L D N 9 J n F 1 b 3 Q 7 L C Z x d W 9 0 O 1 N l Y 3 R p b 2 4 x L + W + t + W b v T M w X 0 d E Q V h J X 1 V J L + a b t O a U u e e a h O e x u + W e i y 5 7 5 b m F 5 b q m L D R 9 J n F 1 b 3 Q 7 L C Z x d W 9 0 O 1 N l Y 3 R p b 2 4 x L + W + t + W b v T M w X 0 d E Q V h J X 1 V J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W + t + W b v T M w X 0 d E Q V h J X 1 V J L + a b t O a U u e e a h O e x u + W e i y 5 7 5 b y A 5 a e L 5 p e l 5 p y f L D B 9 J n F 1 b 3 Q 7 L C Z x d W 9 0 O 1 N l Y 3 R p b 2 4 x L + W + t + W b v T M w X 0 d E Q V h J X 1 V J L + a b t O a U u e e a h O e x u + W e i y 5 7 5 7 u T 5 p 2 f 5 p e l 5 p y f L D F 9 J n F 1 b 3 Q 7 L C Z x d W 9 0 O 1 N l Y 3 R p b 2 4 x L + W + t + W b v T M w X 0 d E Q V h J X 1 V J L + a b t O a U u e e a h O e x u + W e i y 5 7 5 b y A 5 a e L L D J 9 J n F 1 b 3 Q 7 L C Z x d W 9 0 O 1 N l Y 3 R p b 2 4 x L + W + t + W b v T M w X 0 d E Q V h J X 1 V J L + a b t O a U u e e a h O e x u + W e i y 5 7 5 7 u T 5 p 2 f L D N 9 J n F 1 b 3 Q 7 L C Z x d W 9 0 O 1 N l Y 3 R p b 2 4 x L + W + t + W b v T M w X 0 d E Q V h J X 1 V J L + a b t O a U u e e a h O e x u + W e i y 5 7 5 b m F 5 b q m L D R 9 J n F 1 b 3 Q 7 L C Z x d W 9 0 O 1 N l Y 3 R p b 2 4 x L + W + t + W b v T M w X 0 d E Q V h J X 1 V J L + a b t O a U u e e a h O e x u + W e i y 5 7 5 o y B 5 p y J 5 p y f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V C R S V C N y V F N S U 5 Q i V C R D M w X 0 d E Q V h J X 1 V J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V C N y V F N S U 5 Q i V C R D M w X 0 d E Q V h J X 1 V J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V C N y V F N S U 5 Q i V C R D M w X 0 d E Q V h J X 1 V J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y U 5 N S V F N S U 5 Q i V C R E N B Q z Q w X 0 Z D S E l f V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s 5 X l m 7 1 D Q U M 0 M F 9 G Q 0 h J X 1 V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Q 2 9 s d W 1 u V H l w Z X M i I F Z h b H V l P S J z Q 1 F r R k J R U U Q i I C 8 + P E V u d H J 5 I F R 5 c G U 9 I k Z p b G x M Y X N 0 V X B k Y X R l Z C I g V m F s d W U 9 I m Q y M D E 5 L T E w L T E x V D E z O j E z O j I 4 L j E 1 N j I w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y I g L z 4 8 R W 5 0 c n k g V H l w Z T 0 i U X V l c n l J R C I g V m F s d W U 9 I n N h Y W I 5 O G Y z N y 1 h M D k w L T Q 2 O D Q t O G N h M S 1 m Y T g z N j I x M D U 4 N z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z l e W b v U N B Q z Q w X 0 Z D S E l f V U k v 5 p u 0 5 p S 5 5 5 q E 5 7 G 7 5 Z 6 L L n v l v I D l p 4 v m l 6 X m n J 8 s M H 0 m c X V v d D s s J n F 1 b 3 Q 7 U 2 V j d G l v b j E v 5 r O V 5 Z u 9 Q 0 F D N D B f R k N I S V 9 V S S / m m 7 T m l L n n m o T n s b v l n o s u e + e 7 k + a d n + a X p e a c n y w x f S Z x d W 9 0 O y w m c X V v d D t T Z W N 0 a W 9 u M S / m s 5 X l m 7 1 D Q U M 0 M F 9 G Q 0 h J X 1 V J L + a b t O a U u e e a h O e x u + W e i y 5 7 5 b y A 5 a e L L D J 9 J n F 1 b 3 Q 7 L C Z x d W 9 0 O 1 N l Y 3 R p b 2 4 x L + a z l e W b v U N B Q z Q w X 0 Z D S E l f V U k v 5 p u 0 5 p S 5 5 5 q E 5 7 G 7 5 Z 6 L L n v n u 5 P m n Z 8 s M 3 0 m c X V v d D s s J n F 1 b 3 Q 7 U 2 V j d G l v b j E v 5 r O V 5 Z u 9 Q 0 F D N D B f R k N I S V 9 V S S / m m 7 T m l L n n m o T n s b v l n o s u e + W 5 h e W 6 p i w 0 f S Z x d W 9 0 O y w m c X V v d D t T Z W N 0 a W 9 u M S / m s 5 X l m 7 1 D Q U M 0 M F 9 G Q 0 h J X 1 V J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a z l e W b v U N B Q z Q w X 0 Z D S E l f V U k v 5 p u 0 5 p S 5 5 5 q E 5 7 G 7 5 Z 6 L L n v l v I D l p 4 v m l 6 X m n J 8 s M H 0 m c X V v d D s s J n F 1 b 3 Q 7 U 2 V j d G l v b j E v 5 r O V 5 Z u 9 Q 0 F D N D B f R k N I S V 9 V S S / m m 7 T m l L n n m o T n s b v l n o s u e + e 7 k + a d n + a X p e a c n y w x f S Z x d W 9 0 O y w m c X V v d D t T Z W N 0 a W 9 u M S / m s 5 X l m 7 1 D Q U M 0 M F 9 G Q 0 h J X 1 V J L + a b t O a U u e e a h O e x u + W e i y 5 7 5 b y A 5 a e L L D J 9 J n F 1 b 3 Q 7 L C Z x d W 9 0 O 1 N l Y 3 R p b 2 4 x L + a z l e W b v U N B Q z Q w X 0 Z D S E l f V U k v 5 p u 0 5 p S 5 5 5 q E 5 7 G 7 5 Z 6 L L n v n u 5 P m n Z 8 s M 3 0 m c X V v d D s s J n F 1 b 3 Q 7 U 2 V j d G l v b j E v 5 r O V 5 Z u 9 Q 0 F D N D B f R k N I S V 9 V S S / m m 7 T m l L n n m o T n s b v l n o s u e + W 5 h e W 6 p i w 0 f S Z x d W 9 0 O y w m c X V v d D t T Z W N 0 a W 9 u M S / m s 5 X l m 7 1 D Q U M 0 M F 9 G Q 0 h J X 1 V J L + a b t O a U u e e a h O e x u + W e i y 5 7 5 o y B 5 p y J 5 p y f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C M y U 5 N S V F N S U 5 Q i V C R E N B Q z Q w X 0 Z D S E l f V U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z J T k 1 J U U 1 J T l C J U J E Q 0 F D N D B f R k N I S V 9 V S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M l O T U l R T U l O U I l Q k R D Q U M 0 M F 9 G Q 0 h J X 1 V J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M S U 5 M i V F N y U 5 N C U 5 R i V F N S U 5 Q i V C R C V F N C V C Q y U 4 M S V F N i U 4 Q y U 4 N y V F N i U 5 N S V C M F 9 I U 0 N F S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m g Z L n l J / l m 7 3 k v I H m j I f m l b B f S F N D R U k 1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Q 2 9 s d W 1 u V H l w Z X M i I F Z h b H V l P S J z Q 1 F r R k J R U U Q i I C 8 + P E V u d H J 5 I F R 5 c G U 9 I k Z p b G x M Y X N 0 V X B k Y X R l Z C I g V m F s d W U 9 I m Q y M D E 5 L T E w L T E x V D E z O j E z O j I 4 L j M w N T M 0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C I g L z 4 8 R W 5 0 c n k g V H l w Z T 0 i U X V l c n l J R C I g V m F s d W U 9 I n N h Y z Q z Z G M 5 Z C 0 3 Z W Q x L T Q y N j U t Y m V k Y i 1 i N z M z N W J h Z D E x N D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B k u e U n + W b v e S 8 g e a M h + a V s F 9 I U 0 N F S T U v 5 p u 0 5 p S 5 5 5 q E 5 7 G 7 5 Z 6 L L n v l v I D l p 4 v m l 6 X m n J 8 s M H 0 m c X V v d D s s J n F 1 b 3 Q 7 U 2 V j d G l v b j E v 5 o G S 5 5 S f 5 Z u 9 5 L y B 5 o y H 5 p W w X 0 h T Q 0 V J N S / m m 7 T m l L n n m o T n s b v l n o s u e + e 7 k + a d n + a X p e a c n y w x f S Z x d W 9 0 O y w m c X V v d D t T Z W N 0 a W 9 u M S / m g Z L n l J / l m 7 3 k v I H m j I f m l b B f S F N D R U k 1 L + a b t O a U u e e a h O e x u + W e i y 5 7 5 b y A 5 a e L L D J 9 J n F 1 b 3 Q 7 L C Z x d W 9 0 O 1 N l Y 3 R p b 2 4 x L + a B k u e U n + W b v e S 8 g e a M h + a V s F 9 I U 0 N F S T U v 5 p u 0 5 p S 5 5 5 q E 5 7 G 7 5 Z 6 L L n v n u 5 P m n Z 8 s M 3 0 m c X V v d D s s J n F 1 b 3 Q 7 U 2 V j d G l v b j E v 5 o G S 5 5 S f 5 Z u 9 5 L y B 5 o y H 5 p W w X 0 h T Q 0 V J N S / m m 7 T m l L n n m o T n s b v l n o s u e + W 5 h e W 6 p i w 0 f S Z x d W 9 0 O y w m c X V v d D t T Z W N 0 a W 9 u M S / m g Z L n l J / l m 7 3 k v I H m j I f m l b B f S F N D R U k 1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a B k u e U n + W b v e S 8 g e a M h + a V s F 9 I U 0 N F S T U v 5 p u 0 5 p S 5 5 5 q E 5 7 G 7 5 Z 6 L L n v l v I D l p 4 v m l 6 X m n J 8 s M H 0 m c X V v d D s s J n F 1 b 3 Q 7 U 2 V j d G l v b j E v 5 o G S 5 5 S f 5 Z u 9 5 L y B 5 o y H 5 p W w X 0 h T Q 0 V J N S / m m 7 T m l L n n m o T n s b v l n o s u e + e 7 k + a d n + a X p e a c n y w x f S Z x d W 9 0 O y w m c X V v d D t T Z W N 0 a W 9 u M S / m g Z L n l J / l m 7 3 k v I H m j I f m l b B f S F N D R U k 1 L + a b t O a U u e e a h O e x u + W e i y 5 7 5 b y A 5 a e L L D J 9 J n F 1 b 3 Q 7 L C Z x d W 9 0 O 1 N l Y 3 R p b 2 4 x L + a B k u e U n + W b v e S 8 g e a M h + a V s F 9 I U 0 N F S T U v 5 p u 0 5 p S 5 5 5 q E 5 7 G 7 5 Z 6 L L n v n u 5 P m n Z 8 s M 3 0 m c X V v d D s s J n F 1 b 3 Q 7 U 2 V j d G l v b j E v 5 o G S 5 5 S f 5 Z u 9 5 L y B 5 o y H 5 p W w X 0 h T Q 0 V J N S / m m 7 T m l L n n m o T n s b v l n o s u e + W 5 h e W 6 p i w 0 f S Z x d W 9 0 O y w m c X V v d D t T Z W N 0 a W 9 u M S / m g Z L n l J / l m 7 3 k v I H m j I f m l b B f S F N D R U k 1 L + a b t O a U u e e a h O e x u + W e i y 5 7 5 o y B 5 p y J 5 p y f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U 4 M S U 5 M i V F N y U 5 N C U 5 R i V F N S U 5 Q i V C R C V F N C V C Q y U 4 M S V F N i U 4 Q y U 4 N y V F N i U 5 N S V C M F 9 I U 0 N F S T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x J T k y J U U 3 J T k 0 J T l G J U U 1 J T l C J U J E J U U 0 J U J D J T g x J U U 2 J T h D J T g 3 J U U 2 J T k 1 J U I w X 0 h T Q 0 V J N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E l O T I l R T c l O T Q l O U Y l R T U l O U I l Q k Q l R T Q l Q k M l O D E l R T Y l O E M l O D c l R T Y l O T U l Q j B f S F N D R U k 1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M S U 5 M i V F N y U 5 N C U 5 R i V F N i U 4 Q y U 4 N y V F N i U 5 N S V C M F 9 I U 0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o G S 5 5 S f 5 o y H 5 p W w X 0 h T S T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G S 5 5 S f 5 o y H 5 p W w X 0 h T S T U v 5 p u 0 5 p S 5 5 5 q E 5 7 G 7 5 Z 6 L L n v l v I D l p 4 v m l 6 X m n J 8 s M H 0 m c X V v d D s s J n F 1 b 3 Q 7 U 2 V j d G l v b j E v 5 o G S 5 5 S f 5 o y H 5 p W w X 0 h T S T U v 5 p u 0 5 p S 5 5 5 q E 5 7 G 7 5 Z 6 L L n v n u 5 P m n Z / m l 6 X m n J 8 s M X 0 m c X V v d D s s J n F 1 b 3 Q 7 U 2 V j d G l v b j E v 5 o G S 5 5 S f 5 o y H 5 p W w X 0 h T S T U v 5 p u 0 5 p S 5 5 5 q E 5 7 G 7 5 Z 6 L L n v l v I D l p 4 s s M n 0 m c X V v d D s s J n F 1 b 3 Q 7 U 2 V j d G l v b j E v 5 o G S 5 5 S f 5 o y H 5 p W w X 0 h T S T U v 5 p u 0 5 p S 5 5 5 q E 5 7 G 7 5 Z 6 L L n v n u 5 P m n Z 8 s M 3 0 m c X V v d D s s J n F 1 b 3 Q 7 U 2 V j d G l v b j E v 5 o G S 5 5 S f 5 o y H 5 p W w X 0 h T S T U v 5 p u 0 5 p S 5 5 5 q E 5 7 G 7 5 Z 6 L L n v l u Y X l u q Y s N H 0 m c X V v d D s s J n F 1 b 3 Q 7 U 2 V j d G l v b j E v 5 o G S 5 5 S f 5 o y H 5 p W w X 0 h T S T U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o G S 5 5 S f 5 o y H 5 p W w X 0 h T S T U v 5 p u 0 5 p S 5 5 5 q E 5 7 G 7 5 Z 6 L L n v l v I D l p 4 v m l 6 X m n J 8 s M H 0 m c X V v d D s s J n F 1 b 3 Q 7 U 2 V j d G l v b j E v 5 o G S 5 5 S f 5 o y H 5 p W w X 0 h T S T U v 5 p u 0 5 p S 5 5 5 q E 5 7 G 7 5 Z 6 L L n v n u 5 P m n Z / m l 6 X m n J 8 s M X 0 m c X V v d D s s J n F 1 b 3 Q 7 U 2 V j d G l v b j E v 5 o G S 5 5 S f 5 o y H 5 p W w X 0 h T S T U v 5 p u 0 5 p S 5 5 5 q E 5 7 G 7 5 Z 6 L L n v l v I D l p 4 s s M n 0 m c X V v d D s s J n F 1 b 3 Q 7 U 2 V j d G l v b j E v 5 o G S 5 5 S f 5 o y H 5 p W w X 0 h T S T U v 5 p u 0 5 p S 5 5 5 q E 5 7 G 7 5 Z 6 L L n v n u 5 P m n Z 8 s M 3 0 m c X V v d D s s J n F 1 b 3 Q 7 U 2 V j d G l v b j E v 5 o G S 5 5 S f 5 o y H 5 p W w X 0 h T S T U v 5 p u 0 5 p S 5 5 5 q E 5 7 G 7 5 Z 6 L L n v l u Y X l u q Y s N H 0 m c X V v d D s s J n F 1 b 3 Q 7 U 2 V j d G l v b j E v 5 o G S 5 5 S f 5 o y H 5 p W w X 0 h T S T U v 5 p u 0 5 p S 5 5 5 q E 5 7 G 7 5 Z 6 L L n v m j I H m n I n m n J 8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R m l s b E N v b H V t b l R 5 c G V z I i B W Y W x 1 Z T 0 i c 0 N R a 0 Z C U V F E I i A v P j x F b n R y e S B U e X B l P S J G a W x s T G F z d F V w Z G F 0 Z W Q i I F Z h b H V l P S J k M j A x O S 0 x M C 0 x M V Q x M z o x M z o y O C 4 z M j c z N j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i I C 8 + P E V u d H J 5 I F R 5 c G U 9 I l F 1 Z X J 5 S U Q i I F Z h b H V l P S J z N D l k Z j Q x Z m M t O D h i M S 0 0 N G Y y L W J i N j E t O T R i Z T I 4 M D l i Y 2 Z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g x J T k y J U U 3 J T k 0 J T l G J U U 2 J T h D J T g 3 J U U 2 J T k 1 J U I w X 0 h T S T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x J T k y J U U 3 J T k 0 J T l G J U U 2 J T h D J T g 3 J U U 2 J T k 1 J U I w X 0 h T S T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x J T k y J U U 3 J T k 0 J T l G J U U 2 J T h D J T g 3 J U U 2 J T k 1 J U I w X 0 h T S T U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y J U F B J U U 2 J U I 3 J U I x M z A w X z A w M D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y q u a 3 s T M w M F 8 w M D A z M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r K q 5 r e x M z A w X z A w M D M w M C / m m 7 T m l L n n m o T n s b v l n o s u e + W 8 g O W n i + a X p e a c n y w w f S Z x d W 9 0 O y w m c X V v d D t T Z W N 0 a W 9 u M S / m s q r m t 7 E z M D B f M D A w M z A w L + a b t O a U u e e a h O e x u + W e i y 5 7 5 7 u T 5 p 2 f 5 p e l 5 p y f L D F 9 J n F 1 b 3 Q 7 L C Z x d W 9 0 O 1 N l Y 3 R p b 2 4 x L + a y q u a 3 s T M w M F 8 w M D A z M D A v 5 p u 0 5 p S 5 5 5 q E 5 7 G 7 5 Z 6 L L n v l v I D l p 4 s s M n 0 m c X V v d D s s J n F 1 b 3 Q 7 U 2 V j d G l v b j E v 5 r K q 5 r e x M z A w X z A w M D M w M C / m m 7 T m l L n n m o T n s b v l n o s u e + e 7 k + a d n y w z f S Z x d W 9 0 O y w m c X V v d D t T Z W N 0 a W 9 u M S / m s q r m t 7 E z M D B f M D A w M z A w L + a b t O a U u e e a h O e x u + W e i y 5 7 5 b m F 5 b q m L D R 9 J n F 1 b 3 Q 7 L C Z x d W 9 0 O 1 N l Y 3 R p b 2 4 x L + a y q u a 3 s T M w M F 8 w M D A z M D A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r K q 5 r e x M z A w X z A w M D M w M C / m m 7 T m l L n n m o T n s b v l n o s u e + W 8 g O W n i + a X p e a c n y w w f S Z x d W 9 0 O y w m c X V v d D t T Z W N 0 a W 9 u M S / m s q r m t 7 E z M D B f M D A w M z A w L + a b t O a U u e e a h O e x u + W e i y 5 7 5 7 u T 5 p 2 f 5 p e l 5 p y f L D F 9 J n F 1 b 3 Q 7 L C Z x d W 9 0 O 1 N l Y 3 R p b 2 4 x L + a y q u a 3 s T M w M F 8 w M D A z M D A v 5 p u 0 5 p S 5 5 5 q E 5 7 G 7 5 Z 6 L L n v l v I D l p 4 s s M n 0 m c X V v d D s s J n F 1 b 3 Q 7 U 2 V j d G l v b j E v 5 r K q 5 r e x M z A w X z A w M D M w M C / m m 7 T m l L n n m o T n s b v l n o s u e + e 7 k + a d n y w z f S Z x d W 9 0 O y w m c X V v d D t T Z W N 0 a W 9 u M S / m s q r m t 7 E z M D B f M D A w M z A w L + a b t O a U u e e a h O e x u + W e i y 5 7 5 b m F 5 b q m L D R 9 J n F 1 b 3 Q 7 L C Z x d W 9 0 O 1 N l Y 3 R p b 2 4 x L + a y q u a 3 s T M w M F 8 w M D A z M D A v 5 p u 0 5 p S 5 5 5 q E 5 7 G 7 5 Z 6 L L n v m j I H m n I n m n J 8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R m l s b E N v b H V t b l R 5 c G V z I i B W Y W x 1 Z T 0 i c 0 N R a 0 Z C U V F E I i A v P j x F b n R y e S B U e X B l P S J G a W x s T G F z d F V w Z G F 0 Z W Q i I F Z h b H V l P S J k M j A x O S 0 x M C 0 x M V Q x M z o x M z o y O C 4 y N j U z M D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l F 1 Z X J 5 S U Q i I F Z h b H V l P S J z N T k 0 N G Q z Y T I t N G R m Z C 0 0 M G F i L T l i N W I t N z B i M j J i M z A y Y z E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I y J U F B J U U 2 J U I 3 J U I x M z A w X z A w M D M w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I l Q U E l R T Y l Q j c l Q j E z M D B f M D A w M z A w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i V B Q S V F N i V C N y V C M T M w M F 8 w M D A z M D A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F J T h F J U U 1 J T g 1 J T g z J U U 2 J T h D J T g 3 J U U 2 J T k 1 J U I w X 1 V E S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v o 7 l h Y P m j I f m l b B f V U R J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v o 7 l h Y P m j I f m l b B f V U R J M C / m m 7 T m l L n n m o T n s b v l n o s u e + W 8 g O W n i + a X p e a c n y w w f S Z x d W 9 0 O y w m c X V v d D t T Z W N 0 a W 9 u M S / n v o 7 l h Y P m j I f m l b B f V U R J M C / m m 7 T m l L n n m o T n s b v l n o s u e + e 7 k + a d n + a X p e a c n y w x f S Z x d W 9 0 O y w m c X V v d D t T Z W N 0 a W 9 u M S / n v o 7 l h Y P m j I f m l b B f V U R J M C / m m 7 T m l L n n m o T n s b v l n o s u e + W 8 g O W n i y w y f S Z x d W 9 0 O y w m c X V v d D t T Z W N 0 a W 9 u M S / n v o 7 l h Y P m j I f m l b B f V U R J M C / m m 7 T m l L n n m o T n s b v l n o s u e + e 7 k + a d n y w z f S Z x d W 9 0 O y w m c X V v d D t T Z W N 0 a W 9 u M S / n v o 7 l h Y P m j I f m l b B f V U R J M C / m m 7 T m l L n n m o T n s b v l n o s u e + W 5 h e W 6 p i w 0 f S Z x d W 9 0 O y w m c X V v d D t T Z W N 0 a W 9 u M S / n v o 7 l h Y P m j I f m l b B f V U R J M C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n v o 7 l h Y P m j I f m l b B f V U R J M C / m m 7 T m l L n n m o T n s b v l n o s u e + W 8 g O W n i + a X p e a c n y w w f S Z x d W 9 0 O y w m c X V v d D t T Z W N 0 a W 9 u M S / n v o 7 l h Y P m j I f m l b B f V U R J M C / m m 7 T m l L n n m o T n s b v l n o s u e + e 7 k + a d n + a X p e a c n y w x f S Z x d W 9 0 O y w m c X V v d D t T Z W N 0 a W 9 u M S / n v o 7 l h Y P m j I f m l b B f V U R J M C / m m 7 T m l L n n m o T n s b v l n o s u e + W 8 g O W n i y w y f S Z x d W 9 0 O y w m c X V v d D t T Z W N 0 a W 9 u M S / n v o 7 l h Y P m j I f m l b B f V U R J M C / m m 7 T m l L n n m o T n s b v l n o s u e + e 7 k + a d n y w z f S Z x d W 9 0 O y w m c X V v d D t T Z W N 0 a W 9 u M S / n v o 7 l h Y P m j I f m l b B f V U R J M C / m m 7 T m l L n n m o T n s b v l n o s u e + W 5 h e W 6 p i w 0 f S Z x d W 9 0 O y w m c X V v d D t T Z W N 0 a W 9 u M S / n v o 7 l h Y P m j I f m l b B f V U R J M C / m m 7 T m l L n n m o T n s b v l n o s u e + a M g e a c i e a c n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Q 2 9 s d W 1 u V H l w Z X M i I F Z h b H V l P S J z Q 1 F r R k J R U U Q i I C 8 + P E V u d H J 5 I F R 5 c G U 9 I k Z p b G x M Y X N 0 V X B k Y X R l Z C I g V m F s d W U 9 I m Q y M D E 5 L T E w L T E x V D E z O j E z O j I 4 L j I 4 M z M x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U X V l c n l J R C I g V m F s d W U 9 I n N m M z B j O W M 4 M C 0 3 Y j c 0 L T Q 3 N W M t Y T B j M S 0 3 M m U 4 Z D M w N j g 2 N z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k U l O E U l R T U l O D U l O D M l R T Y l O E M l O D c l R T Y l O T U l Q j B f V U R J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U l O E U l R T U l O D U l O D M l R T Y l O E M l O D c l R T Y l O T U l Q j B f V U R J M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U l O E U l R T U l O D U l O D M l R T Y l O E M l O D c l R T Y l O T U l Q j B f V U R J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E l Q j M l R T Y l O T Y l Q U Y l R T g l Q k U l Q k U l R T U l O D U l O E J f T k R Y X 1 V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7 q z 5 p a v 6 L 6 + 5 Y W L X 0 5 E W F 9 V S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u r P m l q / o v r 7 l h Y t f T k R Y X 1 V J L + a b t O a U u e e a h O e x u + W e i y 5 7 5 b y A 5 a e L 5 p e l 5 p y f L D B 9 J n F 1 b 3 Q 7 L C Z x d W 9 0 O 1 N l Y 3 R p b 2 4 x L + e 6 s + a W r + i + v u W F i 1 9 O R F h f V U k v 5 p u 0 5 p S 5 5 5 q E 5 7 G 7 5 Z 6 L L n v n u 5 P m n Z / m l 6 X m n J 8 s M X 0 m c X V v d D s s J n F 1 b 3 Q 7 U 2 V j d G l v b j E v 5 7 q z 5 p a v 6 L 6 + 5 Y W L X 0 5 E W F 9 V S S / m m 7 T m l L n n m o T n s b v l n o s u e + W 8 g O W n i y w y f S Z x d W 9 0 O y w m c X V v d D t T Z W N 0 a W 9 u M S / n u r P m l q / o v r 7 l h Y t f T k R Y X 1 V J L + a b t O a U u e e a h O e x u + W e i y 5 7 5 7 u T 5 p 2 f L D N 9 J n F 1 b 3 Q 7 L C Z x d W 9 0 O 1 N l Y 3 R p b 2 4 x L + e 6 s + a W r + i + v u W F i 1 9 O R F h f V U k v 5 p u 0 5 p S 5 5 5 q E 5 7 G 7 5 Z 6 L L n v l u Y X l u q Y s N H 0 m c X V v d D s s J n F 1 b 3 Q 7 U 2 V j d G l v b j E v 5 7 q z 5 p a v 6 L 6 + 5 Y W L X 0 5 E W F 9 V S S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n u r P m l q / o v r 7 l h Y t f T k R Y X 1 V J L + a b t O a U u e e a h O e x u + W e i y 5 7 5 b y A 5 a e L 5 p e l 5 p y f L D B 9 J n F 1 b 3 Q 7 L C Z x d W 9 0 O 1 N l Y 3 R p b 2 4 x L + e 6 s + a W r + i + v u W F i 1 9 O R F h f V U k v 5 p u 0 5 p S 5 5 5 q E 5 7 G 7 5 Z 6 L L n v n u 5 P m n Z / m l 6 X m n J 8 s M X 0 m c X V v d D s s J n F 1 b 3 Q 7 U 2 V j d G l v b j E v 5 7 q z 5 p a v 6 L 6 + 5 Y W L X 0 5 E W F 9 V S S / m m 7 T m l L n n m o T n s b v l n o s u e + W 8 g O W n i y w y f S Z x d W 9 0 O y w m c X V v d D t T Z W N 0 a W 9 u M S / n u r P m l q / o v r 7 l h Y t f T k R Y X 1 V J L + a b t O a U u e e a h O e x u + W e i y 5 7 5 7 u T 5 p 2 f L D N 9 J n F 1 b 3 Q 7 L C Z x d W 9 0 O 1 N l Y 3 R p b 2 4 x L + e 6 s + a W r + i + v u W F i 1 9 O R F h f V U k v 5 p u 0 5 p S 5 5 5 q E 5 7 G 7 5 Z 6 L L n v l u Y X l u q Y s N H 0 m c X V v d D s s J n F 1 b 3 Q 7 U 2 V j d G l v b j E v 5 7 q z 5 p a v 6 L 6 + 5 Y W L X 0 5 E W F 9 V S S / m m 7 T m l L n n m o T n s b v l n o s u e + a M g e a c i e a c n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Q 2 9 s d W 1 u V H l w Z X M i I F Z h b H V l P S J z Q 1 F r R k J R U U Q i I C 8 + P E V u d H J 5 I F R 5 c G U 9 I k Z p b G x M Y X N 0 V X B k Y X R l Z C I g V m F s d W U 9 I m Q y M D E 5 L T E w L T E x V D E z O j E z O j I 4 L j E 4 N j I z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U X V l c n l J R C I g V m F s d W U 9 I n M 2 Y z M 2 Y z V k M C 1 m Z W N k L T Q 4 O T g t O T I 3 M C 1 j Z D V i M z Q 4 M W J k O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c l Q k E l Q j M l R T Y l O T Y l Q U Y l R T g l Q k U l Q k U l R T U l O D U l O E J f T k R Y X 1 V J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S V C M y V F N i U 5 N i V B R i V F O C V C R S V C R S V F N S U 4 N S U 4 Q l 9 O R F h f V U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B J U I z J U U 2 J T k 2 J U F G J U U 4 J U J F J U J F J U U 1 J T g 1 J T h C X 0 5 E W F 9 V S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Y l O E M l O D c l R T k l O D c l O T E l R T g l O U U l O E R f M D A w O T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Y W o 5 o y H 6 Y e R 6 J 6 N X z A w M D k 5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h a j m j I f p h 5 H o n o 1 f M D A w O T k y L + a b t O a U u e e a h O e x u + W e i y 5 7 5 b y A 5 a e L 5 p e l 5 p y f L D B 9 J n F 1 b 3 Q 7 L C Z x d W 9 0 O 1 N l Y 3 R p b 2 4 x L + W F q O a M h + m H k e i e j V 8 w M D A 5 O T I v 5 p u 0 5 p S 5 5 5 q E 5 7 G 7 5 Z 6 L L n v n u 5 P m n Z / m l 6 X m n J 8 s M X 0 m c X V v d D s s J n F 1 b 3 Q 7 U 2 V j d G l v b j E v 5 Y W o 5 o y H 6 Y e R 6 J 6 N X z A w M D k 5 M i / m m 7 T m l L n n m o T n s b v l n o s u e + W 8 g O W n i y w y f S Z x d W 9 0 O y w m c X V v d D t T Z W N 0 a W 9 u M S / l h a j m j I f p h 5 H o n o 1 f M D A w O T k y L + a b t O a U u e e a h O e x u + W e i y 5 7 5 7 u T 5 p 2 f L D N 9 J n F 1 b 3 Q 7 L C Z x d W 9 0 O 1 N l Y 3 R p b 2 4 x L + W F q O a M h + m H k e i e j V 8 w M D A 5 O T I v 5 p u 0 5 p S 5 5 5 q E 5 7 G 7 5 Z 6 L L n v l u Y X l u q Y s N H 0 m c X V v d D s s J n F 1 b 3 Q 7 U 2 V j d G l v b j E v 5 Y W o 5 o y H 6 Y e R 6 J 6 N X z A w M D k 5 M i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l h a j m j I f p h 5 H o n o 1 f M D A w O T k y L + a b t O a U u e e a h O e x u + W e i y 5 7 5 b y A 5 a e L 5 p e l 5 p y f L D B 9 J n F 1 b 3 Q 7 L C Z x d W 9 0 O 1 N l Y 3 R p b 2 4 x L + W F q O a M h + m H k e i e j V 8 w M D A 5 O T I v 5 p u 0 5 p S 5 5 5 q E 5 7 G 7 5 Z 6 L L n v n u 5 P m n Z / m l 6 X m n J 8 s M X 0 m c X V v d D s s J n F 1 b 3 Q 7 U 2 V j d G l v b j E v 5 Y W o 5 o y H 6 Y e R 6 J 6 N X z A w M D k 5 M i / m m 7 T m l L n n m o T n s b v l n o s u e + W 8 g O W n i y w y f S Z x d W 9 0 O y w m c X V v d D t T Z W N 0 a W 9 u M S / l h a j m j I f p h 5 H o n o 1 f M D A w O T k y L + a b t O a U u e e a h O e x u + W e i y 5 7 5 7 u T 5 p 2 f L D N 9 J n F 1 b 3 Q 7 L C Z x d W 9 0 O 1 N l Y 3 R p b 2 4 x L + W F q O a M h + m H k e i e j V 8 w M D A 5 O T I v 5 p u 0 5 p S 5 5 5 q E 5 7 G 7 5 Z 6 L L n v l u Y X l u q Y s N H 0 m c X V v d D s s J n F 1 b 3 Q 7 U 2 V j d G l v b j E v 5 Y W o 5 o y H 6 Y e R 6 J 6 N X z A w M D k 5 M i / m m 7 T m l L n n m o T n s b v l n o s u e + a M g e a c i e a c n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Q 2 9 s d W 1 u V H l w Z X M i I F Z h b H V l P S J z Q 1 F r R k J R U U Q i I C 8 + P E V u d H J 5 I F R 5 c G U 9 I k Z p b G x M Y X N 0 V X B k Y X R l Z C I g V m F s d W U 9 I m Q y M D E 5 L T E w L T E x V D E z O j E z O j I 1 L j Y 3 M z Q 0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U X V l c n l J R C I g V m F s d W U 9 I n M 3 Y T g z N T Q 1 Z S 0 w M T Q 3 L T R j Z m M t O T I z O C 0 w O W E y Y m Q w M 2 R m Z j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D U l Q T g l R T Y l O E M l O D c l R T k l O D c l O T E l R T g l O U U l O E R f M D A w O T k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N i U 4 Q y U 4 N y V F O S U 4 N y U 5 M S V F O C U 5 R S U 4 R F 8 w M D A 5 O T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2 J T h D J T g 3 J U U 5 J T g 3 J T k x J U U 4 J T l F J T h E X z A w M D k 5 M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T g l R T Y l O E M l O D c l R T U l O E M l Q k I l R T g l O E Q l Q U Z f M D A w O T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Y W o 5 o y H 5 Y y 7 6 I 2 v X z A w M D k 5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h a j m j I f l j L v o j a 9 f M D A w O T k x L + a b t O a U u e e a h O e x u + W e i y 5 7 5 b y A 5 a e L 5 p e l 5 p y f L D B 9 J n F 1 b 3 Q 7 L C Z x d W 9 0 O 1 N l Y 3 R p b 2 4 x L + W F q O a M h + W M u + i N r 1 8 w M D A 5 O T E v 5 p u 0 5 p S 5 5 5 q E 5 7 G 7 5 Z 6 L L n v n u 5 P m n Z / m l 6 X m n J 8 s M X 0 m c X V v d D s s J n F 1 b 3 Q 7 U 2 V j d G l v b j E v 5 Y W o 5 o y H 5 Y y 7 6 I 2 v X z A w M D k 5 M S / m m 7 T m l L n n m o T n s b v l n o s u e + W 8 g O W n i y w y f S Z x d W 9 0 O y w m c X V v d D t T Z W N 0 a W 9 u M S / l h a j m j I f l j L v o j a 9 f M D A w O T k x L + a b t O a U u e e a h O e x u + W e i y 5 7 5 7 u T 5 p 2 f L D N 9 J n F 1 b 3 Q 7 L C Z x d W 9 0 O 1 N l Y 3 R p b 2 4 x L + W F q O a M h + W M u + i N r 1 8 w M D A 5 O T E v 5 p u 0 5 p S 5 5 5 q E 5 7 G 7 5 Z 6 L L n v l u Y X l u q Y s N H 0 m c X V v d D s s J n F 1 b 3 Q 7 U 2 V j d G l v b j E v 5 Y W o 5 o y H 5 Y y 7 6 I 2 v X z A w M D k 5 M S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l h a j m j I f l j L v o j a 9 f M D A w O T k x L + a b t O a U u e e a h O e x u + W e i y 5 7 5 b y A 5 a e L 5 p e l 5 p y f L D B 9 J n F 1 b 3 Q 7 L C Z x d W 9 0 O 1 N l Y 3 R p b 2 4 x L + W F q O a M h + W M u + i N r 1 8 w M D A 5 O T E v 5 p u 0 5 p S 5 5 5 q E 5 7 G 7 5 Z 6 L L n v n u 5 P m n Z / m l 6 X m n J 8 s M X 0 m c X V v d D s s J n F 1 b 3 Q 7 U 2 V j d G l v b j E v 5 Y W o 5 o y H 5 Y y 7 6 I 2 v X z A w M D k 5 M S / m m 7 T m l L n n m o T n s b v l n o s u e + W 8 g O W n i y w y f S Z x d W 9 0 O y w m c X V v d D t T Z W N 0 a W 9 u M S / l h a j m j I f l j L v o j a 9 f M D A w O T k x L + a b t O a U u e e a h O e x u + W e i y 5 7 5 7 u T 5 p 2 f L D N 9 J n F 1 b 3 Q 7 L C Z x d W 9 0 O 1 N l Y 3 R p b 2 4 x L + W F q O a M h + W M u + i N r 1 8 w M D A 5 O T E v 5 p u 0 5 p S 5 5 5 q E 5 7 G 7 5 Z 6 L L n v l u Y X l u q Y s N H 0 m c X V v d D s s J n F 1 b 3 Q 7 U 2 V j d G l v b j E v 5 Y W o 5 o y H 5 Y y 7 6 I 2 v X z A w M D k 5 M S / m m 7 T m l L n n m o T n s b v l n o s u e + a M g e a c i e a c n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Q 2 9 s d W 1 u V H l w Z X M i I F Z h b H V l P S J z Q 1 F r R k J R U U Q i I C 8 + P E V u d H J 5 I F R 5 c G U 9 I k Z p b G x M Y X N 0 V X B k Y X R l Z C I g V m F s d W U 9 I m Q y M D E 5 L T E w L T E x V D E z O j E z O j I 1 L j k 2 N T c w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U X V l c n l J R C I g V m F s d W U 9 I n N i Z D U 4 N j g 0 M i 1 m M T k 2 L T Q z Y T c t Y T c 3 M i 1 i M T c x N 2 U w Y T F l N z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U l O D U l Q T g l R T Y l O E M l O D c l R T U l O E M l Q k I l R T g l O E Q l Q U Z f M D A w O T k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B O C V F N i U 4 Q y U 4 N y V F N S U 4 Q y V C Q i V F O C U 4 R C V B R l 8 w M D A 5 O T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E 4 J U U 2 J T h D J T g 3 J U U 1 J T h D J U J C J U U 4 J T h E J U F G X z A w M D k 5 M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E E l R T g l Q U Y l O D E 1 M F 8 w M D A w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k u I r o r 4 E 1 M F 8 w M D A w M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i K 6 K + B N T B f M D A w M D E 2 L + a b t O a U u e e a h O e x u + W e i y 5 7 5 b y A 5 a e L 5 p e l 5 p y f L D B 9 J n F 1 b 3 Q 7 L C Z x d W 9 0 O 1 N l Y 3 R p b 2 4 x L + S 4 i u i v g T U w X z A w M D A x N i / m m 7 T m l L n n m o T n s b v l n o s u e + e 7 k + a d n + a X p e a c n y w x f S Z x d W 9 0 O y w m c X V v d D t T Z W N 0 a W 9 u M S / k u I r o r 4 E 1 M F 8 w M D A w M T Y v 5 p u 0 5 p S 5 5 5 q E 5 7 G 7 5 Z 6 L L n v l v I D l p 4 s s M n 0 m c X V v d D s s J n F 1 b 3 Q 7 U 2 V j d G l v b j E v 5 L i K 6 K + B N T B f M D A w M D E 2 L + a b t O a U u e e a h O e x u + W e i y 5 7 5 7 u T 5 p 2 f L D N 9 J n F 1 b 3 Q 7 L C Z x d W 9 0 O 1 N l Y 3 R p b 2 4 x L + S 4 i u i v g T U w X z A w M D A x N i / m m 7 T m l L n n m o T n s b v l n o s u e + W 5 h e W 6 p i w 0 f S Z x d W 9 0 O y w m c X V v d D t T Z W N 0 a W 9 u M S / k u I r o r 4 E 1 M F 8 w M D A w M T Y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L i K 6 K + B N T B f M D A w M D E 2 L + a b t O a U u e e a h O e x u + W e i y 5 7 5 b y A 5 a e L 5 p e l 5 p y f L D B 9 J n F 1 b 3 Q 7 L C Z x d W 9 0 O 1 N l Y 3 R p b 2 4 x L + S 4 i u i v g T U w X z A w M D A x N i / m m 7 T m l L n n m o T n s b v l n o s u e + e 7 k + a d n + a X p e a c n y w x f S Z x d W 9 0 O y w m c X V v d D t T Z W N 0 a W 9 u M S / k u I r o r 4 E 1 M F 8 w M D A w M T Y v 5 p u 0 5 p S 5 5 5 q E 5 7 G 7 5 Z 6 L L n v l v I D l p 4 s s M n 0 m c X V v d D s s J n F 1 b 3 Q 7 U 2 V j d G l v b j E v 5 L i K 6 K + B N T B f M D A w M D E 2 L + a b t O a U u e e a h O e x u + W e i y 5 7 5 7 u T 5 p 2 f L D N 9 J n F 1 b 3 Q 7 L C Z x d W 9 0 O 1 N l Y 3 R p b 2 4 x L + S 4 i u i v g T U w X z A w M D A x N i / m m 7 T m l L n n m o T n s b v l n o s u e + W 5 h e W 6 p i w 0 f S Z x d W 9 0 O y w m c X V v d D t T Z W N 0 a W 9 u M S / k u I r o r 4 E 1 M F 8 w M D A w M T Y v 5 p u 0 5 p S 5 5 5 q E 5 7 G 7 5 Z 6 L L n v m j I H m n I n m n J 8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R m l s b E N v b H V t b l R 5 c G V z I i B W Y W x 1 Z T 0 i c 0 N R a 0 Z C U V F E I i A v P j x F b n R y e S B U e X B l P S J G a W x s T G F z d F V w Z G F 0 Z W Q i I F Z h b H V l P S J k M j A x O S 0 x M C 0 x M V Q x M z o x M z o y N y 4 w M j c x O D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l F 1 Z X J 5 S U Q i I F Z h b H V l P S J z Z j c 5 M D M x Y T Y t M j h i M i 0 0 Z T U 0 L W I 2 M W M t O D h m O D h j N 2 V h M z B h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I 4 J T h B J U U 4 J U F G J T g x N T B f M D A w M D E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4 Q S V F O C V B R i U 4 M T U w X z A w M D A x N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E E l R T g l Q U Y l O D E 1 M F 8 w M D A w M T Y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3 J U I x J U U 4 J U F G J T g x J U U 3 J U J C J U J D J U U 2 J T h D J T g 3 X z M 5 O T E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3 s e i v g e e 7 v O a M h 1 8 z O T k x M D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r e x 6 K + B 5 7 u 8 5 o y H X z M 5 O T E w N i / m m 7 T m l L n n m o T n s b v l n o s u e + W 8 g O W n i + a X p e a c n y w w f S Z x d W 9 0 O y w m c X V v d D t T Z W N 0 a W 9 u M S / m t 7 H o r 4 H n u 7 z m j I d f M z k 5 M T A 2 L + a b t O a U u e e a h O e x u + W e i y 5 7 5 7 u T 5 p 2 f 5 p e l 5 p y f L D F 9 J n F 1 b 3 Q 7 L C Z x d W 9 0 O 1 N l Y 3 R p b 2 4 x L + a 3 s e i v g e e 7 v O a M h 1 8 z O T k x M D Y v 5 p u 0 5 p S 5 5 5 q E 5 7 G 7 5 Z 6 L L n v l v I D l p 4 s s M n 0 m c X V v d D s s J n F 1 b 3 Q 7 U 2 V j d G l v b j E v 5 r e x 6 K + B 5 7 u 8 5 o y H X z M 5 O T E w N i / m m 7 T m l L n n m o T n s b v l n o s u e + e 7 k + a d n y w z f S Z x d W 9 0 O y w m c X V v d D t T Z W N 0 a W 9 u M S / m t 7 H o r 4 H n u 7 z m j I d f M z k 5 M T A 2 L + a b t O a U u e e a h O e x u + W e i y 5 7 5 b m F 5 b q m L D R 9 J n F 1 b 3 Q 7 L C Z x d W 9 0 O 1 N l Y 3 R p b 2 4 x L + a 3 s e i v g e e 7 v O a M h 1 8 z O T k x M D Y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r e x 6 K + B 5 7 u 8 5 o y H X z M 5 O T E w N i / m m 7 T m l L n n m o T n s b v l n o s u e + W 8 g O W n i + a X p e a c n y w w f S Z x d W 9 0 O y w m c X V v d D t T Z W N 0 a W 9 u M S / m t 7 H o r 4 H n u 7 z m j I d f M z k 5 M T A 2 L + a b t O a U u e e a h O e x u + W e i y 5 7 5 7 u T 5 p 2 f 5 p e l 5 p y f L D F 9 J n F 1 b 3 Q 7 L C Z x d W 9 0 O 1 N l Y 3 R p b 2 4 x L + a 3 s e i v g e e 7 v O a M h 1 8 z O T k x M D Y v 5 p u 0 5 p S 5 5 5 q E 5 7 G 7 5 Z 6 L L n v l v I D l p 4 s s M n 0 m c X V v d D s s J n F 1 b 3 Q 7 U 2 V j d G l v b j E v 5 r e x 6 K + B 5 7 u 8 5 o y H X z M 5 O T E w N i / m m 7 T m l L n n m o T n s b v l n o s u e + e 7 k + a d n y w z f S Z x d W 9 0 O y w m c X V v d D t T Z W N 0 a W 9 u M S / m t 7 H o r 4 H n u 7 z m j I d f M z k 5 M T A 2 L + a b t O a U u e e a h O e x u + W e i y 5 7 5 b m F 5 b q m L D R 9 J n F 1 b 3 Q 7 L C Z x d W 9 0 O 1 N l Y 3 R p b 2 4 x L + a 3 s e i v g e e 7 v O a M h 1 8 z O T k x M D Y v 5 p u 0 5 p S 5 5 5 q E 5 7 G 7 5 Z 6 L L n v m j I H m n I n m n J 8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R m l s b E N v b H V t b l R 5 c G V z I i B W Y W x 1 Z T 0 i c 0 N R a 0 Z C U V F E I i A v P j x F b n R y e S B U e X B l P S J G a W x s T G F z d F V w Z G F 0 Z W Q i I F Z h b H V l P S J k M j A x O S 0 x M C 0 x M V Q x M z o x M z o y N S 4 4 M j A 1 N z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i I C 8 + P E V u d H J 5 I F R 5 c G U 9 I l F 1 Z X J 5 S U Q i I F Z h b H V l P S J z Y j Z l O D M 5 N m I t Y z I 4 M i 0 0 Z D A x L T k w M j c t N D c y M T N l Z G I w N W V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U I 3 J U I x J U U 4 J U F G J T g x J U U 3 J U J C J U J D J U U 2 J T h D J T g 3 X z M 5 O T E w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c l Q j E l R T g l Q U Y l O D E l R T c l Q k I l Q k M l R T Y l O E M l O D d f M z k 5 M T A 2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N y V C M S V F O C V B R i U 4 M S V F N y V C Q i V C Q y V F N i U 4 Q y U 4 N 1 8 z O T k x M D Y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g 1 J U J C J U U 4 J T g w J T g x J U U 0 J U J B J U E 3 J U U 0 J U I 4 J T l B X z M 5 O T g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W F u + i A g e S 6 p + S 4 m l 8 z O T k 4 M T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Y W 7 6 I C B 5 L q n 5 L i a X z M 5 O T g x M i / m m 7 T m l L n n m o T n s b v l n o s u e + W 8 g O W n i + a X p e a c n y w w f S Z x d W 9 0 O y w m c X V v d D t T Z W N 0 a W 9 u M S / l h b v o g I H k u q f k u J p f M z k 5 O D E y L + a b t O a U u e e a h O e x u + W e i y 5 7 5 7 u T 5 p 2 f 5 p e l 5 p y f L D F 9 J n F 1 b 3 Q 7 L C Z x d W 9 0 O 1 N l Y 3 R p b 2 4 x L + W F u + i A g e S 6 p + S 4 m l 8 z O T k 4 M T I v 5 p u 0 5 p S 5 5 5 q E 5 7 G 7 5 Z 6 L L n v l v I D l p 4 s s M n 0 m c X V v d D s s J n F 1 b 3 Q 7 U 2 V j d G l v b j E v 5 Y W 7 6 I C B 5 L q n 5 L i a X z M 5 O T g x M i / m m 7 T m l L n n m o T n s b v l n o s u e + e 7 k + a d n y w z f S Z x d W 9 0 O y w m c X V v d D t T Z W N 0 a W 9 u M S / l h b v o g I H k u q f k u J p f M z k 5 O D E y L + a b t O a U u e e a h O e x u + W e i y 5 7 5 b m F 5 b q m L D R 9 J n F 1 b 3 Q 7 L C Z x d W 9 0 O 1 N l Y 3 R p b 2 4 x L + W F u + i A g e S 6 p + S 4 m l 8 z O T k 4 M T I v 5 p u 0 5 p S 5 5 5 q E 5 7 G 7 5 Z 6 L L n v m j I H m n I n m n J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Y W 7 6 I C B 5 L q n 5 L i a X z M 5 O T g x M i / m m 7 T m l L n n m o T n s b v l n o s u e + W 8 g O W n i + a X p e a c n y w w f S Z x d W 9 0 O y w m c X V v d D t T Z W N 0 a W 9 u M S / l h b v o g I H k u q f k u J p f M z k 5 O D E y L + a b t O a U u e e a h O e x u + W e i y 5 7 5 7 u T 5 p 2 f 5 p e l 5 p y f L D F 9 J n F 1 b 3 Q 7 L C Z x d W 9 0 O 1 N l Y 3 R p b 2 4 x L + W F u + i A g e S 6 p + S 4 m l 8 z O T k 4 M T I v 5 p u 0 5 p S 5 5 5 q E 5 7 G 7 5 Z 6 L L n v l v I D l p 4 s s M n 0 m c X V v d D s s J n F 1 b 3 Q 7 U 2 V j d G l v b j E v 5 Y W 7 6 I C B 5 L q n 5 L i a X z M 5 O T g x M i / m m 7 T m l L n n m o T n s b v l n o s u e + e 7 k + a d n y w z f S Z x d W 9 0 O y w m c X V v d D t T Z W N 0 a W 9 u M S / l h b v o g I H k u q f k u J p f M z k 5 O D E y L + a b t O a U u e e a h O e x u + W e i y 5 7 5 b m F 5 b q m L D R 9 J n F 1 b 3 Q 7 L C Z x d W 9 0 O 1 N l Y 3 R p b 2 4 x L + W F u + i A g e S 6 p + S 4 m l 8 z O T k 4 M T I v 5 p u 0 5 p S 5 5 5 q E 5 7 G 7 5 Z 6 L L n v m j I H m n I n m n J 8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W 8 g O W n i + a X p e a c n y Z x d W 9 0 O y w m c X V v d D v n u 5 P m n Z / m l 6 X m n J 8 m c X V v d D s s J n F 1 b 3 Q 7 5 b y A 5 a e L J n F 1 b 3 Q 7 L C Z x d W 9 0 O + e 7 k + a d n y Z x d W 9 0 O y w m c X V v d D v l u Y X l u q Y m c X V v d D s s J n F 1 b 3 Q 7 5 o y B 5 p y J 5 p y f J n F 1 b 3 Q 7 X S I g L z 4 8 R W 5 0 c n k g V H l w Z T 0 i R m l s b E N v b H V t b l R 5 c G V z I i B W Y W x 1 Z T 0 i c 0 N R a 0 Z C U V F E I i A v P j x F b n R y e S B U e X B l P S J G a W x s T G F z d F V w Z G F 0 Z W Q i I F Z h b H V l P S J k M j A x O S 0 x M C 0 x M V Q x M z o x M z o y N S 4 5 N D M 2 O T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i I C 8 + P E V u d H J 5 I F R 5 c G U 9 I l F 1 Z X J 5 S U Q i I F Z h b H V l P S J z M m J m N z B l Y T k t O G Z h N y 0 0 Y W M 5 L T l m N D E t M m Q 0 M D k z M W E w Y z V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g 1 J U J C J U U 4 J T g w J T g x J U U 0 J U J B J U E 3 J U U 0 J U I 4 J T l B X z M 5 O T g x M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D U l Q k I l R T g l O D A l O D E l R T Q l Q k E l Q T c l R T Q l Q j g l O U F f M z k 5 O D E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N S V C Q i V F O C U 4 M C U 4 M S V F N C V C Q S V B N y V F N C V C O C U 5 Q V 8 z O T k 4 M T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h C J U I x J U U 1 J T l C J U J E J U U 1 J U F G J T h D J U U 2 J T k 3 J U I 2 M T A w X 0 Z U U 0 V f V U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o i 7 H l m 7 3 l r 4 z m l 7 Y x M D B f R l R T R V 9 V S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i 7 H l m 7 3 l r 4 z m l 7 Y x M D B f R l R T R V 9 V S S / m m 7 T m l L n n m o T n s b v l n o s u e + W 8 g O W n i + a X p e a c n y w w f S Z x d W 9 0 O y w m c X V v d D t T Z W N 0 a W 9 u M S / o i 7 H l m 7 3 l r 4 z m l 7 Y x M D B f R l R T R V 9 V S S / m m 7 T m l L n n m o T n s b v l n o s u e + e 7 k + a d n + a X p e a c n y w x f S Z x d W 9 0 O y w m c X V v d D t T Z W N 0 a W 9 u M S / o i 7 H l m 7 3 l r 4 z m l 7 Y x M D B f R l R T R V 9 V S S / m m 7 T m l L n n m o T n s b v l n o s u e + W 8 g O W n i y w y f S Z x d W 9 0 O y w m c X V v d D t T Z W N 0 a W 9 u M S / o i 7 H l m 7 3 l r 4 z m l 7 Y x M D B f R l R T R V 9 V S S / m m 7 T m l L n n m o T n s b v l n o s u e + e 7 k + a d n y w z f S Z x d W 9 0 O y w m c X V v d D t T Z W N 0 a W 9 u M S / o i 7 H l m 7 3 l r 4 z m l 7 Y x M D B f R l R T R V 9 V S S / m m 7 T m l L n n m o T n s b v l n o s u e + W 5 h e W 6 p i w 0 f S Z x d W 9 0 O y w m c X V v d D t T Z W N 0 a W 9 u M S / o i 7 H l m 7 3 l r 4 z m l 7 Y x M D B f R l R T R V 9 V S S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o i 7 H l m 7 3 l r 4 z m l 7 Y x M D B f R l R T R V 9 V S S / m m 7 T m l L n n m o T n s b v l n o s u e + W 8 g O W n i + a X p e a c n y w w f S Z x d W 9 0 O y w m c X V v d D t T Z W N 0 a W 9 u M S / o i 7 H l m 7 3 l r 4 z m l 7 Y x M D B f R l R T R V 9 V S S / m m 7 T m l L n n m o T n s b v l n o s u e + e 7 k + a d n + a X p e a c n y w x f S Z x d W 9 0 O y w m c X V v d D t T Z W N 0 a W 9 u M S / o i 7 H l m 7 3 l r 4 z m l 7 Y x M D B f R l R T R V 9 V S S / m m 7 T m l L n n m o T n s b v l n o s u e + W 8 g O W n i y w y f S Z x d W 9 0 O y w m c X V v d D t T Z W N 0 a W 9 u M S / o i 7 H l m 7 3 l r 4 z m l 7 Y x M D B f R l R T R V 9 V S S / m m 7 T m l L n n m o T n s b v l n o s u e + e 7 k + a d n y w z f S Z x d W 9 0 O y w m c X V v d D t T Z W N 0 a W 9 u M S / o i 7 H l m 7 3 l r 4 z m l 7 Y x M D B f R l R T R V 9 V S S / m m 7 T m l L n n m o T n s b v l n o s u e + W 5 h e W 6 p i w 0 f S Z x d W 9 0 O y w m c X V v d D t T Z W N 0 a W 9 u M S / o i 7 H l m 7 3 l r 4 z m l 7 Y x M D B f R l R T R V 9 V S S / m m 7 T m l L n n m o T n s b v l n o s u e + a M g e a c i e a c n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Q 2 9 s d W 1 u V H l w Z X M i I F Z h b H V l P S J z Q 1 F r R k J R U U Q i I C 8 + P E V u d H J 5 I F R 5 c G U 9 I k Z p b G x M Y X N 0 V X B k Y X R l Z C I g V m F s d W U 9 I m Q y M D E 5 L T E w L T E x V D E z O j E z O j I 4 L j E 3 M T I x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C I g L z 4 8 R W 5 0 c n k g V H l w Z T 0 i U X V l c n l J R C I g V m F s d W U 9 I n M 4 Z T Y 5 Z j N h Z C 1 j M z N m L T Q x Y T U t O G E y Z S 0 0 Y j c y M T l l N z E 2 M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g l O E I l Q j E l R T U l O U I l Q k Q l R T U l Q U Y l O E M l R T Y l O T c l Q j Y x M D B f R l R T R V 9 V S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E I l Q j E l R T U l O U I l Q k Q l R T U l Q U Y l O E M l R T Y l O T c l Q j Y x M D B f R l R T R V 9 V S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E I l Q j E l R T U l O U I l Q k Q l R T U l Q U Y l O E M l R T Y l O T c l Q j Y x M D B f R l R T R V 9 V S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Y l O D E l R T U l O D g l Q j g l R T U l O D U l Q U M l R T U l O E Y l Q j h f M z k 5 O T c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K + B 5 Y i 4 5 Y W s 5 Y + 4 X z M 5 O T k 3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4 H l i L j l h a z l j 7 h f M z k 5 O T c 1 L + a b t O a U u e e a h O e x u + W e i y 5 7 5 b y A 5 a e L 5 p e l 5 p y f L D B 9 J n F 1 b 3 Q 7 L C Z x d W 9 0 O 1 N l Y 3 R p b 2 4 x L + i v g e W I u O W F r O W P u F 8 z O T k 5 N z U v 5 p u 0 5 p S 5 5 5 q E 5 7 G 7 5 Z 6 L L n v n u 5 P m n Z / m l 6 X m n J 8 s M X 0 m c X V v d D s s J n F 1 b 3 Q 7 U 2 V j d G l v b j E v 6 K + B 5 Y i 4 5 Y W s 5 Y + 4 X z M 5 O T k 3 N S / m m 7 T m l L n n m o T n s b v l n o s u e + W 8 g O W n i y w y f S Z x d W 9 0 O y w m c X V v d D t T Z W N 0 a W 9 u M S / o r 4 H l i L j l h a z l j 7 h f M z k 5 O T c 1 L + a b t O a U u e e a h O e x u + W e i y 5 7 5 7 u T 5 p 2 f L D N 9 J n F 1 b 3 Q 7 L C Z x d W 9 0 O 1 N l Y 3 R p b 2 4 x L + i v g e W I u O W F r O W P u F 8 z O T k 5 N z U v 5 p u 0 5 p S 5 5 5 q E 5 7 G 7 5 Z 6 L L n v l u Y X l u q Y s N H 0 m c X V v d D s s J n F 1 b 3 Q 7 U 2 V j d G l v b j E v 6 K + B 5 Y i 4 5 Y W s 5 Y + 4 X z M 5 O T k 3 N S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o r 4 H l i L j l h a z l j 7 h f M z k 5 O T c 1 L + a b t O a U u e e a h O e x u + W e i y 5 7 5 b y A 5 a e L 5 p e l 5 p y f L D B 9 J n F 1 b 3 Q 7 L C Z x d W 9 0 O 1 N l Y 3 R p b 2 4 x L + i v g e W I u O W F r O W P u F 8 z O T k 5 N z U v 5 p u 0 5 p S 5 5 5 q E 5 7 G 7 5 Z 6 L L n v n u 5 P m n Z / m l 6 X m n J 8 s M X 0 m c X V v d D s s J n F 1 b 3 Q 7 U 2 V j d G l v b j E v 6 K + B 5 Y i 4 5 Y W s 5 Y + 4 X z M 5 O T k 3 N S / m m 7 T m l L n n m o T n s b v l n o s u e + W 8 g O W n i y w y f S Z x d W 9 0 O y w m c X V v d D t T Z W N 0 a W 9 u M S / o r 4 H l i L j l h a z l j 7 h f M z k 5 O T c 1 L + a b t O a U u e e a h O e x u + W e i y 5 7 5 7 u T 5 p 2 f L D N 9 J n F 1 b 3 Q 7 L C Z x d W 9 0 O 1 N l Y 3 R p b 2 4 x L + i v g e W I u O W F r O W P u F 8 z O T k 5 N z U v 5 p u 0 5 p S 5 5 5 q E 5 7 G 7 5 Z 6 L L n v l u Y X l u q Y s N H 0 m c X V v d D s s J n F 1 b 3 Q 7 U 2 V j d G l v b j E v 6 K + B 5 Y i 4 5 Y W s 5 Y + 4 X z M 5 O T k 3 N S / m m 7 T m l L n n m o T n s b v l n o s u e + a M g e a c i e a c n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Q 2 9 s d W 1 u V H l w Z X M i I F Z h b H V l P S J z Q 1 F r R k J R U U Q i I C 8 + P E V u d H J 5 I F R 5 c G U 9 I k Z p b G x M Y X N 0 V X B k Y X R l Z C I g V m F s d W U 9 I m Q y M D E 5 L T E w L T E x V D E z O j E z O j I 1 L j Y 0 M T Q x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U X V l c n l J R C I g V m F s d W U 9 I n N i N j k 3 Z G Q 1 Z S 0 0 N D Y 3 L T R j Z D g t Y j g z N S 0 1 Y z R i N T F m Z W M 2 O G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g l Q U Y l O D E l R T U l O D g l Q j g l R T U l O D U l Q U M l R T U l O E Y l Q j h f M z k 5 O T c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i U 4 M S V F N S U 4 O C V C O C V F N S U 4 N S V B Q y V F N S U 4 R i V C O F 8 z O T k 5 N z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G J T g x J U U 1 J T g 4 J U I 4 J U U 1 J T g 1 J U F D J U U 1 J T h G J U I 4 X z M 5 O T k 3 N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U Q l R T g l Q U Y l O D E 1 M D B f M D A w O T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L i t 6 K + B N T A w X z A w M D k w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K 3 o r 4 E 1 M D B f M D A w O T A 1 L + a b t O a U u e e a h O e x u + W e i y 5 7 5 b y A 5 a e L 5 p e l 5 p y f L D B 9 J n F 1 b 3 Q 7 L C Z x d W 9 0 O 1 N l Y 3 R p b 2 4 x L + S 4 r e i v g T U w M F 8 w M D A 5 M D U v 5 p u 0 5 p S 5 5 5 q E 5 7 G 7 5 Z 6 L L n v n u 5 P m n Z / m l 6 X m n J 8 s M X 0 m c X V v d D s s J n F 1 b 3 Q 7 U 2 V j d G l v b j E v 5 L i t 6 K + B N T A w X z A w M D k w N S / m m 7 T m l L n n m o T n s b v l n o s u e + W 8 g O W n i y w y f S Z x d W 9 0 O y w m c X V v d D t T Z W N 0 a W 9 u M S / k u K 3 o r 4 E 1 M D B f M D A w O T A 1 L + a b t O a U u e e a h O e x u + W e i y 5 7 5 7 u T 5 p 2 f L D N 9 J n F 1 b 3 Q 7 L C Z x d W 9 0 O 1 N l Y 3 R p b 2 4 x L + S 4 r e i v g T U w M F 8 w M D A 5 M D U v 5 p u 0 5 p S 5 5 5 q E 5 7 G 7 5 Z 6 L L n v l u Y X l u q Y s N H 0 m c X V v d D s s J n F 1 b 3 Q 7 U 2 V j d G l v b j E v 5 L i t 6 K + B N T A w X z A w M D k w N S / m m 7 T m l L n n m o T n s b v l n o s u e + a M g e a c i e a c n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K 3 o r 4 E 1 M D B f M D A w O T A 1 L + a b t O a U u e e a h O e x u + W e i y 5 7 5 b y A 5 a e L 5 p e l 5 p y f L D B 9 J n F 1 b 3 Q 7 L C Z x d W 9 0 O 1 N l Y 3 R p b 2 4 x L + S 4 r e i v g T U w M F 8 w M D A 5 M D U v 5 p u 0 5 p S 5 5 5 q E 5 7 G 7 5 Z 6 L L n v n u 5 P m n Z / m l 6 X m n J 8 s M X 0 m c X V v d D s s J n F 1 b 3 Q 7 U 2 V j d G l v b j E v 5 L i t 6 K + B N T A w X z A w M D k w N S / m m 7 T m l L n n m o T n s b v l n o s u e + W 8 g O W n i y w y f S Z x d W 9 0 O y w m c X V v d D t T Z W N 0 a W 9 u M S / k u K 3 o r 4 E 1 M D B f M D A w O T A 1 L + a b t O a U u e e a h O e x u + W e i y 5 7 5 7 u T 5 p 2 f L D N 9 J n F 1 b 3 Q 7 L C Z x d W 9 0 O 1 N l Y 3 R p b 2 4 x L + S 4 r e i v g T U w M F 8 w M D A 5 M D U v 5 p u 0 5 p S 5 5 5 q E 5 7 G 7 5 Z 6 L L n v l u Y X l u q Y s N H 0 m c X V v d D s s J n F 1 b 3 Q 7 U 2 V j d G l v b j E v 5 L i t 6 K + B N T A w X z A w M D k w N S / m m 7 T m l L n n m o T n s b v l n o s u e + a M g e a c i e a c n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b y A 5 a e L 5 p e l 5 p y f J n F 1 b 3 Q 7 L C Z x d W 9 0 O + e 7 k + a d n + a X p e a c n y Z x d W 9 0 O y w m c X V v d D v l v I D l p 4 s m c X V v d D s s J n F 1 b 3 Q 7 5 7 u T 5 p 2 f J n F 1 b 3 Q 7 L C Z x d W 9 0 O + W 5 h e W 6 p i Z x d W 9 0 O y w m c X V v d D v m j I H m n I n m n J 8 m c X V v d D t d I i A v P j x F b n R y e S B U e X B l P S J G a W x s Q 2 9 s d W 1 u V H l w Z X M i I F Z h b H V l P S J z Q 1 F r R k J R U U Q i I C 8 + P E V u d H J 5 I F R 5 c G U 9 I k Z p b G x M Y X N 0 V X B k Y X R l Z C I g V m F s d W U 9 I m Q y M D E 5 L T E w L T E x V D E z O j E z O j I 1 L j c w O T Q 3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U X V l c n l J R C I g V m F s d W U 9 I n N m M D A z N T R k O S 0 2 O D c 4 L T Q w Y z A t Y W R m M C 0 x Y j k w Z j E y Y j U 2 M 2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j g l Q U Q l R T g l Q U Y l O D E 1 M D B f M D A w O T A 1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T U w M F 8 w M D A 5 M D U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N T A w X z A w M D k w N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U Q l R T g l Q U Y l O D E x M D A w X z A w M D g 1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S 4 r e i v g T E w M D B f M D A w O D U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4 r e i v g T E w M D B f M D A w O D U y L + a b t O a U u e e a h O e x u + W e i y 5 7 5 b y A 5 a e L 5 p e l 5 p y f L D B 9 J n F 1 b 3 Q 7 L C Z x d W 9 0 O 1 N l Y 3 R p b 2 4 x L + S 4 r e i v g T E w M D B f M D A w O D U y L + a b t O a U u e e a h O e x u + W e i y 5 7 5 7 u T 5 p 2 f 5 p e l 5 p y f L D F 9 J n F 1 b 3 Q 7 L C Z x d W 9 0 O 1 N l Y 3 R p b 2 4 x L + S 4 r e i v g T E w M D B f M D A w O D U y L + a b t O a U u e e a h O e x u + W e i y 5 7 5 b y A 5 a e L L D J 9 J n F 1 b 3 Q 7 L C Z x d W 9 0 O 1 N l Y 3 R p b 2 4 x L + S 4 r e i v g T E w M D B f M D A w O D U y L + a b t O a U u e e a h O e x u + W e i y 5 7 5 7 u T 5 p 2 f L D N 9 J n F 1 b 3 Q 7 L C Z x d W 9 0 O 1 N l Y 3 R p b 2 4 x L + S 4 r e i v g T E w M D B f M D A w O D U y L + a b t O a U u e e a h O e x u + W e i y 5 7 5 b m F 5 b q m L D R 9 J n F 1 b 3 Q 7 L C Z x d W 9 0 O 1 N l Y 3 R p b 2 4 x L + S 4 r e i v g T E w M D B f M D A w O D U y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4 r e i v g T E w M D B f M D A w O D U y L + a b t O a U u e e a h O e x u + W e i y 5 7 5 b y A 5 a e L 5 p e l 5 p y f L D B 9 J n F 1 b 3 Q 7 L C Z x d W 9 0 O 1 N l Y 3 R p b 2 4 x L + S 4 r e i v g T E w M D B f M D A w O D U y L + a b t O a U u e e a h O e x u + W e i y 5 7 5 7 u T 5 p 2 f 5 p e l 5 p y f L D F 9 J n F 1 b 3 Q 7 L C Z x d W 9 0 O 1 N l Y 3 R p b 2 4 x L + S 4 r e i v g T E w M D B f M D A w O D U y L + a b t O a U u e e a h O e x u + W e i y 5 7 5 b y A 5 a e L L D J 9 J n F 1 b 3 Q 7 L C Z x d W 9 0 O 1 N l Y 3 R p b 2 4 x L + S 4 r e i v g T E w M D B f M D A w O D U y L + a b t O a U u e e a h O e x u + W e i y 5 7 5 7 u T 5 p 2 f L D N 9 J n F 1 b 3 Q 7 L C Z x d W 9 0 O 1 N l Y 3 R p b 2 4 x L + S 4 r e i v g T E w M D B f M D A w O D U y L + a b t O a U u e e a h O e x u + W e i y 5 7 5 b m F 5 b q m L D R 9 J n F 1 b 3 Q 7 L C Z x d W 9 0 O 1 N l Y 3 R p b 2 4 x L + S 4 r e i v g T E w M D B f M D A w O D U y L + a b t O a U u e e a h O e x u + W e i y 5 7 5 o y B 5 p y J 5 p y f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k Z p b G x D b 2 x 1 b W 5 U e X B l c y I g V m F s d W U 9 I n N D U W t G Q l F R R C I g L z 4 8 R W 5 0 c n k g V H l w Z T 0 i R m l s b E x h c 3 R V c G R h d G V k I i B W Y W x 1 Z T 0 i Z D I w M T k t M T A t M T F U M T M 6 M T M 6 M j U u N j g 5 N D U 2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I i A v P j x F b n R y e S B U e X B l P S J R d W V y e U l E I i B W Y W x 1 Z T 0 i c z B h Y m M z M z d h L T h k M m Q t N D E x N C 1 h Y j A 4 L T k w M G F j Y W F l N D Q 3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O C V B R C V F O C V B R i U 4 M T E w M D B f M D A w O D U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T E w M D B f M D A w O D U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T E w M D B f M D A w O D U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S V F N C V C Q y V B M C V F N S V B Q S U 5 M l 8 z O T k 5 N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k u K 3 o r 4 H k v K D l q p J f M z k 5 O T c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4 r e i v g e S 8 o O W q k l 8 z O T k 5 N z E v 5 p u 0 5 p S 5 5 5 q E 5 7 G 7 5 Z 6 L L n v l v I D l p 4 v m l 6 X m n J 8 s M H 0 m c X V v d D s s J n F 1 b 3 Q 7 U 2 V j d G l v b j E v 5 L i t 6 K + B 5 L y g 5 a q S X z M 5 O T k 3 M S / m m 7 T m l L n n m o T n s b v l n o s u e + e 7 k + a d n + a X p e a c n y w x f S Z x d W 9 0 O y w m c X V v d D t T Z W N 0 a W 9 u M S / k u K 3 o r 4 H k v K D l q p J f M z k 5 O T c x L + a b t O a U u e e a h O e x u + W e i y 5 7 5 b y A 5 a e L L D J 9 J n F 1 b 3 Q 7 L C Z x d W 9 0 O 1 N l Y 3 R p b 2 4 x L + S 4 r e i v g e S 8 o O W q k l 8 z O T k 5 N z E v 5 p u 0 5 p S 5 5 5 q E 5 7 G 7 5 Z 6 L L n v n u 5 P m n Z 8 s M 3 0 m c X V v d D s s J n F 1 b 3 Q 7 U 2 V j d G l v b j E v 5 L i t 6 K + B 5 L y g 5 a q S X z M 5 O T k 3 M S / m m 7 T m l L n n m o T n s b v l n o s u e + W 5 h e W 6 p i w 0 f S Z x d W 9 0 O y w m c X V v d D t T Z W N 0 a W 9 u M S / k u K 3 o r 4 H k v K D l q p J f M z k 5 O T c x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4 r e i v g e S 8 o O W q k l 8 z O T k 5 N z E v 5 p u 0 5 p S 5 5 5 q E 5 7 G 7 5 Z 6 L L n v l v I D l p 4 v m l 6 X m n J 8 s M H 0 m c X V v d D s s J n F 1 b 3 Q 7 U 2 V j d G l v b j E v 5 L i t 6 K + B 5 L y g 5 a q S X z M 5 O T k 3 M S / m m 7 T m l L n n m o T n s b v l n o s u e + e 7 k + a d n + a X p e a c n y w x f S Z x d W 9 0 O y w m c X V v d D t T Z W N 0 a W 9 u M S / k u K 3 o r 4 H k v K D l q p J f M z k 5 O T c x L + a b t O a U u e e a h O e x u + W e i y 5 7 5 b y A 5 a e L L D J 9 J n F 1 b 3 Q 7 L C Z x d W 9 0 O 1 N l Y 3 R p b 2 4 x L + S 4 r e i v g e S 8 o O W q k l 8 z O T k 5 N z E v 5 p u 0 5 p S 5 5 5 q E 5 7 G 7 5 Z 6 L L n v n u 5 P m n Z 8 s M 3 0 m c X V v d D s s J n F 1 b 3 Q 7 U 2 V j d G l v b j E v 5 L i t 6 K + B 5 L y g 5 a q S X z M 5 O T k 3 M S / m m 7 T m l L n n m o T n s b v l n o s u e + W 5 h e W 6 p i w 0 f S Z x d W 9 0 O y w m c X V v d D t T Z W N 0 a W 9 u M S / k u K 3 o r 4 H k v K D l q p J f M z k 5 O T c x L + a b t O a U u e e a h O e x u + W e i y 5 7 5 o y B 5 p y J 5 p y f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k Z p b G x D b 2 x 1 b W 5 U e X B l c y I g V m F s d W U 9 I n N D U W t G Q l F R R C I g L z 4 8 R W 5 0 c n k g V H l w Z T 0 i R m l s b E x h c 3 R V c G R h d G V k I i B W Y W x 1 Z T 0 i Z D I w M T k t M T A t M T F U M T M 6 M T M 6 M j U u O T E w N j U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R d W V y e U l E I i B W Y W x 1 Z T 0 i c 2 U y O D R l Z j I 4 L T U 5 Y T E t N D k z M S 1 i M W R j L W V m M z E y O D B m M W Z l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O C V B R C V F O C V B R i U 4 M S V F N C V C Q y V B M C V F N S V B Q S U 5 M l 8 z O T k 5 N z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J U U 0 J U J D J U E w J U U 1 J U F B J T k y X z M 5 O T k 3 M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U Q l R T g l Q U Y l O D E l R T Q l Q k M l Q T A l R T U l Q U E l O T J f M z k 5 O T c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S V F N y V C Q S V B M i V F N S U 4 O C V B O V 8 w M D A 5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k u K 3 o r 4 H n u q L l i K l f M D A w O T I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4 r e i v g e e 6 o u W I q V 8 w M D A 5 M j I v 5 p u 0 5 p S 5 5 5 q E 5 7 G 7 5 Z 6 L L n v l v I D l p 4 v m l 6 X m n J 8 s M H 0 m c X V v d D s s J n F 1 b 3 Q 7 U 2 V j d G l v b j E v 5 L i t 6 K + B 5 7 q i 5 Y i p X z A w M D k y M i / m m 7 T m l L n n m o T n s b v l n o s u e + e 7 k + a d n + a X p e a c n y w x f S Z x d W 9 0 O y w m c X V v d D t T Z W N 0 a W 9 u M S / k u K 3 o r 4 H n u q L l i K l f M D A w O T I y L + a b t O a U u e e a h O e x u + W e i y 5 7 5 b y A 5 a e L L D J 9 J n F 1 b 3 Q 7 L C Z x d W 9 0 O 1 N l Y 3 R p b 2 4 x L + S 4 r e i v g e e 6 o u W I q V 8 w M D A 5 M j I v 5 p u 0 5 p S 5 5 5 q E 5 7 G 7 5 Z 6 L L n v n u 5 P m n Z 8 s M 3 0 m c X V v d D s s J n F 1 b 3 Q 7 U 2 V j d G l v b j E v 5 L i t 6 K + B 5 7 q i 5 Y i p X z A w M D k y M i / m m 7 T m l L n n m o T n s b v l n o s u e + W 5 h e W 6 p i w 0 f S Z x d W 9 0 O y w m c X V v d D t T Z W N 0 a W 9 u M S / k u K 3 o r 4 H n u q L l i K l f M D A w O T I y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4 r e i v g e e 6 o u W I q V 8 w M D A 5 M j I v 5 p u 0 5 p S 5 5 5 q E 5 7 G 7 5 Z 6 L L n v l v I D l p 4 v m l 6 X m n J 8 s M H 0 m c X V v d D s s J n F 1 b 3 Q 7 U 2 V j d G l v b j E v 5 L i t 6 K + B 5 7 q i 5 Y i p X z A w M D k y M i / m m 7 T m l L n n m o T n s b v l n o s u e + e 7 k + a d n + a X p e a c n y w x f S Z x d W 9 0 O y w m c X V v d D t T Z W N 0 a W 9 u M S / k u K 3 o r 4 H n u q L l i K l f M D A w O T I y L + a b t O a U u e e a h O e x u + W e i y 5 7 5 b y A 5 a e L L D J 9 J n F 1 b 3 Q 7 L C Z x d W 9 0 O 1 N l Y 3 R p b 2 4 x L + S 4 r e i v g e e 6 o u W I q V 8 w M D A 5 M j I v 5 p u 0 5 p S 5 5 5 q E 5 7 G 7 5 Z 6 L L n v n u 5 P m n Z 8 s M 3 0 m c X V v d D s s J n F 1 b 3 Q 7 U 2 V j d G l v b j E v 5 L i t 6 K + B 5 7 q i 5 Y i p X z A w M D k y M i / m m 7 T m l L n n m o T n s b v l n o s u e + W 5 h e W 6 p i w 0 f S Z x d W 9 0 O y w m c X V v d D t T Z W N 0 a W 9 u M S / k u K 3 o r 4 H n u q L l i K l f M D A w O T I y L + a b t O a U u e e a h O e x u + W e i y 5 7 5 o y B 5 p y J 5 p y f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k Z p b G x D b 2 x 1 b W 5 U e X B l c y I g V m F s d W U 9 I n N D U W t G Q l F R R C I g L z 4 8 R W 5 0 c n k g V H l w Z T 0 i R m l s b E x h c 3 R V c G R h d G V k I i B W Y W x 1 Z T 0 i Z D I w M T k t M T A t M T F U M T M 6 M T M 6 M j c u M D U 5 M j A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R d W V y e U l E I i B W Y W x 1 Z T 0 i c z E x O G N i O T c 0 L W Q w N T M t N G Y 2 Z C 0 5 Z j M y L T l l Y m N l N W V m Y z U 4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O C V B R C V F O C V B R i U 4 M S V F N y V C Q S V B M i V F N S U 4 O C V B O V 8 w M D A 5 M j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J U U 3 J U J B J U E y J U U 1 J T g 4 J U E 5 X z A w M D k y M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U Q l R T g l Q U Y l O D E l R T c l Q k E l Q T I l R T U l O D g l Q T l f M D A w O T I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S V F N y U 4 R S V B R i V F N C V C R i U 5 R F 8 w M D A 4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k u K 3 o r 4 H n j q / k v 5 1 f M D A w O D I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4 r e i v g e e O r + S / n V 8 w M D A 4 M j c v 5 p u 0 5 p S 5 5 5 q E 5 7 G 7 5 Z 6 L L n v l v I D l p 4 v m l 6 X m n J 8 s M H 0 m c X V v d D s s J n F 1 b 3 Q 7 U 2 V j d G l v b j E v 5 L i t 6 K + B 5 4 6 v 5 L + d X z A w M D g y N y / m m 7 T m l L n n m o T n s b v l n o s u e + e 7 k + a d n + a X p e a c n y w x f S Z x d W 9 0 O y w m c X V v d D t T Z W N 0 a W 9 u M S / k u K 3 o r 4 H n j q / k v 5 1 f M D A w O D I 3 L + a b t O a U u e e a h O e x u + W e i y 5 7 5 b y A 5 a e L L D J 9 J n F 1 b 3 Q 7 L C Z x d W 9 0 O 1 N l Y 3 R p b 2 4 x L + S 4 r e i v g e e O r + S / n V 8 w M D A 4 M j c v 5 p u 0 5 p S 5 5 5 q E 5 7 G 7 5 Z 6 L L n v n u 5 P m n Z 8 s M 3 0 m c X V v d D s s J n F 1 b 3 Q 7 U 2 V j d G l v b j E v 5 L i t 6 K + B 5 4 6 v 5 L + d X z A w M D g y N y / m m 7 T m l L n n m o T n s b v l n o s u e + W 5 h e W 6 p i w 0 f S Z x d W 9 0 O y w m c X V v d D t T Z W N 0 a W 9 u M S / k u K 3 o r 4 H n j q / k v 5 1 f M D A w O D I 3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4 r e i v g e e O r + S / n V 8 w M D A 4 M j c v 5 p u 0 5 p S 5 5 5 q E 5 7 G 7 5 Z 6 L L n v l v I D l p 4 v m l 6 X m n J 8 s M H 0 m c X V v d D s s J n F 1 b 3 Q 7 U 2 V j d G l v b j E v 5 L i t 6 K + B 5 4 6 v 5 L + d X z A w M D g y N y / m m 7 T m l L n n m o T n s b v l n o s u e + e 7 k + a d n + a X p e a c n y w x f S Z x d W 9 0 O y w m c X V v d D t T Z W N 0 a W 9 u M S / k u K 3 o r 4 H n j q / k v 5 1 f M D A w O D I 3 L + a b t O a U u e e a h O e x u + W e i y 5 7 5 b y A 5 a e L L D J 9 J n F 1 b 3 Q 7 L C Z x d W 9 0 O 1 N l Y 3 R p b 2 4 x L + S 4 r e i v g e e O r + S / n V 8 w M D A 4 M j c v 5 p u 0 5 p S 5 5 5 q E 5 7 G 7 5 Z 6 L L n v n u 5 P m n Z 8 s M 3 0 m c X V v d D s s J n F 1 b 3 Q 7 U 2 V j d G l v b j E v 5 L i t 6 K + B 5 4 6 v 5 L + d X z A w M D g y N y / m m 7 T m l L n n m o T n s b v l n o s u e + W 5 h e W 6 p i w 0 f S Z x d W 9 0 O y w m c X V v d D t T Z W N 0 a W 9 u M S / k u K 3 o r 4 H n j q / k v 5 1 f M D A w O D I 3 L + a b t O a U u e e a h O e x u + W e i y 5 7 5 o y B 5 p y J 5 p y f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k Z p b G x D b 2 x 1 b W 5 U e X B l c y I g V m F s d W U 9 I n N D U W t G Q l F R R C I g L z 4 8 R W 5 0 c n k g V H l w Z T 0 i R m l s b E x h c 3 R V c G R h d G V k I i B W Y W x 1 Z T 0 i Z D I w M T k t M T A t M T F U M T M 6 M T M 6 M j U u O D c 2 N j I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R d W V y e U l E I i B W Y W x 1 Z T 0 i c z I 2 Y m V k M T k 3 L W I 5 M 2 I t N D F i M S 1 h Y z k z L W E 3 N G M 4 N T A 4 Y 2 R m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O C V B R C V F O C V B R i U 4 M S V F N y U 4 R S V B R i V F N C V C R i U 5 R F 8 w M D A 4 M j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J U U 3 J T h F J U F G J U U 0 J U J G J T l E X z A w M D g y N y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U Q l R T g l Q U Y l O D E l R T c l O E U l Q U Y l R T Q l Q k Y l O U R f M D A w O D I 3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V B R C V F O C V B R i U 4 M S V F N i V C N i U 4 O C V F O C V C N C V C O V 8 w M D A 5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k u K 3 o r 4 H m t o j o t L l f M D A w O T k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4 r e i v g e a 2 i O i 0 u V 8 w M D A 5 O T A v 5 p u 0 5 p S 5 5 5 q E 5 7 G 7 5 Z 6 L L n v l v I D l p 4 v m l 6 X m n J 8 s M H 0 m c X V v d D s s J n F 1 b 3 Q 7 U 2 V j d G l v b j E v 5 L i t 6 K + B 5 r a I 6 L S 5 X z A w M D k 5 M C / m m 7 T m l L n n m o T n s b v l n o s u e + e 7 k + a d n + a X p e a c n y w x f S Z x d W 9 0 O y w m c X V v d D t T Z W N 0 a W 9 u M S / k u K 3 o r 4 H m t o j o t L l f M D A w O T k w L + a b t O a U u e e a h O e x u + W e i y 5 7 5 b y A 5 a e L L D J 9 J n F 1 b 3 Q 7 L C Z x d W 9 0 O 1 N l Y 3 R p b 2 4 x L + S 4 r e i v g e a 2 i O i 0 u V 8 w M D A 5 O T A v 5 p u 0 5 p S 5 5 5 q E 5 7 G 7 5 Z 6 L L n v n u 5 P m n Z 8 s M 3 0 m c X V v d D s s J n F 1 b 3 Q 7 U 2 V j d G l v b j E v 5 L i t 6 K + B 5 r a I 6 L S 5 X z A w M D k 5 M C / m m 7 T m l L n n m o T n s b v l n o s u e + W 5 h e W 6 p i w 0 f S Z x d W 9 0 O y w m c X V v d D t T Z W N 0 a W 9 u M S / k u K 3 o r 4 H m t o j o t L l f M D A w O T k w L + a b t O a U u e e a h O e x u + W e i y 5 7 5 o y B 5 p y J 5 p y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S 4 r e i v g e a 2 i O i 0 u V 8 w M D A 5 O T A v 5 p u 0 5 p S 5 5 5 q E 5 7 G 7 5 Z 6 L L n v l v I D l p 4 v m l 6 X m n J 8 s M H 0 m c X V v d D s s J n F 1 b 3 Q 7 U 2 V j d G l v b j E v 5 L i t 6 K + B 5 r a I 6 L S 5 X z A w M D k 5 M C / m m 7 T m l L n n m o T n s b v l n o s u e + e 7 k + a d n + a X p e a c n y w x f S Z x d W 9 0 O y w m c X V v d D t T Z W N 0 a W 9 u M S / k u K 3 o r 4 H m t o j o t L l f M D A w O T k w L + a b t O a U u e e a h O e x u + W e i y 5 7 5 b y A 5 a e L L D J 9 J n F 1 b 3 Q 7 L C Z x d W 9 0 O 1 N l Y 3 R p b 2 4 x L + S 4 r e i v g e a 2 i O i 0 u V 8 w M D A 5 O T A v 5 p u 0 5 p S 5 5 5 q E 5 7 G 7 5 Z 6 L L n v n u 5 P m n Z 8 s M 3 0 m c X V v d D s s J n F 1 b 3 Q 7 U 2 V j d G l v b j E v 5 L i t 6 K + B 5 r a I 6 L S 5 X z A w M D k 5 M C / m m 7 T m l L n n m o T n s b v l n o s u e + W 5 h e W 6 p i w 0 f S Z x d W 9 0 O y w m c X V v d D t T Z W N 0 a W 9 u M S / k u K 3 o r 4 H m t o j o t L l f M D A w O T k w L + a b t O a U u e e a h O e x u + W e i y 5 7 5 o y B 5 p y J 5 p y f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v I D l p 4 v m l 6 X m n J 8 m c X V v d D s s J n F 1 b 3 Q 7 5 7 u T 5 p 2 f 5 p e l 5 p y f J n F 1 b 3 Q 7 L C Z x d W 9 0 O + W 8 g O W n i y Z x d W 9 0 O y w m c X V v d D v n u 5 P m n Z 8 m c X V v d D s s J n F 1 b 3 Q 7 5 b m F 5 b q m J n F 1 b 3 Q 7 L C Z x d W 9 0 O + a M g e a c i e a c n y Z x d W 9 0 O 1 0 i I C 8 + P E V u d H J 5 I F R 5 c G U 9 I k Z p b G x D b 2 x 1 b W 5 U e X B l c y I g V m F s d W U 9 I n N D U W t G Q l F R R C I g L z 4 8 R W 5 0 c n k g V H l w Z T 0 i R m l s b E x h c 3 R V c G R h d G V k I i B W Y W x 1 Z T 0 i Z D I w M T k t M T A t M T F U M T M 6 M T M 6 M j U u O T g w N z I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R d W V y e U l E I i B W Y W x 1 Z T 0 i c z N h O W U x M j M 5 L W V k N 2 E t N G U 4 O S 0 5 O D F j L W Y 5 M G M w O T V k M z g z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O C V B R C V F O C V B R i U 4 M S V F N i V C N i U 4 O C V F O C V C N C V C O V 8 w M D A 5 O T A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U F E J U U 4 J U F G J T g x J U U 2 J U I 2 J T g 4 J U U 4 J U I 0 J U I 5 X z A w M D k 5 M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Q U Q l R T g l Q U Y l O D E l R T Y l Q j Y l O D g l R T g l Q j Q l Q j l f M D A w O T k w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b A J b A X 2 E T q V Q I I X 1 e i U i A A A A A A I A A A A A A B B m A A A A A Q A A I A A A A L I l Q X H o s 1 b D F X u b s L h X k K K P Y z H i A c a 9 d q Y F / d j S C 3 D S A A A A A A 6 A A A A A A g A A I A A A A M 8 9 N 6 B Z N O 4 8 3 1 u A t C B 1 i X u v m G u x F J i 1 M A + H 4 5 D J G j t 9 U A A A A P P O h l m N Y / 1 y U Y Z 4 i D X K w x D Q k n b M S Z q S q 7 q d 9 W j L 5 X j H / p F C 7 4 7 G w D I Z G g G j D k x w N a B w G O r H f g d F 6 W f / c n e B X 2 u 8 w w F 1 h n Q V Z y F O M G 9 P l k B e Q A A A A O p O V r X X l O L O 1 w q J S 9 t d Q m F z U 5 F a P 7 z C J o Z 8 t 2 N u 7 T K y l C A s C L v I x E I F c 8 1 S S W k P E k e L U j T j 5 + N s F / h j N p h 3 x 9 c = < / D a t a M a s h u p > 
</file>

<file path=customXml/itemProps1.xml><?xml version="1.0" encoding="utf-8"?>
<ds:datastoreItem xmlns:ds="http://schemas.openxmlformats.org/officeDocument/2006/customXml" ds:itemID="{59CEC5AC-9BC7-49B3-B01B-08B7A294CF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10年期国债_10YEAR</vt:lpstr>
      <vt:lpstr>深证综指_399106</vt:lpstr>
      <vt:lpstr>创业板_399006</vt:lpstr>
      <vt:lpstr>中证红利_000922</vt:lpstr>
      <vt:lpstr>上证50_000016</vt:lpstr>
      <vt:lpstr>沪深300_000300</vt:lpstr>
      <vt:lpstr>中证500_000905</vt:lpstr>
      <vt:lpstr>中证1000_000852</vt:lpstr>
      <vt:lpstr>全指金融_000992</vt:lpstr>
      <vt:lpstr>证券公司_399975</vt:lpstr>
      <vt:lpstr>中证消费_000990</vt:lpstr>
      <vt:lpstr>全指医药_000991</vt:lpstr>
      <vt:lpstr>养老产业_399812</vt:lpstr>
      <vt:lpstr>中证传媒_399971</vt:lpstr>
      <vt:lpstr>中证环保_000827</vt:lpstr>
      <vt:lpstr>恒生指数_HSI5</vt:lpstr>
      <vt:lpstr>恒生国企指数_HSCEI5</vt:lpstr>
      <vt:lpstr>美元指数_UDI0</vt:lpstr>
      <vt:lpstr>道琼斯工业_DJIA_UI</vt:lpstr>
      <vt:lpstr>标普500_SPX_UI</vt:lpstr>
      <vt:lpstr>纳斯达克_NDX_UI</vt:lpstr>
      <vt:lpstr>英国富时100_FTSE_UI</vt:lpstr>
      <vt:lpstr>法国CAC40_FCHI_UI</vt:lpstr>
      <vt:lpstr>德国30_GDAXI_UI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kangliquan</dc:creator>
  <cp:keywords>Keywords</cp:keywords>
  <cp:lastModifiedBy>kangliquan</cp:lastModifiedBy>
  <dcterms:created xsi:type="dcterms:W3CDTF">2015-06-05T18:19:34Z</dcterms:created>
  <dcterms:modified xsi:type="dcterms:W3CDTF">2019-10-11T13:18:11Z</dcterms:modified>
</cp:coreProperties>
</file>