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60" yWindow="280" windowWidth="35360" windowHeight="19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B5" i="1"/>
  <c r="H5" i="1"/>
  <c r="E6" i="1"/>
  <c r="F6" i="1"/>
  <c r="B6" i="1"/>
  <c r="H6" i="1"/>
  <c r="E7" i="1"/>
  <c r="F7" i="1"/>
  <c r="B7" i="1"/>
  <c r="H7" i="1"/>
  <c r="E8" i="1"/>
  <c r="F8" i="1"/>
  <c r="B8" i="1"/>
  <c r="H8" i="1"/>
  <c r="F9" i="1"/>
  <c r="B9" i="1"/>
  <c r="H9" i="1"/>
  <c r="F10" i="1"/>
  <c r="B10" i="1"/>
  <c r="H10" i="1"/>
  <c r="F11" i="1"/>
  <c r="B11" i="1"/>
  <c r="H11" i="1"/>
  <c r="F12" i="1"/>
  <c r="B12" i="1"/>
  <c r="H12" i="1"/>
  <c r="F13" i="1"/>
  <c r="B13" i="1"/>
  <c r="H13" i="1"/>
  <c r="F14" i="1"/>
  <c r="B14" i="1"/>
  <c r="H14" i="1"/>
  <c r="F15" i="1"/>
  <c r="B15" i="1"/>
  <c r="H15" i="1"/>
  <c r="F16" i="1"/>
  <c r="B16" i="1"/>
  <c r="H16" i="1"/>
  <c r="F17" i="1"/>
  <c r="B17" i="1"/>
  <c r="H17" i="1"/>
  <c r="F18" i="1"/>
  <c r="B18" i="1"/>
  <c r="H18" i="1"/>
  <c r="F19" i="1"/>
  <c r="B19" i="1"/>
  <c r="H19" i="1"/>
  <c r="H21" i="1"/>
  <c r="C5" i="1"/>
  <c r="D5" i="1"/>
  <c r="G5" i="1"/>
  <c r="C6" i="1"/>
  <c r="D6" i="1"/>
  <c r="G6" i="1"/>
  <c r="C7" i="1"/>
  <c r="D7" i="1"/>
  <c r="G7" i="1"/>
  <c r="C8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G21" i="1"/>
  <c r="F20" i="1"/>
  <c r="B20" i="1"/>
  <c r="H20" i="1"/>
  <c r="D20" i="1"/>
  <c r="G20" i="1"/>
</calcChain>
</file>

<file path=xl/sharedStrings.xml><?xml version="1.0" encoding="utf-8"?>
<sst xmlns="http://schemas.openxmlformats.org/spreadsheetml/2006/main" count="9" uniqueCount="7">
  <si>
    <t>large matrix</t>
  </si>
  <si>
    <t>approximation</t>
  </si>
  <si>
    <t>approximation average deviation</t>
  </si>
  <si>
    <t>Large matrix average deviation</t>
  </si>
  <si>
    <t># average deviation</t>
  </si>
  <si>
    <t>This Excell sheet compares using the large less stable matrix method of the AR1 process to the approximaton method of the AR1 process</t>
  </si>
  <si>
    <t>The results suggest that the use of the approximation method results in only minor differences when observation errors are small.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</si>
</sst>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AR1</a:t>
            </a:r>
            <a:r>
              <a:rPr lang="en-US" baseline="0"/>
              <a:t> heteroskedastic model comparison: Large Matrix vs approximation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Matrix</c:v>
          </c:tx>
          <c:spPr>
            <a:ln w="47625">
              <a:noFill/>
            </a:ln>
          </c:spPr>
          <c:dLbls>
            <c:dLbl>
              <c:idx val="15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Sheet1!$D$5:$D$20</c:f>
              <c:numCache>
                <c:formatCode>General</c:formatCode>
                <c:ptCount val="16"/>
                <c:pt idx="0">
                  <c:v>0.15</c:v>
                </c:pt>
                <c:pt idx="1">
                  <c:v>0.26</c:v>
                </c:pt>
                <c:pt idx="2">
                  <c:v>0.3</c:v>
                </c:pt>
                <c:pt idx="3">
                  <c:v>0.44</c:v>
                </c:pt>
                <c:pt idx="4">
                  <c:v>0.52</c:v>
                </c:pt>
                <c:pt idx="5">
                  <c:v>0.6</c:v>
                </c:pt>
                <c:pt idx="6">
                  <c:v>0.71</c:v>
                </c:pt>
                <c:pt idx="7">
                  <c:v>0.81</c:v>
                </c:pt>
                <c:pt idx="8">
                  <c:v>0.89</c:v>
                </c:pt>
                <c:pt idx="9">
                  <c:v>0.92</c:v>
                </c:pt>
                <c:pt idx="10">
                  <c:v>0.95</c:v>
                </c:pt>
                <c:pt idx="11">
                  <c:v>0.98</c:v>
                </c:pt>
                <c:pt idx="12">
                  <c:v>0.99</c:v>
                </c:pt>
                <c:pt idx="13">
                  <c:v>0.99</c:v>
                </c:pt>
                <c:pt idx="14">
                  <c:v>1.0</c:v>
                </c:pt>
                <c:pt idx="15">
                  <c:v>1.0</c:v>
                </c:pt>
              </c:numCache>
            </c:numRef>
          </c:xVal>
          <c:yVal>
            <c:numRef>
              <c:f>Sheet1!$B$5:$B$20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AR1 approximation</c:v>
          </c:tx>
          <c:spPr>
            <a:ln w="47625">
              <a:noFill/>
            </a:ln>
          </c:spPr>
          <c:dLbls>
            <c:dLbl>
              <c:idx val="15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Sheet1!$F$5:$F$20</c:f>
              <c:numCache>
                <c:formatCode>General</c:formatCode>
                <c:ptCount val="16"/>
                <c:pt idx="0">
                  <c:v>0.13</c:v>
                </c:pt>
                <c:pt idx="1">
                  <c:v>0.22</c:v>
                </c:pt>
                <c:pt idx="2">
                  <c:v>0.33</c:v>
                </c:pt>
                <c:pt idx="3">
                  <c:v>0.42</c:v>
                </c:pt>
                <c:pt idx="4">
                  <c:v>0.49</c:v>
                </c:pt>
                <c:pt idx="5">
                  <c:v>0.61</c:v>
                </c:pt>
                <c:pt idx="6">
                  <c:v>0.72</c:v>
                </c:pt>
                <c:pt idx="7">
                  <c:v>0.8</c:v>
                </c:pt>
                <c:pt idx="8">
                  <c:v>0.91</c:v>
                </c:pt>
                <c:pt idx="9">
                  <c:v>0.91</c:v>
                </c:pt>
                <c:pt idx="10">
                  <c:v>0.95</c:v>
                </c:pt>
                <c:pt idx="11">
                  <c:v>0.97</c:v>
                </c:pt>
                <c:pt idx="12">
                  <c:v>0.98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xVal>
          <c:yVal>
            <c:numRef>
              <c:f>Sheet1!$B$5:$B$20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Perfect model</c:v>
          </c:tx>
          <c:spPr>
            <a:ln w="1905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1.0</c:v>
                </c:pt>
              </c:numCache>
            </c:numRef>
          </c:xVal>
          <c:yVal>
            <c:numRef>
              <c:f>Sheet1!$B$5:$B$20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7176"/>
        <c:axId val="2063703016"/>
      </c:scatterChart>
      <c:valAx>
        <c:axId val="206369717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coverage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3703016"/>
        <c:crosses val="autoZero"/>
        <c:crossBetween val="midCat"/>
      </c:valAx>
      <c:valAx>
        <c:axId val="206370301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True</a:t>
                </a:r>
                <a:r>
                  <a:rPr lang="en-US" baseline="0"/>
                  <a:t> credible interval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369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4</xdr:row>
      <xdr:rowOff>25400</xdr:rowOff>
    </xdr:from>
    <xdr:to>
      <xdr:col>17</xdr:col>
      <xdr:colOff>762000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showRuler="0" topLeftCell="B1" workbookViewId="0">
      <selection activeCell="B3" sqref="B3"/>
    </sheetView>
  </sheetViews>
  <sheetFormatPr baseColWidth="10" defaultRowHeight="15" x14ac:dyDescent="0"/>
  <sheetData>
    <row r="1" spans="1:8">
      <c r="B1" t="s">
        <v>5</v>
      </c>
    </row>
    <row r="2" spans="1:8">
      <c r="A2">
        <v>10</v>
      </c>
      <c r="B2" t="s">
        <v>6</v>
      </c>
    </row>
    <row r="3" spans="1:8">
      <c r="A3">
        <v>20</v>
      </c>
    </row>
    <row r="4" spans="1:8">
      <c r="A4">
        <v>30</v>
      </c>
      <c r="C4" t="s">
        <v>0</v>
      </c>
      <c r="D4" t="s">
        <v>0</v>
      </c>
      <c r="E4" t="s">
        <v>1</v>
      </c>
      <c r="F4" t="s">
        <v>1</v>
      </c>
      <c r="G4" t="s">
        <v>3</v>
      </c>
      <c r="H4" t="s">
        <v>2</v>
      </c>
    </row>
    <row r="5" spans="1:8">
      <c r="A5">
        <v>40</v>
      </c>
      <c r="B5">
        <f>A2/100</f>
        <v>0.1</v>
      </c>
      <c r="C5">
        <f>100-15</f>
        <v>85</v>
      </c>
      <c r="D5">
        <f t="shared" ref="D5:D20" si="0">1-(C5/100)</f>
        <v>0.15000000000000002</v>
      </c>
      <c r="E5">
        <f>100-13</f>
        <v>87</v>
      </c>
      <c r="F5">
        <f>1-(E5/100)</f>
        <v>0.13</v>
      </c>
      <c r="G5">
        <f t="shared" ref="G5:G20" si="1">ABS(D5-B5)</f>
        <v>5.0000000000000017E-2</v>
      </c>
      <c r="H5">
        <f t="shared" ref="H5:H20" si="2">ABS(F5-B5)</f>
        <v>0.03</v>
      </c>
    </row>
    <row r="6" spans="1:8">
      <c r="A6">
        <v>50</v>
      </c>
      <c r="B6">
        <f>A3/100</f>
        <v>0.2</v>
      </c>
      <c r="C6">
        <f>100-26</f>
        <v>74</v>
      </c>
      <c r="D6">
        <f t="shared" si="0"/>
        <v>0.26</v>
      </c>
      <c r="E6">
        <f>100-22</f>
        <v>78</v>
      </c>
      <c r="F6">
        <f t="shared" ref="F6:F20" si="3">1-(E6/100)</f>
        <v>0.21999999999999997</v>
      </c>
      <c r="G6">
        <f t="shared" si="1"/>
        <v>0.06</v>
      </c>
      <c r="H6">
        <f t="shared" si="2"/>
        <v>1.9999999999999962E-2</v>
      </c>
    </row>
    <row r="7" spans="1:8">
      <c r="A7">
        <v>60</v>
      </c>
      <c r="B7">
        <f>A4/100</f>
        <v>0.3</v>
      </c>
      <c r="C7">
        <f>100-30</f>
        <v>70</v>
      </c>
      <c r="D7">
        <f t="shared" si="0"/>
        <v>0.30000000000000004</v>
      </c>
      <c r="E7">
        <f>100-33</f>
        <v>67</v>
      </c>
      <c r="F7">
        <f t="shared" si="3"/>
        <v>0.32999999999999996</v>
      </c>
      <c r="G7">
        <f t="shared" si="1"/>
        <v>5.5511151231257827E-17</v>
      </c>
      <c r="H7">
        <f t="shared" si="2"/>
        <v>2.9999999999999971E-2</v>
      </c>
    </row>
    <row r="8" spans="1:8">
      <c r="A8">
        <v>70</v>
      </c>
      <c r="B8">
        <f>A5/100</f>
        <v>0.4</v>
      </c>
      <c r="C8">
        <f>100-44</f>
        <v>56</v>
      </c>
      <c r="D8">
        <f t="shared" si="0"/>
        <v>0.43999999999999995</v>
      </c>
      <c r="E8">
        <f>100-42</f>
        <v>58</v>
      </c>
      <c r="F8">
        <f t="shared" si="3"/>
        <v>0.42000000000000004</v>
      </c>
      <c r="G8">
        <f t="shared" si="1"/>
        <v>3.9999999999999925E-2</v>
      </c>
      <c r="H8">
        <f t="shared" si="2"/>
        <v>2.0000000000000018E-2</v>
      </c>
    </row>
    <row r="9" spans="1:8">
      <c r="A9">
        <v>80</v>
      </c>
      <c r="B9">
        <f>A6/100</f>
        <v>0.5</v>
      </c>
      <c r="C9">
        <v>48</v>
      </c>
      <c r="D9">
        <f t="shared" si="0"/>
        <v>0.52</v>
      </c>
      <c r="E9">
        <v>51</v>
      </c>
      <c r="F9">
        <f t="shared" si="3"/>
        <v>0.49</v>
      </c>
      <c r="G9">
        <f t="shared" si="1"/>
        <v>2.0000000000000018E-2</v>
      </c>
      <c r="H9">
        <f t="shared" si="2"/>
        <v>1.0000000000000009E-2</v>
      </c>
    </row>
    <row r="10" spans="1:8">
      <c r="A10">
        <v>90</v>
      </c>
      <c r="B10">
        <f>A7/100</f>
        <v>0.6</v>
      </c>
      <c r="C10">
        <v>40</v>
      </c>
      <c r="D10">
        <f t="shared" si="0"/>
        <v>0.6</v>
      </c>
      <c r="E10">
        <v>39</v>
      </c>
      <c r="F10">
        <f t="shared" si="3"/>
        <v>0.61</v>
      </c>
      <c r="G10">
        <f t="shared" si="1"/>
        <v>0</v>
      </c>
      <c r="H10">
        <f t="shared" si="2"/>
        <v>1.0000000000000009E-2</v>
      </c>
    </row>
    <row r="11" spans="1:8">
      <c r="A11">
        <v>92</v>
      </c>
      <c r="B11">
        <f>A8/100</f>
        <v>0.7</v>
      </c>
      <c r="C11">
        <v>29</v>
      </c>
      <c r="D11">
        <f t="shared" si="0"/>
        <v>0.71</v>
      </c>
      <c r="E11">
        <v>28</v>
      </c>
      <c r="F11">
        <f t="shared" si="3"/>
        <v>0.72</v>
      </c>
      <c r="G11">
        <f t="shared" si="1"/>
        <v>1.0000000000000009E-2</v>
      </c>
      <c r="H11">
        <f t="shared" si="2"/>
        <v>2.0000000000000018E-2</v>
      </c>
    </row>
    <row r="12" spans="1:8">
      <c r="A12">
        <v>95</v>
      </c>
      <c r="B12">
        <f>A9/100</f>
        <v>0.8</v>
      </c>
      <c r="C12">
        <v>19</v>
      </c>
      <c r="D12">
        <f t="shared" si="0"/>
        <v>0.81</v>
      </c>
      <c r="E12">
        <v>20</v>
      </c>
      <c r="F12">
        <f t="shared" si="3"/>
        <v>0.8</v>
      </c>
      <c r="G12">
        <f t="shared" si="1"/>
        <v>1.0000000000000009E-2</v>
      </c>
      <c r="H12">
        <f t="shared" si="2"/>
        <v>0</v>
      </c>
    </row>
    <row r="13" spans="1:8">
      <c r="A13">
        <v>96</v>
      </c>
      <c r="B13">
        <f>A10/100</f>
        <v>0.9</v>
      </c>
      <c r="C13">
        <v>11</v>
      </c>
      <c r="D13">
        <f t="shared" si="0"/>
        <v>0.89</v>
      </c>
      <c r="E13">
        <v>9</v>
      </c>
      <c r="F13">
        <f t="shared" si="3"/>
        <v>0.91</v>
      </c>
      <c r="G13">
        <f t="shared" si="1"/>
        <v>1.0000000000000009E-2</v>
      </c>
      <c r="H13">
        <f t="shared" si="2"/>
        <v>1.0000000000000009E-2</v>
      </c>
    </row>
    <row r="14" spans="1:8">
      <c r="A14">
        <v>97</v>
      </c>
      <c r="B14">
        <f>A11/100</f>
        <v>0.92</v>
      </c>
      <c r="C14">
        <v>8</v>
      </c>
      <c r="D14">
        <f t="shared" si="0"/>
        <v>0.92</v>
      </c>
      <c r="E14">
        <v>9</v>
      </c>
      <c r="F14">
        <f t="shared" si="3"/>
        <v>0.91</v>
      </c>
      <c r="G14">
        <f t="shared" si="1"/>
        <v>0</v>
      </c>
      <c r="H14">
        <f t="shared" si="2"/>
        <v>1.0000000000000009E-2</v>
      </c>
    </row>
    <row r="15" spans="1:8">
      <c r="A15">
        <v>98</v>
      </c>
      <c r="B15">
        <f>A12/100</f>
        <v>0.95</v>
      </c>
      <c r="C15">
        <v>5</v>
      </c>
      <c r="D15">
        <f t="shared" si="0"/>
        <v>0.95</v>
      </c>
      <c r="E15">
        <v>5</v>
      </c>
      <c r="F15">
        <f t="shared" si="3"/>
        <v>0.95</v>
      </c>
      <c r="G15">
        <f t="shared" si="1"/>
        <v>0</v>
      </c>
      <c r="H15">
        <f t="shared" si="2"/>
        <v>0</v>
      </c>
    </row>
    <row r="16" spans="1:8">
      <c r="A16">
        <v>99</v>
      </c>
      <c r="B16">
        <f>A13/100</f>
        <v>0.96</v>
      </c>
      <c r="C16">
        <v>2</v>
      </c>
      <c r="D16">
        <f t="shared" si="0"/>
        <v>0.98</v>
      </c>
      <c r="E16">
        <v>3</v>
      </c>
      <c r="F16">
        <f t="shared" si="3"/>
        <v>0.97</v>
      </c>
      <c r="G16">
        <f t="shared" si="1"/>
        <v>2.0000000000000018E-2</v>
      </c>
      <c r="H16">
        <f t="shared" si="2"/>
        <v>1.0000000000000009E-2</v>
      </c>
    </row>
    <row r="17" spans="1:9">
      <c r="A17">
        <v>100</v>
      </c>
      <c r="B17">
        <f>A14/100</f>
        <v>0.97</v>
      </c>
      <c r="C17">
        <v>1</v>
      </c>
      <c r="D17">
        <f t="shared" si="0"/>
        <v>0.99</v>
      </c>
      <c r="E17">
        <v>2</v>
      </c>
      <c r="F17">
        <f t="shared" si="3"/>
        <v>0.98</v>
      </c>
      <c r="G17">
        <f t="shared" si="1"/>
        <v>2.0000000000000018E-2</v>
      </c>
      <c r="H17">
        <f t="shared" si="2"/>
        <v>1.0000000000000009E-2</v>
      </c>
    </row>
    <row r="18" spans="1:9">
      <c r="B18">
        <f>A15/100</f>
        <v>0.98</v>
      </c>
      <c r="C18">
        <v>1</v>
      </c>
      <c r="D18">
        <f t="shared" si="0"/>
        <v>0.99</v>
      </c>
      <c r="E18">
        <v>0</v>
      </c>
      <c r="F18">
        <f t="shared" si="3"/>
        <v>1</v>
      </c>
      <c r="G18">
        <f t="shared" si="1"/>
        <v>1.0000000000000009E-2</v>
      </c>
      <c r="H18">
        <f t="shared" si="2"/>
        <v>2.0000000000000018E-2</v>
      </c>
    </row>
    <row r="19" spans="1:9">
      <c r="B19">
        <f>A16/100</f>
        <v>0.99</v>
      </c>
      <c r="C19">
        <v>0</v>
      </c>
      <c r="D19">
        <f t="shared" si="0"/>
        <v>1</v>
      </c>
      <c r="E19">
        <v>0</v>
      </c>
      <c r="F19">
        <f t="shared" si="3"/>
        <v>1</v>
      </c>
      <c r="G19">
        <f t="shared" si="1"/>
        <v>1.0000000000000009E-2</v>
      </c>
      <c r="H19">
        <f t="shared" si="2"/>
        <v>1.0000000000000009E-2</v>
      </c>
    </row>
    <row r="20" spans="1:9">
      <c r="B20">
        <f>A17/100</f>
        <v>1</v>
      </c>
      <c r="C20">
        <v>0</v>
      </c>
      <c r="D20">
        <f t="shared" si="0"/>
        <v>1</v>
      </c>
      <c r="E20">
        <v>0</v>
      </c>
      <c r="F20">
        <f t="shared" si="3"/>
        <v>1</v>
      </c>
      <c r="G20">
        <f t="shared" si="1"/>
        <v>0</v>
      </c>
      <c r="H20">
        <f t="shared" si="2"/>
        <v>0</v>
      </c>
    </row>
    <row r="21" spans="1:9">
      <c r="G21" s="1">
        <f>AVERAGE(G5:G19)</f>
        <v>1.7333333333333343E-2</v>
      </c>
      <c r="H21" s="1">
        <f>AVERAGE(H5:H19)</f>
        <v>1.4000000000000004E-2</v>
      </c>
      <c r="I21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2016-04-23T01:36:22Z</dcterms:created>
  <dcterms:modified xsi:type="dcterms:W3CDTF">2016-05-26T15:46:51Z</dcterms:modified>
</cp:coreProperties>
</file>