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18 rozsz\excel\"/>
    </mc:Choice>
  </mc:AlternateContent>
  <xr:revisionPtr revIDLastSave="0" documentId="13_ncr:1_{D68CB092-39C3-41F0-9DC8-903784652A8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gielda" sheetId="3" r:id="rId1"/>
  </sheets>
  <definedNames>
    <definedName name="ExternalData_1" localSheetId="0" hidden="1">gielda!$C$1:$E$501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4" i="3"/>
  <c r="B3" i="3"/>
  <c r="B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K2" i="3"/>
  <c r="Q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H4" i="3"/>
  <c r="H5" i="3" s="1"/>
  <c r="H6" i="3" s="1"/>
  <c r="H7" i="3" s="1"/>
  <c r="H8" i="3" s="1"/>
  <c r="H9" i="3"/>
  <c r="H10" i="3" s="1"/>
  <c r="H11" i="3" s="1"/>
  <c r="H12" i="3" s="1"/>
  <c r="H13" i="3" s="1"/>
  <c r="H14" i="3"/>
  <c r="H15" i="3" s="1"/>
  <c r="H16" i="3" s="1"/>
  <c r="H17" i="3" s="1"/>
  <c r="H18" i="3" s="1"/>
  <c r="H19" i="3"/>
  <c r="H20" i="3"/>
  <c r="H21" i="3" s="1"/>
  <c r="H22" i="3" s="1"/>
  <c r="H23" i="3"/>
  <c r="H24" i="3" s="1"/>
  <c r="H25" i="3"/>
  <c r="H26" i="3"/>
  <c r="H27" i="3"/>
  <c r="H28" i="3"/>
  <c r="H29" i="3" s="1"/>
  <c r="H30" i="3" s="1"/>
  <c r="H31" i="3" s="1"/>
  <c r="H32" i="3"/>
  <c r="H33" i="3" s="1"/>
  <c r="H34" i="3"/>
  <c r="H35" i="3"/>
  <c r="H36" i="3" s="1"/>
  <c r="H37" i="3" s="1"/>
  <c r="H38" i="3"/>
  <c r="H39" i="3"/>
  <c r="H40" i="3" s="1"/>
  <c r="H41" i="3"/>
  <c r="H42" i="3" s="1"/>
  <c r="H43" i="3" s="1"/>
  <c r="H44" i="3" s="1"/>
  <c r="H45" i="3"/>
  <c r="H46" i="3"/>
  <c r="H47" i="3" s="1"/>
  <c r="H48" i="3" s="1"/>
  <c r="H49" i="3"/>
  <c r="H50" i="3"/>
  <c r="H51" i="3" s="1"/>
  <c r="H52" i="3"/>
  <c r="H53" i="3" s="1"/>
  <c r="H54" i="3"/>
  <c r="H55" i="3" s="1"/>
  <c r="H56" i="3" s="1"/>
  <c r="H57" i="3" s="1"/>
  <c r="H58" i="3"/>
  <c r="H59" i="3" s="1"/>
  <c r="H60" i="3" s="1"/>
  <c r="H61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/>
  <c r="H74" i="3"/>
  <c r="H75" i="3" s="1"/>
  <c r="H76" i="3"/>
  <c r="H77" i="3"/>
  <c r="H78" i="3"/>
  <c r="H79" i="3"/>
  <c r="H80" i="3" s="1"/>
  <c r="H81" i="3" s="1"/>
  <c r="H82" i="3" s="1"/>
  <c r="H83" i="3" s="1"/>
  <c r="H84" i="3" s="1"/>
  <c r="H85" i="3"/>
  <c r="H86" i="3" s="1"/>
  <c r="H87" i="3" s="1"/>
  <c r="H88" i="3" s="1"/>
  <c r="H89" i="3"/>
  <c r="H90" i="3" s="1"/>
  <c r="H91" i="3" s="1"/>
  <c r="H92" i="3" s="1"/>
  <c r="H93" i="3" s="1"/>
  <c r="H94" i="3"/>
  <c r="H95" i="3" s="1"/>
  <c r="H96" i="3"/>
  <c r="H97" i="3" s="1"/>
  <c r="H98" i="3" s="1"/>
  <c r="H99" i="3"/>
  <c r="H100" i="3" s="1"/>
  <c r="H101" i="3" s="1"/>
  <c r="H102" i="3" s="1"/>
  <c r="H103" i="3" s="1"/>
  <c r="H104" i="3" s="1"/>
  <c r="H105" i="3" s="1"/>
  <c r="H106" i="3" s="1"/>
  <c r="H107" i="3"/>
  <c r="H108" i="3" s="1"/>
  <c r="H109" i="3" s="1"/>
  <c r="H110" i="3" s="1"/>
  <c r="H111" i="3"/>
  <c r="H112" i="3" s="1"/>
  <c r="H113" i="3" s="1"/>
  <c r="H114" i="3" s="1"/>
  <c r="H115" i="3" s="1"/>
  <c r="H116" i="3" s="1"/>
  <c r="H117" i="3" s="1"/>
  <c r="H118" i="3" s="1"/>
  <c r="H119" i="3" s="1"/>
  <c r="H120" i="3"/>
  <c r="H121" i="3" s="1"/>
  <c r="H122" i="3" s="1"/>
  <c r="H123" i="3"/>
  <c r="H124" i="3"/>
  <c r="H125" i="3" s="1"/>
  <c r="H126" i="3"/>
  <c r="H127" i="3" s="1"/>
  <c r="H128" i="3"/>
  <c r="H129" i="3" s="1"/>
  <c r="H130" i="3"/>
  <c r="H131" i="3" s="1"/>
  <c r="H132" i="3" s="1"/>
  <c r="H133" i="3" s="1"/>
  <c r="H134" i="3" s="1"/>
  <c r="H135" i="3" s="1"/>
  <c r="H136" i="3"/>
  <c r="H137" i="3" s="1"/>
  <c r="H138" i="3" s="1"/>
  <c r="H139" i="3" s="1"/>
  <c r="H140" i="3"/>
  <c r="H141" i="3" s="1"/>
  <c r="H142" i="3" s="1"/>
  <c r="H143" i="3" s="1"/>
  <c r="H144" i="3"/>
  <c r="H145" i="3"/>
  <c r="H146" i="3"/>
  <c r="H147" i="3" s="1"/>
  <c r="H148" i="3"/>
  <c r="H149" i="3"/>
  <c r="H150" i="3" s="1"/>
  <c r="H151" i="3" s="1"/>
  <c r="H152" i="3" s="1"/>
  <c r="H153" i="3" s="1"/>
  <c r="H154" i="3" s="1"/>
  <c r="H155" i="3" s="1"/>
  <c r="H156" i="3" s="1"/>
  <c r="H157" i="3"/>
  <c r="H158" i="3" s="1"/>
  <c r="H159" i="3" s="1"/>
  <c r="H160" i="3" s="1"/>
  <c r="H161" i="3" s="1"/>
  <c r="H162" i="3" s="1"/>
  <c r="H163" i="3" s="1"/>
  <c r="H164" i="3" s="1"/>
  <c r="H165" i="3" s="1"/>
  <c r="H166" i="3" s="1"/>
  <c r="H167" i="3"/>
  <c r="H168" i="3" s="1"/>
  <c r="H169" i="3" s="1"/>
  <c r="H170" i="3"/>
  <c r="H171" i="3" s="1"/>
  <c r="H172" i="3"/>
  <c r="H173" i="3"/>
  <c r="H174" i="3" s="1"/>
  <c r="H175" i="3"/>
  <c r="H176" i="3" s="1"/>
  <c r="H177" i="3" s="1"/>
  <c r="H178" i="3" s="1"/>
  <c r="H179" i="3"/>
  <c r="H180" i="3" s="1"/>
  <c r="H181" i="3" s="1"/>
  <c r="H182" i="3"/>
  <c r="H183" i="3" s="1"/>
  <c r="H184" i="3" s="1"/>
  <c r="H185" i="3" s="1"/>
  <c r="H186" i="3"/>
  <c r="H187" i="3" s="1"/>
  <c r="H188" i="3"/>
  <c r="H189" i="3" s="1"/>
  <c r="H190" i="3" s="1"/>
  <c r="H191" i="3"/>
  <c r="H192" i="3" s="1"/>
  <c r="H193" i="3"/>
  <c r="H194" i="3" s="1"/>
  <c r="H195" i="3" s="1"/>
  <c r="H196" i="3" s="1"/>
  <c r="H197" i="3" s="1"/>
  <c r="H198" i="3" s="1"/>
  <c r="H199" i="3" s="1"/>
  <c r="H200" i="3" s="1"/>
  <c r="H201" i="3" s="1"/>
  <c r="H202" i="3"/>
  <c r="H203" i="3"/>
  <c r="H204" i="3" s="1"/>
  <c r="H205" i="3" s="1"/>
  <c r="H206" i="3"/>
  <c r="H207" i="3"/>
  <c r="H208" i="3" s="1"/>
  <c r="H209" i="3" s="1"/>
  <c r="H210" i="3"/>
  <c r="H211" i="3" s="1"/>
  <c r="H212" i="3" s="1"/>
  <c r="H213" i="3" s="1"/>
  <c r="H214" i="3" s="1"/>
  <c r="H215" i="3"/>
  <c r="H216" i="3" s="1"/>
  <c r="H217" i="3"/>
  <c r="H218" i="3" s="1"/>
  <c r="H219" i="3" s="1"/>
  <c r="H220" i="3" s="1"/>
  <c r="H221" i="3" s="1"/>
  <c r="H222" i="3"/>
  <c r="H223" i="3" s="1"/>
  <c r="H224" i="3"/>
  <c r="H225" i="3" s="1"/>
  <c r="H226" i="3" s="1"/>
  <c r="H227" i="3"/>
  <c r="H228" i="3" s="1"/>
  <c r="H229" i="3" s="1"/>
  <c r="H230" i="3" s="1"/>
  <c r="H231" i="3" s="1"/>
  <c r="H232" i="3" s="1"/>
  <c r="H233" i="3" s="1"/>
  <c r="H234" i="3"/>
  <c r="H235" i="3"/>
  <c r="H236" i="3" s="1"/>
  <c r="H237" i="3" s="1"/>
  <c r="H238" i="3" s="1"/>
  <c r="H239" i="3" s="1"/>
  <c r="H240" i="3" s="1"/>
  <c r="H241" i="3" s="1"/>
  <c r="H242" i="3"/>
  <c r="H243" i="3" s="1"/>
  <c r="H244" i="3" s="1"/>
  <c r="H245" i="3"/>
  <c r="H246" i="3" s="1"/>
  <c r="H247" i="3" s="1"/>
  <c r="H248" i="3" s="1"/>
  <c r="H249" i="3" s="1"/>
  <c r="H250" i="3" s="1"/>
  <c r="H251" i="3"/>
  <c r="H252" i="3" s="1"/>
  <c r="H253" i="3"/>
  <c r="H254" i="3" s="1"/>
  <c r="H255" i="3"/>
  <c r="H256" i="3" s="1"/>
  <c r="H257" i="3"/>
  <c r="H258" i="3" s="1"/>
  <c r="H259" i="3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/>
  <c r="H271" i="3" s="1"/>
  <c r="H272" i="3"/>
  <c r="H273" i="3"/>
  <c r="H274" i="3" s="1"/>
  <c r="H275" i="3" s="1"/>
  <c r="H276" i="3"/>
  <c r="H277" i="3"/>
  <c r="H278" i="3" s="1"/>
  <c r="H279" i="3" s="1"/>
  <c r="H280" i="3" s="1"/>
  <c r="H281" i="3"/>
  <c r="H282" i="3" s="1"/>
  <c r="H283" i="3" s="1"/>
  <c r="H284" i="3" s="1"/>
  <c r="H285" i="3" s="1"/>
  <c r="H286" i="3"/>
  <c r="H287" i="3" s="1"/>
  <c r="H288" i="3" s="1"/>
  <c r="H289" i="3" s="1"/>
  <c r="H290" i="3"/>
  <c r="H291" i="3" s="1"/>
  <c r="H292" i="3"/>
  <c r="H293" i="3" s="1"/>
  <c r="H294" i="3"/>
  <c r="H295" i="3" s="1"/>
  <c r="H296" i="3"/>
  <c r="H297" i="3"/>
  <c r="H298" i="3" s="1"/>
  <c r="H299" i="3"/>
  <c r="H300" i="3" s="1"/>
  <c r="H301" i="3" s="1"/>
  <c r="H302" i="3" s="1"/>
  <c r="H303" i="3"/>
  <c r="H304" i="3" s="1"/>
  <c r="H305" i="3" s="1"/>
  <c r="H306" i="3" s="1"/>
  <c r="H307" i="3"/>
  <c r="H308" i="3" s="1"/>
  <c r="H309" i="3" s="1"/>
  <c r="H310" i="3" s="1"/>
  <c r="H311" i="3" s="1"/>
  <c r="H312" i="3" s="1"/>
  <c r="H313" i="3" s="1"/>
  <c r="H314" i="3" s="1"/>
  <c r="H315" i="3"/>
  <c r="H316" i="3"/>
  <c r="H317" i="3" s="1"/>
  <c r="H318" i="3" s="1"/>
  <c r="H319" i="3"/>
  <c r="H320" i="3" s="1"/>
  <c r="H321" i="3" s="1"/>
  <c r="H322" i="3" s="1"/>
  <c r="H323" i="3"/>
  <c r="H324" i="3" s="1"/>
  <c r="H325" i="3" s="1"/>
  <c r="H326" i="3" s="1"/>
  <c r="H327" i="3"/>
  <c r="H328" i="3" s="1"/>
  <c r="H329" i="3"/>
  <c r="H330" i="3" s="1"/>
  <c r="H331" i="3" s="1"/>
  <c r="H332" i="3" s="1"/>
  <c r="H333" i="3"/>
  <c r="H334" i="3" s="1"/>
  <c r="H335" i="3" s="1"/>
  <c r="H336" i="3"/>
  <c r="H337" i="3" s="1"/>
  <c r="H338" i="3" s="1"/>
  <c r="H339" i="3" s="1"/>
  <c r="H340" i="3"/>
  <c r="H341" i="3"/>
  <c r="H342" i="3" s="1"/>
  <c r="H343" i="3"/>
  <c r="H344" i="3"/>
  <c r="H345" i="3" s="1"/>
  <c r="H346" i="3" s="1"/>
  <c r="H347" i="3"/>
  <c r="H348" i="3"/>
  <c r="H349" i="3"/>
  <c r="H350" i="3" s="1"/>
  <c r="H351" i="3" s="1"/>
  <c r="H352" i="3"/>
  <c r="H353" i="3" s="1"/>
  <c r="H354" i="3" s="1"/>
  <c r="H355" i="3" s="1"/>
  <c r="H356" i="3" s="1"/>
  <c r="H357" i="3" s="1"/>
  <c r="H358" i="3" s="1"/>
  <c r="H359" i="3" s="1"/>
  <c r="H360" i="3"/>
  <c r="H361" i="3"/>
  <c r="H362" i="3" s="1"/>
  <c r="H363" i="3"/>
  <c r="H364" i="3"/>
  <c r="H365" i="3" s="1"/>
  <c r="H366" i="3"/>
  <c r="H367" i="3"/>
  <c r="H368" i="3" s="1"/>
  <c r="H369" i="3" s="1"/>
  <c r="H370" i="3" s="1"/>
  <c r="H371" i="3"/>
  <c r="H372" i="3"/>
  <c r="H373" i="3"/>
  <c r="H374" i="3" s="1"/>
  <c r="H375" i="3" s="1"/>
  <c r="H376" i="3"/>
  <c r="H377" i="3" s="1"/>
  <c r="H378" i="3" s="1"/>
  <c r="H379" i="3"/>
  <c r="H380" i="3"/>
  <c r="H381" i="3"/>
  <c r="H382" i="3" s="1"/>
  <c r="H383" i="3"/>
  <c r="H384" i="3" s="1"/>
  <c r="H385" i="3"/>
  <c r="H386" i="3" s="1"/>
  <c r="H387" i="3"/>
  <c r="H388" i="3" s="1"/>
  <c r="H389" i="3"/>
  <c r="H390" i="3" s="1"/>
  <c r="H391" i="3" s="1"/>
  <c r="H392" i="3" s="1"/>
  <c r="H393" i="3" s="1"/>
  <c r="H394" i="3"/>
  <c r="H395" i="3"/>
  <c r="H396" i="3"/>
  <c r="H397" i="3"/>
  <c r="H398" i="3"/>
  <c r="H399" i="3" s="1"/>
  <c r="H400" i="3"/>
  <c r="H401" i="3" s="1"/>
  <c r="H402" i="3" s="1"/>
  <c r="H403" i="3" s="1"/>
  <c r="H404" i="3" s="1"/>
  <c r="H405" i="3" s="1"/>
  <c r="H406" i="3"/>
  <c r="H407" i="3"/>
  <c r="H408" i="3" s="1"/>
  <c r="H409" i="3" s="1"/>
  <c r="H410" i="3" s="1"/>
  <c r="H411" i="3"/>
  <c r="H412" i="3"/>
  <c r="H413" i="3"/>
  <c r="H414" i="3" s="1"/>
  <c r="H415" i="3" s="1"/>
  <c r="H416" i="3" s="1"/>
  <c r="H417" i="3"/>
  <c r="H418" i="3"/>
  <c r="H419" i="3" s="1"/>
  <c r="H420" i="3" s="1"/>
  <c r="H421" i="3"/>
  <c r="H422" i="3"/>
  <c r="H423" i="3"/>
  <c r="H424" i="3"/>
  <c r="H425" i="3" s="1"/>
  <c r="H426" i="3" s="1"/>
  <c r="H427" i="3" s="1"/>
  <c r="H428" i="3" s="1"/>
  <c r="H429" i="3"/>
  <c r="H430" i="3" s="1"/>
  <c r="H431" i="3" s="1"/>
  <c r="H432" i="3" s="1"/>
  <c r="H433" i="3"/>
  <c r="H434" i="3" s="1"/>
  <c r="H435" i="3"/>
  <c r="H436" i="3" s="1"/>
  <c r="H437" i="3"/>
  <c r="H438" i="3"/>
  <c r="H439" i="3"/>
  <c r="H440" i="3" s="1"/>
  <c r="H441" i="3"/>
  <c r="H442" i="3" s="1"/>
  <c r="H443" i="3"/>
  <c r="H444" i="3"/>
  <c r="H445" i="3" s="1"/>
  <c r="H446" i="3" s="1"/>
  <c r="H447" i="3"/>
  <c r="H448" i="3" s="1"/>
  <c r="H449" i="3"/>
  <c r="H450" i="3"/>
  <c r="H451" i="3"/>
  <c r="H452" i="3"/>
  <c r="H453" i="3" s="1"/>
  <c r="H454" i="3"/>
  <c r="H455" i="3"/>
  <c r="H456" i="3"/>
  <c r="H457" i="3" s="1"/>
  <c r="H458" i="3" s="1"/>
  <c r="H459" i="3"/>
  <c r="H460" i="3"/>
  <c r="H461" i="3" s="1"/>
  <c r="H462" i="3" s="1"/>
  <c r="H463" i="3" s="1"/>
  <c r="H464" i="3" s="1"/>
  <c r="H465" i="3"/>
  <c r="H466" i="3"/>
  <c r="H467" i="3"/>
  <c r="H468" i="3" s="1"/>
  <c r="H469" i="3" s="1"/>
  <c r="H470" i="3"/>
  <c r="H471" i="3" s="1"/>
  <c r="H472" i="3"/>
  <c r="H473" i="3" s="1"/>
  <c r="H474" i="3"/>
  <c r="H475" i="3" s="1"/>
  <c r="H476" i="3" s="1"/>
  <c r="H477" i="3"/>
  <c r="H478" i="3"/>
  <c r="H479" i="3"/>
  <c r="H480" i="3" s="1"/>
  <c r="H481" i="3" s="1"/>
  <c r="H482" i="3"/>
  <c r="H483" i="3"/>
  <c r="H484" i="3" s="1"/>
  <c r="H485" i="3"/>
  <c r="H486" i="3"/>
  <c r="H487" i="3" s="1"/>
  <c r="H488" i="3"/>
  <c r="H489" i="3"/>
  <c r="H490" i="3" s="1"/>
  <c r="H491" i="3"/>
  <c r="H492" i="3"/>
  <c r="H493" i="3" s="1"/>
  <c r="H494" i="3" s="1"/>
  <c r="H495" i="3" s="1"/>
  <c r="H496" i="3"/>
  <c r="H497" i="3" s="1"/>
  <c r="H498" i="3"/>
  <c r="H499" i="3"/>
  <c r="H500" i="3" s="1"/>
  <c r="H501" i="3" s="1"/>
  <c r="G4" i="3"/>
  <c r="G5" i="3"/>
  <c r="G6" i="3" s="1"/>
  <c r="G7" i="3"/>
  <c r="G8" i="3" s="1"/>
  <c r="G9" i="3"/>
  <c r="G10" i="3"/>
  <c r="G11" i="3" s="1"/>
  <c r="G12" i="3" s="1"/>
  <c r="G13" i="3" s="1"/>
  <c r="G14" i="3"/>
  <c r="G15" i="3"/>
  <c r="G16" i="3"/>
  <c r="G17" i="3" s="1"/>
  <c r="G18" i="3"/>
  <c r="G19" i="3"/>
  <c r="G20" i="3"/>
  <c r="G21" i="3"/>
  <c r="G22" i="3"/>
  <c r="G23" i="3"/>
  <c r="G24" i="3"/>
  <c r="G25" i="3" s="1"/>
  <c r="G26" i="3"/>
  <c r="G27" i="3"/>
  <c r="G28" i="3"/>
  <c r="G29" i="3"/>
  <c r="G30" i="3" s="1"/>
  <c r="G31" i="3"/>
  <c r="G32" i="3"/>
  <c r="G33" i="3"/>
  <c r="G34" i="3"/>
  <c r="G35" i="3"/>
  <c r="G36" i="3"/>
  <c r="G37" i="3"/>
  <c r="G38" i="3" s="1"/>
  <c r="G39" i="3"/>
  <c r="G40" i="3"/>
  <c r="G41" i="3"/>
  <c r="G42" i="3" s="1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 s="1"/>
  <c r="G57" i="3"/>
  <c r="G58" i="3"/>
  <c r="G59" i="3"/>
  <c r="G60" i="3"/>
  <c r="G61" i="3"/>
  <c r="G62" i="3" s="1"/>
  <c r="G63" i="3"/>
  <c r="G64" i="3"/>
  <c r="G65" i="3"/>
  <c r="G66" i="3"/>
  <c r="G67" i="3" s="1"/>
  <c r="G68" i="3"/>
  <c r="G69" i="3"/>
  <c r="G70" i="3"/>
  <c r="G71" i="3"/>
  <c r="G72" i="3" s="1"/>
  <c r="G73" i="3"/>
  <c r="G74" i="3" s="1"/>
  <c r="G75" i="3"/>
  <c r="G76" i="3"/>
  <c r="G77" i="3"/>
  <c r="G78" i="3"/>
  <c r="G79" i="3" s="1"/>
  <c r="G80" i="3"/>
  <c r="G81" i="3"/>
  <c r="G82" i="3"/>
  <c r="G83" i="3"/>
  <c r="G84" i="3"/>
  <c r="G85" i="3" s="1"/>
  <c r="G86" i="3"/>
  <c r="G87" i="3" s="1"/>
  <c r="G88" i="3"/>
  <c r="G89" i="3"/>
  <c r="G90" i="3" s="1"/>
  <c r="G91" i="3"/>
  <c r="G92" i="3"/>
  <c r="G93" i="3" s="1"/>
  <c r="G94" i="3" s="1"/>
  <c r="G95" i="3" s="1"/>
  <c r="G96" i="3"/>
  <c r="G97" i="3"/>
  <c r="G98" i="3" s="1"/>
  <c r="G99" i="3" s="1"/>
  <c r="G100" i="3"/>
  <c r="G101" i="3" s="1"/>
  <c r="G102" i="3" s="1"/>
  <c r="G103" i="3" s="1"/>
  <c r="G104" i="3"/>
  <c r="G105" i="3" s="1"/>
  <c r="G106" i="3"/>
  <c r="G107" i="3"/>
  <c r="G108" i="3"/>
  <c r="G109" i="3"/>
  <c r="G110" i="3"/>
  <c r="G111" i="3"/>
  <c r="G112" i="3"/>
  <c r="G113" i="3"/>
  <c r="G114" i="3" s="1"/>
  <c r="G115" i="3"/>
  <c r="G116" i="3"/>
  <c r="G117" i="3"/>
  <c r="G118" i="3"/>
  <c r="G119" i="3" s="1"/>
  <c r="G120" i="3" s="1"/>
  <c r="G121" i="3"/>
  <c r="G122" i="3"/>
  <c r="G123" i="3"/>
  <c r="G124" i="3" s="1"/>
  <c r="G125" i="3" s="1"/>
  <c r="G126" i="3" s="1"/>
  <c r="G127" i="3"/>
  <c r="G128" i="3" s="1"/>
  <c r="G129" i="3" s="1"/>
  <c r="G130" i="3"/>
  <c r="G131" i="3"/>
  <c r="G132" i="3"/>
  <c r="G133" i="3" s="1"/>
  <c r="G134" i="3"/>
  <c r="G135" i="3"/>
  <c r="G136" i="3"/>
  <c r="G137" i="3"/>
  <c r="G138" i="3"/>
  <c r="G139" i="3"/>
  <c r="G140" i="3"/>
  <c r="G141" i="3"/>
  <c r="G142" i="3"/>
  <c r="G143" i="3" s="1"/>
  <c r="G144" i="3"/>
  <c r="G145" i="3"/>
  <c r="G146" i="3"/>
  <c r="G147" i="3"/>
  <c r="G148" i="3" s="1"/>
  <c r="G149" i="3" s="1"/>
  <c r="G150" i="3"/>
  <c r="G151" i="3"/>
  <c r="G152" i="3"/>
  <c r="G153" i="3"/>
  <c r="G154" i="3"/>
  <c r="G155" i="3" s="1"/>
  <c r="G156" i="3"/>
  <c r="G157" i="3"/>
  <c r="G158" i="3"/>
  <c r="G159" i="3"/>
  <c r="G160" i="3"/>
  <c r="G161" i="3"/>
  <c r="G162" i="3"/>
  <c r="G163" i="3"/>
  <c r="G164" i="3"/>
  <c r="G165" i="3"/>
  <c r="G166" i="3" s="1"/>
  <c r="G167" i="3"/>
  <c r="G168" i="3"/>
  <c r="G169" i="3" s="1"/>
  <c r="G170" i="3"/>
  <c r="G171" i="3"/>
  <c r="G172" i="3"/>
  <c r="G173" i="3"/>
  <c r="G174" i="3" s="1"/>
  <c r="G175" i="3"/>
  <c r="G176" i="3"/>
  <c r="G177" i="3"/>
  <c r="G178" i="3"/>
  <c r="G179" i="3"/>
  <c r="G180" i="3"/>
  <c r="G181" i="3"/>
  <c r="G182" i="3" s="1"/>
  <c r="G183" i="3" s="1"/>
  <c r="G184" i="3"/>
  <c r="G185" i="3"/>
  <c r="G186" i="3" s="1"/>
  <c r="G187" i="3"/>
  <c r="G188" i="3"/>
  <c r="G189" i="3"/>
  <c r="G190" i="3" s="1"/>
  <c r="G191" i="3"/>
  <c r="G192" i="3"/>
  <c r="G193" i="3"/>
  <c r="G194" i="3"/>
  <c r="G195" i="3"/>
  <c r="G196" i="3"/>
  <c r="G197" i="3"/>
  <c r="G198" i="3"/>
  <c r="G199" i="3"/>
  <c r="G200" i="3"/>
  <c r="G201" i="3" s="1"/>
  <c r="G202" i="3"/>
  <c r="G203" i="3" s="1"/>
  <c r="G204" i="3"/>
  <c r="G205" i="3"/>
  <c r="G206" i="3"/>
  <c r="G207" i="3"/>
  <c r="G208" i="3"/>
  <c r="G209" i="3"/>
  <c r="G210" i="3"/>
  <c r="G211" i="3" s="1"/>
  <c r="G212" i="3"/>
  <c r="G213" i="3"/>
  <c r="G214" i="3"/>
  <c r="G215" i="3"/>
  <c r="G216" i="3"/>
  <c r="G217" i="3" s="1"/>
  <c r="G218" i="3"/>
  <c r="G219" i="3"/>
  <c r="G220" i="3"/>
  <c r="G221" i="3"/>
  <c r="G222" i="3"/>
  <c r="G223" i="3" s="1"/>
  <c r="G224" i="3"/>
  <c r="G225" i="3" s="1"/>
  <c r="G226" i="3" s="1"/>
  <c r="G227" i="3"/>
  <c r="G228" i="3" s="1"/>
  <c r="G229" i="3"/>
  <c r="G230" i="3"/>
  <c r="G231" i="3"/>
  <c r="G232" i="3"/>
  <c r="G233" i="3"/>
  <c r="G234" i="3" s="1"/>
  <c r="G235" i="3"/>
  <c r="G236" i="3"/>
  <c r="G237" i="3"/>
  <c r="G238" i="3"/>
  <c r="G239" i="3"/>
  <c r="G240" i="3"/>
  <c r="G241" i="3"/>
  <c r="G242" i="3"/>
  <c r="G243" i="3" s="1"/>
  <c r="G244" i="3"/>
  <c r="G245" i="3"/>
  <c r="G246" i="3" s="1"/>
  <c r="G247" i="3" s="1"/>
  <c r="G248" i="3"/>
  <c r="G249" i="3"/>
  <c r="G250" i="3" s="1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 s="1"/>
  <c r="G266" i="3"/>
  <c r="G267" i="3"/>
  <c r="G268" i="3"/>
  <c r="G269" i="3" s="1"/>
  <c r="G270" i="3" s="1"/>
  <c r="G271" i="3"/>
  <c r="G272" i="3" s="1"/>
  <c r="G273" i="3"/>
  <c r="G274" i="3"/>
  <c r="G275" i="3"/>
  <c r="G276" i="3"/>
  <c r="G277" i="3"/>
  <c r="G278" i="3" s="1"/>
  <c r="G279" i="3"/>
  <c r="G280" i="3" s="1"/>
  <c r="G281" i="3"/>
  <c r="G282" i="3"/>
  <c r="G283" i="3"/>
  <c r="G284" i="3"/>
  <c r="G285" i="3" s="1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 s="1"/>
  <c r="G299" i="3"/>
  <c r="G300" i="3"/>
  <c r="G301" i="3" s="1"/>
  <c r="G302" i="3"/>
  <c r="G303" i="3"/>
  <c r="G304" i="3"/>
  <c r="G305" i="3"/>
  <c r="G306" i="3"/>
  <c r="G307" i="3" s="1"/>
  <c r="G308" i="3"/>
  <c r="G309" i="3"/>
  <c r="G310" i="3"/>
  <c r="G311" i="3"/>
  <c r="G312" i="3"/>
  <c r="G313" i="3"/>
  <c r="G314" i="3"/>
  <c r="G315" i="3"/>
  <c r="G316" i="3" s="1"/>
  <c r="G317" i="3"/>
  <c r="G318" i="3"/>
  <c r="G319" i="3"/>
  <c r="G320" i="3"/>
  <c r="G321" i="3" s="1"/>
  <c r="G322" i="3"/>
  <c r="G323" i="3"/>
  <c r="G324" i="3"/>
  <c r="G325" i="3"/>
  <c r="G326" i="3"/>
  <c r="G327" i="3"/>
  <c r="G328" i="3"/>
  <c r="G329" i="3"/>
  <c r="G330" i="3"/>
  <c r="G331" i="3"/>
  <c r="G332" i="3" s="1"/>
  <c r="G333" i="3"/>
  <c r="G334" i="3"/>
  <c r="G335" i="3"/>
  <c r="G336" i="3"/>
  <c r="G337" i="3"/>
  <c r="G338" i="3" s="1"/>
  <c r="G339" i="3"/>
  <c r="G340" i="3"/>
  <c r="G341" i="3"/>
  <c r="G342" i="3"/>
  <c r="G343" i="3"/>
  <c r="G344" i="3" s="1"/>
  <c r="G345" i="3"/>
  <c r="G346" i="3" s="1"/>
  <c r="G347" i="3"/>
  <c r="G348" i="3"/>
  <c r="G349" i="3" s="1"/>
  <c r="G350" i="3"/>
  <c r="G351" i="3"/>
  <c r="G352" i="3"/>
  <c r="G353" i="3" s="1"/>
  <c r="G354" i="3"/>
  <c r="G355" i="3"/>
  <c r="G356" i="3"/>
  <c r="G357" i="3"/>
  <c r="G358" i="3"/>
  <c r="G359" i="3"/>
  <c r="G360" i="3" s="1"/>
  <c r="G361" i="3"/>
  <c r="G362" i="3"/>
  <c r="G363" i="3"/>
  <c r="G364" i="3"/>
  <c r="G365" i="3"/>
  <c r="G366" i="3"/>
  <c r="G367" i="3"/>
  <c r="G368" i="3"/>
  <c r="G369" i="3"/>
  <c r="G370" i="3" s="1"/>
  <c r="G371" i="3"/>
  <c r="G372" i="3" s="1"/>
  <c r="G373" i="3"/>
  <c r="G374" i="3"/>
  <c r="G375" i="3"/>
  <c r="G376" i="3" s="1"/>
  <c r="G377" i="3" s="1"/>
  <c r="G378" i="3"/>
  <c r="G379" i="3"/>
  <c r="G380" i="3"/>
  <c r="G381" i="3" s="1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 s="1"/>
  <c r="G406" i="3" s="1"/>
  <c r="G407" i="3"/>
  <c r="G408" i="3"/>
  <c r="G409" i="3"/>
  <c r="G410" i="3"/>
  <c r="G411" i="3"/>
  <c r="G412" i="3" s="1"/>
  <c r="G413" i="3"/>
  <c r="G414" i="3"/>
  <c r="G415" i="3"/>
  <c r="G416" i="3"/>
  <c r="G417" i="3"/>
  <c r="G418" i="3" s="1"/>
  <c r="G419" i="3" s="1"/>
  <c r="G420" i="3"/>
  <c r="G421" i="3"/>
  <c r="G422" i="3"/>
  <c r="G423" i="3"/>
  <c r="G424" i="3"/>
  <c r="G425" i="3"/>
  <c r="G426" i="3" s="1"/>
  <c r="G427" i="3"/>
  <c r="G428" i="3" s="1"/>
  <c r="G429" i="3"/>
  <c r="G430" i="3" s="1"/>
  <c r="G431" i="3"/>
  <c r="G432" i="3"/>
  <c r="G433" i="3"/>
  <c r="G434" i="3"/>
  <c r="G435" i="3"/>
  <c r="G436" i="3" s="1"/>
  <c r="G437" i="3"/>
  <c r="G438" i="3"/>
  <c r="G439" i="3" s="1"/>
  <c r="G440" i="3"/>
  <c r="G441" i="3" s="1"/>
  <c r="G442" i="3"/>
  <c r="G443" i="3"/>
  <c r="G444" i="3"/>
  <c r="G445" i="3" s="1"/>
  <c r="G446" i="3"/>
  <c r="G447" i="3"/>
  <c r="G448" i="3"/>
  <c r="G449" i="3" s="1"/>
  <c r="G450" i="3"/>
  <c r="G451" i="3"/>
  <c r="G452" i="3"/>
  <c r="G453" i="3" s="1"/>
  <c r="G454" i="3"/>
  <c r="G455" i="3"/>
  <c r="G456" i="3" s="1"/>
  <c r="G457" i="3"/>
  <c r="G458" i="3" s="1"/>
  <c r="G459" i="3" s="1"/>
  <c r="G460" i="3"/>
  <c r="G461" i="3"/>
  <c r="G462" i="3"/>
  <c r="G463" i="3"/>
  <c r="G464" i="3"/>
  <c r="G465" i="3"/>
  <c r="G466" i="3" s="1"/>
  <c r="G467" i="3"/>
  <c r="G468" i="3"/>
  <c r="G469" i="3" s="1"/>
  <c r="G470" i="3"/>
  <c r="G471" i="3"/>
  <c r="G472" i="3" s="1"/>
  <c r="G473" i="3" s="1"/>
  <c r="G474" i="3"/>
  <c r="G475" i="3"/>
  <c r="G476" i="3"/>
  <c r="G477" i="3"/>
  <c r="G478" i="3" s="1"/>
  <c r="G479" i="3"/>
  <c r="G480" i="3"/>
  <c r="G481" i="3"/>
  <c r="G482" i="3"/>
  <c r="G483" i="3" s="1"/>
  <c r="G484" i="3"/>
  <c r="G485" i="3"/>
  <c r="G486" i="3"/>
  <c r="G487" i="3"/>
  <c r="G488" i="3" s="1"/>
  <c r="G489" i="3"/>
  <c r="G490" i="3"/>
  <c r="G491" i="3" s="1"/>
  <c r="G492" i="3"/>
  <c r="G493" i="3"/>
  <c r="G494" i="3"/>
  <c r="G495" i="3" s="1"/>
  <c r="G496" i="3"/>
  <c r="G497" i="3"/>
  <c r="G498" i="3"/>
  <c r="G499" i="3"/>
  <c r="G500" i="3"/>
  <c r="G501" i="3"/>
  <c r="G3" i="3"/>
  <c r="F2" i="3"/>
  <c r="F3" i="3"/>
  <c r="F4" i="3" s="1"/>
  <c r="F5" i="3" s="1"/>
  <c r="F6" i="3"/>
  <c r="F7" i="3"/>
  <c r="F8" i="3" s="1"/>
  <c r="F9" i="3"/>
  <c r="F10" i="3" s="1"/>
  <c r="F11" i="3"/>
  <c r="F12" i="3" s="1"/>
  <c r="F13" i="3"/>
  <c r="F14" i="3" s="1"/>
  <c r="F15" i="3" s="1"/>
  <c r="F16" i="3" s="1"/>
  <c r="F17" i="3"/>
  <c r="F18" i="3"/>
  <c r="F19" i="3"/>
  <c r="F20" i="3" s="1"/>
  <c r="F21" i="3" s="1"/>
  <c r="F22" i="3" s="1"/>
  <c r="F23" i="3" s="1"/>
  <c r="F24" i="3" s="1"/>
  <c r="F25" i="3"/>
  <c r="F26" i="3"/>
  <c r="F27" i="3" s="1"/>
  <c r="F28" i="3" s="1"/>
  <c r="F29" i="3"/>
  <c r="F30" i="3"/>
  <c r="F31" i="3"/>
  <c r="F32" i="3" s="1"/>
  <c r="F33" i="3"/>
  <c r="F34" i="3"/>
  <c r="F35" i="3" s="1"/>
  <c r="F36" i="3" s="1"/>
  <c r="F37" i="3"/>
  <c r="F38" i="3"/>
  <c r="F39" i="3" s="1"/>
  <c r="F40" i="3" s="1"/>
  <c r="F41" i="3"/>
  <c r="F42" i="3"/>
  <c r="F43" i="3"/>
  <c r="F44" i="3" s="1"/>
  <c r="F45" i="3"/>
  <c r="F46" i="3"/>
  <c r="F47" i="3"/>
  <c r="F48" i="3" s="1"/>
  <c r="F49" i="3" s="1"/>
  <c r="F50" i="3" s="1"/>
  <c r="F51" i="3" s="1"/>
  <c r="F52" i="3" s="1"/>
  <c r="F53" i="3"/>
  <c r="F54" i="3"/>
  <c r="F55" i="3"/>
  <c r="F56" i="3" s="1"/>
  <c r="F57" i="3" s="1"/>
  <c r="F58" i="3" s="1"/>
  <c r="F59" i="3" s="1"/>
  <c r="F60" i="3"/>
  <c r="F61" i="3"/>
  <c r="F62" i="3" s="1"/>
  <c r="F63" i="3" s="1"/>
  <c r="F64" i="3"/>
  <c r="F65" i="3"/>
  <c r="F66" i="3"/>
  <c r="F67" i="3" s="1"/>
  <c r="F68" i="3" s="1"/>
  <c r="F69" i="3"/>
  <c r="F70" i="3"/>
  <c r="F71" i="3" s="1"/>
  <c r="F72" i="3" s="1"/>
  <c r="F73" i="3"/>
  <c r="F74" i="3" s="1"/>
  <c r="F75" i="3"/>
  <c r="F76" i="3" s="1"/>
  <c r="F77" i="3"/>
  <c r="F78" i="3" s="1"/>
  <c r="F79" i="3"/>
  <c r="F80" i="3"/>
  <c r="F81" i="3" s="1"/>
  <c r="F82" i="3"/>
  <c r="F83" i="3"/>
  <c r="F84" i="3" s="1"/>
  <c r="F85" i="3" s="1"/>
  <c r="F86" i="3"/>
  <c r="F87" i="3"/>
  <c r="F88" i="3"/>
  <c r="F89" i="3" s="1"/>
  <c r="F90" i="3" s="1"/>
  <c r="F91" i="3"/>
  <c r="F92" i="3" s="1"/>
  <c r="F93" i="3"/>
  <c r="F94" i="3"/>
  <c r="F95" i="3" s="1"/>
  <c r="F96" i="3" s="1"/>
  <c r="F97" i="3"/>
  <c r="F98" i="3" s="1"/>
  <c r="F99" i="3" s="1"/>
  <c r="F100" i="3"/>
  <c r="F101" i="3"/>
  <c r="F102" i="3"/>
  <c r="F103" i="3"/>
  <c r="F104" i="3"/>
  <c r="F105" i="3"/>
  <c r="F106" i="3"/>
  <c r="F107" i="3" s="1"/>
  <c r="F108" i="3"/>
  <c r="F109" i="3"/>
  <c r="F110" i="3"/>
  <c r="F111" i="3"/>
  <c r="F112" i="3"/>
  <c r="F113" i="3" s="1"/>
  <c r="F114" i="3"/>
  <c r="F115" i="3" s="1"/>
  <c r="F116" i="3" s="1"/>
  <c r="F117" i="3"/>
  <c r="F118" i="3"/>
  <c r="F119" i="3"/>
  <c r="F120" i="3" s="1"/>
  <c r="F121" i="3" s="1"/>
  <c r="F122" i="3" s="1"/>
  <c r="F123" i="3"/>
  <c r="F124" i="3"/>
  <c r="F125" i="3"/>
  <c r="F126" i="3" s="1"/>
  <c r="F127" i="3" s="1"/>
  <c r="F128" i="3" s="1"/>
  <c r="F129" i="3" s="1"/>
  <c r="F130" i="3"/>
  <c r="F131" i="3"/>
  <c r="F132" i="3" s="1"/>
  <c r="F133" i="3" s="1"/>
  <c r="F134" i="3"/>
  <c r="F135" i="3" s="1"/>
  <c r="F136" i="3"/>
  <c r="F137" i="3"/>
  <c r="F138" i="3" s="1"/>
  <c r="F139" i="3" s="1"/>
  <c r="F140" i="3"/>
  <c r="F141" i="3"/>
  <c r="F142" i="3" s="1"/>
  <c r="F143" i="3"/>
  <c r="F144" i="3" s="1"/>
  <c r="F145" i="3"/>
  <c r="F146" i="3"/>
  <c r="F147" i="3" s="1"/>
  <c r="F148" i="3"/>
  <c r="F149" i="3"/>
  <c r="F150" i="3" s="1"/>
  <c r="F151" i="3" s="1"/>
  <c r="F152" i="3" s="1"/>
  <c r="F153" i="3"/>
  <c r="F154" i="3" s="1"/>
  <c r="F155" i="3" s="1"/>
  <c r="F156" i="3" s="1"/>
  <c r="F157" i="3" s="1"/>
  <c r="F158" i="3"/>
  <c r="F159" i="3" s="1"/>
  <c r="F160" i="3"/>
  <c r="F161" i="3"/>
  <c r="F162" i="3"/>
  <c r="F163" i="3"/>
  <c r="F164" i="3" s="1"/>
  <c r="F165" i="3" s="1"/>
  <c r="F166" i="3"/>
  <c r="F167" i="3" s="1"/>
  <c r="F168" i="3" s="1"/>
  <c r="F169" i="3"/>
  <c r="F170" i="3"/>
  <c r="F171" i="3"/>
  <c r="F172" i="3"/>
  <c r="F173" i="3" s="1"/>
  <c r="F174" i="3" s="1"/>
  <c r="F175" i="3"/>
  <c r="F176" i="3" s="1"/>
  <c r="F177" i="3"/>
  <c r="F178" i="3"/>
  <c r="F179" i="3" s="1"/>
  <c r="F180" i="3" s="1"/>
  <c r="F181" i="3" s="1"/>
  <c r="F182" i="3" s="1"/>
  <c r="F183" i="3" s="1"/>
  <c r="F184" i="3"/>
  <c r="F185" i="3"/>
  <c r="F186" i="3" s="1"/>
  <c r="F187" i="3" s="1"/>
  <c r="F188" i="3" s="1"/>
  <c r="F189" i="3" s="1"/>
  <c r="F190" i="3"/>
  <c r="F191" i="3"/>
  <c r="F192" i="3" s="1"/>
  <c r="F193" i="3"/>
  <c r="F194" i="3" s="1"/>
  <c r="F195" i="3" s="1"/>
  <c r="F196" i="3"/>
  <c r="F197" i="3" s="1"/>
  <c r="F198" i="3"/>
  <c r="F199" i="3" s="1"/>
  <c r="F200" i="3" s="1"/>
  <c r="F201" i="3" s="1"/>
  <c r="F202" i="3"/>
  <c r="F203" i="3"/>
  <c r="F204" i="3" s="1"/>
  <c r="F205" i="3" s="1"/>
  <c r="F206" i="3"/>
  <c r="F207" i="3" s="1"/>
  <c r="F208" i="3" s="1"/>
  <c r="F209" i="3"/>
  <c r="F210" i="3"/>
  <c r="F211" i="3" s="1"/>
  <c r="F212" i="3" s="1"/>
  <c r="F213" i="3"/>
  <c r="F214" i="3" s="1"/>
  <c r="F215" i="3"/>
  <c r="F216" i="3"/>
  <c r="F217" i="3" s="1"/>
  <c r="F218" i="3" s="1"/>
  <c r="F219" i="3" s="1"/>
  <c r="F220" i="3" s="1"/>
  <c r="F221" i="3"/>
  <c r="F222" i="3" s="1"/>
  <c r="F223" i="3"/>
  <c r="F224" i="3" s="1"/>
  <c r="F225" i="3"/>
  <c r="F226" i="3"/>
  <c r="F227" i="3" s="1"/>
  <c r="F228" i="3" s="1"/>
  <c r="F229" i="3"/>
  <c r="F230" i="3"/>
  <c r="F231" i="3" s="1"/>
  <c r="F232" i="3"/>
  <c r="F233" i="3"/>
  <c r="F234" i="3"/>
  <c r="F235" i="3" s="1"/>
  <c r="F236" i="3" s="1"/>
  <c r="F237" i="3"/>
  <c r="F238" i="3" s="1"/>
  <c r="F239" i="3"/>
  <c r="F240" i="3" s="1"/>
  <c r="F241" i="3" s="1"/>
  <c r="F242" i="3"/>
  <c r="F243" i="3"/>
  <c r="F244" i="3" s="1"/>
  <c r="F245" i="3" s="1"/>
  <c r="F246" i="3" s="1"/>
  <c r="F247" i="3" s="1"/>
  <c r="F248" i="3" s="1"/>
  <c r="F249" i="3"/>
  <c r="F250" i="3" s="1"/>
  <c r="F251" i="3"/>
  <c r="F252" i="3"/>
  <c r="F253" i="3"/>
  <c r="F254" i="3" s="1"/>
  <c r="F255" i="3"/>
  <c r="F256" i="3" s="1"/>
  <c r="F257" i="3"/>
  <c r="F258" i="3" s="1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 s="1"/>
  <c r="F272" i="3" s="1"/>
  <c r="F273" i="3"/>
  <c r="F274" i="3"/>
  <c r="F275" i="3"/>
  <c r="F276" i="3"/>
  <c r="F277" i="3"/>
  <c r="F278" i="3" s="1"/>
  <c r="F279" i="3" s="1"/>
  <c r="F280" i="3"/>
  <c r="F281" i="3" s="1"/>
  <c r="F282" i="3" s="1"/>
  <c r="F283" i="3" s="1"/>
  <c r="F284" i="3" s="1"/>
  <c r="F285" i="3" s="1"/>
  <c r="F286" i="3" s="1"/>
  <c r="F287" i="3" s="1"/>
  <c r="F288" i="3"/>
  <c r="F289" i="3"/>
  <c r="F290" i="3"/>
  <c r="F291" i="3"/>
  <c r="F292" i="3" s="1"/>
  <c r="F293" i="3"/>
  <c r="F294" i="3"/>
  <c r="F295" i="3"/>
  <c r="F296" i="3"/>
  <c r="F297" i="3"/>
  <c r="F298" i="3"/>
  <c r="F299" i="3" s="1"/>
  <c r="F300" i="3" s="1"/>
  <c r="F301" i="3"/>
  <c r="F302" i="3" s="1"/>
  <c r="F303" i="3" s="1"/>
  <c r="F304" i="3" s="1"/>
  <c r="F305" i="3"/>
  <c r="F306" i="3" s="1"/>
  <c r="F307" i="3" s="1"/>
  <c r="F308" i="3"/>
  <c r="F309" i="3" s="1"/>
  <c r="F310" i="3"/>
  <c r="F311" i="3" s="1"/>
  <c r="F312" i="3"/>
  <c r="F313" i="3"/>
  <c r="F314" i="3"/>
  <c r="F315" i="3" s="1"/>
  <c r="F316" i="3" s="1"/>
  <c r="F317" i="3" s="1"/>
  <c r="F318" i="3"/>
  <c r="F319" i="3" s="1"/>
  <c r="F320" i="3" s="1"/>
  <c r="F321" i="3" s="1"/>
  <c r="F322" i="3" s="1"/>
  <c r="F323" i="3" s="1"/>
  <c r="F324" i="3"/>
  <c r="F325" i="3" s="1"/>
  <c r="F326" i="3" s="1"/>
  <c r="F327" i="3" s="1"/>
  <c r="F328" i="3" s="1"/>
  <c r="F329" i="3" s="1"/>
  <c r="F330" i="3"/>
  <c r="F331" i="3"/>
  <c r="F332" i="3" s="1"/>
  <c r="F333" i="3" s="1"/>
  <c r="F334" i="3" s="1"/>
  <c r="F335" i="3" s="1"/>
  <c r="F336" i="3" s="1"/>
  <c r="F337" i="3" s="1"/>
  <c r="F338" i="3"/>
  <c r="F339" i="3" s="1"/>
  <c r="F340" i="3" s="1"/>
  <c r="F341" i="3"/>
  <c r="F342" i="3" s="1"/>
  <c r="F343" i="3"/>
  <c r="F344" i="3"/>
  <c r="F345" i="3"/>
  <c r="F346" i="3" s="1"/>
  <c r="F347" i="3" s="1"/>
  <c r="F348" i="3" s="1"/>
  <c r="F349" i="3"/>
  <c r="F350" i="3" s="1"/>
  <c r="F351" i="3" s="1"/>
  <c r="F352" i="3" s="1"/>
  <c r="F353" i="3" s="1"/>
  <c r="F354" i="3"/>
  <c r="F355" i="3"/>
  <c r="F356" i="3" s="1"/>
  <c r="F357" i="3"/>
  <c r="F358" i="3"/>
  <c r="F359" i="3" s="1"/>
  <c r="F360" i="3" s="1"/>
  <c r="F361" i="3" s="1"/>
  <c r="F362" i="3"/>
  <c r="F363" i="3"/>
  <c r="F364" i="3" s="1"/>
  <c r="F365" i="3"/>
  <c r="F366" i="3"/>
  <c r="F367" i="3" s="1"/>
  <c r="F368" i="3"/>
  <c r="F369" i="3"/>
  <c r="F370" i="3" s="1"/>
  <c r="F371" i="3" s="1"/>
  <c r="F372" i="3"/>
  <c r="F373" i="3"/>
  <c r="F374" i="3" s="1"/>
  <c r="F375" i="3"/>
  <c r="F376" i="3" s="1"/>
  <c r="F377" i="3"/>
  <c r="F378" i="3" s="1"/>
  <c r="F379" i="3" s="1"/>
  <c r="F380" i="3" s="1"/>
  <c r="F381" i="3" s="1"/>
  <c r="F382" i="3" s="1"/>
  <c r="F383" i="3" s="1"/>
  <c r="F384" i="3" s="1"/>
  <c r="F385" i="3"/>
  <c r="F386" i="3"/>
  <c r="F387" i="3"/>
  <c r="F388" i="3"/>
  <c r="F389" i="3"/>
  <c r="F390" i="3" s="1"/>
  <c r="F391" i="3"/>
  <c r="F392" i="3"/>
  <c r="F393" i="3"/>
  <c r="F394" i="3" s="1"/>
  <c r="F395" i="3" s="1"/>
  <c r="F396" i="3" s="1"/>
  <c r="F397" i="3" s="1"/>
  <c r="F398" i="3"/>
  <c r="F399" i="3" s="1"/>
  <c r="F400" i="3"/>
  <c r="F401" i="3" s="1"/>
  <c r="F402" i="3"/>
  <c r="F403" i="3" s="1"/>
  <c r="F404" i="3"/>
  <c r="F405" i="3" s="1"/>
  <c r="F406" i="3"/>
  <c r="F407" i="3" s="1"/>
  <c r="F408" i="3" s="1"/>
  <c r="F409" i="3"/>
  <c r="F410" i="3"/>
  <c r="F411" i="3"/>
  <c r="F412" i="3"/>
  <c r="F413" i="3" s="1"/>
  <c r="F414" i="3" s="1"/>
  <c r="F415" i="3"/>
  <c r="F416" i="3"/>
  <c r="F417" i="3" s="1"/>
  <c r="F418" i="3" s="1"/>
  <c r="F419" i="3" s="1"/>
  <c r="F420" i="3" s="1"/>
  <c r="F421" i="3" s="1"/>
  <c r="F422" i="3" s="1"/>
  <c r="F423" i="3" s="1"/>
  <c r="F424" i="3" s="1"/>
  <c r="F425" i="3"/>
  <c r="F426" i="3" s="1"/>
  <c r="F427" i="3" s="1"/>
  <c r="F428" i="3" s="1"/>
  <c r="F429" i="3" s="1"/>
  <c r="F430" i="3"/>
  <c r="F431" i="3" s="1"/>
  <c r="F432" i="3"/>
  <c r="F433" i="3"/>
  <c r="F434" i="3"/>
  <c r="F435" i="3" s="1"/>
  <c r="F436" i="3" s="1"/>
  <c r="F437" i="3"/>
  <c r="F438" i="3"/>
  <c r="F439" i="3"/>
  <c r="F440" i="3" s="1"/>
  <c r="F441" i="3" s="1"/>
  <c r="F442" i="3" s="1"/>
  <c r="F443" i="3"/>
  <c r="F444" i="3"/>
  <c r="F445" i="3"/>
  <c r="F446" i="3" s="1"/>
  <c r="F447" i="3"/>
  <c r="F448" i="3" s="1"/>
  <c r="F449" i="3" s="1"/>
  <c r="F450" i="3"/>
  <c r="F451" i="3" s="1"/>
  <c r="F452" i="3" s="1"/>
  <c r="F453" i="3"/>
  <c r="F454" i="3" s="1"/>
  <c r="F455" i="3" s="1"/>
  <c r="F456" i="3" s="1"/>
  <c r="F457" i="3" s="1"/>
  <c r="F458" i="3"/>
  <c r="F459" i="3" s="1"/>
  <c r="F460" i="3"/>
  <c r="F461" i="3" s="1"/>
  <c r="F462" i="3" s="1"/>
  <c r="F463" i="3"/>
  <c r="F464" i="3"/>
  <c r="F465" i="3" s="1"/>
  <c r="F466" i="3" s="1"/>
  <c r="F467" i="3" s="1"/>
  <c r="F468" i="3" s="1"/>
  <c r="F469" i="3"/>
  <c r="F470" i="3"/>
  <c r="F471" i="3" s="1"/>
  <c r="F472" i="3" s="1"/>
  <c r="F473" i="3" s="1"/>
  <c r="F474" i="3"/>
  <c r="F475" i="3"/>
  <c r="F476" i="3" s="1"/>
  <c r="F477" i="3"/>
  <c r="F478" i="3"/>
  <c r="F479" i="3"/>
  <c r="F480" i="3" s="1"/>
  <c r="F481" i="3" s="1"/>
  <c r="F482" i="3" s="1"/>
  <c r="F483" i="3" s="1"/>
  <c r="F484" i="3" s="1"/>
  <c r="F485" i="3"/>
  <c r="F486" i="3"/>
  <c r="F487" i="3"/>
  <c r="F488" i="3" s="1"/>
  <c r="F489" i="3"/>
  <c r="F490" i="3" s="1"/>
  <c r="F491" i="3"/>
  <c r="F492" i="3" s="1"/>
  <c r="F493" i="3" s="1"/>
  <c r="F494" i="3" s="1"/>
  <c r="F495" i="3"/>
  <c r="F496" i="3"/>
  <c r="F497" i="3"/>
  <c r="F498" i="3" s="1"/>
  <c r="F499" i="3"/>
  <c r="F500" i="3" s="1"/>
  <c r="F501" i="3"/>
  <c r="N3" i="3" l="1"/>
  <c r="Q4" i="3" s="1"/>
  <c r="T2" i="3"/>
  <c r="U2" i="3"/>
  <c r="V2" i="3"/>
  <c r="N4" i="3" l="1"/>
  <c r="Q5" i="3" s="1"/>
  <c r="N5" i="3" s="1"/>
  <c r="Q6" i="3" s="1"/>
  <c r="N6" i="3" l="1"/>
  <c r="Q7" i="3" s="1"/>
  <c r="N7" i="3" l="1"/>
  <c r="Q8" i="3" s="1"/>
  <c r="N8" i="3" l="1"/>
  <c r="Q9" i="3" s="1"/>
  <c r="N9" i="3" l="1"/>
  <c r="Q10" i="3" s="1"/>
  <c r="N10" i="3" l="1"/>
  <c r="Q11" i="3" s="1"/>
  <c r="N11" i="3" l="1"/>
  <c r="Q12" i="3" s="1"/>
  <c r="Q13" i="3" l="1"/>
  <c r="N12" i="3"/>
  <c r="Q14" i="3" l="1"/>
  <c r="N13" i="3"/>
  <c r="Q15" i="3" l="1"/>
  <c r="N14" i="3"/>
  <c r="Q16" i="3" l="1"/>
  <c r="N15" i="3"/>
  <c r="Q17" i="3" l="1"/>
  <c r="N16" i="3"/>
  <c r="Q18" i="3" l="1"/>
  <c r="N17" i="3"/>
  <c r="Q19" i="3" l="1"/>
  <c r="N18" i="3"/>
  <c r="Q20" i="3" l="1"/>
  <c r="N19" i="3"/>
  <c r="Q21" i="3" l="1"/>
  <c r="N20" i="3"/>
  <c r="Q22" i="3" l="1"/>
  <c r="N21" i="3"/>
  <c r="Q23" i="3" l="1"/>
  <c r="N22" i="3"/>
  <c r="Q24" i="3" l="1"/>
  <c r="N23" i="3"/>
  <c r="Q25" i="3" l="1"/>
  <c r="N24" i="3"/>
  <c r="Q26" i="3" l="1"/>
  <c r="N25" i="3"/>
  <c r="Q27" i="3" l="1"/>
  <c r="N26" i="3"/>
  <c r="Q28" i="3" l="1"/>
  <c r="N27" i="3"/>
  <c r="Q29" i="3" l="1"/>
  <c r="N28" i="3"/>
  <c r="Q30" i="3" l="1"/>
  <c r="N29" i="3"/>
  <c r="Q31" i="3" l="1"/>
  <c r="N30" i="3"/>
  <c r="Q32" i="3" l="1"/>
  <c r="N31" i="3"/>
  <c r="Q33" i="3" l="1"/>
  <c r="N32" i="3"/>
  <c r="Q34" i="3" l="1"/>
  <c r="N33" i="3"/>
  <c r="Q35" i="3" l="1"/>
  <c r="N34" i="3"/>
  <c r="Q36" i="3" l="1"/>
  <c r="N35" i="3"/>
  <c r="Q37" i="3" l="1"/>
  <c r="N36" i="3"/>
  <c r="Q38" i="3" l="1"/>
  <c r="N37" i="3"/>
  <c r="Q39" i="3" l="1"/>
  <c r="N38" i="3"/>
  <c r="Q40" i="3" l="1"/>
  <c r="N39" i="3"/>
  <c r="Q41" i="3" l="1"/>
  <c r="N40" i="3"/>
  <c r="Q42" i="3" l="1"/>
  <c r="N41" i="3"/>
  <c r="Q43" i="3" l="1"/>
  <c r="N42" i="3"/>
  <c r="Q44" i="3" l="1"/>
  <c r="N43" i="3"/>
  <c r="Q45" i="3" l="1"/>
  <c r="N44" i="3"/>
  <c r="Q46" i="3" l="1"/>
  <c r="N45" i="3"/>
  <c r="Q47" i="3" l="1"/>
  <c r="N46" i="3"/>
  <c r="Q48" i="3" l="1"/>
  <c r="N47" i="3"/>
  <c r="Q49" i="3" l="1"/>
  <c r="N48" i="3"/>
  <c r="Q50" i="3" l="1"/>
  <c r="N49" i="3"/>
  <c r="Q51" i="3" l="1"/>
  <c r="N50" i="3"/>
  <c r="Q52" i="3" l="1"/>
  <c r="N51" i="3"/>
  <c r="Q53" i="3" l="1"/>
  <c r="N52" i="3"/>
  <c r="Q54" i="3" l="1"/>
  <c r="N53" i="3"/>
  <c r="Q55" i="3" l="1"/>
  <c r="N54" i="3"/>
  <c r="Q56" i="3" l="1"/>
  <c r="N55" i="3"/>
  <c r="Q57" i="3" l="1"/>
  <c r="N56" i="3"/>
  <c r="Q58" i="3" l="1"/>
  <c r="N57" i="3"/>
  <c r="Q59" i="3" l="1"/>
  <c r="N58" i="3"/>
  <c r="Q60" i="3" l="1"/>
  <c r="N59" i="3"/>
  <c r="Q61" i="3" l="1"/>
  <c r="N60" i="3"/>
  <c r="Q62" i="3" l="1"/>
  <c r="N61" i="3"/>
  <c r="Q63" i="3" l="1"/>
  <c r="N62" i="3"/>
  <c r="Q64" i="3" l="1"/>
  <c r="N63" i="3"/>
  <c r="Q65" i="3" l="1"/>
  <c r="N64" i="3"/>
  <c r="Q66" i="3" l="1"/>
  <c r="N65" i="3"/>
  <c r="Q67" i="3" l="1"/>
  <c r="N66" i="3"/>
  <c r="Q68" i="3" l="1"/>
  <c r="N67" i="3"/>
  <c r="Q69" i="3" l="1"/>
  <c r="N68" i="3"/>
  <c r="Q70" i="3" l="1"/>
  <c r="N69" i="3"/>
  <c r="Q71" i="3" l="1"/>
  <c r="N70" i="3"/>
  <c r="Q72" i="3" l="1"/>
  <c r="N71" i="3"/>
  <c r="Q73" i="3" l="1"/>
  <c r="N72" i="3"/>
  <c r="Q74" i="3" l="1"/>
  <c r="N73" i="3"/>
  <c r="Q75" i="3" l="1"/>
  <c r="N74" i="3"/>
  <c r="Q76" i="3" l="1"/>
  <c r="N75" i="3"/>
  <c r="Q77" i="3" l="1"/>
  <c r="N76" i="3"/>
  <c r="Q78" i="3" l="1"/>
  <c r="N77" i="3"/>
  <c r="Q79" i="3" l="1"/>
  <c r="N78" i="3"/>
  <c r="Q80" i="3" l="1"/>
  <c r="N79" i="3"/>
  <c r="Q81" i="3" l="1"/>
  <c r="N80" i="3"/>
  <c r="Q82" i="3" l="1"/>
  <c r="N81" i="3"/>
  <c r="Q83" i="3" l="1"/>
  <c r="N82" i="3"/>
  <c r="Q84" i="3" l="1"/>
  <c r="N83" i="3"/>
  <c r="Q85" i="3" l="1"/>
  <c r="N84" i="3"/>
  <c r="Q86" i="3" l="1"/>
  <c r="N85" i="3"/>
  <c r="Q87" i="3" l="1"/>
  <c r="N86" i="3"/>
  <c r="Q88" i="3" l="1"/>
  <c r="N87" i="3"/>
  <c r="Q89" i="3" l="1"/>
  <c r="N88" i="3"/>
  <c r="Q90" i="3" l="1"/>
  <c r="N89" i="3"/>
  <c r="Q91" i="3" l="1"/>
  <c r="N90" i="3"/>
  <c r="Q92" i="3" l="1"/>
  <c r="N91" i="3"/>
  <c r="Q93" i="3" l="1"/>
  <c r="N92" i="3"/>
  <c r="Q94" i="3" l="1"/>
  <c r="N93" i="3"/>
  <c r="Q95" i="3" l="1"/>
  <c r="N94" i="3"/>
  <c r="Q96" i="3" l="1"/>
  <c r="N95" i="3"/>
  <c r="Q97" i="3" l="1"/>
  <c r="N96" i="3"/>
  <c r="Q98" i="3" l="1"/>
  <c r="N97" i="3"/>
  <c r="Q99" i="3" l="1"/>
  <c r="N98" i="3"/>
  <c r="Q100" i="3" l="1"/>
  <c r="N99" i="3"/>
  <c r="Q101" i="3" l="1"/>
  <c r="N100" i="3"/>
  <c r="Q102" i="3" l="1"/>
  <c r="N101" i="3"/>
  <c r="Q103" i="3" l="1"/>
  <c r="N102" i="3"/>
  <c r="Q104" i="3" l="1"/>
  <c r="N103" i="3"/>
  <c r="Q105" i="3" l="1"/>
  <c r="N104" i="3"/>
  <c r="Q106" i="3" l="1"/>
  <c r="N105" i="3"/>
  <c r="Q107" i="3" l="1"/>
  <c r="N106" i="3"/>
  <c r="Q108" i="3" l="1"/>
  <c r="N107" i="3"/>
  <c r="Q109" i="3" l="1"/>
  <c r="N108" i="3"/>
  <c r="Q110" i="3" l="1"/>
  <c r="N109" i="3"/>
  <c r="Q111" i="3" l="1"/>
  <c r="N110" i="3"/>
  <c r="Q112" i="3" l="1"/>
  <c r="N111" i="3"/>
  <c r="Q113" i="3" l="1"/>
  <c r="N112" i="3"/>
  <c r="Q114" i="3" l="1"/>
  <c r="N113" i="3"/>
  <c r="Q115" i="3" l="1"/>
  <c r="N114" i="3"/>
  <c r="Q116" i="3" l="1"/>
  <c r="N115" i="3"/>
  <c r="Q117" i="3" l="1"/>
  <c r="N116" i="3"/>
  <c r="Q118" i="3" l="1"/>
  <c r="N117" i="3"/>
  <c r="Q119" i="3" l="1"/>
  <c r="N118" i="3"/>
  <c r="Q120" i="3" l="1"/>
  <c r="N119" i="3"/>
  <c r="Q121" i="3" l="1"/>
  <c r="N120" i="3"/>
  <c r="Q122" i="3" l="1"/>
  <c r="N121" i="3"/>
  <c r="Q123" i="3" l="1"/>
  <c r="N122" i="3"/>
  <c r="Q124" i="3" l="1"/>
  <c r="N123" i="3"/>
  <c r="Q125" i="3" l="1"/>
  <c r="N124" i="3"/>
  <c r="Q126" i="3" l="1"/>
  <c r="N125" i="3"/>
  <c r="Q127" i="3" l="1"/>
  <c r="N126" i="3"/>
  <c r="Q128" i="3" l="1"/>
  <c r="N127" i="3"/>
  <c r="Q129" i="3" l="1"/>
  <c r="N128" i="3"/>
  <c r="Q130" i="3" l="1"/>
  <c r="N129" i="3"/>
  <c r="Q131" i="3" l="1"/>
  <c r="N130" i="3"/>
  <c r="Q132" i="3" l="1"/>
  <c r="N131" i="3"/>
  <c r="Q133" i="3" l="1"/>
  <c r="N132" i="3"/>
  <c r="Q134" i="3" l="1"/>
  <c r="N133" i="3"/>
  <c r="Q135" i="3" l="1"/>
  <c r="N134" i="3"/>
  <c r="Q136" i="3" l="1"/>
  <c r="N135" i="3"/>
  <c r="Q137" i="3" l="1"/>
  <c r="N136" i="3"/>
  <c r="Q138" i="3" l="1"/>
  <c r="N137" i="3"/>
  <c r="Q139" i="3" l="1"/>
  <c r="N138" i="3"/>
  <c r="Q140" i="3" l="1"/>
  <c r="N139" i="3"/>
  <c r="Q141" i="3" l="1"/>
  <c r="N140" i="3"/>
  <c r="Q142" i="3" l="1"/>
  <c r="N141" i="3"/>
  <c r="Q143" i="3" l="1"/>
  <c r="N142" i="3"/>
  <c r="Q144" i="3" l="1"/>
  <c r="N143" i="3"/>
  <c r="Q145" i="3" l="1"/>
  <c r="N144" i="3"/>
  <c r="Q146" i="3" l="1"/>
  <c r="N145" i="3"/>
  <c r="Q147" i="3" l="1"/>
  <c r="N146" i="3"/>
  <c r="Q148" i="3" l="1"/>
  <c r="N147" i="3"/>
  <c r="Q149" i="3" l="1"/>
  <c r="N148" i="3"/>
  <c r="Q150" i="3" l="1"/>
  <c r="N149" i="3"/>
  <c r="Q151" i="3" l="1"/>
  <c r="N150" i="3"/>
  <c r="Q152" i="3" l="1"/>
  <c r="N151" i="3"/>
  <c r="Q153" i="3" l="1"/>
  <c r="N152" i="3"/>
  <c r="Q154" i="3" l="1"/>
  <c r="N153" i="3"/>
  <c r="Q155" i="3" l="1"/>
  <c r="N154" i="3"/>
  <c r="Q156" i="3" l="1"/>
  <c r="N155" i="3"/>
  <c r="Q157" i="3" l="1"/>
  <c r="N156" i="3"/>
  <c r="Q158" i="3" l="1"/>
  <c r="N157" i="3"/>
  <c r="Q159" i="3" l="1"/>
  <c r="N158" i="3"/>
  <c r="Q160" i="3" l="1"/>
  <c r="N159" i="3"/>
  <c r="Q161" i="3" l="1"/>
  <c r="N160" i="3"/>
  <c r="Q162" i="3" l="1"/>
  <c r="N161" i="3"/>
  <c r="Q163" i="3" l="1"/>
  <c r="N162" i="3"/>
  <c r="Q164" i="3" l="1"/>
  <c r="N163" i="3"/>
  <c r="Q165" i="3" l="1"/>
  <c r="N164" i="3"/>
  <c r="Q166" i="3" l="1"/>
  <c r="N165" i="3"/>
  <c r="Q167" i="3" l="1"/>
  <c r="N166" i="3"/>
  <c r="Q168" i="3" l="1"/>
  <c r="N167" i="3"/>
  <c r="Q169" i="3" l="1"/>
  <c r="N168" i="3"/>
  <c r="Q170" i="3" l="1"/>
  <c r="N169" i="3"/>
  <c r="Q171" i="3" l="1"/>
  <c r="N170" i="3"/>
  <c r="Q172" i="3" l="1"/>
  <c r="N171" i="3"/>
  <c r="Q173" i="3" l="1"/>
  <c r="N172" i="3"/>
  <c r="Q174" i="3" l="1"/>
  <c r="N173" i="3"/>
  <c r="Q175" i="3" l="1"/>
  <c r="N174" i="3"/>
  <c r="Q176" i="3" l="1"/>
  <c r="N175" i="3"/>
  <c r="Q177" i="3" l="1"/>
  <c r="N176" i="3"/>
  <c r="Q178" i="3" l="1"/>
  <c r="N177" i="3"/>
  <c r="Q179" i="3" l="1"/>
  <c r="N178" i="3"/>
  <c r="Q180" i="3" l="1"/>
  <c r="N179" i="3"/>
  <c r="Q181" i="3" l="1"/>
  <c r="N180" i="3"/>
  <c r="Q182" i="3" l="1"/>
  <c r="N181" i="3"/>
  <c r="Q183" i="3" l="1"/>
  <c r="N182" i="3"/>
  <c r="Q184" i="3" l="1"/>
  <c r="N183" i="3"/>
  <c r="Q185" i="3" l="1"/>
  <c r="N184" i="3"/>
  <c r="Q186" i="3" l="1"/>
  <c r="N185" i="3"/>
  <c r="Q187" i="3" l="1"/>
  <c r="N186" i="3"/>
  <c r="Q188" i="3" l="1"/>
  <c r="N187" i="3"/>
  <c r="Q189" i="3" l="1"/>
  <c r="N188" i="3"/>
  <c r="Q190" i="3" l="1"/>
  <c r="N189" i="3"/>
  <c r="Q191" i="3" l="1"/>
  <c r="N190" i="3"/>
  <c r="Q192" i="3" l="1"/>
  <c r="N191" i="3"/>
  <c r="Q193" i="3" l="1"/>
  <c r="N192" i="3"/>
  <c r="Q194" i="3" l="1"/>
  <c r="N193" i="3"/>
  <c r="Q195" i="3" l="1"/>
  <c r="N194" i="3"/>
  <c r="Q196" i="3" l="1"/>
  <c r="N195" i="3"/>
  <c r="Q197" i="3" l="1"/>
  <c r="N196" i="3"/>
  <c r="Q198" i="3" l="1"/>
  <c r="N197" i="3"/>
  <c r="Q199" i="3" l="1"/>
  <c r="N198" i="3"/>
  <c r="Q200" i="3" l="1"/>
  <c r="N199" i="3"/>
  <c r="Q201" i="3" l="1"/>
  <c r="N200" i="3"/>
  <c r="Q202" i="3" l="1"/>
  <c r="N201" i="3"/>
  <c r="Q203" i="3" l="1"/>
  <c r="N202" i="3"/>
  <c r="Q204" i="3" l="1"/>
  <c r="N203" i="3"/>
  <c r="Q205" i="3" l="1"/>
  <c r="N204" i="3"/>
  <c r="Q206" i="3" l="1"/>
  <c r="N205" i="3"/>
  <c r="Q207" i="3" l="1"/>
  <c r="N206" i="3"/>
  <c r="Q208" i="3" l="1"/>
  <c r="N207" i="3"/>
  <c r="Q209" i="3" l="1"/>
  <c r="N208" i="3"/>
  <c r="Q210" i="3" l="1"/>
  <c r="N209" i="3"/>
  <c r="Q211" i="3" l="1"/>
  <c r="N210" i="3"/>
  <c r="Q212" i="3" l="1"/>
  <c r="N211" i="3"/>
  <c r="Q213" i="3" l="1"/>
  <c r="N212" i="3"/>
  <c r="Q214" i="3" l="1"/>
  <c r="N213" i="3"/>
  <c r="Q215" i="3" l="1"/>
  <c r="N214" i="3"/>
  <c r="Q216" i="3" l="1"/>
  <c r="N215" i="3"/>
  <c r="Q217" i="3" l="1"/>
  <c r="N216" i="3"/>
  <c r="Q218" i="3" l="1"/>
  <c r="N217" i="3"/>
  <c r="Q219" i="3" l="1"/>
  <c r="N218" i="3"/>
  <c r="Q220" i="3" l="1"/>
  <c r="N219" i="3"/>
  <c r="Q221" i="3" l="1"/>
  <c r="N220" i="3"/>
  <c r="Q222" i="3" l="1"/>
  <c r="N221" i="3"/>
  <c r="Q223" i="3" l="1"/>
  <c r="N222" i="3"/>
  <c r="Q224" i="3" l="1"/>
  <c r="N223" i="3"/>
  <c r="Q225" i="3" l="1"/>
  <c r="N224" i="3"/>
  <c r="Q226" i="3" l="1"/>
  <c r="N225" i="3"/>
  <c r="Q227" i="3" l="1"/>
  <c r="N226" i="3"/>
  <c r="Q228" i="3" l="1"/>
  <c r="N227" i="3"/>
  <c r="Q229" i="3" l="1"/>
  <c r="N228" i="3"/>
  <c r="Q230" i="3" l="1"/>
  <c r="N229" i="3"/>
  <c r="Q231" i="3" l="1"/>
  <c r="N230" i="3"/>
  <c r="Q232" i="3" l="1"/>
  <c r="N231" i="3"/>
  <c r="Q233" i="3" l="1"/>
  <c r="N232" i="3"/>
  <c r="Q234" i="3" l="1"/>
  <c r="N233" i="3"/>
  <c r="Q235" i="3" l="1"/>
  <c r="N234" i="3"/>
  <c r="Q236" i="3" l="1"/>
  <c r="N235" i="3"/>
  <c r="Q237" i="3" l="1"/>
  <c r="N236" i="3"/>
  <c r="Q238" i="3" l="1"/>
  <c r="N237" i="3"/>
  <c r="Q239" i="3" l="1"/>
  <c r="N238" i="3"/>
  <c r="Q240" i="3" l="1"/>
  <c r="N239" i="3"/>
  <c r="Q241" i="3" l="1"/>
  <c r="N240" i="3"/>
  <c r="Q242" i="3" l="1"/>
  <c r="N241" i="3"/>
  <c r="Q243" i="3" l="1"/>
  <c r="N242" i="3"/>
  <c r="Q244" i="3" l="1"/>
  <c r="N243" i="3"/>
  <c r="Q245" i="3" l="1"/>
  <c r="N244" i="3"/>
  <c r="Q246" i="3" l="1"/>
  <c r="N245" i="3"/>
  <c r="Q247" i="3" l="1"/>
  <c r="N246" i="3"/>
  <c r="Q248" i="3" l="1"/>
  <c r="N247" i="3"/>
  <c r="Q249" i="3" l="1"/>
  <c r="N248" i="3"/>
  <c r="Q250" i="3" l="1"/>
  <c r="N249" i="3"/>
  <c r="Q251" i="3" l="1"/>
  <c r="N250" i="3"/>
  <c r="Q252" i="3" l="1"/>
  <c r="N251" i="3"/>
  <c r="Q253" i="3" l="1"/>
  <c r="N252" i="3"/>
  <c r="Q254" i="3" l="1"/>
  <c r="N253" i="3"/>
  <c r="Q255" i="3" l="1"/>
  <c r="N254" i="3"/>
  <c r="Q256" i="3" l="1"/>
  <c r="N255" i="3"/>
  <c r="Q257" i="3" l="1"/>
  <c r="N256" i="3"/>
  <c r="Q258" i="3" l="1"/>
  <c r="N257" i="3"/>
  <c r="Q259" i="3" l="1"/>
  <c r="N258" i="3"/>
  <c r="Q260" i="3" l="1"/>
  <c r="N259" i="3"/>
  <c r="Q261" i="3" l="1"/>
  <c r="N260" i="3"/>
  <c r="Q262" i="3" l="1"/>
  <c r="N261" i="3"/>
  <c r="Q263" i="3" l="1"/>
  <c r="N262" i="3"/>
  <c r="Q264" i="3" l="1"/>
  <c r="N263" i="3"/>
  <c r="Q265" i="3" l="1"/>
  <c r="N264" i="3"/>
  <c r="Q266" i="3" l="1"/>
  <c r="N265" i="3"/>
  <c r="Q267" i="3" l="1"/>
  <c r="N266" i="3"/>
  <c r="Q268" i="3" l="1"/>
  <c r="N267" i="3"/>
  <c r="Q269" i="3" l="1"/>
  <c r="N268" i="3"/>
  <c r="Q270" i="3" l="1"/>
  <c r="N269" i="3"/>
  <c r="Q271" i="3" l="1"/>
  <c r="N270" i="3"/>
  <c r="Q272" i="3" l="1"/>
  <c r="N271" i="3"/>
  <c r="Q273" i="3" l="1"/>
  <c r="N272" i="3"/>
  <c r="Q274" i="3" l="1"/>
  <c r="N273" i="3"/>
  <c r="Q275" i="3" l="1"/>
  <c r="N274" i="3"/>
  <c r="Q276" i="3" l="1"/>
  <c r="N275" i="3"/>
  <c r="Q277" i="3" l="1"/>
  <c r="N276" i="3"/>
  <c r="Q278" i="3" l="1"/>
  <c r="N277" i="3"/>
  <c r="Q279" i="3" l="1"/>
  <c r="N278" i="3"/>
  <c r="Q280" i="3" l="1"/>
  <c r="N279" i="3"/>
  <c r="Q281" i="3" l="1"/>
  <c r="N280" i="3"/>
  <c r="Q282" i="3" l="1"/>
  <c r="N281" i="3"/>
  <c r="Q283" i="3" l="1"/>
  <c r="N282" i="3"/>
  <c r="Q284" i="3" l="1"/>
  <c r="N283" i="3"/>
  <c r="Q285" i="3" l="1"/>
  <c r="N284" i="3"/>
  <c r="Q286" i="3" l="1"/>
  <c r="N285" i="3"/>
  <c r="Q287" i="3" l="1"/>
  <c r="N286" i="3"/>
  <c r="Q288" i="3" l="1"/>
  <c r="N287" i="3"/>
  <c r="Q289" i="3" l="1"/>
  <c r="N288" i="3"/>
  <c r="Q290" i="3" l="1"/>
  <c r="N289" i="3"/>
  <c r="Q291" i="3" l="1"/>
  <c r="N290" i="3"/>
  <c r="Q292" i="3" l="1"/>
  <c r="N291" i="3"/>
  <c r="Q293" i="3" l="1"/>
  <c r="N292" i="3"/>
  <c r="Q294" i="3" l="1"/>
  <c r="N293" i="3"/>
  <c r="Q295" i="3" l="1"/>
  <c r="N294" i="3"/>
  <c r="Q296" i="3" l="1"/>
  <c r="N295" i="3"/>
  <c r="Q297" i="3" l="1"/>
  <c r="N296" i="3"/>
  <c r="Q298" i="3" l="1"/>
  <c r="N297" i="3"/>
  <c r="Q299" i="3" l="1"/>
  <c r="N298" i="3"/>
  <c r="Q300" i="3" l="1"/>
  <c r="N299" i="3"/>
  <c r="Q301" i="3" l="1"/>
  <c r="N300" i="3"/>
  <c r="Q302" i="3" l="1"/>
  <c r="N301" i="3"/>
  <c r="Q303" i="3" l="1"/>
  <c r="N302" i="3"/>
  <c r="Q304" i="3" l="1"/>
  <c r="N303" i="3"/>
  <c r="Q305" i="3" l="1"/>
  <c r="N304" i="3"/>
  <c r="Q306" i="3" l="1"/>
  <c r="N305" i="3"/>
  <c r="Q307" i="3" l="1"/>
  <c r="N306" i="3"/>
  <c r="Q308" i="3" l="1"/>
  <c r="N307" i="3"/>
  <c r="Q309" i="3" l="1"/>
  <c r="N308" i="3"/>
  <c r="Q310" i="3" l="1"/>
  <c r="N309" i="3"/>
  <c r="Q311" i="3" l="1"/>
  <c r="N310" i="3"/>
  <c r="Q312" i="3" l="1"/>
  <c r="N311" i="3"/>
  <c r="Q313" i="3" l="1"/>
  <c r="N312" i="3"/>
  <c r="Q314" i="3" l="1"/>
  <c r="N313" i="3"/>
  <c r="Q315" i="3" l="1"/>
  <c r="N314" i="3"/>
  <c r="Q316" i="3" l="1"/>
  <c r="N315" i="3"/>
  <c r="Q317" i="3" l="1"/>
  <c r="N316" i="3"/>
  <c r="Q318" i="3" l="1"/>
  <c r="N317" i="3"/>
  <c r="Q319" i="3" l="1"/>
  <c r="N318" i="3"/>
  <c r="Q320" i="3" l="1"/>
  <c r="N319" i="3"/>
  <c r="Q321" i="3" l="1"/>
  <c r="N320" i="3"/>
  <c r="Q322" i="3" l="1"/>
  <c r="N321" i="3"/>
  <c r="Q323" i="3" l="1"/>
  <c r="N322" i="3"/>
  <c r="Q324" i="3" l="1"/>
  <c r="N323" i="3"/>
  <c r="Q325" i="3" l="1"/>
  <c r="N324" i="3"/>
  <c r="Q326" i="3" l="1"/>
  <c r="N325" i="3"/>
  <c r="Q327" i="3" l="1"/>
  <c r="N326" i="3"/>
  <c r="Q328" i="3" l="1"/>
  <c r="N327" i="3"/>
  <c r="Q329" i="3" l="1"/>
  <c r="N328" i="3"/>
  <c r="Q330" i="3" l="1"/>
  <c r="N329" i="3"/>
  <c r="Q331" i="3" l="1"/>
  <c r="N330" i="3"/>
  <c r="Q332" i="3" l="1"/>
  <c r="N331" i="3"/>
  <c r="Q333" i="3" l="1"/>
  <c r="N332" i="3"/>
  <c r="Q334" i="3" l="1"/>
  <c r="N333" i="3"/>
  <c r="Q335" i="3" l="1"/>
  <c r="N334" i="3"/>
  <c r="Q336" i="3" l="1"/>
  <c r="N335" i="3"/>
  <c r="Q337" i="3" l="1"/>
  <c r="N336" i="3"/>
  <c r="Q338" i="3" l="1"/>
  <c r="N337" i="3"/>
  <c r="Q339" i="3" l="1"/>
  <c r="N338" i="3"/>
  <c r="Q340" i="3" l="1"/>
  <c r="N339" i="3"/>
  <c r="Q341" i="3" l="1"/>
  <c r="N340" i="3"/>
  <c r="Q342" i="3" l="1"/>
  <c r="N341" i="3"/>
  <c r="Q343" i="3" l="1"/>
  <c r="N342" i="3"/>
  <c r="Q344" i="3" l="1"/>
  <c r="N343" i="3"/>
  <c r="Q345" i="3" l="1"/>
  <c r="N344" i="3"/>
  <c r="Q346" i="3" l="1"/>
  <c r="N345" i="3"/>
  <c r="Q347" i="3" l="1"/>
  <c r="N346" i="3"/>
  <c r="Q348" i="3" l="1"/>
  <c r="N347" i="3"/>
  <c r="Q349" i="3" l="1"/>
  <c r="N348" i="3"/>
  <c r="Q350" i="3" l="1"/>
  <c r="N349" i="3"/>
  <c r="Q351" i="3" l="1"/>
  <c r="N350" i="3"/>
  <c r="Q352" i="3" l="1"/>
  <c r="N351" i="3"/>
  <c r="Q353" i="3" l="1"/>
  <c r="N352" i="3"/>
  <c r="Q354" i="3" l="1"/>
  <c r="N353" i="3"/>
  <c r="Q355" i="3" l="1"/>
  <c r="N354" i="3"/>
  <c r="Q356" i="3" l="1"/>
  <c r="N355" i="3"/>
  <c r="Q357" i="3" l="1"/>
  <c r="N356" i="3"/>
  <c r="Q358" i="3" l="1"/>
  <c r="N357" i="3"/>
  <c r="Q359" i="3" l="1"/>
  <c r="N358" i="3"/>
  <c r="Q360" i="3" l="1"/>
  <c r="N359" i="3"/>
  <c r="Q361" i="3" l="1"/>
  <c r="N360" i="3"/>
  <c r="Q362" i="3" l="1"/>
  <c r="N361" i="3"/>
  <c r="Q363" i="3" l="1"/>
  <c r="N362" i="3"/>
  <c r="Q364" i="3" l="1"/>
  <c r="N363" i="3"/>
  <c r="Q365" i="3" l="1"/>
  <c r="N364" i="3"/>
  <c r="Q366" i="3" l="1"/>
  <c r="N365" i="3"/>
  <c r="Q367" i="3" l="1"/>
  <c r="N366" i="3"/>
  <c r="Q368" i="3" l="1"/>
  <c r="N367" i="3"/>
  <c r="Q369" i="3" l="1"/>
  <c r="N368" i="3"/>
  <c r="Q370" i="3" l="1"/>
  <c r="N369" i="3"/>
  <c r="Q371" i="3" l="1"/>
  <c r="N370" i="3"/>
  <c r="Q372" i="3" l="1"/>
  <c r="N371" i="3"/>
  <c r="Q373" i="3" l="1"/>
  <c r="N372" i="3"/>
  <c r="Q374" i="3" l="1"/>
  <c r="N373" i="3"/>
  <c r="Q375" i="3" l="1"/>
  <c r="N374" i="3"/>
  <c r="Q376" i="3" l="1"/>
  <c r="N375" i="3"/>
  <c r="Q377" i="3" l="1"/>
  <c r="N376" i="3"/>
  <c r="Q378" i="3" l="1"/>
  <c r="N377" i="3"/>
  <c r="Q379" i="3" l="1"/>
  <c r="N378" i="3"/>
  <c r="Q380" i="3" l="1"/>
  <c r="N379" i="3"/>
  <c r="Q381" i="3" l="1"/>
  <c r="N380" i="3"/>
  <c r="Q382" i="3" l="1"/>
  <c r="N381" i="3"/>
  <c r="Q383" i="3" l="1"/>
  <c r="N382" i="3"/>
  <c r="Q384" i="3" l="1"/>
  <c r="N383" i="3"/>
  <c r="Q385" i="3" l="1"/>
  <c r="N384" i="3"/>
  <c r="Q386" i="3" l="1"/>
  <c r="N385" i="3"/>
  <c r="Q387" i="3" l="1"/>
  <c r="N386" i="3"/>
  <c r="Q388" i="3" l="1"/>
  <c r="N387" i="3"/>
  <c r="Q389" i="3" l="1"/>
  <c r="N388" i="3"/>
  <c r="Q390" i="3" l="1"/>
  <c r="N389" i="3"/>
  <c r="Q391" i="3" l="1"/>
  <c r="N390" i="3"/>
  <c r="Q392" i="3" l="1"/>
  <c r="N391" i="3"/>
  <c r="Q393" i="3" l="1"/>
  <c r="N392" i="3"/>
  <c r="Q394" i="3" l="1"/>
  <c r="N393" i="3"/>
  <c r="Q395" i="3" l="1"/>
  <c r="N394" i="3"/>
  <c r="Q396" i="3" l="1"/>
  <c r="N395" i="3"/>
  <c r="Q397" i="3" l="1"/>
  <c r="N396" i="3"/>
  <c r="Q398" i="3" l="1"/>
  <c r="N397" i="3"/>
  <c r="Q399" i="3" l="1"/>
  <c r="N398" i="3"/>
  <c r="Q400" i="3" l="1"/>
  <c r="N399" i="3"/>
  <c r="Q401" i="3" l="1"/>
  <c r="N400" i="3"/>
  <c r="Q402" i="3" l="1"/>
  <c r="N401" i="3"/>
  <c r="Q403" i="3" l="1"/>
  <c r="N402" i="3"/>
  <c r="Q404" i="3" l="1"/>
  <c r="N403" i="3"/>
  <c r="Q405" i="3" l="1"/>
  <c r="N404" i="3"/>
  <c r="Q406" i="3" l="1"/>
  <c r="N405" i="3"/>
  <c r="Q407" i="3" l="1"/>
  <c r="N406" i="3"/>
  <c r="Q408" i="3" l="1"/>
  <c r="N407" i="3"/>
  <c r="Q409" i="3" l="1"/>
  <c r="N408" i="3"/>
  <c r="Q410" i="3" l="1"/>
  <c r="N409" i="3"/>
  <c r="Q411" i="3" l="1"/>
  <c r="N410" i="3"/>
  <c r="Q412" i="3" l="1"/>
  <c r="N411" i="3"/>
  <c r="Q413" i="3" l="1"/>
  <c r="N412" i="3"/>
  <c r="Q414" i="3" l="1"/>
  <c r="N413" i="3"/>
  <c r="Q415" i="3" l="1"/>
  <c r="N414" i="3"/>
  <c r="Q416" i="3" l="1"/>
  <c r="N415" i="3"/>
  <c r="Q417" i="3" l="1"/>
  <c r="N416" i="3"/>
  <c r="Q418" i="3" l="1"/>
  <c r="N417" i="3"/>
  <c r="Q419" i="3" l="1"/>
  <c r="N418" i="3"/>
  <c r="Q420" i="3" l="1"/>
  <c r="N419" i="3"/>
  <c r="Q421" i="3" l="1"/>
  <c r="N420" i="3"/>
  <c r="Q422" i="3" l="1"/>
  <c r="N421" i="3"/>
  <c r="Q423" i="3" l="1"/>
  <c r="N422" i="3"/>
  <c r="Q424" i="3" l="1"/>
  <c r="N423" i="3"/>
  <c r="Q425" i="3" l="1"/>
  <c r="N424" i="3"/>
  <c r="Q426" i="3" l="1"/>
  <c r="N425" i="3"/>
  <c r="Q427" i="3" l="1"/>
  <c r="N426" i="3"/>
  <c r="Q428" i="3" l="1"/>
  <c r="N427" i="3"/>
  <c r="Q429" i="3" l="1"/>
  <c r="N428" i="3"/>
  <c r="Q430" i="3" l="1"/>
  <c r="N429" i="3"/>
  <c r="Q431" i="3" l="1"/>
  <c r="N430" i="3"/>
  <c r="Q432" i="3" l="1"/>
  <c r="N431" i="3"/>
  <c r="Q433" i="3" l="1"/>
  <c r="N432" i="3"/>
  <c r="Q434" i="3" l="1"/>
  <c r="N433" i="3"/>
  <c r="Q435" i="3" l="1"/>
  <c r="N434" i="3"/>
  <c r="Q436" i="3" l="1"/>
  <c r="N435" i="3"/>
  <c r="Q437" i="3" l="1"/>
  <c r="N436" i="3"/>
  <c r="Q438" i="3" l="1"/>
  <c r="N437" i="3"/>
  <c r="Q439" i="3" l="1"/>
  <c r="N438" i="3"/>
  <c r="Q440" i="3" l="1"/>
  <c r="N439" i="3"/>
  <c r="Q441" i="3" l="1"/>
  <c r="N440" i="3"/>
  <c r="Q442" i="3" l="1"/>
  <c r="N441" i="3"/>
  <c r="Q443" i="3" l="1"/>
  <c r="N442" i="3"/>
  <c r="Q444" i="3" l="1"/>
  <c r="N443" i="3"/>
  <c r="Q445" i="3" l="1"/>
  <c r="N444" i="3"/>
  <c r="Q446" i="3" l="1"/>
  <c r="N445" i="3"/>
  <c r="Q447" i="3" l="1"/>
  <c r="N446" i="3"/>
  <c r="Q448" i="3" l="1"/>
  <c r="N447" i="3"/>
  <c r="Q449" i="3" l="1"/>
  <c r="N448" i="3"/>
  <c r="Q450" i="3" l="1"/>
  <c r="N449" i="3"/>
  <c r="Q451" i="3" l="1"/>
  <c r="N450" i="3"/>
  <c r="Q452" i="3" l="1"/>
  <c r="N451" i="3"/>
  <c r="Q453" i="3" l="1"/>
  <c r="N452" i="3"/>
  <c r="Q454" i="3" l="1"/>
  <c r="N453" i="3"/>
  <c r="Q455" i="3" l="1"/>
  <c r="N454" i="3"/>
  <c r="Q456" i="3" l="1"/>
  <c r="N455" i="3"/>
  <c r="Q457" i="3" l="1"/>
  <c r="N456" i="3"/>
  <c r="Q458" i="3" l="1"/>
  <c r="N457" i="3"/>
  <c r="Q459" i="3" l="1"/>
  <c r="N458" i="3"/>
  <c r="Q460" i="3" l="1"/>
  <c r="N459" i="3"/>
  <c r="Q461" i="3" l="1"/>
  <c r="N460" i="3"/>
  <c r="Q462" i="3" l="1"/>
  <c r="N461" i="3"/>
  <c r="Q463" i="3" l="1"/>
  <c r="N462" i="3"/>
  <c r="Q464" i="3" l="1"/>
  <c r="N463" i="3"/>
  <c r="Q465" i="3" l="1"/>
  <c r="N464" i="3"/>
  <c r="Q466" i="3" l="1"/>
  <c r="N465" i="3"/>
  <c r="Q467" i="3" l="1"/>
  <c r="N466" i="3"/>
  <c r="Q468" i="3" l="1"/>
  <c r="N467" i="3"/>
  <c r="Q469" i="3" l="1"/>
  <c r="N468" i="3"/>
  <c r="Q470" i="3" l="1"/>
  <c r="N469" i="3"/>
  <c r="Q471" i="3" l="1"/>
  <c r="N470" i="3"/>
  <c r="Q472" i="3" l="1"/>
  <c r="N471" i="3"/>
  <c r="Q473" i="3" l="1"/>
  <c r="N472" i="3"/>
  <c r="Q474" i="3" l="1"/>
  <c r="N473" i="3"/>
  <c r="Q475" i="3" l="1"/>
  <c r="N474" i="3"/>
  <c r="Q476" i="3" l="1"/>
  <c r="N475" i="3"/>
  <c r="Q477" i="3" l="1"/>
  <c r="N476" i="3"/>
  <c r="Q478" i="3" l="1"/>
  <c r="N477" i="3"/>
  <c r="Q479" i="3" l="1"/>
  <c r="N478" i="3"/>
  <c r="Q480" i="3" l="1"/>
  <c r="N479" i="3"/>
  <c r="Q481" i="3" l="1"/>
  <c r="N480" i="3"/>
  <c r="Q482" i="3" l="1"/>
  <c r="N481" i="3"/>
  <c r="Q483" i="3" l="1"/>
  <c r="N482" i="3"/>
  <c r="Q484" i="3" l="1"/>
  <c r="N483" i="3"/>
  <c r="Q485" i="3" l="1"/>
  <c r="N484" i="3"/>
  <c r="Q486" i="3" l="1"/>
  <c r="N485" i="3"/>
  <c r="Q487" i="3" l="1"/>
  <c r="N486" i="3"/>
  <c r="Q488" i="3" l="1"/>
  <c r="N487" i="3"/>
  <c r="Q489" i="3" l="1"/>
  <c r="N488" i="3"/>
  <c r="Q490" i="3" l="1"/>
  <c r="N489" i="3"/>
  <c r="Q491" i="3" l="1"/>
  <c r="N490" i="3"/>
  <c r="Q492" i="3" l="1"/>
  <c r="N491" i="3"/>
  <c r="Q493" i="3" l="1"/>
  <c r="N492" i="3"/>
  <c r="Q494" i="3" l="1"/>
  <c r="N493" i="3"/>
  <c r="Q495" i="3" l="1"/>
  <c r="N494" i="3"/>
  <c r="Q496" i="3" l="1"/>
  <c r="N495" i="3"/>
  <c r="Q497" i="3" l="1"/>
  <c r="N496" i="3"/>
  <c r="Q498" i="3" l="1"/>
  <c r="N497" i="3"/>
  <c r="Q499" i="3" l="1"/>
  <c r="N498" i="3"/>
  <c r="Q500" i="3" l="1"/>
  <c r="N499" i="3"/>
  <c r="Q501" i="3" l="1"/>
  <c r="N500" i="3"/>
  <c r="N50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56FC8-95DF-4127-A377-F439709E893A}" keepAlive="1" name="Zapytanie — gielda" description="Połączenie z zapytaniem „gielda” w skoroszycie." type="5" refreshedVersion="8" background="1" saveData="1">
    <dbPr connection="Provider=Microsoft.Mashup.OleDb.1;Data Source=$Workbook$;Location=gielda;Extended Properties=&quot;&quot;" command="SELECT * FROM [gielda]"/>
  </connection>
</connections>
</file>

<file path=xl/sharedStrings.xml><?xml version="1.0" encoding="utf-8"?>
<sst xmlns="http://schemas.openxmlformats.org/spreadsheetml/2006/main" count="25" uniqueCount="22">
  <si>
    <t>firma_A</t>
  </si>
  <si>
    <t>firma_B</t>
  </si>
  <si>
    <t>firma_C</t>
  </si>
  <si>
    <t>dzień</t>
  </si>
  <si>
    <t>rosnacyC</t>
  </si>
  <si>
    <t>maxA</t>
  </si>
  <si>
    <t>maxB</t>
  </si>
  <si>
    <t>maxC</t>
  </si>
  <si>
    <t>b)</t>
  </si>
  <si>
    <t>c)</t>
  </si>
  <si>
    <t>rosnacya</t>
  </si>
  <si>
    <t>rosnacyb</t>
  </si>
  <si>
    <t>czyHossa</t>
  </si>
  <si>
    <t>dni hossy</t>
  </si>
  <si>
    <t>d)</t>
  </si>
  <si>
    <t>a)</t>
  </si>
  <si>
    <t>dni_symulacja</t>
  </si>
  <si>
    <t>akcje</t>
  </si>
  <si>
    <t>czy malejacy</t>
  </si>
  <si>
    <t>bilans</t>
  </si>
  <si>
    <t>kupno</t>
  </si>
  <si>
    <t>sprzedaż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</si>
</sst>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Ceny</a:t>
            </a:r>
            <a:r>
              <a:rPr lang="pl-PL" baseline="0"/>
              <a:t> akcji firm A, B i 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gielda!$C$1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gielda!$A:$A</c:f>
              <c:strCache>
                <c:ptCount val="501"/>
                <c:pt idx="0">
                  <c:v>dzień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gielda!$C$2:$C$501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A-4BB0-B294-68C767374B80}"/>
            </c:ext>
          </c:extLst>
        </c:ser>
        <c:ser>
          <c:idx val="2"/>
          <c:order val="1"/>
          <c:tx>
            <c:strRef>
              <c:f>gielda!$D$1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gielda!$A:$A</c:f>
              <c:strCache>
                <c:ptCount val="501"/>
                <c:pt idx="0">
                  <c:v>dzień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gielda!$D$2:$D$501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A-4BB0-B294-68C767374B80}"/>
            </c:ext>
          </c:extLst>
        </c:ser>
        <c:ser>
          <c:idx val="3"/>
          <c:order val="2"/>
          <c:tx>
            <c:strRef>
              <c:f>gielda!$E$1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gielda!$A:$A</c:f>
              <c:strCache>
                <c:ptCount val="501"/>
                <c:pt idx="0">
                  <c:v>dzień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gielda!$E$2:$E$501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A-4BB0-B294-68C76737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31840"/>
        <c:axId val="639322840"/>
      </c:lineChart>
      <c:catAx>
        <c:axId val="6393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22840"/>
        <c:crosses val="autoZero"/>
        <c:auto val="1"/>
        <c:lblAlgn val="ctr"/>
        <c:lblOffset val="100"/>
        <c:noMultiLvlLbl val="0"/>
      </c:catAx>
      <c:valAx>
        <c:axId val="6393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pl-PL"/>
                  <a:t>Cena (w</a:t>
                </a:r>
                <a:r>
                  <a:rPr lang="pl-PL" baseline="0"/>
                  <a:t> zł)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85725</xdr:colOff>
      <xdr:row>0</xdr:row>
      <xdr:rowOff>0</xdr:rowOff>
    </xdr:from>
    <xdr:to>
      <xdr:col>31</xdr:col>
      <xdr:colOff>390525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F8995B-D9D2-35C4-AF35-8128B680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DF28D-10E1-4E8B-8C67-DD2F2BB29EC8}" autoFormatId="16" applyNumberFormats="0" applyBorderFormats="0" applyFontFormats="0" applyPatternFormats="0" applyAlignmentFormats="0" applyWidthHeightFormats="0">
  <queryTableRefresh nextId="17" unboundColumnsRight="12">
    <queryTableFields count="15">
      <queryTableField id="1" name="firma_A" tableColumnId="1"/>
      <queryTableField id="2" name="firma_B" tableColumnId="2"/>
      <queryTableField id="3" name="firma_C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4" dataBound="0" tableColumnId="14"/>
      <queryTableField id="12" dataBound="0" tableColumnId="12"/>
      <queryTableField id="16" dataBound="0" tableColumnId="16"/>
      <queryTableField id="15" dataBound="0" tableColumnId="15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DACE7-0483-4DE7-B141-EE72747440F7}" name="gielda_1" displayName="gielda_1" ref="C1:Q501" tableType="queryTable" totalsRowShown="0">
  <autoFilter ref="C1:Q501" xr:uid="{F4CDACE7-0483-4DE7-B141-EE72747440F7}"/>
  <tableColumns count="15">
    <tableColumn id="1" xr3:uid="{FD4D492B-E36E-4E0A-AFE7-8FF30850F84B}" uniqueName="1" name="firma_A" queryTableFieldId="1"/>
    <tableColumn id="2" xr3:uid="{E2D81C57-D8F1-4468-AAD5-FA1ADC8A0570}" uniqueName="2" name="firma_B" queryTableFieldId="2"/>
    <tableColumn id="3" xr3:uid="{3B2F4BB6-FC7C-451E-98F0-F32FDD7C4AB2}" uniqueName="3" name="firma_C" queryTableFieldId="3"/>
    <tableColumn id="4" xr3:uid="{06E7678A-4946-4EF7-8E8F-8925DD02F91B}" uniqueName="4" name="rosnacya" queryTableFieldId="4" dataDxfId="9">
      <calculatedColumnFormula>IF(C2&gt;C1,F1+1,1)</calculatedColumnFormula>
    </tableColumn>
    <tableColumn id="5" xr3:uid="{1EE56B6A-3FF7-4DB6-AC9C-B3A64512031C}" uniqueName="5" name="rosnacyb" queryTableFieldId="5"/>
    <tableColumn id="6" xr3:uid="{40B6F13C-3DF2-4215-9527-EEBCC3A640B1}" uniqueName="6" name="rosnacyC" queryTableFieldId="6"/>
    <tableColumn id="7" xr3:uid="{381CBCC8-F906-43EF-B26B-C5EFEF34AFA6}" uniqueName="7" name="maxA" queryTableFieldId="7" dataDxfId="8">
      <calculatedColumnFormula>MAX($C$2:C2)</calculatedColumnFormula>
    </tableColumn>
    <tableColumn id="8" xr3:uid="{99B995E0-A199-4CB4-B2AB-2EAF0E808768}" uniqueName="8" name="maxB" queryTableFieldId="8" dataDxfId="7">
      <calculatedColumnFormula>MAX($D$2:D2)</calculatedColumnFormula>
    </tableColumn>
    <tableColumn id="9" xr3:uid="{D6556C3C-7214-49B8-8FB0-9F172F3F5DDA}" uniqueName="9" name="maxC" queryTableFieldId="9" dataDxfId="6">
      <calculatedColumnFormula>MAX($E$2:E2)</calculatedColumnFormula>
    </tableColumn>
    <tableColumn id="10" xr3:uid="{B596AF39-B4E0-42D5-B793-66A98B04A364}" uniqueName="10" name="czyHossa" queryTableFieldId="10" dataDxfId="5">
      <calculatedColumnFormula>IF(OR(AND(MAX($C$2:C2)=C2,MAX($D$2:D2)=D2),AND(MAX($C$2:C2)=C2,MAX($E$2:E2)=E2),AND(MAX($E$2:E2)=E2,MAX($D$2:D2)=D2)),1,0)</calculatedColumnFormula>
    </tableColumn>
    <tableColumn id="14" xr3:uid="{39D93E73-E92A-4A6D-9F58-8FCAF6ED223B}" uniqueName="14" name="czy malejacy" queryTableFieldId="14" dataDxfId="2"/>
    <tableColumn id="12" xr3:uid="{FC43D86F-03F5-4257-A6E5-FDBF00160FA2}" uniqueName="12" name="akcje" queryTableFieldId="12" dataDxfId="3">
      <calculatedColumnFormula>IF(gielda_1[[#This Row],[bilans]]&gt;=1000,QUOTIENT(gielda_1[[#This Row],[bilans]],gielda_1[[#This Row],[firma_C]])+N1,0)</calculatedColumnFormula>
    </tableColumn>
    <tableColumn id="16" xr3:uid="{1CBE6507-82EE-4697-AB57-ADBC0A1591E2}" uniqueName="16" name="kupno" queryTableFieldId="16" dataDxfId="0"/>
    <tableColumn id="15" xr3:uid="{E8CFA792-A037-4513-9ABC-D87DAB340F2C}" uniqueName="15" name="sprzedaż" queryTableFieldId="15" dataDxfId="1"/>
    <tableColumn id="13" xr3:uid="{485482F1-F78B-4CEB-822F-DFFA13EB901A}" uniqueName="13" name="bilans" queryTableFieldId="1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39A-B2A4-4F56-BC29-0C2C7F4CFA26}">
  <dimension ref="A1:X501"/>
  <sheetViews>
    <sheetView tabSelected="1" topLeftCell="L1" workbookViewId="0">
      <selection activeCell="O3" sqref="O3"/>
    </sheetView>
  </sheetViews>
  <sheetFormatPr defaultRowHeight="15" x14ac:dyDescent="0.25"/>
  <cols>
    <col min="2" max="2" width="13.7109375" bestFit="1" customWidth="1"/>
    <col min="3" max="3" width="10.28515625" bestFit="1" customWidth="1"/>
    <col min="4" max="5" width="10.140625" bestFit="1" customWidth="1"/>
    <col min="6" max="6" width="11" bestFit="1" customWidth="1"/>
    <col min="7" max="8" width="11.140625" bestFit="1" customWidth="1"/>
  </cols>
  <sheetData>
    <row r="1" spans="1:24" x14ac:dyDescent="0.25">
      <c r="A1" t="s">
        <v>3</v>
      </c>
      <c r="B1" t="s">
        <v>16</v>
      </c>
      <c r="C1" t="s">
        <v>0</v>
      </c>
      <c r="D1" t="s">
        <v>1</v>
      </c>
      <c r="E1" t="s">
        <v>2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12</v>
      </c>
      <c r="M1" t="s">
        <v>18</v>
      </c>
      <c r="N1" t="s">
        <v>17</v>
      </c>
      <c r="O1" t="s">
        <v>20</v>
      </c>
      <c r="P1" t="s">
        <v>21</v>
      </c>
      <c r="Q1" t="s">
        <v>19</v>
      </c>
      <c r="S1" s="3" t="s">
        <v>8</v>
      </c>
      <c r="T1" t="s">
        <v>5</v>
      </c>
      <c r="U1" t="s">
        <v>6</v>
      </c>
      <c r="V1" t="s">
        <v>7</v>
      </c>
      <c r="X1" s="3" t="s">
        <v>15</v>
      </c>
    </row>
    <row r="2" spans="1:24" x14ac:dyDescent="0.25">
      <c r="A2">
        <v>1</v>
      </c>
      <c r="B2">
        <f>IF(MOD(A2,3)=3,3,MOD(A2,3))</f>
        <v>1</v>
      </c>
      <c r="C2">
        <v>126</v>
      </c>
      <c r="D2">
        <v>135.43</v>
      </c>
      <c r="E2">
        <v>65.430000000000007</v>
      </c>
      <c r="F2">
        <f t="shared" ref="F2:F65" si="0">IF(C2&gt;C1,F1+1,1)</f>
        <v>1</v>
      </c>
      <c r="G2">
        <v>1</v>
      </c>
      <c r="H2">
        <v>1</v>
      </c>
      <c r="I2">
        <f>MAX($C$2:C2)</f>
        <v>126</v>
      </c>
      <c r="J2">
        <f>MAX($D$2:D2)</f>
        <v>135.43</v>
      </c>
      <c r="K2" s="2">
        <f>MAX($E$2:E2)</f>
        <v>65.430000000000007</v>
      </c>
      <c r="L2" s="2">
        <v>0</v>
      </c>
      <c r="M2" s="2">
        <v>0</v>
      </c>
      <c r="N2" s="2">
        <v>76</v>
      </c>
      <c r="O2" s="2"/>
      <c r="P2" s="2"/>
      <c r="Q2" s="2">
        <v>5000</v>
      </c>
      <c r="R2" s="2"/>
      <c r="S2" s="2"/>
      <c r="T2">
        <f>MAX(F:F)</f>
        <v>9</v>
      </c>
      <c r="U2">
        <f>MAX(G:G)</f>
        <v>4</v>
      </c>
      <c r="V2" s="1">
        <f>MAX(H:H)</f>
        <v>12</v>
      </c>
    </row>
    <row r="3" spans="1:24" x14ac:dyDescent="0.25">
      <c r="A3">
        <v>2</v>
      </c>
      <c r="B3">
        <f t="shared" ref="B3" si="1">IF(MOD(A3,3)=3,3,MOD(A3,3))</f>
        <v>2</v>
      </c>
      <c r="C3">
        <v>119</v>
      </c>
      <c r="D3">
        <v>134.99</v>
      </c>
      <c r="E3">
        <v>67.06</v>
      </c>
      <c r="F3">
        <f t="shared" si="0"/>
        <v>1</v>
      </c>
      <c r="G3">
        <f t="shared" ref="G3:G66" si="2">IF(D3&gt;D2,G2+1,1)</f>
        <v>1</v>
      </c>
      <c r="H3">
        <v>1</v>
      </c>
      <c r="I3">
        <f>MAX($C$2:C3)</f>
        <v>126</v>
      </c>
      <c r="J3">
        <f>MAX($D$2:D3)</f>
        <v>135.43</v>
      </c>
      <c r="K3" s="2">
        <f>MAX($E$2:E3)</f>
        <v>67.06</v>
      </c>
      <c r="L3" s="2">
        <f>IF(OR(AND(MAX($C$2:C3)=C3,MAX($D$2:D3)=D3),AND(MAX($C$2:C3)=C3,MAX($E$2:E3)=E3),AND(MAX($E$2:E3)=E3,MAX($D$2:D3)=D3)),1,0)</f>
        <v>0</v>
      </c>
      <c r="M3" s="2">
        <v>0</v>
      </c>
      <c r="N3" s="2">
        <f>IF(gielda_1[[#This Row],[bilans]]&gt;=1000,MOD(QUOTIENT(gielda_1[[#This Row],[bilans]],gielda_1[[#This Row],[firma_C]]),1000)+N2,N2)</f>
        <v>136</v>
      </c>
      <c r="O3" s="2"/>
      <c r="P3" s="2"/>
      <c r="Q3" s="2">
        <f>IF(Q2&gt;=1000,Q2-MOD(N2*K2,1000),Q2)</f>
        <v>4027.3199999999997</v>
      </c>
      <c r="R3" s="2"/>
      <c r="S3" s="2"/>
    </row>
    <row r="4" spans="1:24" x14ac:dyDescent="0.25">
      <c r="A4">
        <v>3</v>
      </c>
      <c r="B4">
        <f>IF(MOD(A4,3)=0,3,MOD(A4,3))</f>
        <v>3</v>
      </c>
      <c r="C4">
        <v>127</v>
      </c>
      <c r="D4">
        <v>134.04</v>
      </c>
      <c r="E4">
        <v>68.91</v>
      </c>
      <c r="F4">
        <f t="shared" si="0"/>
        <v>2</v>
      </c>
      <c r="G4">
        <f t="shared" si="2"/>
        <v>1</v>
      </c>
      <c r="H4">
        <f t="shared" ref="H4:H66" si="3">IF(E4&gt;E3,H3+1,1)</f>
        <v>2</v>
      </c>
      <c r="I4">
        <f>MAX($C$2:C4)</f>
        <v>127</v>
      </c>
      <c r="J4">
        <f>MAX($D$2:D4)</f>
        <v>135.43</v>
      </c>
      <c r="K4" s="2">
        <f>MAX($E$2:E4)</f>
        <v>68.91</v>
      </c>
      <c r="L4" s="2">
        <f>IF(OR(AND(MAX($C$2:C4)=C4,MAX($D$2:D4)=D4),AND(MAX($C$2:C4)=C4,MAX($E$2:E4)=E4),AND(MAX($E$2:E4)=E4,MAX($D$2:D4)=D4)),1,0)</f>
        <v>1</v>
      </c>
      <c r="M4" s="2">
        <f>IF(AND(gielda_1[[#This Row],[firma_C]]&lt;E3,E3&lt;E2),1,0)</f>
        <v>0</v>
      </c>
      <c r="N4" s="2">
        <f>IF(gielda_1[[#This Row],[bilans]]&gt;=1000,MOD(QUOTIENT(gielda_1[[#This Row],[bilans]],gielda_1[[#This Row],[firma_C]]),1000)+N3,N3)</f>
        <v>192</v>
      </c>
      <c r="O4" s="2"/>
      <c r="P4" s="2"/>
      <c r="Q4" s="2">
        <f t="shared" ref="Q4:Q67" si="4">IF(Q3&gt;=1000,Q3-MOD(N3*K3,1000),Q3)</f>
        <v>3907.16</v>
      </c>
      <c r="R4" s="2"/>
      <c r="S4" s="4" t="s">
        <v>9</v>
      </c>
      <c r="T4" s="1">
        <v>3</v>
      </c>
      <c r="U4" t="s">
        <v>13</v>
      </c>
    </row>
    <row r="5" spans="1:24" x14ac:dyDescent="0.25">
      <c r="A5">
        <v>4</v>
      </c>
      <c r="B5">
        <f t="shared" ref="B5:B68" si="5">IF(MOD(A5,3)=0,3,MOD(A5,3))</f>
        <v>1</v>
      </c>
      <c r="C5">
        <v>130</v>
      </c>
      <c r="D5">
        <v>133.76</v>
      </c>
      <c r="E5">
        <v>70.8</v>
      </c>
      <c r="F5">
        <f t="shared" si="0"/>
        <v>3</v>
      </c>
      <c r="G5">
        <f t="shared" si="2"/>
        <v>1</v>
      </c>
      <c r="H5">
        <f t="shared" si="3"/>
        <v>3</v>
      </c>
      <c r="I5">
        <f>MAX($C$2:C5)</f>
        <v>130</v>
      </c>
      <c r="J5">
        <f>MAX($D$2:D5)</f>
        <v>135.43</v>
      </c>
      <c r="K5" s="2">
        <f>MAX($E$2:E5)</f>
        <v>70.8</v>
      </c>
      <c r="L5" s="2">
        <f>IF(OR(AND(MAX($C$2:C5)=C5,MAX($D$2:D5)=D5),AND(MAX($C$2:C5)=C5,MAX($E$2:E5)=E5),AND(MAX($E$2:E5)=E5,MAX($D$2:D5)=D5)),1,0)</f>
        <v>1</v>
      </c>
      <c r="M5" s="2">
        <f>IF(AND(gielda_1[[#This Row],[firma_C]]&lt;E4,E4&lt;E3),1,0)</f>
        <v>0</v>
      </c>
      <c r="N5" s="2">
        <f>IF(gielda_1[[#This Row],[bilans]]&gt;=1000,MOD(QUOTIENT(gielda_1[[#This Row],[bilans]],gielda_1[[#This Row],[firma_C]]),1000)+N4,N4)</f>
        <v>243</v>
      </c>
      <c r="O5" s="2"/>
      <c r="P5" s="2"/>
      <c r="Q5" s="2">
        <f t="shared" si="4"/>
        <v>3676.4400000000005</v>
      </c>
      <c r="R5" s="2"/>
      <c r="S5" s="2"/>
      <c r="T5" s="1">
        <v>4</v>
      </c>
    </row>
    <row r="6" spans="1:24" x14ac:dyDescent="0.25">
      <c r="A6">
        <v>5</v>
      </c>
      <c r="B6">
        <f t="shared" si="5"/>
        <v>2</v>
      </c>
      <c r="C6">
        <v>110</v>
      </c>
      <c r="D6">
        <v>136.72999999999999</v>
      </c>
      <c r="E6">
        <v>72.260000000000005</v>
      </c>
      <c r="F6">
        <f t="shared" si="0"/>
        <v>1</v>
      </c>
      <c r="G6">
        <f t="shared" si="2"/>
        <v>2</v>
      </c>
      <c r="H6">
        <f t="shared" si="3"/>
        <v>4</v>
      </c>
      <c r="I6">
        <f>MAX($C$2:C6)</f>
        <v>130</v>
      </c>
      <c r="J6">
        <f>MAX($D$2:D6)</f>
        <v>136.72999999999999</v>
      </c>
      <c r="K6" s="2">
        <f>MAX($E$2:E6)</f>
        <v>72.260000000000005</v>
      </c>
      <c r="L6" s="2">
        <f>IF(OR(AND(MAX($C$2:C6)=C6,MAX($D$2:D6)=D6),AND(MAX($C$2:C6)=C6,MAX($E$2:E6)=E6),AND(MAX($E$2:E6)=E6,MAX($D$2:D6)=D6)),1,0)</f>
        <v>1</v>
      </c>
      <c r="M6" s="2">
        <f>IF(AND(gielda_1[[#This Row],[firma_C]]&lt;E5,E5&lt;E4),1,0)</f>
        <v>0</v>
      </c>
      <c r="N6" s="2">
        <f>IF(gielda_1[[#This Row],[bilans]]&gt;=1000,MOD(QUOTIENT(gielda_1[[#This Row],[bilans]],gielda_1[[#This Row],[firma_C]]),1000)+N5,N5)</f>
        <v>291</v>
      </c>
      <c r="O6" s="2"/>
      <c r="P6" s="2"/>
      <c r="Q6" s="2">
        <f t="shared" si="4"/>
        <v>3472.0400000000027</v>
      </c>
      <c r="R6" s="2"/>
      <c r="S6" s="2"/>
      <c r="T6" s="1">
        <v>5</v>
      </c>
    </row>
    <row r="7" spans="1:24" x14ac:dyDescent="0.25">
      <c r="A7">
        <v>6</v>
      </c>
      <c r="B7">
        <f t="shared" si="5"/>
        <v>3</v>
      </c>
      <c r="C7">
        <v>108.71</v>
      </c>
      <c r="D7">
        <v>136.49</v>
      </c>
      <c r="E7">
        <v>73.63</v>
      </c>
      <c r="F7">
        <f t="shared" si="0"/>
        <v>1</v>
      </c>
      <c r="G7">
        <f t="shared" si="2"/>
        <v>1</v>
      </c>
      <c r="H7">
        <f t="shared" si="3"/>
        <v>5</v>
      </c>
      <c r="I7">
        <f>MAX($C$2:C7)</f>
        <v>130</v>
      </c>
      <c r="J7">
        <f>MAX($D$2:D7)</f>
        <v>136.72999999999999</v>
      </c>
      <c r="K7" s="2">
        <f>MAX($E$2:E7)</f>
        <v>73.63</v>
      </c>
      <c r="L7" s="2">
        <f>IF(OR(AND(MAX($C$2:C7)=C7,MAX($D$2:D7)=D7),AND(MAX($C$2:C7)=C7,MAX($E$2:E7)=E7),AND(MAX($E$2:E7)=E7,MAX($D$2:D7)=D7)),1,0)</f>
        <v>0</v>
      </c>
      <c r="M7" s="2">
        <f>IF(AND(gielda_1[[#This Row],[firma_C]]&lt;E6,E6&lt;E5),1,0)</f>
        <v>0</v>
      </c>
      <c r="N7" s="2">
        <f>IF(gielda_1[[#This Row],[bilans]]&gt;=1000,MOD(QUOTIENT(gielda_1[[#This Row],[bilans]],gielda_1[[#This Row],[firma_C]]),1000)+N6,N6)</f>
        <v>337</v>
      </c>
      <c r="O7" s="2"/>
      <c r="P7" s="2"/>
      <c r="Q7" s="2">
        <f t="shared" si="4"/>
        <v>3444.3800000000028</v>
      </c>
      <c r="R7" s="2"/>
      <c r="S7" s="2"/>
      <c r="T7" s="1">
        <v>7</v>
      </c>
    </row>
    <row r="8" spans="1:24" x14ac:dyDescent="0.25">
      <c r="A8">
        <v>7</v>
      </c>
      <c r="B8">
        <f t="shared" si="5"/>
        <v>1</v>
      </c>
      <c r="C8">
        <v>109.82</v>
      </c>
      <c r="D8">
        <v>139.22</v>
      </c>
      <c r="E8">
        <v>73.64</v>
      </c>
      <c r="F8">
        <f t="shared" si="0"/>
        <v>2</v>
      </c>
      <c r="G8">
        <f t="shared" si="2"/>
        <v>2</v>
      </c>
      <c r="H8">
        <f t="shared" si="3"/>
        <v>6</v>
      </c>
      <c r="I8">
        <f>MAX($C$2:C8)</f>
        <v>130</v>
      </c>
      <c r="J8">
        <f>MAX($D$2:D8)</f>
        <v>139.22</v>
      </c>
      <c r="K8" s="2">
        <f>MAX($E$2:E8)</f>
        <v>73.64</v>
      </c>
      <c r="L8" s="2">
        <f>IF(OR(AND(MAX($C$2:C8)=C8,MAX($D$2:D8)=D8),AND(MAX($C$2:C8)=C8,MAX($E$2:E8)=E8),AND(MAX($E$2:E8)=E8,MAX($D$2:D8)=D8)),1,0)</f>
        <v>1</v>
      </c>
      <c r="M8" s="2">
        <f>IF(AND(gielda_1[[#This Row],[firma_C]]&lt;E7,E7&lt;E6),1,0)</f>
        <v>0</v>
      </c>
      <c r="N8" s="2">
        <f>IF(gielda_1[[#This Row],[bilans]]&gt;=1000,MOD(QUOTIENT(gielda_1[[#This Row],[bilans]],gielda_1[[#This Row],[firma_C]]),1000)+N7,N7)</f>
        <v>372</v>
      </c>
      <c r="O8" s="2"/>
      <c r="P8" s="2"/>
      <c r="Q8" s="2">
        <f t="shared" si="4"/>
        <v>2631.0700000000052</v>
      </c>
      <c r="R8" s="2"/>
      <c r="S8" s="2"/>
      <c r="T8" s="1">
        <v>10</v>
      </c>
    </row>
    <row r="9" spans="1:24" x14ac:dyDescent="0.25">
      <c r="A9">
        <v>8</v>
      </c>
      <c r="B9">
        <f t="shared" si="5"/>
        <v>2</v>
      </c>
      <c r="C9">
        <v>108.34</v>
      </c>
      <c r="D9">
        <v>138.41</v>
      </c>
      <c r="E9">
        <v>71.739999999999995</v>
      </c>
      <c r="F9">
        <f t="shared" si="0"/>
        <v>1</v>
      </c>
      <c r="G9">
        <f t="shared" si="2"/>
        <v>1</v>
      </c>
      <c r="H9">
        <f t="shared" si="3"/>
        <v>1</v>
      </c>
      <c r="I9">
        <f>MAX($C$2:C9)</f>
        <v>130</v>
      </c>
      <c r="J9">
        <f>MAX($D$2:D9)</f>
        <v>139.22</v>
      </c>
      <c r="K9" s="2">
        <f>MAX($E$2:E9)</f>
        <v>73.64</v>
      </c>
      <c r="L9" s="2">
        <f>IF(OR(AND(MAX($C$2:C9)=C9,MAX($D$2:D9)=D9),AND(MAX($C$2:C9)=C9,MAX($E$2:E9)=E9),AND(MAX($E$2:E9)=E9,MAX($D$2:D9)=D9)),1,0)</f>
        <v>0</v>
      </c>
      <c r="M9" s="2">
        <f>IF(AND(gielda_1[[#This Row],[firma_C]]&lt;E8,E8&lt;E7),1,0)</f>
        <v>0</v>
      </c>
      <c r="N9" s="2">
        <f>IF(gielda_1[[#This Row],[bilans]]&gt;=1000,MOD(QUOTIENT(gielda_1[[#This Row],[bilans]],gielda_1[[#This Row],[firma_C]]),1000)+N8,N8)</f>
        <v>403</v>
      </c>
      <c r="O9" s="2"/>
      <c r="P9" s="2"/>
      <c r="Q9" s="2">
        <f t="shared" si="4"/>
        <v>2236.9900000000034</v>
      </c>
      <c r="R9" s="2"/>
      <c r="S9" s="2"/>
      <c r="T9" s="1">
        <v>11</v>
      </c>
    </row>
    <row r="10" spans="1:24" x14ac:dyDescent="0.25">
      <c r="A10">
        <v>9</v>
      </c>
      <c r="B10">
        <f t="shared" si="5"/>
        <v>3</v>
      </c>
      <c r="C10">
        <v>108.98</v>
      </c>
      <c r="D10">
        <v>137.68</v>
      </c>
      <c r="E10">
        <v>72.89</v>
      </c>
      <c r="F10">
        <f t="shared" si="0"/>
        <v>2</v>
      </c>
      <c r="G10">
        <f t="shared" si="2"/>
        <v>1</v>
      </c>
      <c r="H10">
        <f t="shared" si="3"/>
        <v>2</v>
      </c>
      <c r="I10">
        <f>MAX($C$2:C10)</f>
        <v>130</v>
      </c>
      <c r="J10">
        <f>MAX($D$2:D10)</f>
        <v>139.22</v>
      </c>
      <c r="K10" s="2">
        <f>MAX($E$2:E10)</f>
        <v>73.64</v>
      </c>
      <c r="L10" s="2">
        <f>IF(OR(AND(MAX($C$2:C10)=C10,MAX($D$2:D10)=D10),AND(MAX($C$2:C10)=C10,MAX($E$2:E10)=E10),AND(MAX($E$2:E10)=E10,MAX($D$2:D10)=D10)),1,0)</f>
        <v>0</v>
      </c>
      <c r="M10" s="2">
        <f>IF(AND(gielda_1[[#This Row],[firma_C]]&lt;E9,E9&lt;E8),1,0)</f>
        <v>0</v>
      </c>
      <c r="N10" s="2">
        <f>IF(gielda_1[[#This Row],[bilans]]&gt;=1000,MOD(QUOTIENT(gielda_1[[#This Row],[bilans]],gielda_1[[#This Row],[firma_C]]),1000)+N9,N9)</f>
        <v>424</v>
      </c>
      <c r="O10" s="2"/>
      <c r="P10" s="2"/>
      <c r="Q10" s="2">
        <f t="shared" si="4"/>
        <v>1560.0700000000015</v>
      </c>
      <c r="R10" s="2"/>
      <c r="S10" s="2"/>
      <c r="T10" s="1">
        <v>12</v>
      </c>
    </row>
    <row r="11" spans="1:24" x14ac:dyDescent="0.25">
      <c r="A11">
        <v>10</v>
      </c>
      <c r="B11">
        <f t="shared" si="5"/>
        <v>1</v>
      </c>
      <c r="C11">
        <v>107.72</v>
      </c>
      <c r="D11">
        <v>140.59</v>
      </c>
      <c r="E11">
        <v>74.319999999999993</v>
      </c>
      <c r="F11">
        <f t="shared" si="0"/>
        <v>1</v>
      </c>
      <c r="G11">
        <f t="shared" si="2"/>
        <v>2</v>
      </c>
      <c r="H11">
        <f t="shared" si="3"/>
        <v>3</v>
      </c>
      <c r="I11">
        <f>MAX($C$2:C11)</f>
        <v>130</v>
      </c>
      <c r="J11">
        <f>MAX($D$2:D11)</f>
        <v>140.59</v>
      </c>
      <c r="K11" s="2">
        <f>MAX($E$2:E11)</f>
        <v>74.319999999999993</v>
      </c>
      <c r="L11" s="2">
        <f>IF(OR(AND(MAX($C$2:C11)=C11,MAX($D$2:D11)=D11),AND(MAX($C$2:C11)=C11,MAX($E$2:E11)=E11),AND(MAX($E$2:E11)=E11,MAX($D$2:D11)=D11)),1,0)</f>
        <v>1</v>
      </c>
      <c r="M11" s="2">
        <f>IF(AND(gielda_1[[#This Row],[firma_C]]&lt;E10,E10&lt;E9),1,0)</f>
        <v>0</v>
      </c>
      <c r="N11" s="2">
        <f>IF(gielda_1[[#This Row],[bilans]]&gt;=1000,MOD(QUOTIENT(gielda_1[[#This Row],[bilans]],gielda_1[[#This Row],[firma_C]]),1000)+N10,N10)</f>
        <v>441</v>
      </c>
      <c r="O11" s="2"/>
      <c r="P11" s="2"/>
      <c r="Q11" s="2">
        <f t="shared" si="4"/>
        <v>1336.7100000000009</v>
      </c>
      <c r="R11" s="2"/>
      <c r="S11" s="2"/>
      <c r="T11" s="1">
        <v>16</v>
      </c>
    </row>
    <row r="12" spans="1:24" x14ac:dyDescent="0.25">
      <c r="A12">
        <v>11</v>
      </c>
      <c r="B12">
        <f t="shared" si="5"/>
        <v>2</v>
      </c>
      <c r="C12">
        <v>109.1</v>
      </c>
      <c r="D12">
        <v>143.21</v>
      </c>
      <c r="E12">
        <v>75.569999999999993</v>
      </c>
      <c r="F12">
        <f t="shared" si="0"/>
        <v>2</v>
      </c>
      <c r="G12">
        <f t="shared" si="2"/>
        <v>3</v>
      </c>
      <c r="H12">
        <f t="shared" si="3"/>
        <v>4</v>
      </c>
      <c r="I12">
        <f>MAX($C$2:C12)</f>
        <v>130</v>
      </c>
      <c r="J12">
        <f>MAX($D$2:D12)</f>
        <v>143.21</v>
      </c>
      <c r="K12" s="2">
        <f>MAX($E$2:E12)</f>
        <v>75.569999999999993</v>
      </c>
      <c r="L12" s="2">
        <f>IF(OR(AND(MAX($C$2:C12)=C12,MAX($D$2:D12)=D12),AND(MAX($C$2:C12)=C12,MAX($E$2:E12)=E12),AND(MAX($E$2:E12)=E12,MAX($D$2:D12)=D12)),1,0)</f>
        <v>1</v>
      </c>
      <c r="M12" s="2">
        <f>IF(AND(gielda_1[[#This Row],[firma_C]]&lt;E11,E11&lt;E10),1,0)</f>
        <v>0</v>
      </c>
      <c r="N12" s="2">
        <f>IF(gielda_1[[#This Row],[bilans]]&gt;=1000,MOD(QUOTIENT(gielda_1[[#This Row],[bilans]],gielda_1[[#This Row],[firma_C]]),1000)+N11,N11)</f>
        <v>441</v>
      </c>
      <c r="O12" s="2"/>
      <c r="P12" s="2"/>
      <c r="Q12" s="2">
        <f t="shared" si="4"/>
        <v>561.5900000000056</v>
      </c>
      <c r="R12" s="2"/>
      <c r="S12" s="4" t="s">
        <v>14</v>
      </c>
    </row>
    <row r="13" spans="1:24" x14ac:dyDescent="0.25">
      <c r="A13">
        <v>12</v>
      </c>
      <c r="B13">
        <f t="shared" si="5"/>
        <v>3</v>
      </c>
      <c r="C13">
        <v>107.73</v>
      </c>
      <c r="D13">
        <v>145.94999999999999</v>
      </c>
      <c r="E13">
        <v>77.37</v>
      </c>
      <c r="F13">
        <f t="shared" si="0"/>
        <v>1</v>
      </c>
      <c r="G13">
        <f t="shared" si="2"/>
        <v>4</v>
      </c>
      <c r="H13">
        <f t="shared" si="3"/>
        <v>5</v>
      </c>
      <c r="I13">
        <f>MAX($C$2:C13)</f>
        <v>130</v>
      </c>
      <c r="J13">
        <f>MAX($D$2:D13)</f>
        <v>145.94999999999999</v>
      </c>
      <c r="K13" s="2">
        <f>MAX($E$2:E13)</f>
        <v>77.37</v>
      </c>
      <c r="L13" s="2">
        <f>IF(OR(AND(MAX($C$2:C13)=C13,MAX($D$2:D13)=D13),AND(MAX($C$2:C13)=C13,MAX($E$2:E13)=E13),AND(MAX($E$2:E13)=E13,MAX($D$2:D13)=D13)),1,0)</f>
        <v>1</v>
      </c>
      <c r="M13" s="2">
        <f>IF(AND(gielda_1[[#This Row],[firma_C]]&lt;E12,E12&lt;E11),1,0)</f>
        <v>0</v>
      </c>
      <c r="N13" s="2">
        <f>IF(gielda_1[[#This Row],[bilans]]&gt;=1000,MOD(QUOTIENT(gielda_1[[#This Row],[bilans]],gielda_1[[#This Row],[firma_C]]),1000)+N12,N12)</f>
        <v>441</v>
      </c>
      <c r="O13" s="2"/>
      <c r="P13" s="2"/>
      <c r="Q13" s="2">
        <f t="shared" si="4"/>
        <v>561.5900000000056</v>
      </c>
      <c r="R13" s="2"/>
      <c r="S13" s="2"/>
    </row>
    <row r="14" spans="1:24" x14ac:dyDescent="0.25">
      <c r="A14">
        <v>13</v>
      </c>
      <c r="B14">
        <f t="shared" si="5"/>
        <v>1</v>
      </c>
      <c r="C14">
        <v>107.75</v>
      </c>
      <c r="D14">
        <v>145.35</v>
      </c>
      <c r="E14">
        <v>75.7</v>
      </c>
      <c r="F14">
        <f t="shared" si="0"/>
        <v>2</v>
      </c>
      <c r="G14">
        <f t="shared" si="2"/>
        <v>1</v>
      </c>
      <c r="H14">
        <f t="shared" si="3"/>
        <v>1</v>
      </c>
      <c r="I14">
        <f>MAX($C$2:C14)</f>
        <v>130</v>
      </c>
      <c r="J14">
        <f>MAX($D$2:D14)</f>
        <v>145.94999999999999</v>
      </c>
      <c r="K14" s="2">
        <f>MAX($E$2:E14)</f>
        <v>77.37</v>
      </c>
      <c r="L14" s="2">
        <f>IF(OR(AND(MAX($C$2:C14)=C14,MAX($D$2:D14)=D14),AND(MAX($C$2:C14)=C14,MAX($E$2:E14)=E14),AND(MAX($E$2:E14)=E14,MAX($D$2:D14)=D14)),1,0)</f>
        <v>0</v>
      </c>
      <c r="M14" s="2">
        <f>IF(AND(gielda_1[[#This Row],[firma_C]]&lt;E13,E13&lt;E12),1,0)</f>
        <v>0</v>
      </c>
      <c r="N14" s="2">
        <f>IF(gielda_1[[#This Row],[bilans]]&gt;=1000,MOD(QUOTIENT(gielda_1[[#This Row],[bilans]],gielda_1[[#This Row],[firma_C]]),1000)+N13,N13)</f>
        <v>441</v>
      </c>
      <c r="O14" s="2"/>
      <c r="P14" s="2"/>
      <c r="Q14" s="2">
        <f t="shared" si="4"/>
        <v>561.5900000000056</v>
      </c>
      <c r="R14" s="2"/>
      <c r="S14" s="2"/>
    </row>
    <row r="15" spans="1:24" x14ac:dyDescent="0.25">
      <c r="A15">
        <v>14</v>
      </c>
      <c r="B15">
        <f t="shared" si="5"/>
        <v>2</v>
      </c>
      <c r="C15">
        <v>110.02</v>
      </c>
      <c r="D15">
        <v>145.35</v>
      </c>
      <c r="E15">
        <v>75.959999999999994</v>
      </c>
      <c r="F15">
        <f t="shared" si="0"/>
        <v>3</v>
      </c>
      <c r="G15">
        <f t="shared" si="2"/>
        <v>1</v>
      </c>
      <c r="H15">
        <f t="shared" si="3"/>
        <v>2</v>
      </c>
      <c r="I15">
        <f>MAX($C$2:C15)</f>
        <v>130</v>
      </c>
      <c r="J15">
        <f>MAX($D$2:D15)</f>
        <v>145.94999999999999</v>
      </c>
      <c r="K15" s="2">
        <f>MAX($E$2:E15)</f>
        <v>77.37</v>
      </c>
      <c r="L15" s="2">
        <f>IF(OR(AND(MAX($C$2:C15)=C15,MAX($D$2:D15)=D15),AND(MAX($C$2:C15)=C15,MAX($E$2:E15)=E15),AND(MAX($E$2:E15)=E15,MAX($D$2:D15)=D15)),1,0)</f>
        <v>0</v>
      </c>
      <c r="M15" s="2">
        <f>IF(AND(gielda_1[[#This Row],[firma_C]]&lt;E14,E14&lt;E13),1,0)</f>
        <v>0</v>
      </c>
      <c r="N15" s="2">
        <f>IF(gielda_1[[#This Row],[bilans]]&gt;=1000,MOD(QUOTIENT(gielda_1[[#This Row],[bilans]],gielda_1[[#This Row],[firma_C]]),1000)+N14,N14)</f>
        <v>441</v>
      </c>
      <c r="O15" s="2"/>
      <c r="P15" s="2"/>
      <c r="Q15" s="2">
        <f t="shared" si="4"/>
        <v>561.5900000000056</v>
      </c>
      <c r="R15" s="2"/>
      <c r="S15" s="2"/>
    </row>
    <row r="16" spans="1:24" x14ac:dyDescent="0.25">
      <c r="A16">
        <v>15</v>
      </c>
      <c r="B16">
        <f t="shared" si="5"/>
        <v>3</v>
      </c>
      <c r="C16">
        <v>112.45</v>
      </c>
      <c r="D16">
        <v>145.24</v>
      </c>
      <c r="E16">
        <v>78.040000000000006</v>
      </c>
      <c r="F16">
        <f t="shared" si="0"/>
        <v>4</v>
      </c>
      <c r="G16">
        <f t="shared" si="2"/>
        <v>1</v>
      </c>
      <c r="H16">
        <f t="shared" si="3"/>
        <v>3</v>
      </c>
      <c r="I16">
        <f>MAX($C$2:C16)</f>
        <v>130</v>
      </c>
      <c r="J16">
        <f>MAX($D$2:D16)</f>
        <v>145.94999999999999</v>
      </c>
      <c r="K16" s="2">
        <f>MAX($E$2:E16)</f>
        <v>78.040000000000006</v>
      </c>
      <c r="L16" s="2">
        <f>IF(OR(AND(MAX($C$2:C16)=C16,MAX($D$2:D16)=D16),AND(MAX($C$2:C16)=C16,MAX($E$2:E16)=E16),AND(MAX($E$2:E16)=E16,MAX($D$2:D16)=D16)),1,0)</f>
        <v>0</v>
      </c>
      <c r="M16" s="2">
        <f>IF(AND(gielda_1[[#This Row],[firma_C]]&lt;E15,E15&lt;E14),1,0)</f>
        <v>0</v>
      </c>
      <c r="N16" s="2">
        <f>IF(gielda_1[[#This Row],[bilans]]&gt;=1000,MOD(QUOTIENT(gielda_1[[#This Row],[bilans]],gielda_1[[#This Row],[firma_C]]),1000)+N15,N15)</f>
        <v>441</v>
      </c>
      <c r="O16" s="2"/>
      <c r="P16" s="2"/>
      <c r="Q16" s="2">
        <f t="shared" si="4"/>
        <v>561.5900000000056</v>
      </c>
      <c r="R16" s="2"/>
      <c r="S16" s="2"/>
    </row>
    <row r="17" spans="1:19" x14ac:dyDescent="0.25">
      <c r="A17">
        <v>16</v>
      </c>
      <c r="B17">
        <f t="shared" si="5"/>
        <v>1</v>
      </c>
      <c r="C17">
        <v>110.84</v>
      </c>
      <c r="D17">
        <v>148.19</v>
      </c>
      <c r="E17">
        <v>78.28</v>
      </c>
      <c r="F17">
        <f t="shared" si="0"/>
        <v>1</v>
      </c>
      <c r="G17">
        <f t="shared" si="2"/>
        <v>2</v>
      </c>
      <c r="H17">
        <f t="shared" si="3"/>
        <v>4</v>
      </c>
      <c r="I17">
        <f>MAX($C$2:C17)</f>
        <v>130</v>
      </c>
      <c r="J17">
        <f>MAX($D$2:D17)</f>
        <v>148.19</v>
      </c>
      <c r="K17" s="2">
        <f>MAX($E$2:E17)</f>
        <v>78.28</v>
      </c>
      <c r="L17" s="2">
        <f>IF(OR(AND(MAX($C$2:C17)=C17,MAX($D$2:D17)=D17),AND(MAX($C$2:C17)=C17,MAX($E$2:E17)=E17),AND(MAX($E$2:E17)=E17,MAX($D$2:D17)=D17)),1,0)</f>
        <v>1</v>
      </c>
      <c r="M17" s="2">
        <f>IF(AND(gielda_1[[#This Row],[firma_C]]&lt;E16,E16&lt;E15),1,0)</f>
        <v>0</v>
      </c>
      <c r="N17" s="2">
        <f>IF(gielda_1[[#This Row],[bilans]]&gt;=1000,MOD(QUOTIENT(gielda_1[[#This Row],[bilans]],gielda_1[[#This Row],[firma_C]]),1000)+N16,N16)</f>
        <v>441</v>
      </c>
      <c r="O17" s="2"/>
      <c r="P17" s="2"/>
      <c r="Q17" s="2">
        <f t="shared" si="4"/>
        <v>561.5900000000056</v>
      </c>
      <c r="R17" s="2"/>
      <c r="S17" s="2"/>
    </row>
    <row r="18" spans="1:19" x14ac:dyDescent="0.25">
      <c r="A18">
        <v>17</v>
      </c>
      <c r="B18">
        <f t="shared" si="5"/>
        <v>2</v>
      </c>
      <c r="C18">
        <v>109.06</v>
      </c>
      <c r="D18">
        <v>146.26</v>
      </c>
      <c r="E18">
        <v>79.41</v>
      </c>
      <c r="F18">
        <f t="shared" si="0"/>
        <v>1</v>
      </c>
      <c r="G18">
        <f t="shared" si="2"/>
        <v>1</v>
      </c>
      <c r="H18">
        <f t="shared" si="3"/>
        <v>5</v>
      </c>
      <c r="I18">
        <f>MAX($C$2:C18)</f>
        <v>130</v>
      </c>
      <c r="J18">
        <f>MAX($D$2:D18)</f>
        <v>148.19</v>
      </c>
      <c r="K18" s="2">
        <f>MAX($E$2:E18)</f>
        <v>79.41</v>
      </c>
      <c r="L18" s="2">
        <f>IF(OR(AND(MAX($C$2:C18)=C18,MAX($D$2:D18)=D18),AND(MAX($C$2:C18)=C18,MAX($E$2:E18)=E18),AND(MAX($E$2:E18)=E18,MAX($D$2:D18)=D18)),1,0)</f>
        <v>0</v>
      </c>
      <c r="M18" s="2">
        <f>IF(AND(gielda_1[[#This Row],[firma_C]]&lt;E17,E17&lt;E16),1,0)</f>
        <v>0</v>
      </c>
      <c r="N18" s="2">
        <f>IF(gielda_1[[#This Row],[bilans]]&gt;=1000,MOD(QUOTIENT(gielda_1[[#This Row],[bilans]],gielda_1[[#This Row],[firma_C]]),1000)+N17,N17)</f>
        <v>441</v>
      </c>
      <c r="O18" s="2"/>
      <c r="P18" s="2"/>
      <c r="Q18" s="2">
        <f t="shared" si="4"/>
        <v>561.5900000000056</v>
      </c>
      <c r="R18" s="2"/>
      <c r="S18" s="2"/>
    </row>
    <row r="19" spans="1:19" x14ac:dyDescent="0.25">
      <c r="A19">
        <v>18</v>
      </c>
      <c r="B19">
        <f t="shared" si="5"/>
        <v>3</v>
      </c>
      <c r="C19">
        <v>107.28</v>
      </c>
      <c r="D19">
        <v>144.43</v>
      </c>
      <c r="E19">
        <v>77.45</v>
      </c>
      <c r="F19">
        <f t="shared" si="0"/>
        <v>1</v>
      </c>
      <c r="G19">
        <f t="shared" si="2"/>
        <v>1</v>
      </c>
      <c r="H19">
        <f t="shared" si="3"/>
        <v>1</v>
      </c>
      <c r="I19">
        <f>MAX($C$2:C19)</f>
        <v>130</v>
      </c>
      <c r="J19">
        <f>MAX($D$2:D19)</f>
        <v>148.19</v>
      </c>
      <c r="K19" s="2">
        <f>MAX($E$2:E19)</f>
        <v>79.41</v>
      </c>
      <c r="L19" s="2">
        <f>IF(OR(AND(MAX($C$2:C19)=C19,MAX($D$2:D19)=D19),AND(MAX($C$2:C19)=C19,MAX($E$2:E19)=E19),AND(MAX($E$2:E19)=E19,MAX($D$2:D19)=D19)),1,0)</f>
        <v>0</v>
      </c>
      <c r="M19" s="2">
        <f>IF(AND(gielda_1[[#This Row],[firma_C]]&lt;E18,E18&lt;E17),1,0)</f>
        <v>0</v>
      </c>
      <c r="N19" s="2">
        <f>IF(gielda_1[[#This Row],[bilans]]&gt;=1000,MOD(QUOTIENT(gielda_1[[#This Row],[bilans]],gielda_1[[#This Row],[firma_C]]),1000)+N18,N18)</f>
        <v>441</v>
      </c>
      <c r="O19" s="2"/>
      <c r="P19" s="2"/>
      <c r="Q19" s="2">
        <f t="shared" si="4"/>
        <v>561.5900000000056</v>
      </c>
      <c r="R19" s="2"/>
      <c r="S19" s="2"/>
    </row>
    <row r="20" spans="1:19" x14ac:dyDescent="0.25">
      <c r="A20">
        <v>19</v>
      </c>
      <c r="B20">
        <f t="shared" si="5"/>
        <v>1</v>
      </c>
      <c r="C20">
        <v>108.88</v>
      </c>
      <c r="D20">
        <v>144.19</v>
      </c>
      <c r="E20">
        <v>76.040000000000006</v>
      </c>
      <c r="F20">
        <f t="shared" si="0"/>
        <v>2</v>
      </c>
      <c r="G20">
        <f t="shared" si="2"/>
        <v>1</v>
      </c>
      <c r="H20">
        <f t="shared" si="3"/>
        <v>1</v>
      </c>
      <c r="I20">
        <f>MAX($C$2:C20)</f>
        <v>130</v>
      </c>
      <c r="J20">
        <f>MAX($D$2:D20)</f>
        <v>148.19</v>
      </c>
      <c r="K20" s="2">
        <f>MAX($E$2:E20)</f>
        <v>79.41</v>
      </c>
      <c r="L20" s="2">
        <f>IF(OR(AND(MAX($C$2:C20)=C20,MAX($D$2:D20)=D20),AND(MAX($C$2:C20)=C20,MAX($E$2:E20)=E20),AND(MAX($E$2:E20)=E20,MAX($D$2:D20)=D20)),1,0)</f>
        <v>0</v>
      </c>
      <c r="M20" s="2">
        <f>IF(AND(gielda_1[[#This Row],[firma_C]]&lt;E19,E19&lt;E18),1,0)</f>
        <v>1</v>
      </c>
      <c r="N20" s="2">
        <f>IF(gielda_1[[#This Row],[bilans]]&gt;=1000,MOD(QUOTIENT(gielda_1[[#This Row],[bilans]],gielda_1[[#This Row],[firma_C]]),1000)+N19,N19)</f>
        <v>441</v>
      </c>
      <c r="O20" s="2"/>
      <c r="P20" s="2"/>
      <c r="Q20" s="2">
        <f t="shared" si="4"/>
        <v>561.5900000000056</v>
      </c>
      <c r="R20" s="2"/>
      <c r="S20" s="2"/>
    </row>
    <row r="21" spans="1:19" x14ac:dyDescent="0.25">
      <c r="A21">
        <v>20</v>
      </c>
      <c r="B21">
        <f t="shared" si="5"/>
        <v>2</v>
      </c>
      <c r="C21">
        <v>111.35</v>
      </c>
      <c r="D21">
        <v>142.59</v>
      </c>
      <c r="E21">
        <v>77.11</v>
      </c>
      <c r="F21">
        <f t="shared" si="0"/>
        <v>3</v>
      </c>
      <c r="G21">
        <f t="shared" si="2"/>
        <v>1</v>
      </c>
      <c r="H21">
        <f t="shared" si="3"/>
        <v>2</v>
      </c>
      <c r="I21">
        <f>MAX($C$2:C21)</f>
        <v>130</v>
      </c>
      <c r="J21">
        <f>MAX($D$2:D21)</f>
        <v>148.19</v>
      </c>
      <c r="K21" s="2">
        <f>MAX($E$2:E21)</f>
        <v>79.41</v>
      </c>
      <c r="L21" s="2">
        <f>IF(OR(AND(MAX($C$2:C21)=C21,MAX($D$2:D21)=D21),AND(MAX($C$2:C21)=C21,MAX($E$2:E21)=E21),AND(MAX($E$2:E21)=E21,MAX($D$2:D21)=D21)),1,0)</f>
        <v>0</v>
      </c>
      <c r="M21" s="2">
        <f>IF(AND(gielda_1[[#This Row],[firma_C]]&lt;E20,E20&lt;E19),1,0)</f>
        <v>0</v>
      </c>
      <c r="N21" s="2">
        <f>IF(gielda_1[[#This Row],[bilans]]&gt;=1000,MOD(QUOTIENT(gielda_1[[#This Row],[bilans]],gielda_1[[#This Row],[firma_C]]),1000)+N20,N20)</f>
        <v>441</v>
      </c>
      <c r="O21" s="2"/>
      <c r="P21" s="2"/>
      <c r="Q21" s="2">
        <f t="shared" si="4"/>
        <v>561.5900000000056</v>
      </c>
      <c r="R21" s="2"/>
      <c r="S21" s="2"/>
    </row>
    <row r="22" spans="1:19" x14ac:dyDescent="0.25">
      <c r="A22">
        <v>21</v>
      </c>
      <c r="B22">
        <f t="shared" si="5"/>
        <v>3</v>
      </c>
      <c r="C22">
        <v>112.72</v>
      </c>
      <c r="D22">
        <v>142.33000000000001</v>
      </c>
      <c r="E22">
        <v>78.72</v>
      </c>
      <c r="F22">
        <f t="shared" si="0"/>
        <v>4</v>
      </c>
      <c r="G22">
        <f t="shared" si="2"/>
        <v>1</v>
      </c>
      <c r="H22">
        <f t="shared" si="3"/>
        <v>3</v>
      </c>
      <c r="I22">
        <f>MAX($C$2:C22)</f>
        <v>130</v>
      </c>
      <c r="J22">
        <f>MAX($D$2:D22)</f>
        <v>148.19</v>
      </c>
      <c r="K22" s="2">
        <f>MAX($E$2:E22)</f>
        <v>79.41</v>
      </c>
      <c r="L22" s="2">
        <f>IF(OR(AND(MAX($C$2:C22)=C22,MAX($D$2:D22)=D22),AND(MAX($C$2:C22)=C22,MAX($E$2:E22)=E22),AND(MAX($E$2:E22)=E22,MAX($D$2:D22)=D22)),1,0)</f>
        <v>0</v>
      </c>
      <c r="M22" s="2">
        <f>IF(AND(gielda_1[[#This Row],[firma_C]]&lt;E21,E21&lt;E20),1,0)</f>
        <v>0</v>
      </c>
      <c r="N22" s="2">
        <f>IF(gielda_1[[#This Row],[bilans]]&gt;=1000,MOD(QUOTIENT(gielda_1[[#This Row],[bilans]],gielda_1[[#This Row],[firma_C]]),1000)+N21,N21)</f>
        <v>441</v>
      </c>
      <c r="O22" s="2"/>
      <c r="P22" s="2"/>
      <c r="Q22" s="2">
        <f t="shared" si="4"/>
        <v>561.5900000000056</v>
      </c>
      <c r="R22" s="2"/>
      <c r="S22" s="2"/>
    </row>
    <row r="23" spans="1:19" x14ac:dyDescent="0.25">
      <c r="A23">
        <v>22</v>
      </c>
      <c r="B23">
        <f t="shared" si="5"/>
        <v>1</v>
      </c>
      <c r="C23">
        <v>113.08</v>
      </c>
      <c r="D23">
        <v>141.56</v>
      </c>
      <c r="E23">
        <v>77</v>
      </c>
      <c r="F23">
        <f t="shared" si="0"/>
        <v>5</v>
      </c>
      <c r="G23">
        <f t="shared" si="2"/>
        <v>1</v>
      </c>
      <c r="H23">
        <f t="shared" si="3"/>
        <v>1</v>
      </c>
      <c r="I23">
        <f>MAX($C$2:C23)</f>
        <v>130</v>
      </c>
      <c r="J23">
        <f>MAX($D$2:D23)</f>
        <v>148.19</v>
      </c>
      <c r="K23" s="2">
        <f>MAX($E$2:E23)</f>
        <v>79.41</v>
      </c>
      <c r="L23" s="2">
        <f>IF(OR(AND(MAX($C$2:C23)=C23,MAX($D$2:D23)=D23),AND(MAX($C$2:C23)=C23,MAX($E$2:E23)=E23),AND(MAX($E$2:E23)=E23,MAX($D$2:D23)=D23)),1,0)</f>
        <v>0</v>
      </c>
      <c r="M23" s="2">
        <f>IF(AND(gielda_1[[#This Row],[firma_C]]&lt;E22,E22&lt;E21),1,0)</f>
        <v>0</v>
      </c>
      <c r="N23" s="2">
        <f>IF(gielda_1[[#This Row],[bilans]]&gt;=1000,MOD(QUOTIENT(gielda_1[[#This Row],[bilans]],gielda_1[[#This Row],[firma_C]]),1000)+N22,N22)</f>
        <v>441</v>
      </c>
      <c r="O23" s="2"/>
      <c r="P23" s="2"/>
      <c r="Q23" s="2">
        <f t="shared" si="4"/>
        <v>561.5900000000056</v>
      </c>
      <c r="R23" s="2"/>
      <c r="S23" s="2"/>
    </row>
    <row r="24" spans="1:19" x14ac:dyDescent="0.25">
      <c r="A24">
        <v>23</v>
      </c>
      <c r="B24">
        <f t="shared" si="5"/>
        <v>2</v>
      </c>
      <c r="C24">
        <v>115.28</v>
      </c>
      <c r="D24">
        <v>139.78</v>
      </c>
      <c r="E24">
        <v>79.03</v>
      </c>
      <c r="F24">
        <f t="shared" si="0"/>
        <v>6</v>
      </c>
      <c r="G24">
        <f t="shared" si="2"/>
        <v>1</v>
      </c>
      <c r="H24">
        <f t="shared" si="3"/>
        <v>2</v>
      </c>
      <c r="I24">
        <f>MAX($C$2:C24)</f>
        <v>130</v>
      </c>
      <c r="J24">
        <f>MAX($D$2:D24)</f>
        <v>148.19</v>
      </c>
      <c r="K24" s="2">
        <f>MAX($E$2:E24)</f>
        <v>79.41</v>
      </c>
      <c r="L24" s="2">
        <f>IF(OR(AND(MAX($C$2:C24)=C24,MAX($D$2:D24)=D24),AND(MAX($C$2:C24)=C24,MAX($E$2:E24)=E24),AND(MAX($E$2:E24)=E24,MAX($D$2:D24)=D24)),1,0)</f>
        <v>0</v>
      </c>
      <c r="M24" s="2">
        <f>IF(AND(gielda_1[[#This Row],[firma_C]]&lt;E23,E23&lt;E22),1,0)</f>
        <v>0</v>
      </c>
      <c r="N24" s="2">
        <f>IF(gielda_1[[#This Row],[bilans]]&gt;=1000,MOD(QUOTIENT(gielda_1[[#This Row],[bilans]],gielda_1[[#This Row],[firma_C]]),1000)+N23,N23)</f>
        <v>441</v>
      </c>
      <c r="O24" s="2"/>
      <c r="P24" s="2"/>
      <c r="Q24" s="2">
        <f t="shared" si="4"/>
        <v>561.5900000000056</v>
      </c>
      <c r="R24" s="2"/>
      <c r="S24" s="2"/>
    </row>
    <row r="25" spans="1:19" x14ac:dyDescent="0.25">
      <c r="A25">
        <v>24</v>
      </c>
      <c r="B25">
        <f t="shared" si="5"/>
        <v>3</v>
      </c>
      <c r="C25">
        <v>114.25</v>
      </c>
      <c r="D25">
        <v>142.72</v>
      </c>
      <c r="E25">
        <v>77.540000000000006</v>
      </c>
      <c r="F25">
        <f t="shared" si="0"/>
        <v>1</v>
      </c>
      <c r="G25">
        <f t="shared" si="2"/>
        <v>2</v>
      </c>
      <c r="H25">
        <f t="shared" si="3"/>
        <v>1</v>
      </c>
      <c r="I25">
        <f>MAX($C$2:C25)</f>
        <v>130</v>
      </c>
      <c r="J25">
        <f>MAX($D$2:D25)</f>
        <v>148.19</v>
      </c>
      <c r="K25" s="2">
        <f>MAX($E$2:E25)</f>
        <v>79.41</v>
      </c>
      <c r="L25" s="2">
        <f>IF(OR(AND(MAX($C$2:C25)=C25,MAX($D$2:D25)=D25),AND(MAX($C$2:C25)=C25,MAX($E$2:E25)=E25),AND(MAX($E$2:E25)=E25,MAX($D$2:D25)=D25)),1,0)</f>
        <v>0</v>
      </c>
      <c r="M25" s="2">
        <f>IF(AND(gielda_1[[#This Row],[firma_C]]&lt;E24,E24&lt;E23),1,0)</f>
        <v>0</v>
      </c>
      <c r="N25" s="2">
        <f>IF(gielda_1[[#This Row],[bilans]]&gt;=1000,MOD(QUOTIENT(gielda_1[[#This Row],[bilans]],gielda_1[[#This Row],[firma_C]]),1000)+N24,N24)</f>
        <v>441</v>
      </c>
      <c r="O25" s="2"/>
      <c r="P25" s="2"/>
      <c r="Q25" s="2">
        <f t="shared" si="4"/>
        <v>561.5900000000056</v>
      </c>
      <c r="R25" s="2"/>
      <c r="S25" s="2"/>
    </row>
    <row r="26" spans="1:19" x14ac:dyDescent="0.25">
      <c r="A26">
        <v>25</v>
      </c>
      <c r="B26">
        <f t="shared" si="5"/>
        <v>1</v>
      </c>
      <c r="C26">
        <v>112.65</v>
      </c>
      <c r="D26">
        <v>141.38</v>
      </c>
      <c r="E26">
        <v>76.08</v>
      </c>
      <c r="F26">
        <f t="shared" si="0"/>
        <v>1</v>
      </c>
      <c r="G26">
        <f t="shared" si="2"/>
        <v>1</v>
      </c>
      <c r="H26">
        <f t="shared" si="3"/>
        <v>1</v>
      </c>
      <c r="I26">
        <f>MAX($C$2:C26)</f>
        <v>130</v>
      </c>
      <c r="J26">
        <f>MAX($D$2:D26)</f>
        <v>148.19</v>
      </c>
      <c r="K26" s="2">
        <f>MAX($E$2:E26)</f>
        <v>79.41</v>
      </c>
      <c r="L26" s="2">
        <f>IF(OR(AND(MAX($C$2:C26)=C26,MAX($D$2:D26)=D26),AND(MAX($C$2:C26)=C26,MAX($E$2:E26)=E26),AND(MAX($E$2:E26)=E26,MAX($D$2:D26)=D26)),1,0)</f>
        <v>0</v>
      </c>
      <c r="M26" s="2">
        <f>IF(AND(gielda_1[[#This Row],[firma_C]]&lt;E25,E25&lt;E24),1,0)</f>
        <v>1</v>
      </c>
      <c r="N26" s="2">
        <f>IF(gielda_1[[#This Row],[bilans]]&gt;=1000,MOD(QUOTIENT(gielda_1[[#This Row],[bilans]],gielda_1[[#This Row],[firma_C]]),1000)+N25,N25)</f>
        <v>441</v>
      </c>
      <c r="O26" s="2"/>
      <c r="P26" s="2"/>
      <c r="Q26" s="2">
        <f t="shared" si="4"/>
        <v>561.5900000000056</v>
      </c>
      <c r="R26" s="2"/>
      <c r="S26" s="2"/>
    </row>
    <row r="27" spans="1:19" x14ac:dyDescent="0.25">
      <c r="A27">
        <v>26</v>
      </c>
      <c r="B27">
        <f t="shared" si="5"/>
        <v>2</v>
      </c>
      <c r="C27">
        <v>115.1</v>
      </c>
      <c r="D27">
        <v>141.34</v>
      </c>
      <c r="E27">
        <v>74.11</v>
      </c>
      <c r="F27">
        <f t="shared" si="0"/>
        <v>2</v>
      </c>
      <c r="G27">
        <f t="shared" si="2"/>
        <v>1</v>
      </c>
      <c r="H27">
        <f t="shared" si="3"/>
        <v>1</v>
      </c>
      <c r="I27">
        <f>MAX($C$2:C27)</f>
        <v>130</v>
      </c>
      <c r="J27">
        <f>MAX($D$2:D27)</f>
        <v>148.19</v>
      </c>
      <c r="K27" s="2">
        <f>MAX($E$2:E27)</f>
        <v>79.41</v>
      </c>
      <c r="L27" s="2">
        <f>IF(OR(AND(MAX($C$2:C27)=C27,MAX($D$2:D27)=D27),AND(MAX($C$2:C27)=C27,MAX($E$2:E27)=E27),AND(MAX($E$2:E27)=E27,MAX($D$2:D27)=D27)),1,0)</f>
        <v>0</v>
      </c>
      <c r="M27" s="2">
        <f>IF(AND(gielda_1[[#This Row],[firma_C]]&lt;E26,E26&lt;E25),1,0)</f>
        <v>1</v>
      </c>
      <c r="N27" s="2">
        <f>IF(gielda_1[[#This Row],[bilans]]&gt;=1000,MOD(QUOTIENT(gielda_1[[#This Row],[bilans]],gielda_1[[#This Row],[firma_C]]),1000)+N26,N26)</f>
        <v>441</v>
      </c>
      <c r="O27" s="2"/>
      <c r="P27" s="2"/>
      <c r="Q27" s="2">
        <f t="shared" si="4"/>
        <v>561.5900000000056</v>
      </c>
      <c r="R27" s="2"/>
      <c r="S27" s="2"/>
    </row>
    <row r="28" spans="1:19" x14ac:dyDescent="0.25">
      <c r="A28">
        <v>27</v>
      </c>
      <c r="B28">
        <f t="shared" si="5"/>
        <v>3</v>
      </c>
      <c r="C28">
        <v>116.76</v>
      </c>
      <c r="D28">
        <v>140.87</v>
      </c>
      <c r="E28">
        <v>72.23</v>
      </c>
      <c r="F28">
        <f t="shared" si="0"/>
        <v>3</v>
      </c>
      <c r="G28">
        <f t="shared" si="2"/>
        <v>1</v>
      </c>
      <c r="H28">
        <f t="shared" si="3"/>
        <v>1</v>
      </c>
      <c r="I28">
        <f>MAX($C$2:C28)</f>
        <v>130</v>
      </c>
      <c r="J28">
        <f>MAX($D$2:D28)</f>
        <v>148.19</v>
      </c>
      <c r="K28" s="2">
        <f>MAX($E$2:E28)</f>
        <v>79.41</v>
      </c>
      <c r="L28" s="2">
        <f>IF(OR(AND(MAX($C$2:C28)=C28,MAX($D$2:D28)=D28),AND(MAX($C$2:C28)=C28,MAX($E$2:E28)=E28),AND(MAX($E$2:E28)=E28,MAX($D$2:D28)=D28)),1,0)</f>
        <v>0</v>
      </c>
      <c r="M28" s="2">
        <f>IF(AND(gielda_1[[#This Row],[firma_C]]&lt;E27,E27&lt;E26),1,0)</f>
        <v>1</v>
      </c>
      <c r="N28" s="2">
        <f>IF(gielda_1[[#This Row],[bilans]]&gt;=1000,MOD(QUOTIENT(gielda_1[[#This Row],[bilans]],gielda_1[[#This Row],[firma_C]]),1000)+N27,N27)</f>
        <v>441</v>
      </c>
      <c r="O28" s="2"/>
      <c r="P28" s="2"/>
      <c r="Q28" s="2">
        <f t="shared" si="4"/>
        <v>561.5900000000056</v>
      </c>
      <c r="R28" s="2"/>
      <c r="S28" s="2"/>
    </row>
    <row r="29" spans="1:19" x14ac:dyDescent="0.25">
      <c r="A29">
        <v>28</v>
      </c>
      <c r="B29">
        <f t="shared" si="5"/>
        <v>1</v>
      </c>
      <c r="C29">
        <v>114.96</v>
      </c>
      <c r="D29">
        <v>139.35</v>
      </c>
      <c r="E29">
        <v>72.239999999999995</v>
      </c>
      <c r="F29">
        <f t="shared" si="0"/>
        <v>1</v>
      </c>
      <c r="G29">
        <f t="shared" si="2"/>
        <v>1</v>
      </c>
      <c r="H29">
        <f t="shared" si="3"/>
        <v>2</v>
      </c>
      <c r="I29">
        <f>MAX($C$2:C29)</f>
        <v>130</v>
      </c>
      <c r="J29">
        <f>MAX($D$2:D29)</f>
        <v>148.19</v>
      </c>
      <c r="K29" s="2">
        <f>MAX($E$2:E29)</f>
        <v>79.41</v>
      </c>
      <c r="L29" s="2">
        <f>IF(OR(AND(MAX($C$2:C29)=C29,MAX($D$2:D29)=D29),AND(MAX($C$2:C29)=C29,MAX($E$2:E29)=E29),AND(MAX($E$2:E29)=E29,MAX($D$2:D29)=D29)),1,0)</f>
        <v>0</v>
      </c>
      <c r="M29" s="2">
        <f>IF(AND(gielda_1[[#This Row],[firma_C]]&lt;E28,E28&lt;E27),1,0)</f>
        <v>0</v>
      </c>
      <c r="N29" s="2">
        <f>IF(gielda_1[[#This Row],[bilans]]&gt;=1000,MOD(QUOTIENT(gielda_1[[#This Row],[bilans]],gielda_1[[#This Row],[firma_C]]),1000)+N28,N28)</f>
        <v>441</v>
      </c>
      <c r="O29" s="2"/>
      <c r="P29" s="2"/>
      <c r="Q29" s="2">
        <f t="shared" si="4"/>
        <v>561.5900000000056</v>
      </c>
      <c r="R29" s="2"/>
      <c r="S29" s="2"/>
    </row>
    <row r="30" spans="1:19" x14ac:dyDescent="0.25">
      <c r="A30">
        <v>29</v>
      </c>
      <c r="B30">
        <f t="shared" si="5"/>
        <v>2</v>
      </c>
      <c r="C30">
        <v>113.89</v>
      </c>
      <c r="D30">
        <v>141.87</v>
      </c>
      <c r="E30">
        <v>74.19</v>
      </c>
      <c r="F30">
        <f t="shared" si="0"/>
        <v>1</v>
      </c>
      <c r="G30">
        <f t="shared" si="2"/>
        <v>2</v>
      </c>
      <c r="H30">
        <f t="shared" si="3"/>
        <v>3</v>
      </c>
      <c r="I30">
        <f>MAX($C$2:C30)</f>
        <v>130</v>
      </c>
      <c r="J30">
        <f>MAX($D$2:D30)</f>
        <v>148.19</v>
      </c>
      <c r="K30" s="2">
        <f>MAX($E$2:E30)</f>
        <v>79.41</v>
      </c>
      <c r="L30" s="2">
        <f>IF(OR(AND(MAX($C$2:C30)=C30,MAX($D$2:D30)=D30),AND(MAX($C$2:C30)=C30,MAX($E$2:E30)=E30),AND(MAX($E$2:E30)=E30,MAX($D$2:D30)=D30)),1,0)</f>
        <v>0</v>
      </c>
      <c r="M30" s="2">
        <f>IF(AND(gielda_1[[#This Row],[firma_C]]&lt;E29,E29&lt;E28),1,0)</f>
        <v>0</v>
      </c>
      <c r="N30" s="2">
        <f>IF(gielda_1[[#This Row],[bilans]]&gt;=1000,MOD(QUOTIENT(gielda_1[[#This Row],[bilans]],gielda_1[[#This Row],[firma_C]]),1000)+N29,N29)</f>
        <v>441</v>
      </c>
      <c r="O30" s="2"/>
      <c r="P30" s="2"/>
      <c r="Q30" s="2">
        <f t="shared" si="4"/>
        <v>561.5900000000056</v>
      </c>
      <c r="R30" s="2"/>
      <c r="S30" s="2"/>
    </row>
    <row r="31" spans="1:19" x14ac:dyDescent="0.25">
      <c r="A31">
        <v>30</v>
      </c>
      <c r="B31">
        <f t="shared" si="5"/>
        <v>3</v>
      </c>
      <c r="C31">
        <v>112.77</v>
      </c>
      <c r="D31">
        <v>140.41</v>
      </c>
      <c r="E31">
        <v>75.75</v>
      </c>
      <c r="F31">
        <f t="shared" si="0"/>
        <v>1</v>
      </c>
      <c r="G31">
        <f t="shared" si="2"/>
        <v>1</v>
      </c>
      <c r="H31">
        <f t="shared" si="3"/>
        <v>4</v>
      </c>
      <c r="I31">
        <f>MAX($C$2:C31)</f>
        <v>130</v>
      </c>
      <c r="J31">
        <f>MAX($D$2:D31)</f>
        <v>148.19</v>
      </c>
      <c r="K31" s="2">
        <f>MAX($E$2:E31)</f>
        <v>79.41</v>
      </c>
      <c r="L31" s="2">
        <f>IF(OR(AND(MAX($C$2:C31)=C31,MAX($D$2:D31)=D31),AND(MAX($C$2:C31)=C31,MAX($E$2:E31)=E31),AND(MAX($E$2:E31)=E31,MAX($D$2:D31)=D31)),1,0)</f>
        <v>0</v>
      </c>
      <c r="M31" s="2">
        <f>IF(AND(gielda_1[[#This Row],[firma_C]]&lt;E30,E30&lt;E29),1,0)</f>
        <v>0</v>
      </c>
      <c r="N31" s="2">
        <f>IF(gielda_1[[#This Row],[bilans]]&gt;=1000,MOD(QUOTIENT(gielda_1[[#This Row],[bilans]],gielda_1[[#This Row],[firma_C]]),1000)+N30,N30)</f>
        <v>441</v>
      </c>
      <c r="O31" s="2"/>
      <c r="P31" s="2"/>
      <c r="Q31" s="2">
        <f t="shared" si="4"/>
        <v>561.5900000000056</v>
      </c>
      <c r="R31" s="2"/>
      <c r="S31" s="2"/>
    </row>
    <row r="32" spans="1:19" x14ac:dyDescent="0.25">
      <c r="A32">
        <v>31</v>
      </c>
      <c r="B32">
        <f t="shared" si="5"/>
        <v>1</v>
      </c>
      <c r="C32">
        <v>113.51</v>
      </c>
      <c r="D32">
        <v>138.97999999999999</v>
      </c>
      <c r="E32">
        <v>74.11</v>
      </c>
      <c r="F32">
        <f t="shared" si="0"/>
        <v>2</v>
      </c>
      <c r="G32">
        <f t="shared" si="2"/>
        <v>1</v>
      </c>
      <c r="H32">
        <f t="shared" si="3"/>
        <v>1</v>
      </c>
      <c r="I32">
        <f>MAX($C$2:C32)</f>
        <v>130</v>
      </c>
      <c r="J32">
        <f>MAX($D$2:D32)</f>
        <v>148.19</v>
      </c>
      <c r="K32" s="2">
        <f>MAX($E$2:E32)</f>
        <v>79.41</v>
      </c>
      <c r="L32" s="2">
        <f>IF(OR(AND(MAX($C$2:C32)=C32,MAX($D$2:D32)=D32),AND(MAX($C$2:C32)=C32,MAX($E$2:E32)=E32),AND(MAX($E$2:E32)=E32,MAX($D$2:D32)=D32)),1,0)</f>
        <v>0</v>
      </c>
      <c r="M32" s="2">
        <f>IF(AND(gielda_1[[#This Row],[firma_C]]&lt;E31,E31&lt;E30),1,0)</f>
        <v>0</v>
      </c>
      <c r="N32" s="2">
        <f>IF(gielda_1[[#This Row],[bilans]]&gt;=1000,MOD(QUOTIENT(gielda_1[[#This Row],[bilans]],gielda_1[[#This Row],[firma_C]]),1000)+N31,N31)</f>
        <v>441</v>
      </c>
      <c r="O32" s="2"/>
      <c r="P32" s="2"/>
      <c r="Q32" s="2">
        <f t="shared" si="4"/>
        <v>561.5900000000056</v>
      </c>
      <c r="R32" s="2"/>
      <c r="S32" s="2"/>
    </row>
    <row r="33" spans="1:19" x14ac:dyDescent="0.25">
      <c r="A33">
        <v>32</v>
      </c>
      <c r="B33">
        <f t="shared" si="5"/>
        <v>2</v>
      </c>
      <c r="C33">
        <v>112.2</v>
      </c>
      <c r="D33">
        <v>137.32</v>
      </c>
      <c r="E33">
        <v>74.75</v>
      </c>
      <c r="F33">
        <f t="shared" si="0"/>
        <v>1</v>
      </c>
      <c r="G33">
        <f t="shared" si="2"/>
        <v>1</v>
      </c>
      <c r="H33">
        <f t="shared" si="3"/>
        <v>2</v>
      </c>
      <c r="I33">
        <f>MAX($C$2:C33)</f>
        <v>130</v>
      </c>
      <c r="J33">
        <f>MAX($D$2:D33)</f>
        <v>148.19</v>
      </c>
      <c r="K33" s="2">
        <f>MAX($E$2:E33)</f>
        <v>79.41</v>
      </c>
      <c r="L33" s="2">
        <f>IF(OR(AND(MAX($C$2:C33)=C33,MAX($D$2:D33)=D33),AND(MAX($C$2:C33)=C33,MAX($E$2:E33)=E33),AND(MAX($E$2:E33)=E33,MAX($D$2:D33)=D33)),1,0)</f>
        <v>0</v>
      </c>
      <c r="M33" s="2">
        <f>IF(AND(gielda_1[[#This Row],[firma_C]]&lt;E32,E32&lt;E31),1,0)</f>
        <v>0</v>
      </c>
      <c r="N33" s="2">
        <f>IF(gielda_1[[#This Row],[bilans]]&gt;=1000,MOD(QUOTIENT(gielda_1[[#This Row],[bilans]],gielda_1[[#This Row],[firma_C]]),1000)+N32,N32)</f>
        <v>441</v>
      </c>
      <c r="O33" s="2"/>
      <c r="P33" s="2"/>
      <c r="Q33" s="2">
        <f t="shared" si="4"/>
        <v>561.5900000000056</v>
      </c>
      <c r="R33" s="2"/>
      <c r="S33" s="2"/>
    </row>
    <row r="34" spans="1:19" x14ac:dyDescent="0.25">
      <c r="A34">
        <v>33</v>
      </c>
      <c r="B34">
        <f t="shared" si="5"/>
        <v>3</v>
      </c>
      <c r="C34">
        <v>110.36</v>
      </c>
      <c r="D34">
        <v>136.93</v>
      </c>
      <c r="E34">
        <v>72.89</v>
      </c>
      <c r="F34">
        <f t="shared" si="0"/>
        <v>1</v>
      </c>
      <c r="G34">
        <f t="shared" si="2"/>
        <v>1</v>
      </c>
      <c r="H34">
        <f t="shared" si="3"/>
        <v>1</v>
      </c>
      <c r="I34">
        <f>MAX($C$2:C34)</f>
        <v>130</v>
      </c>
      <c r="J34">
        <f>MAX($D$2:D34)</f>
        <v>148.19</v>
      </c>
      <c r="K34" s="2">
        <f>MAX($E$2:E34)</f>
        <v>79.41</v>
      </c>
      <c r="L34" s="2">
        <f>IF(OR(AND(MAX($C$2:C34)=C34,MAX($D$2:D34)=D34),AND(MAX($C$2:C34)=C34,MAX($E$2:E34)=E34),AND(MAX($E$2:E34)=E34,MAX($D$2:D34)=D34)),1,0)</f>
        <v>0</v>
      </c>
      <c r="M34" s="2">
        <f>IF(AND(gielda_1[[#This Row],[firma_C]]&lt;E33,E33&lt;E32),1,0)</f>
        <v>0</v>
      </c>
      <c r="N34" s="2">
        <f>IF(gielda_1[[#This Row],[bilans]]&gt;=1000,MOD(QUOTIENT(gielda_1[[#This Row],[bilans]],gielda_1[[#This Row],[firma_C]]),1000)+N33,N33)</f>
        <v>441</v>
      </c>
      <c r="O34" s="2"/>
      <c r="P34" s="2"/>
      <c r="Q34" s="2">
        <f t="shared" si="4"/>
        <v>561.5900000000056</v>
      </c>
      <c r="R34" s="2"/>
      <c r="S34" s="2"/>
    </row>
    <row r="35" spans="1:19" x14ac:dyDescent="0.25">
      <c r="A35">
        <v>34</v>
      </c>
      <c r="B35">
        <f t="shared" si="5"/>
        <v>1</v>
      </c>
      <c r="C35">
        <v>112.47</v>
      </c>
      <c r="D35">
        <v>136.37</v>
      </c>
      <c r="E35">
        <v>71.260000000000005</v>
      </c>
      <c r="F35">
        <f t="shared" si="0"/>
        <v>2</v>
      </c>
      <c r="G35">
        <f t="shared" si="2"/>
        <v>1</v>
      </c>
      <c r="H35">
        <f t="shared" si="3"/>
        <v>1</v>
      </c>
      <c r="I35">
        <f>MAX($C$2:C35)</f>
        <v>130</v>
      </c>
      <c r="J35">
        <f>MAX($D$2:D35)</f>
        <v>148.19</v>
      </c>
      <c r="K35" s="2">
        <f>MAX($E$2:E35)</f>
        <v>79.41</v>
      </c>
      <c r="L35" s="2">
        <f>IF(OR(AND(MAX($C$2:C35)=C35,MAX($D$2:D35)=D35),AND(MAX($C$2:C35)=C35,MAX($E$2:E35)=E35),AND(MAX($E$2:E35)=E35,MAX($D$2:D35)=D35)),1,0)</f>
        <v>0</v>
      </c>
      <c r="M35" s="2">
        <f>IF(AND(gielda_1[[#This Row],[firma_C]]&lt;E34,E34&lt;E33),1,0)</f>
        <v>1</v>
      </c>
      <c r="N35" s="2">
        <f>IF(gielda_1[[#This Row],[bilans]]&gt;=1000,MOD(QUOTIENT(gielda_1[[#This Row],[bilans]],gielda_1[[#This Row],[firma_C]]),1000)+N34,N34)</f>
        <v>441</v>
      </c>
      <c r="O35" s="2"/>
      <c r="P35" s="2"/>
      <c r="Q35" s="2">
        <f t="shared" si="4"/>
        <v>561.5900000000056</v>
      </c>
      <c r="R35" s="2"/>
      <c r="S35" s="2"/>
    </row>
    <row r="36" spans="1:19" x14ac:dyDescent="0.25">
      <c r="A36">
        <v>35</v>
      </c>
      <c r="B36">
        <f t="shared" si="5"/>
        <v>2</v>
      </c>
      <c r="C36">
        <v>112.67</v>
      </c>
      <c r="D36">
        <v>136.24</v>
      </c>
      <c r="E36">
        <v>72.92</v>
      </c>
      <c r="F36">
        <f t="shared" si="0"/>
        <v>3</v>
      </c>
      <c r="G36">
        <f t="shared" si="2"/>
        <v>1</v>
      </c>
      <c r="H36">
        <f t="shared" si="3"/>
        <v>2</v>
      </c>
      <c r="I36">
        <f>MAX($C$2:C36)</f>
        <v>130</v>
      </c>
      <c r="J36">
        <f>MAX($D$2:D36)</f>
        <v>148.19</v>
      </c>
      <c r="K36" s="2">
        <f>MAX($E$2:E36)</f>
        <v>79.41</v>
      </c>
      <c r="L36" s="2">
        <f>IF(OR(AND(MAX($C$2:C36)=C36,MAX($D$2:D36)=D36),AND(MAX($C$2:C36)=C36,MAX($E$2:E36)=E36),AND(MAX($E$2:E36)=E36,MAX($D$2:D36)=D36)),1,0)</f>
        <v>0</v>
      </c>
      <c r="M36" s="2">
        <f>IF(AND(gielda_1[[#This Row],[firma_C]]&lt;E35,E35&lt;E34),1,0)</f>
        <v>0</v>
      </c>
      <c r="N36" s="2">
        <f>IF(gielda_1[[#This Row],[bilans]]&gt;=1000,MOD(QUOTIENT(gielda_1[[#This Row],[bilans]],gielda_1[[#This Row],[firma_C]]),1000)+N35,N35)</f>
        <v>441</v>
      </c>
      <c r="O36" s="2"/>
      <c r="P36" s="2"/>
      <c r="Q36" s="2">
        <f t="shared" si="4"/>
        <v>561.5900000000056</v>
      </c>
      <c r="R36" s="2"/>
      <c r="S36" s="2"/>
    </row>
    <row r="37" spans="1:19" x14ac:dyDescent="0.25">
      <c r="A37">
        <v>36</v>
      </c>
      <c r="B37">
        <f t="shared" si="5"/>
        <v>3</v>
      </c>
      <c r="C37">
        <v>111.09</v>
      </c>
      <c r="D37">
        <v>134.69</v>
      </c>
      <c r="E37">
        <v>73.63</v>
      </c>
      <c r="F37">
        <f t="shared" si="0"/>
        <v>1</v>
      </c>
      <c r="G37">
        <f t="shared" si="2"/>
        <v>1</v>
      </c>
      <c r="H37">
        <f t="shared" si="3"/>
        <v>3</v>
      </c>
      <c r="I37">
        <f>MAX($C$2:C37)</f>
        <v>130</v>
      </c>
      <c r="J37">
        <f>MAX($D$2:D37)</f>
        <v>148.19</v>
      </c>
      <c r="K37" s="2">
        <f>MAX($E$2:E37)</f>
        <v>79.41</v>
      </c>
      <c r="L37" s="2">
        <f>IF(OR(AND(MAX($C$2:C37)=C37,MAX($D$2:D37)=D37),AND(MAX($C$2:C37)=C37,MAX($E$2:E37)=E37),AND(MAX($E$2:E37)=E37,MAX($D$2:D37)=D37)),1,0)</f>
        <v>0</v>
      </c>
      <c r="M37" s="2">
        <f>IF(AND(gielda_1[[#This Row],[firma_C]]&lt;E36,E36&lt;E35),1,0)</f>
        <v>0</v>
      </c>
      <c r="N37" s="2">
        <f>IF(gielda_1[[#This Row],[bilans]]&gt;=1000,MOD(QUOTIENT(gielda_1[[#This Row],[bilans]],gielda_1[[#This Row],[firma_C]]),1000)+N36,N36)</f>
        <v>441</v>
      </c>
      <c r="O37" s="2"/>
      <c r="P37" s="2"/>
      <c r="Q37" s="2">
        <f t="shared" si="4"/>
        <v>561.5900000000056</v>
      </c>
      <c r="R37" s="2"/>
      <c r="S37" s="2"/>
    </row>
    <row r="38" spans="1:19" x14ac:dyDescent="0.25">
      <c r="A38">
        <v>37</v>
      </c>
      <c r="B38">
        <f t="shared" si="5"/>
        <v>1</v>
      </c>
      <c r="C38">
        <v>110.06</v>
      </c>
      <c r="D38">
        <v>137.49</v>
      </c>
      <c r="E38">
        <v>72.040000000000006</v>
      </c>
      <c r="F38">
        <f t="shared" si="0"/>
        <v>1</v>
      </c>
      <c r="G38">
        <f t="shared" si="2"/>
        <v>2</v>
      </c>
      <c r="H38">
        <f t="shared" si="3"/>
        <v>1</v>
      </c>
      <c r="I38">
        <f>MAX($C$2:C38)</f>
        <v>130</v>
      </c>
      <c r="J38">
        <f>MAX($D$2:D38)</f>
        <v>148.19</v>
      </c>
      <c r="K38" s="2">
        <f>MAX($E$2:E38)</f>
        <v>79.41</v>
      </c>
      <c r="L38" s="2">
        <f>IF(OR(AND(MAX($C$2:C38)=C38,MAX($D$2:D38)=D38),AND(MAX($C$2:C38)=C38,MAX($E$2:E38)=E38),AND(MAX($E$2:E38)=E38,MAX($D$2:D38)=D38)),1,0)</f>
        <v>0</v>
      </c>
      <c r="M38" s="2">
        <f>IF(AND(gielda_1[[#This Row],[firma_C]]&lt;E37,E37&lt;E36),1,0)</f>
        <v>0</v>
      </c>
      <c r="N38" s="2">
        <f>IF(gielda_1[[#This Row],[bilans]]&gt;=1000,MOD(QUOTIENT(gielda_1[[#This Row],[bilans]],gielda_1[[#This Row],[firma_C]]),1000)+N37,N37)</f>
        <v>441</v>
      </c>
      <c r="O38" s="2"/>
      <c r="P38" s="2"/>
      <c r="Q38" s="2">
        <f t="shared" si="4"/>
        <v>561.5900000000056</v>
      </c>
      <c r="R38" s="2"/>
      <c r="S38" s="2"/>
    </row>
    <row r="39" spans="1:19" x14ac:dyDescent="0.25">
      <c r="A39">
        <v>38</v>
      </c>
      <c r="B39">
        <f t="shared" si="5"/>
        <v>2</v>
      </c>
      <c r="C39">
        <v>111.55</v>
      </c>
      <c r="D39">
        <v>135.69999999999999</v>
      </c>
      <c r="E39">
        <v>70.16</v>
      </c>
      <c r="F39">
        <f t="shared" si="0"/>
        <v>2</v>
      </c>
      <c r="G39">
        <f t="shared" si="2"/>
        <v>1</v>
      </c>
      <c r="H39">
        <f t="shared" si="3"/>
        <v>1</v>
      </c>
      <c r="I39">
        <f>MAX($C$2:C39)</f>
        <v>130</v>
      </c>
      <c r="J39">
        <f>MAX($D$2:D39)</f>
        <v>148.19</v>
      </c>
      <c r="K39" s="2">
        <f>MAX($E$2:E39)</f>
        <v>79.41</v>
      </c>
      <c r="L39" s="2">
        <f>IF(OR(AND(MAX($C$2:C39)=C39,MAX($D$2:D39)=D39),AND(MAX($C$2:C39)=C39,MAX($E$2:E39)=E39),AND(MAX($E$2:E39)=E39,MAX($D$2:D39)=D39)),1,0)</f>
        <v>0</v>
      </c>
      <c r="M39" s="2">
        <f>IF(AND(gielda_1[[#This Row],[firma_C]]&lt;E38,E38&lt;E37),1,0)</f>
        <v>1</v>
      </c>
      <c r="N39" s="2">
        <f>IF(gielda_1[[#This Row],[bilans]]&gt;=1000,MOD(QUOTIENT(gielda_1[[#This Row],[bilans]],gielda_1[[#This Row],[firma_C]]),1000)+N38,N38)</f>
        <v>441</v>
      </c>
      <c r="O39" s="2"/>
      <c r="P39" s="2"/>
      <c r="Q39" s="2">
        <f t="shared" si="4"/>
        <v>561.5900000000056</v>
      </c>
      <c r="R39" s="2"/>
      <c r="S39" s="2"/>
    </row>
    <row r="40" spans="1:19" x14ac:dyDescent="0.25">
      <c r="A40">
        <v>39</v>
      </c>
      <c r="B40">
        <f t="shared" si="5"/>
        <v>3</v>
      </c>
      <c r="C40">
        <v>112.25</v>
      </c>
      <c r="D40">
        <v>134.69</v>
      </c>
      <c r="E40">
        <v>72.239999999999995</v>
      </c>
      <c r="F40">
        <f t="shared" si="0"/>
        <v>3</v>
      </c>
      <c r="G40">
        <f t="shared" si="2"/>
        <v>1</v>
      </c>
      <c r="H40">
        <f t="shared" si="3"/>
        <v>2</v>
      </c>
      <c r="I40">
        <f>MAX($C$2:C40)</f>
        <v>130</v>
      </c>
      <c r="J40">
        <f>MAX($D$2:D40)</f>
        <v>148.19</v>
      </c>
      <c r="K40" s="2">
        <f>MAX($E$2:E40)</f>
        <v>79.41</v>
      </c>
      <c r="L40" s="2">
        <f>IF(OR(AND(MAX($C$2:C40)=C40,MAX($D$2:D40)=D40),AND(MAX($C$2:C40)=C40,MAX($E$2:E40)=E40),AND(MAX($E$2:E40)=E40,MAX($D$2:D40)=D40)),1,0)</f>
        <v>0</v>
      </c>
      <c r="M40" s="2">
        <f>IF(AND(gielda_1[[#This Row],[firma_C]]&lt;E39,E39&lt;E38),1,0)</f>
        <v>0</v>
      </c>
      <c r="N40" s="2">
        <f>IF(gielda_1[[#This Row],[bilans]]&gt;=1000,MOD(QUOTIENT(gielda_1[[#This Row],[bilans]],gielda_1[[#This Row],[firma_C]]),1000)+N39,N39)</f>
        <v>441</v>
      </c>
      <c r="O40" s="2"/>
      <c r="P40" s="2"/>
      <c r="Q40" s="2">
        <f t="shared" si="4"/>
        <v>561.5900000000056</v>
      </c>
      <c r="R40" s="2"/>
      <c r="S40" s="2"/>
    </row>
    <row r="41" spans="1:19" x14ac:dyDescent="0.25">
      <c r="A41">
        <v>40</v>
      </c>
      <c r="B41">
        <f t="shared" si="5"/>
        <v>1</v>
      </c>
      <c r="C41">
        <v>110.59</v>
      </c>
      <c r="D41">
        <v>133.41</v>
      </c>
      <c r="E41">
        <v>70.25</v>
      </c>
      <c r="F41">
        <f t="shared" si="0"/>
        <v>1</v>
      </c>
      <c r="G41">
        <f t="shared" si="2"/>
        <v>1</v>
      </c>
      <c r="H41">
        <f t="shared" si="3"/>
        <v>1</v>
      </c>
      <c r="I41">
        <f>MAX($C$2:C41)</f>
        <v>130</v>
      </c>
      <c r="J41">
        <f>MAX($D$2:D41)</f>
        <v>148.19</v>
      </c>
      <c r="K41" s="2">
        <f>MAX($E$2:E41)</f>
        <v>79.41</v>
      </c>
      <c r="L41" s="2">
        <f>IF(OR(AND(MAX($C$2:C41)=C41,MAX($D$2:D41)=D41),AND(MAX($C$2:C41)=C41,MAX($E$2:E41)=E41),AND(MAX($E$2:E41)=E41,MAX($D$2:D41)=D41)),1,0)</f>
        <v>0</v>
      </c>
      <c r="M41" s="2">
        <f>IF(AND(gielda_1[[#This Row],[firma_C]]&lt;E40,E40&lt;E39),1,0)</f>
        <v>0</v>
      </c>
      <c r="N41" s="2">
        <f>IF(gielda_1[[#This Row],[bilans]]&gt;=1000,MOD(QUOTIENT(gielda_1[[#This Row],[bilans]],gielda_1[[#This Row],[firma_C]]),1000)+N40,N40)</f>
        <v>441</v>
      </c>
      <c r="O41" s="2"/>
      <c r="P41" s="2"/>
      <c r="Q41" s="2">
        <f t="shared" si="4"/>
        <v>561.5900000000056</v>
      </c>
      <c r="R41" s="2"/>
      <c r="S41" s="2"/>
    </row>
    <row r="42" spans="1:19" x14ac:dyDescent="0.25">
      <c r="A42">
        <v>41</v>
      </c>
      <c r="B42">
        <f t="shared" si="5"/>
        <v>2</v>
      </c>
      <c r="C42">
        <v>109.24</v>
      </c>
      <c r="D42">
        <v>136.24</v>
      </c>
      <c r="E42">
        <v>71.67</v>
      </c>
      <c r="F42">
        <f t="shared" si="0"/>
        <v>1</v>
      </c>
      <c r="G42">
        <f t="shared" si="2"/>
        <v>2</v>
      </c>
      <c r="H42">
        <f t="shared" si="3"/>
        <v>2</v>
      </c>
      <c r="I42">
        <f>MAX($C$2:C42)</f>
        <v>130</v>
      </c>
      <c r="J42">
        <f>MAX($D$2:D42)</f>
        <v>148.19</v>
      </c>
      <c r="K42" s="2">
        <f>MAX($E$2:E42)</f>
        <v>79.41</v>
      </c>
      <c r="L42" s="2">
        <f>IF(OR(AND(MAX($C$2:C42)=C42,MAX($D$2:D42)=D42),AND(MAX($C$2:C42)=C42,MAX($E$2:E42)=E42),AND(MAX($E$2:E42)=E42,MAX($D$2:D42)=D42)),1,0)</f>
        <v>0</v>
      </c>
      <c r="M42" s="2">
        <f>IF(AND(gielda_1[[#This Row],[firma_C]]&lt;E41,E41&lt;E40),1,0)</f>
        <v>0</v>
      </c>
      <c r="N42" s="2">
        <f>IF(gielda_1[[#This Row],[bilans]]&gt;=1000,MOD(QUOTIENT(gielda_1[[#This Row],[bilans]],gielda_1[[#This Row],[firma_C]]),1000)+N41,N41)</f>
        <v>441</v>
      </c>
      <c r="O42" s="2"/>
      <c r="P42" s="2"/>
      <c r="Q42" s="2">
        <f t="shared" si="4"/>
        <v>561.5900000000056</v>
      </c>
      <c r="R42" s="2"/>
      <c r="S42" s="2"/>
    </row>
    <row r="43" spans="1:19" x14ac:dyDescent="0.25">
      <c r="A43">
        <v>42</v>
      </c>
      <c r="B43">
        <f t="shared" si="5"/>
        <v>3</v>
      </c>
      <c r="C43">
        <v>107.52</v>
      </c>
      <c r="D43">
        <v>136.22</v>
      </c>
      <c r="E43">
        <v>73.099999999999994</v>
      </c>
      <c r="F43">
        <f t="shared" si="0"/>
        <v>1</v>
      </c>
      <c r="G43">
        <f t="shared" si="2"/>
        <v>1</v>
      </c>
      <c r="H43">
        <f t="shared" si="3"/>
        <v>3</v>
      </c>
      <c r="I43">
        <f>MAX($C$2:C43)</f>
        <v>130</v>
      </c>
      <c r="J43">
        <f>MAX($D$2:D43)</f>
        <v>148.19</v>
      </c>
      <c r="K43" s="2">
        <f>MAX($E$2:E43)</f>
        <v>79.41</v>
      </c>
      <c r="L43" s="2">
        <f>IF(OR(AND(MAX($C$2:C43)=C43,MAX($D$2:D43)=D43),AND(MAX($C$2:C43)=C43,MAX($E$2:E43)=E43),AND(MAX($E$2:E43)=E43,MAX($D$2:D43)=D43)),1,0)</f>
        <v>0</v>
      </c>
      <c r="M43" s="2">
        <f>IF(AND(gielda_1[[#This Row],[firma_C]]&lt;E42,E42&lt;E41),1,0)</f>
        <v>0</v>
      </c>
      <c r="N43" s="2">
        <f>IF(gielda_1[[#This Row],[bilans]]&gt;=1000,MOD(QUOTIENT(gielda_1[[#This Row],[bilans]],gielda_1[[#This Row],[firma_C]]),1000)+N42,N42)</f>
        <v>441</v>
      </c>
      <c r="O43" s="2"/>
      <c r="P43" s="2"/>
      <c r="Q43" s="2">
        <f t="shared" si="4"/>
        <v>561.5900000000056</v>
      </c>
      <c r="R43" s="2"/>
      <c r="S43" s="2"/>
    </row>
    <row r="44" spans="1:19" x14ac:dyDescent="0.25">
      <c r="A44">
        <v>43</v>
      </c>
      <c r="B44">
        <f t="shared" si="5"/>
        <v>1</v>
      </c>
      <c r="C44">
        <v>107.97</v>
      </c>
      <c r="D44">
        <v>135.69999999999999</v>
      </c>
      <c r="E44">
        <v>74.36</v>
      </c>
      <c r="F44">
        <f t="shared" si="0"/>
        <v>2</v>
      </c>
      <c r="G44">
        <f t="shared" si="2"/>
        <v>1</v>
      </c>
      <c r="H44">
        <f t="shared" si="3"/>
        <v>4</v>
      </c>
      <c r="I44">
        <f>MAX($C$2:C44)</f>
        <v>130</v>
      </c>
      <c r="J44">
        <f>MAX($D$2:D44)</f>
        <v>148.19</v>
      </c>
      <c r="K44" s="2">
        <f>MAX($E$2:E44)</f>
        <v>79.41</v>
      </c>
      <c r="L44" s="2">
        <f>IF(OR(AND(MAX($C$2:C44)=C44,MAX($D$2:D44)=D44),AND(MAX($C$2:C44)=C44,MAX($E$2:E44)=E44),AND(MAX($E$2:E44)=E44,MAX($D$2:D44)=D44)),1,0)</f>
        <v>0</v>
      </c>
      <c r="M44" s="2">
        <f>IF(AND(gielda_1[[#This Row],[firma_C]]&lt;E43,E43&lt;E42),1,0)</f>
        <v>0</v>
      </c>
      <c r="N44" s="2">
        <f>IF(gielda_1[[#This Row],[bilans]]&gt;=1000,MOD(QUOTIENT(gielda_1[[#This Row],[bilans]],gielda_1[[#This Row],[firma_C]]),1000)+N43,N43)</f>
        <v>441</v>
      </c>
      <c r="O44" s="2"/>
      <c r="P44" s="2"/>
      <c r="Q44" s="2">
        <f t="shared" si="4"/>
        <v>561.5900000000056</v>
      </c>
      <c r="R44" s="2"/>
      <c r="S44" s="2"/>
    </row>
    <row r="45" spans="1:19" x14ac:dyDescent="0.25">
      <c r="A45">
        <v>44</v>
      </c>
      <c r="B45">
        <f t="shared" si="5"/>
        <v>2</v>
      </c>
      <c r="C45">
        <v>106.54</v>
      </c>
      <c r="D45">
        <v>134.72</v>
      </c>
      <c r="E45">
        <v>72.81</v>
      </c>
      <c r="F45">
        <f t="shared" si="0"/>
        <v>1</v>
      </c>
      <c r="G45">
        <f t="shared" si="2"/>
        <v>1</v>
      </c>
      <c r="H45">
        <f t="shared" si="3"/>
        <v>1</v>
      </c>
      <c r="I45">
        <f>MAX($C$2:C45)</f>
        <v>130</v>
      </c>
      <c r="J45">
        <f>MAX($D$2:D45)</f>
        <v>148.19</v>
      </c>
      <c r="K45" s="2">
        <f>MAX($E$2:E45)</f>
        <v>79.41</v>
      </c>
      <c r="L45" s="2">
        <f>IF(OR(AND(MAX($C$2:C45)=C45,MAX($D$2:D45)=D45),AND(MAX($C$2:C45)=C45,MAX($E$2:E45)=E45),AND(MAX($E$2:E45)=E45,MAX($D$2:D45)=D45)),1,0)</f>
        <v>0</v>
      </c>
      <c r="M45" s="2">
        <f>IF(AND(gielda_1[[#This Row],[firma_C]]&lt;E44,E44&lt;E43),1,0)</f>
        <v>0</v>
      </c>
      <c r="N45" s="2">
        <f>IF(gielda_1[[#This Row],[bilans]]&gt;=1000,MOD(QUOTIENT(gielda_1[[#This Row],[bilans]],gielda_1[[#This Row],[firma_C]]),1000)+N44,N44)</f>
        <v>441</v>
      </c>
      <c r="O45" s="2"/>
      <c r="P45" s="2"/>
      <c r="Q45" s="2">
        <f t="shared" si="4"/>
        <v>561.5900000000056</v>
      </c>
      <c r="R45" s="2"/>
      <c r="S45" s="2"/>
    </row>
    <row r="46" spans="1:19" x14ac:dyDescent="0.25">
      <c r="A46">
        <v>45</v>
      </c>
      <c r="B46">
        <f t="shared" si="5"/>
        <v>3</v>
      </c>
      <c r="C46">
        <v>105.18</v>
      </c>
      <c r="D46">
        <v>133.13</v>
      </c>
      <c r="E46">
        <v>71.02</v>
      </c>
      <c r="F46">
        <f t="shared" si="0"/>
        <v>1</v>
      </c>
      <c r="G46">
        <f t="shared" si="2"/>
        <v>1</v>
      </c>
      <c r="H46">
        <f t="shared" si="3"/>
        <v>1</v>
      </c>
      <c r="I46">
        <f>MAX($C$2:C46)</f>
        <v>130</v>
      </c>
      <c r="J46">
        <f>MAX($D$2:D46)</f>
        <v>148.19</v>
      </c>
      <c r="K46" s="2">
        <f>MAX($E$2:E46)</f>
        <v>79.41</v>
      </c>
      <c r="L46" s="2">
        <f>IF(OR(AND(MAX($C$2:C46)=C46,MAX($D$2:D46)=D46),AND(MAX($C$2:C46)=C46,MAX($E$2:E46)=E46),AND(MAX($E$2:E46)=E46,MAX($D$2:D46)=D46)),1,0)</f>
        <v>0</v>
      </c>
      <c r="M46" s="2">
        <f>IF(AND(gielda_1[[#This Row],[firma_C]]&lt;E45,E45&lt;E44),1,0)</f>
        <v>1</v>
      </c>
      <c r="N46" s="2">
        <f>IF(gielda_1[[#This Row],[bilans]]&gt;=1000,MOD(QUOTIENT(gielda_1[[#This Row],[bilans]],gielda_1[[#This Row],[firma_C]]),1000)+N45,N45)</f>
        <v>441</v>
      </c>
      <c r="O46" s="2"/>
      <c r="P46" s="2"/>
      <c r="Q46" s="2">
        <f t="shared" si="4"/>
        <v>561.5900000000056</v>
      </c>
      <c r="R46" s="2"/>
      <c r="S46" s="2"/>
    </row>
    <row r="47" spans="1:19" x14ac:dyDescent="0.25">
      <c r="A47">
        <v>46</v>
      </c>
      <c r="B47">
        <f t="shared" si="5"/>
        <v>1</v>
      </c>
      <c r="C47">
        <v>103.97</v>
      </c>
      <c r="D47">
        <v>131.47999999999999</v>
      </c>
      <c r="E47">
        <v>72.37</v>
      </c>
      <c r="F47">
        <f t="shared" si="0"/>
        <v>1</v>
      </c>
      <c r="G47">
        <f t="shared" si="2"/>
        <v>1</v>
      </c>
      <c r="H47">
        <f t="shared" si="3"/>
        <v>2</v>
      </c>
      <c r="I47">
        <f>MAX($C$2:C47)</f>
        <v>130</v>
      </c>
      <c r="J47">
        <f>MAX($D$2:D47)</f>
        <v>148.19</v>
      </c>
      <c r="K47" s="2">
        <f>MAX($E$2:E47)</f>
        <v>79.41</v>
      </c>
      <c r="L47" s="2">
        <f>IF(OR(AND(MAX($C$2:C47)=C47,MAX($D$2:D47)=D47),AND(MAX($C$2:C47)=C47,MAX($E$2:E47)=E47),AND(MAX($E$2:E47)=E47,MAX($D$2:D47)=D47)),1,0)</f>
        <v>0</v>
      </c>
      <c r="M47" s="2">
        <f>IF(AND(gielda_1[[#This Row],[firma_C]]&lt;E46,E46&lt;E45),1,0)</f>
        <v>0</v>
      </c>
      <c r="N47" s="2">
        <f>IF(gielda_1[[#This Row],[bilans]]&gt;=1000,MOD(QUOTIENT(gielda_1[[#This Row],[bilans]],gielda_1[[#This Row],[firma_C]]),1000)+N46,N46)</f>
        <v>441</v>
      </c>
      <c r="O47" s="2"/>
      <c r="P47" s="2"/>
      <c r="Q47" s="2">
        <f t="shared" si="4"/>
        <v>561.5900000000056</v>
      </c>
      <c r="R47" s="2"/>
      <c r="S47" s="2"/>
    </row>
    <row r="48" spans="1:19" x14ac:dyDescent="0.25">
      <c r="A48">
        <v>47</v>
      </c>
      <c r="B48">
        <f t="shared" si="5"/>
        <v>2</v>
      </c>
      <c r="C48">
        <v>105.17</v>
      </c>
      <c r="D48">
        <v>131.35</v>
      </c>
      <c r="E48">
        <v>72.58</v>
      </c>
      <c r="F48">
        <f t="shared" si="0"/>
        <v>2</v>
      </c>
      <c r="G48">
        <f t="shared" si="2"/>
        <v>1</v>
      </c>
      <c r="H48">
        <f t="shared" si="3"/>
        <v>3</v>
      </c>
      <c r="I48">
        <f>MAX($C$2:C48)</f>
        <v>130</v>
      </c>
      <c r="J48">
        <f>MAX($D$2:D48)</f>
        <v>148.19</v>
      </c>
      <c r="K48" s="2">
        <f>MAX($E$2:E48)</f>
        <v>79.41</v>
      </c>
      <c r="L48" s="2">
        <f>IF(OR(AND(MAX($C$2:C48)=C48,MAX($D$2:D48)=D48),AND(MAX($C$2:C48)=C48,MAX($E$2:E48)=E48),AND(MAX($E$2:E48)=E48,MAX($D$2:D48)=D48)),1,0)</f>
        <v>0</v>
      </c>
      <c r="M48" s="2">
        <f>IF(AND(gielda_1[[#This Row],[firma_C]]&lt;E47,E47&lt;E46),1,0)</f>
        <v>0</v>
      </c>
      <c r="N48" s="2">
        <f>IF(gielda_1[[#This Row],[bilans]]&gt;=1000,MOD(QUOTIENT(gielda_1[[#This Row],[bilans]],gielda_1[[#This Row],[firma_C]]),1000)+N47,N47)</f>
        <v>441</v>
      </c>
      <c r="O48" s="2"/>
      <c r="P48" s="2"/>
      <c r="Q48" s="2">
        <f t="shared" si="4"/>
        <v>561.5900000000056</v>
      </c>
      <c r="R48" s="2"/>
      <c r="S48" s="2"/>
    </row>
    <row r="49" spans="1:19" x14ac:dyDescent="0.25">
      <c r="A49">
        <v>48</v>
      </c>
      <c r="B49">
        <f t="shared" si="5"/>
        <v>3</v>
      </c>
      <c r="C49">
        <v>106.1</v>
      </c>
      <c r="D49">
        <v>131.19999999999999</v>
      </c>
      <c r="E49">
        <v>70.73</v>
      </c>
      <c r="F49">
        <f t="shared" si="0"/>
        <v>3</v>
      </c>
      <c r="G49">
        <f t="shared" si="2"/>
        <v>1</v>
      </c>
      <c r="H49">
        <f t="shared" si="3"/>
        <v>1</v>
      </c>
      <c r="I49">
        <f>MAX($C$2:C49)</f>
        <v>130</v>
      </c>
      <c r="J49">
        <f>MAX($D$2:D49)</f>
        <v>148.19</v>
      </c>
      <c r="K49" s="2">
        <f>MAX($E$2:E49)</f>
        <v>79.41</v>
      </c>
      <c r="L49" s="2">
        <f>IF(OR(AND(MAX($C$2:C49)=C49,MAX($D$2:D49)=D49),AND(MAX($C$2:C49)=C49,MAX($E$2:E49)=E49),AND(MAX($E$2:E49)=E49,MAX($D$2:D49)=D49)),1,0)</f>
        <v>0</v>
      </c>
      <c r="M49" s="2">
        <f>IF(AND(gielda_1[[#This Row],[firma_C]]&lt;E48,E48&lt;E47),1,0)</f>
        <v>0</v>
      </c>
      <c r="N49" s="2">
        <f>IF(gielda_1[[#This Row],[bilans]]&gt;=1000,MOD(QUOTIENT(gielda_1[[#This Row],[bilans]],gielda_1[[#This Row],[firma_C]]),1000)+N48,N48)</f>
        <v>441</v>
      </c>
      <c r="O49" s="2"/>
      <c r="P49" s="2"/>
      <c r="Q49" s="2">
        <f t="shared" si="4"/>
        <v>561.5900000000056</v>
      </c>
      <c r="R49" s="2"/>
      <c r="S49" s="2"/>
    </row>
    <row r="50" spans="1:19" x14ac:dyDescent="0.25">
      <c r="A50">
        <v>49</v>
      </c>
      <c r="B50">
        <f t="shared" si="5"/>
        <v>1</v>
      </c>
      <c r="C50">
        <v>107.77</v>
      </c>
      <c r="D50">
        <v>130.01</v>
      </c>
      <c r="E50">
        <v>69.03</v>
      </c>
      <c r="F50">
        <f t="shared" si="0"/>
        <v>4</v>
      </c>
      <c r="G50">
        <f t="shared" si="2"/>
        <v>1</v>
      </c>
      <c r="H50">
        <f t="shared" si="3"/>
        <v>1</v>
      </c>
      <c r="I50">
        <f>MAX($C$2:C50)</f>
        <v>130</v>
      </c>
      <c r="J50">
        <f>MAX($D$2:D50)</f>
        <v>148.19</v>
      </c>
      <c r="K50" s="2">
        <f>MAX($E$2:E50)</f>
        <v>79.41</v>
      </c>
      <c r="L50" s="2">
        <f>IF(OR(AND(MAX($C$2:C50)=C50,MAX($D$2:D50)=D50),AND(MAX($C$2:C50)=C50,MAX($E$2:E50)=E50),AND(MAX($E$2:E50)=E50,MAX($D$2:D50)=D50)),1,0)</f>
        <v>0</v>
      </c>
      <c r="M50" s="2">
        <f>IF(AND(gielda_1[[#This Row],[firma_C]]&lt;E49,E49&lt;E48),1,0)</f>
        <v>1</v>
      </c>
      <c r="N50" s="2">
        <f>IF(gielda_1[[#This Row],[bilans]]&gt;=1000,MOD(QUOTIENT(gielda_1[[#This Row],[bilans]],gielda_1[[#This Row],[firma_C]]),1000)+N49,N49)</f>
        <v>441</v>
      </c>
      <c r="O50" s="2"/>
      <c r="P50" s="2"/>
      <c r="Q50" s="2">
        <f t="shared" si="4"/>
        <v>561.5900000000056</v>
      </c>
      <c r="R50" s="2"/>
      <c r="S50" s="2"/>
    </row>
    <row r="51" spans="1:19" x14ac:dyDescent="0.25">
      <c r="A51">
        <v>50</v>
      </c>
      <c r="B51">
        <f t="shared" si="5"/>
        <v>2</v>
      </c>
      <c r="C51">
        <v>108.02</v>
      </c>
      <c r="D51">
        <v>129.72</v>
      </c>
      <c r="E51">
        <v>70</v>
      </c>
      <c r="F51">
        <f t="shared" si="0"/>
        <v>5</v>
      </c>
      <c r="G51">
        <f t="shared" si="2"/>
        <v>1</v>
      </c>
      <c r="H51">
        <f t="shared" si="3"/>
        <v>2</v>
      </c>
      <c r="I51">
        <f>MAX($C$2:C51)</f>
        <v>130</v>
      </c>
      <c r="J51">
        <f>MAX($D$2:D51)</f>
        <v>148.19</v>
      </c>
      <c r="K51" s="2">
        <f>MAX($E$2:E51)</f>
        <v>79.41</v>
      </c>
      <c r="L51" s="2">
        <f>IF(OR(AND(MAX($C$2:C51)=C51,MAX($D$2:D51)=D51),AND(MAX($C$2:C51)=C51,MAX($E$2:E51)=E51),AND(MAX($E$2:E51)=E51,MAX($D$2:D51)=D51)),1,0)</f>
        <v>0</v>
      </c>
      <c r="M51" s="2">
        <f>IF(AND(gielda_1[[#This Row],[firma_C]]&lt;E50,E50&lt;E49),1,0)</f>
        <v>0</v>
      </c>
      <c r="N51" s="2">
        <f>IF(gielda_1[[#This Row],[bilans]]&gt;=1000,MOD(QUOTIENT(gielda_1[[#This Row],[bilans]],gielda_1[[#This Row],[firma_C]]),1000)+N50,N50)</f>
        <v>441</v>
      </c>
      <c r="O51" s="2"/>
      <c r="P51" s="2"/>
      <c r="Q51" s="2">
        <f t="shared" si="4"/>
        <v>561.5900000000056</v>
      </c>
      <c r="R51" s="2"/>
      <c r="S51" s="2"/>
    </row>
    <row r="52" spans="1:19" x14ac:dyDescent="0.25">
      <c r="A52">
        <v>51</v>
      </c>
      <c r="B52">
        <f t="shared" si="5"/>
        <v>3</v>
      </c>
      <c r="C52">
        <v>108.88</v>
      </c>
      <c r="D52">
        <v>128.44999999999999</v>
      </c>
      <c r="E52">
        <v>68.27</v>
      </c>
      <c r="F52">
        <f t="shared" si="0"/>
        <v>6</v>
      </c>
      <c r="G52">
        <f t="shared" si="2"/>
        <v>1</v>
      </c>
      <c r="H52">
        <f t="shared" si="3"/>
        <v>1</v>
      </c>
      <c r="I52">
        <f>MAX($C$2:C52)</f>
        <v>130</v>
      </c>
      <c r="J52">
        <f>MAX($D$2:D52)</f>
        <v>148.19</v>
      </c>
      <c r="K52" s="2">
        <f>MAX($E$2:E52)</f>
        <v>79.41</v>
      </c>
      <c r="L52" s="2">
        <f>IF(OR(AND(MAX($C$2:C52)=C52,MAX($D$2:D52)=D52),AND(MAX($C$2:C52)=C52,MAX($E$2:E52)=E52),AND(MAX($E$2:E52)=E52,MAX($D$2:D52)=D52)),1,0)</f>
        <v>0</v>
      </c>
      <c r="M52" s="2">
        <f>IF(AND(gielda_1[[#This Row],[firma_C]]&lt;E51,E51&lt;E50),1,0)</f>
        <v>0</v>
      </c>
      <c r="N52" s="2">
        <f>IF(gielda_1[[#This Row],[bilans]]&gt;=1000,MOD(QUOTIENT(gielda_1[[#This Row],[bilans]],gielda_1[[#This Row],[firma_C]]),1000)+N51,N51)</f>
        <v>441</v>
      </c>
      <c r="O52" s="2"/>
      <c r="P52" s="2"/>
      <c r="Q52" s="2">
        <f t="shared" si="4"/>
        <v>561.5900000000056</v>
      </c>
      <c r="R52" s="2"/>
      <c r="S52" s="2"/>
    </row>
    <row r="53" spans="1:19" x14ac:dyDescent="0.25">
      <c r="A53">
        <v>52</v>
      </c>
      <c r="B53">
        <f t="shared" si="5"/>
        <v>1</v>
      </c>
      <c r="C53">
        <v>107.26</v>
      </c>
      <c r="D53">
        <v>128.38999999999999</v>
      </c>
      <c r="E53">
        <v>68.97</v>
      </c>
      <c r="F53">
        <f t="shared" si="0"/>
        <v>1</v>
      </c>
      <c r="G53">
        <f t="shared" si="2"/>
        <v>1</v>
      </c>
      <c r="H53">
        <f t="shared" si="3"/>
        <v>2</v>
      </c>
      <c r="I53">
        <f>MAX($C$2:C53)</f>
        <v>130</v>
      </c>
      <c r="J53">
        <f>MAX($D$2:D53)</f>
        <v>148.19</v>
      </c>
      <c r="K53" s="2">
        <f>MAX($E$2:E53)</f>
        <v>79.41</v>
      </c>
      <c r="L53" s="2">
        <f>IF(OR(AND(MAX($C$2:C53)=C53,MAX($D$2:D53)=D53),AND(MAX($C$2:C53)=C53,MAX($E$2:E53)=E53),AND(MAX($E$2:E53)=E53,MAX($D$2:D53)=D53)),1,0)</f>
        <v>0</v>
      </c>
      <c r="M53" s="2">
        <f>IF(AND(gielda_1[[#This Row],[firma_C]]&lt;E52,E52&lt;E51),1,0)</f>
        <v>0</v>
      </c>
      <c r="N53" s="2">
        <f>IF(gielda_1[[#This Row],[bilans]]&gt;=1000,MOD(QUOTIENT(gielda_1[[#This Row],[bilans]],gielda_1[[#This Row],[firma_C]]),1000)+N52,N52)</f>
        <v>441</v>
      </c>
      <c r="O53" s="2"/>
      <c r="P53" s="2"/>
      <c r="Q53" s="2">
        <f t="shared" si="4"/>
        <v>561.5900000000056</v>
      </c>
      <c r="R53" s="2"/>
      <c r="S53" s="2"/>
    </row>
    <row r="54" spans="1:19" x14ac:dyDescent="0.25">
      <c r="A54">
        <v>53</v>
      </c>
      <c r="B54">
        <f t="shared" si="5"/>
        <v>2</v>
      </c>
      <c r="C54">
        <v>106.11</v>
      </c>
      <c r="D54">
        <v>127.62</v>
      </c>
      <c r="E54">
        <v>67.489999999999995</v>
      </c>
      <c r="F54">
        <f t="shared" si="0"/>
        <v>1</v>
      </c>
      <c r="G54">
        <f t="shared" si="2"/>
        <v>1</v>
      </c>
      <c r="H54">
        <f t="shared" si="3"/>
        <v>1</v>
      </c>
      <c r="I54">
        <f>MAX($C$2:C54)</f>
        <v>130</v>
      </c>
      <c r="J54">
        <f>MAX($D$2:D54)</f>
        <v>148.19</v>
      </c>
      <c r="K54" s="2">
        <f>MAX($E$2:E54)</f>
        <v>79.41</v>
      </c>
      <c r="L54" s="2">
        <f>IF(OR(AND(MAX($C$2:C54)=C54,MAX($D$2:D54)=D54),AND(MAX($C$2:C54)=C54,MAX($E$2:E54)=E54),AND(MAX($E$2:E54)=E54,MAX($D$2:D54)=D54)),1,0)</f>
        <v>0</v>
      </c>
      <c r="M54" s="2">
        <f>IF(AND(gielda_1[[#This Row],[firma_C]]&lt;E53,E53&lt;E52),1,0)</f>
        <v>0</v>
      </c>
      <c r="N54" s="2">
        <f>IF(gielda_1[[#This Row],[bilans]]&gt;=1000,MOD(QUOTIENT(gielda_1[[#This Row],[bilans]],gielda_1[[#This Row],[firma_C]]),1000)+N53,N53)</f>
        <v>441</v>
      </c>
      <c r="O54" s="2"/>
      <c r="P54" s="2"/>
      <c r="Q54" s="2">
        <f t="shared" si="4"/>
        <v>561.5900000000056</v>
      </c>
      <c r="R54" s="2"/>
      <c r="S54" s="2"/>
    </row>
    <row r="55" spans="1:19" x14ac:dyDescent="0.25">
      <c r="A55">
        <v>54</v>
      </c>
      <c r="B55">
        <f t="shared" si="5"/>
        <v>3</v>
      </c>
      <c r="C55">
        <v>104.42</v>
      </c>
      <c r="D55">
        <v>127.12</v>
      </c>
      <c r="E55">
        <v>67.790000000000006</v>
      </c>
      <c r="F55">
        <f t="shared" si="0"/>
        <v>1</v>
      </c>
      <c r="G55">
        <f t="shared" si="2"/>
        <v>1</v>
      </c>
      <c r="H55">
        <f t="shared" si="3"/>
        <v>2</v>
      </c>
      <c r="I55">
        <f>MAX($C$2:C55)</f>
        <v>130</v>
      </c>
      <c r="J55">
        <f>MAX($D$2:D55)</f>
        <v>148.19</v>
      </c>
      <c r="K55" s="2">
        <f>MAX($E$2:E55)</f>
        <v>79.41</v>
      </c>
      <c r="L55" s="2">
        <f>IF(OR(AND(MAX($C$2:C55)=C55,MAX($D$2:D55)=D55),AND(MAX($C$2:C55)=C55,MAX($E$2:E55)=E55),AND(MAX($E$2:E55)=E55,MAX($D$2:D55)=D55)),1,0)</f>
        <v>0</v>
      </c>
      <c r="M55" s="2">
        <f>IF(AND(gielda_1[[#This Row],[firma_C]]&lt;E54,E54&lt;E53),1,0)</f>
        <v>0</v>
      </c>
      <c r="N55" s="2">
        <f>IF(gielda_1[[#This Row],[bilans]]&gt;=1000,MOD(QUOTIENT(gielda_1[[#This Row],[bilans]],gielda_1[[#This Row],[firma_C]]),1000)+N54,N54)</f>
        <v>441</v>
      </c>
      <c r="O55" s="2"/>
      <c r="P55" s="2"/>
      <c r="Q55" s="2">
        <f t="shared" si="4"/>
        <v>561.5900000000056</v>
      </c>
      <c r="R55" s="2"/>
      <c r="S55" s="2"/>
    </row>
    <row r="56" spans="1:19" x14ac:dyDescent="0.25">
      <c r="A56">
        <v>55</v>
      </c>
      <c r="B56">
        <f t="shared" si="5"/>
        <v>1</v>
      </c>
      <c r="C56">
        <v>106.04</v>
      </c>
      <c r="D56">
        <v>129.86000000000001</v>
      </c>
      <c r="E56">
        <v>68.91</v>
      </c>
      <c r="F56">
        <f t="shared" si="0"/>
        <v>2</v>
      </c>
      <c r="G56">
        <f t="shared" si="2"/>
        <v>2</v>
      </c>
      <c r="H56">
        <f t="shared" si="3"/>
        <v>3</v>
      </c>
      <c r="I56">
        <f>MAX($C$2:C56)</f>
        <v>130</v>
      </c>
      <c r="J56">
        <f>MAX($D$2:D56)</f>
        <v>148.19</v>
      </c>
      <c r="K56" s="2">
        <f>MAX($E$2:E56)</f>
        <v>79.41</v>
      </c>
      <c r="L56" s="2">
        <f>IF(OR(AND(MAX($C$2:C56)=C56,MAX($D$2:D56)=D56),AND(MAX($C$2:C56)=C56,MAX($E$2:E56)=E56),AND(MAX($E$2:E56)=E56,MAX($D$2:D56)=D56)),1,0)</f>
        <v>0</v>
      </c>
      <c r="M56" s="2">
        <f>IF(AND(gielda_1[[#This Row],[firma_C]]&lt;E55,E55&lt;E54),1,0)</f>
        <v>0</v>
      </c>
      <c r="N56" s="2">
        <f>IF(gielda_1[[#This Row],[bilans]]&gt;=1000,MOD(QUOTIENT(gielda_1[[#This Row],[bilans]],gielda_1[[#This Row],[firma_C]]),1000)+N55,N55)</f>
        <v>441</v>
      </c>
      <c r="O56" s="2"/>
      <c r="P56" s="2"/>
      <c r="Q56" s="2">
        <f t="shared" si="4"/>
        <v>561.5900000000056</v>
      </c>
      <c r="R56" s="2"/>
      <c r="S56" s="2"/>
    </row>
    <row r="57" spans="1:19" x14ac:dyDescent="0.25">
      <c r="A57">
        <v>56</v>
      </c>
      <c r="B57">
        <f t="shared" si="5"/>
        <v>2</v>
      </c>
      <c r="C57">
        <v>108.4</v>
      </c>
      <c r="D57">
        <v>128.13999999999999</v>
      </c>
      <c r="E57">
        <v>69.81</v>
      </c>
      <c r="F57">
        <f t="shared" si="0"/>
        <v>3</v>
      </c>
      <c r="G57">
        <f t="shared" si="2"/>
        <v>1</v>
      </c>
      <c r="H57">
        <f t="shared" si="3"/>
        <v>4</v>
      </c>
      <c r="I57">
        <f>MAX($C$2:C57)</f>
        <v>130</v>
      </c>
      <c r="J57">
        <f>MAX($D$2:D57)</f>
        <v>148.19</v>
      </c>
      <c r="K57" s="2">
        <f>MAX($E$2:E57)</f>
        <v>79.41</v>
      </c>
      <c r="L57" s="2">
        <f>IF(OR(AND(MAX($C$2:C57)=C57,MAX($D$2:D57)=D57),AND(MAX($C$2:C57)=C57,MAX($E$2:E57)=E57),AND(MAX($E$2:E57)=E57,MAX($D$2:D57)=D57)),1,0)</f>
        <v>0</v>
      </c>
      <c r="M57" s="2">
        <f>IF(AND(gielda_1[[#This Row],[firma_C]]&lt;E56,E56&lt;E55),1,0)</f>
        <v>0</v>
      </c>
      <c r="N57" s="2">
        <f>IF(gielda_1[[#This Row],[bilans]]&gt;=1000,MOD(QUOTIENT(gielda_1[[#This Row],[bilans]],gielda_1[[#This Row],[firma_C]]),1000)+N56,N56)</f>
        <v>441</v>
      </c>
      <c r="O57" s="2"/>
      <c r="P57" s="2"/>
      <c r="Q57" s="2">
        <f t="shared" si="4"/>
        <v>561.5900000000056</v>
      </c>
      <c r="R57" s="2"/>
      <c r="S57" s="2"/>
    </row>
    <row r="58" spans="1:19" x14ac:dyDescent="0.25">
      <c r="A58">
        <v>57</v>
      </c>
      <c r="B58">
        <f t="shared" si="5"/>
        <v>3</v>
      </c>
      <c r="C58">
        <v>108.53</v>
      </c>
      <c r="D58">
        <v>127.11</v>
      </c>
      <c r="E58">
        <v>67.84</v>
      </c>
      <c r="F58">
        <f t="shared" si="0"/>
        <v>4</v>
      </c>
      <c r="G58">
        <f t="shared" si="2"/>
        <v>1</v>
      </c>
      <c r="H58">
        <f t="shared" si="3"/>
        <v>1</v>
      </c>
      <c r="I58">
        <f>MAX($C$2:C58)</f>
        <v>130</v>
      </c>
      <c r="J58">
        <f>MAX($D$2:D58)</f>
        <v>148.19</v>
      </c>
      <c r="K58" s="2">
        <f>MAX($E$2:E58)</f>
        <v>79.41</v>
      </c>
      <c r="L58" s="2">
        <f>IF(OR(AND(MAX($C$2:C58)=C58,MAX($D$2:D58)=D58),AND(MAX($C$2:C58)=C58,MAX($E$2:E58)=E58),AND(MAX($E$2:E58)=E58,MAX($D$2:D58)=D58)),1,0)</f>
        <v>0</v>
      </c>
      <c r="M58" s="2">
        <f>IF(AND(gielda_1[[#This Row],[firma_C]]&lt;E57,E57&lt;E56),1,0)</f>
        <v>0</v>
      </c>
      <c r="N58" s="2">
        <f>IF(gielda_1[[#This Row],[bilans]]&gt;=1000,MOD(QUOTIENT(gielda_1[[#This Row],[bilans]],gielda_1[[#This Row],[firma_C]]),1000)+N57,N57)</f>
        <v>441</v>
      </c>
      <c r="O58" s="2"/>
      <c r="P58" s="2"/>
      <c r="Q58" s="2">
        <f t="shared" si="4"/>
        <v>561.5900000000056</v>
      </c>
      <c r="R58" s="2"/>
      <c r="S58" s="2"/>
    </row>
    <row r="59" spans="1:19" x14ac:dyDescent="0.25">
      <c r="A59">
        <v>58</v>
      </c>
      <c r="B59">
        <f t="shared" si="5"/>
        <v>1</v>
      </c>
      <c r="C59">
        <v>109.46</v>
      </c>
      <c r="D59">
        <v>125.12</v>
      </c>
      <c r="E59">
        <v>69.349999999999994</v>
      </c>
      <c r="F59">
        <f t="shared" si="0"/>
        <v>5</v>
      </c>
      <c r="G59">
        <f t="shared" si="2"/>
        <v>1</v>
      </c>
      <c r="H59">
        <f t="shared" si="3"/>
        <v>2</v>
      </c>
      <c r="I59">
        <f>MAX($C$2:C59)</f>
        <v>130</v>
      </c>
      <c r="J59">
        <f>MAX($D$2:D59)</f>
        <v>148.19</v>
      </c>
      <c r="K59" s="2">
        <f>MAX($E$2:E59)</f>
        <v>79.41</v>
      </c>
      <c r="L59" s="2">
        <f>IF(OR(AND(MAX($C$2:C59)=C59,MAX($D$2:D59)=D59),AND(MAX($C$2:C59)=C59,MAX($E$2:E59)=E59),AND(MAX($E$2:E59)=E59,MAX($D$2:D59)=D59)),1,0)</f>
        <v>0</v>
      </c>
      <c r="M59" s="2">
        <f>IF(AND(gielda_1[[#This Row],[firma_C]]&lt;E58,E58&lt;E57),1,0)</f>
        <v>0</v>
      </c>
      <c r="N59" s="2">
        <f>IF(gielda_1[[#This Row],[bilans]]&gt;=1000,MOD(QUOTIENT(gielda_1[[#This Row],[bilans]],gielda_1[[#This Row],[firma_C]]),1000)+N58,N58)</f>
        <v>441</v>
      </c>
      <c r="O59" s="2"/>
      <c r="P59" s="2"/>
      <c r="Q59" s="2">
        <f t="shared" si="4"/>
        <v>561.5900000000056</v>
      </c>
      <c r="R59" s="2"/>
      <c r="S59" s="2"/>
    </row>
    <row r="60" spans="1:19" x14ac:dyDescent="0.25">
      <c r="A60">
        <v>59</v>
      </c>
      <c r="B60">
        <f t="shared" si="5"/>
        <v>2</v>
      </c>
      <c r="C60">
        <v>108.32</v>
      </c>
      <c r="D60">
        <v>123.31</v>
      </c>
      <c r="E60">
        <v>69.709999999999994</v>
      </c>
      <c r="F60">
        <f t="shared" si="0"/>
        <v>1</v>
      </c>
      <c r="G60">
        <f t="shared" si="2"/>
        <v>1</v>
      </c>
      <c r="H60">
        <f t="shared" si="3"/>
        <v>3</v>
      </c>
      <c r="I60">
        <f>MAX($C$2:C60)</f>
        <v>130</v>
      </c>
      <c r="J60">
        <f>MAX($D$2:D60)</f>
        <v>148.19</v>
      </c>
      <c r="K60" s="2">
        <f>MAX($E$2:E60)</f>
        <v>79.41</v>
      </c>
      <c r="L60" s="2">
        <f>IF(OR(AND(MAX($C$2:C60)=C60,MAX($D$2:D60)=D60),AND(MAX($C$2:C60)=C60,MAX($E$2:E60)=E60),AND(MAX($E$2:E60)=E60,MAX($D$2:D60)=D60)),1,0)</f>
        <v>0</v>
      </c>
      <c r="M60" s="2">
        <f>IF(AND(gielda_1[[#This Row],[firma_C]]&lt;E59,E59&lt;E58),1,0)</f>
        <v>0</v>
      </c>
      <c r="N60" s="2">
        <f>IF(gielda_1[[#This Row],[bilans]]&gt;=1000,MOD(QUOTIENT(gielda_1[[#This Row],[bilans]],gielda_1[[#This Row],[firma_C]]),1000)+N59,N59)</f>
        <v>441</v>
      </c>
      <c r="O60" s="2"/>
      <c r="P60" s="2"/>
      <c r="Q60" s="2">
        <f t="shared" si="4"/>
        <v>561.5900000000056</v>
      </c>
      <c r="R60" s="2"/>
      <c r="S60" s="2"/>
    </row>
    <row r="61" spans="1:19" x14ac:dyDescent="0.25">
      <c r="A61">
        <v>60</v>
      </c>
      <c r="B61">
        <f t="shared" si="5"/>
        <v>3</v>
      </c>
      <c r="C61">
        <v>106.32</v>
      </c>
      <c r="D61">
        <v>123.23</v>
      </c>
      <c r="E61">
        <v>67.77</v>
      </c>
      <c r="F61">
        <f t="shared" si="0"/>
        <v>1</v>
      </c>
      <c r="G61">
        <f t="shared" si="2"/>
        <v>1</v>
      </c>
      <c r="H61">
        <f t="shared" si="3"/>
        <v>1</v>
      </c>
      <c r="I61">
        <f>MAX($C$2:C61)</f>
        <v>130</v>
      </c>
      <c r="J61">
        <f>MAX($D$2:D61)</f>
        <v>148.19</v>
      </c>
      <c r="K61" s="2">
        <f>MAX($E$2:E61)</f>
        <v>79.41</v>
      </c>
      <c r="L61" s="2">
        <f>IF(OR(AND(MAX($C$2:C61)=C61,MAX($D$2:D61)=D61),AND(MAX($C$2:C61)=C61,MAX($E$2:E61)=E61),AND(MAX($E$2:E61)=E61,MAX($D$2:D61)=D61)),1,0)</f>
        <v>0</v>
      </c>
      <c r="M61" s="2">
        <f>IF(AND(gielda_1[[#This Row],[firma_C]]&lt;E60,E60&lt;E59),1,0)</f>
        <v>0</v>
      </c>
      <c r="N61" s="2">
        <f>IF(gielda_1[[#This Row],[bilans]]&gt;=1000,MOD(QUOTIENT(gielda_1[[#This Row],[bilans]],gielda_1[[#This Row],[firma_C]]),1000)+N60,N60)</f>
        <v>441</v>
      </c>
      <c r="O61" s="2"/>
      <c r="P61" s="2"/>
      <c r="Q61" s="2">
        <f t="shared" si="4"/>
        <v>561.5900000000056</v>
      </c>
      <c r="R61" s="2"/>
      <c r="S61" s="2"/>
    </row>
    <row r="62" spans="1:19" x14ac:dyDescent="0.25">
      <c r="A62">
        <v>61</v>
      </c>
      <c r="B62">
        <f t="shared" si="5"/>
        <v>1</v>
      </c>
      <c r="C62">
        <v>111.11</v>
      </c>
      <c r="D62">
        <v>126.02</v>
      </c>
      <c r="E62">
        <v>69.61</v>
      </c>
      <c r="F62">
        <f t="shared" si="0"/>
        <v>2</v>
      </c>
      <c r="G62">
        <f t="shared" si="2"/>
        <v>2</v>
      </c>
      <c r="H62">
        <f t="shared" si="3"/>
        <v>2</v>
      </c>
      <c r="I62">
        <f>MAX($C$2:C62)</f>
        <v>130</v>
      </c>
      <c r="J62">
        <f>MAX($D$2:D62)</f>
        <v>148.19</v>
      </c>
      <c r="K62" s="2">
        <f>MAX($E$2:E62)</f>
        <v>79.41</v>
      </c>
      <c r="L62" s="2">
        <f>IF(OR(AND(MAX($C$2:C62)=C62,MAX($D$2:D62)=D62),AND(MAX($C$2:C62)=C62,MAX($E$2:E62)=E62),AND(MAX($E$2:E62)=E62,MAX($D$2:D62)=D62)),1,0)</f>
        <v>0</v>
      </c>
      <c r="M62" s="2">
        <f>IF(AND(gielda_1[[#This Row],[firma_C]]&lt;E61,E61&lt;E60),1,0)</f>
        <v>0</v>
      </c>
      <c r="N62" s="2">
        <f>IF(gielda_1[[#This Row],[bilans]]&gt;=1000,MOD(QUOTIENT(gielda_1[[#This Row],[bilans]],gielda_1[[#This Row],[firma_C]]),1000)+N61,N61)</f>
        <v>441</v>
      </c>
      <c r="O62" s="2"/>
      <c r="P62" s="2"/>
      <c r="Q62" s="2">
        <f t="shared" si="4"/>
        <v>561.5900000000056</v>
      </c>
      <c r="R62" s="2"/>
      <c r="S62" s="2"/>
    </row>
    <row r="63" spans="1:19" x14ac:dyDescent="0.25">
      <c r="A63">
        <v>62</v>
      </c>
      <c r="B63">
        <f t="shared" si="5"/>
        <v>2</v>
      </c>
      <c r="C63">
        <v>112.07</v>
      </c>
      <c r="D63">
        <v>124.34</v>
      </c>
      <c r="E63">
        <v>71.64</v>
      </c>
      <c r="F63">
        <f t="shared" si="0"/>
        <v>3</v>
      </c>
      <c r="G63">
        <f t="shared" si="2"/>
        <v>1</v>
      </c>
      <c r="H63">
        <f t="shared" si="3"/>
        <v>3</v>
      </c>
      <c r="I63">
        <f>MAX($C$2:C63)</f>
        <v>130</v>
      </c>
      <c r="J63">
        <f>MAX($D$2:D63)</f>
        <v>148.19</v>
      </c>
      <c r="K63" s="2">
        <f>MAX($E$2:E63)</f>
        <v>79.41</v>
      </c>
      <c r="L63" s="2">
        <f>IF(OR(AND(MAX($C$2:C63)=C63,MAX($D$2:D63)=D63),AND(MAX($C$2:C63)=C63,MAX($E$2:E63)=E63),AND(MAX($E$2:E63)=E63,MAX($D$2:D63)=D63)),1,0)</f>
        <v>0</v>
      </c>
      <c r="M63" s="2">
        <f>IF(AND(gielda_1[[#This Row],[firma_C]]&lt;E62,E62&lt;E61),1,0)</f>
        <v>0</v>
      </c>
      <c r="N63" s="2">
        <f>IF(gielda_1[[#This Row],[bilans]]&gt;=1000,MOD(QUOTIENT(gielda_1[[#This Row],[bilans]],gielda_1[[#This Row],[firma_C]]),1000)+N62,N62)</f>
        <v>441</v>
      </c>
      <c r="O63" s="2"/>
      <c r="P63" s="2"/>
      <c r="Q63" s="2">
        <f t="shared" si="4"/>
        <v>561.5900000000056</v>
      </c>
      <c r="R63" s="2"/>
      <c r="S63" s="2"/>
    </row>
    <row r="64" spans="1:19" x14ac:dyDescent="0.25">
      <c r="A64">
        <v>63</v>
      </c>
      <c r="B64">
        <f t="shared" si="5"/>
        <v>3</v>
      </c>
      <c r="C64">
        <v>110.42</v>
      </c>
      <c r="D64">
        <v>122.71</v>
      </c>
      <c r="E64">
        <v>73.260000000000005</v>
      </c>
      <c r="F64">
        <f t="shared" si="0"/>
        <v>1</v>
      </c>
      <c r="G64">
        <f t="shared" si="2"/>
        <v>1</v>
      </c>
      <c r="H64">
        <f t="shared" si="3"/>
        <v>4</v>
      </c>
      <c r="I64">
        <f>MAX($C$2:C64)</f>
        <v>130</v>
      </c>
      <c r="J64">
        <f>MAX($D$2:D64)</f>
        <v>148.19</v>
      </c>
      <c r="K64" s="2">
        <f>MAX($E$2:E64)</f>
        <v>79.41</v>
      </c>
      <c r="L64" s="2">
        <f>IF(OR(AND(MAX($C$2:C64)=C64,MAX($D$2:D64)=D64),AND(MAX($C$2:C64)=C64,MAX($E$2:E64)=E64),AND(MAX($E$2:E64)=E64,MAX($D$2:D64)=D64)),1,0)</f>
        <v>0</v>
      </c>
      <c r="M64" s="2">
        <f>IF(AND(gielda_1[[#This Row],[firma_C]]&lt;E63,E63&lt;E62),1,0)</f>
        <v>0</v>
      </c>
      <c r="N64" s="2">
        <f>IF(gielda_1[[#This Row],[bilans]]&gt;=1000,MOD(QUOTIENT(gielda_1[[#This Row],[bilans]],gielda_1[[#This Row],[firma_C]]),1000)+N63,N63)</f>
        <v>441</v>
      </c>
      <c r="O64" s="2"/>
      <c r="P64" s="2"/>
      <c r="Q64" s="2">
        <f t="shared" si="4"/>
        <v>561.5900000000056</v>
      </c>
      <c r="R64" s="2"/>
      <c r="S64" s="2"/>
    </row>
    <row r="65" spans="1:19" x14ac:dyDescent="0.25">
      <c r="A65">
        <v>64</v>
      </c>
      <c r="B65">
        <f t="shared" si="5"/>
        <v>1</v>
      </c>
      <c r="C65">
        <v>108.52</v>
      </c>
      <c r="D65">
        <v>122.53</v>
      </c>
      <c r="E65">
        <v>73.27</v>
      </c>
      <c r="F65">
        <f t="shared" si="0"/>
        <v>1</v>
      </c>
      <c r="G65">
        <f t="shared" si="2"/>
        <v>1</v>
      </c>
      <c r="H65">
        <f t="shared" si="3"/>
        <v>5</v>
      </c>
      <c r="I65">
        <f>MAX($C$2:C65)</f>
        <v>130</v>
      </c>
      <c r="J65">
        <f>MAX($D$2:D65)</f>
        <v>148.19</v>
      </c>
      <c r="K65" s="2">
        <f>MAX($E$2:E65)</f>
        <v>79.41</v>
      </c>
      <c r="L65" s="2">
        <f>IF(OR(AND(MAX($C$2:C65)=C65,MAX($D$2:D65)=D65),AND(MAX($C$2:C65)=C65,MAX($E$2:E65)=E65),AND(MAX($E$2:E65)=E65,MAX($D$2:D65)=D65)),1,0)</f>
        <v>0</v>
      </c>
      <c r="M65" s="2">
        <f>IF(AND(gielda_1[[#This Row],[firma_C]]&lt;E64,E64&lt;E63),1,0)</f>
        <v>0</v>
      </c>
      <c r="N65" s="2">
        <f>IF(gielda_1[[#This Row],[bilans]]&gt;=1000,MOD(QUOTIENT(gielda_1[[#This Row],[bilans]],gielda_1[[#This Row],[firma_C]]),1000)+N64,N64)</f>
        <v>441</v>
      </c>
      <c r="O65" s="2"/>
      <c r="P65" s="2"/>
      <c r="Q65" s="2">
        <f t="shared" si="4"/>
        <v>561.5900000000056</v>
      </c>
      <c r="R65" s="2"/>
      <c r="S65" s="2"/>
    </row>
    <row r="66" spans="1:19" x14ac:dyDescent="0.25">
      <c r="A66">
        <v>65</v>
      </c>
      <c r="B66">
        <f t="shared" si="5"/>
        <v>2</v>
      </c>
      <c r="C66">
        <v>106.63</v>
      </c>
      <c r="D66">
        <v>122.08</v>
      </c>
      <c r="E66">
        <v>74.290000000000006</v>
      </c>
      <c r="F66">
        <f t="shared" ref="F66:H129" si="6">IF(C66&gt;C65,F65+1,1)</f>
        <v>1</v>
      </c>
      <c r="G66">
        <f t="shared" si="2"/>
        <v>1</v>
      </c>
      <c r="H66">
        <f t="shared" si="3"/>
        <v>6</v>
      </c>
      <c r="I66">
        <f>MAX($C$2:C66)</f>
        <v>130</v>
      </c>
      <c r="J66">
        <f>MAX($D$2:D66)</f>
        <v>148.19</v>
      </c>
      <c r="K66" s="2">
        <f>MAX($E$2:E66)</f>
        <v>79.41</v>
      </c>
      <c r="L66" s="2">
        <f>IF(OR(AND(MAX($C$2:C66)=C66,MAX($D$2:D66)=D66),AND(MAX($C$2:C66)=C66,MAX($E$2:E66)=E66),AND(MAX($E$2:E66)=E66,MAX($D$2:D66)=D66)),1,0)</f>
        <v>0</v>
      </c>
      <c r="M66" s="2">
        <f>IF(AND(gielda_1[[#This Row],[firma_C]]&lt;E65,E65&lt;E64),1,0)</f>
        <v>0</v>
      </c>
      <c r="N66" s="2">
        <f>IF(gielda_1[[#This Row],[bilans]]&gt;=1000,MOD(QUOTIENT(gielda_1[[#This Row],[bilans]],gielda_1[[#This Row],[firma_C]]),1000)+N65,N65)</f>
        <v>441</v>
      </c>
      <c r="O66" s="2"/>
      <c r="P66" s="2"/>
      <c r="Q66" s="2">
        <f t="shared" si="4"/>
        <v>561.5900000000056</v>
      </c>
      <c r="R66" s="2"/>
      <c r="S66" s="2"/>
    </row>
    <row r="67" spans="1:19" x14ac:dyDescent="0.25">
      <c r="A67">
        <v>66</v>
      </c>
      <c r="B67">
        <f t="shared" si="5"/>
        <v>3</v>
      </c>
      <c r="C67">
        <v>107.24</v>
      </c>
      <c r="D67">
        <v>124.82</v>
      </c>
      <c r="E67">
        <v>75.55</v>
      </c>
      <c r="F67">
        <f t="shared" si="6"/>
        <v>2</v>
      </c>
      <c r="G67">
        <f t="shared" si="6"/>
        <v>2</v>
      </c>
      <c r="H67">
        <f t="shared" si="6"/>
        <v>7</v>
      </c>
      <c r="I67">
        <f>MAX($C$2:C67)</f>
        <v>130</v>
      </c>
      <c r="J67">
        <f>MAX($D$2:D67)</f>
        <v>148.19</v>
      </c>
      <c r="K67" s="2">
        <f>MAX($E$2:E67)</f>
        <v>79.41</v>
      </c>
      <c r="L67" s="2">
        <f>IF(OR(AND(MAX($C$2:C67)=C67,MAX($D$2:D67)=D67),AND(MAX($C$2:C67)=C67,MAX($E$2:E67)=E67),AND(MAX($E$2:E67)=E67,MAX($D$2:D67)=D67)),1,0)</f>
        <v>0</v>
      </c>
      <c r="M67" s="2">
        <f>IF(AND(gielda_1[[#This Row],[firma_C]]&lt;E66,E66&lt;E65),1,0)</f>
        <v>0</v>
      </c>
      <c r="N67" s="2">
        <f>IF(gielda_1[[#This Row],[bilans]]&gt;=1000,MOD(QUOTIENT(gielda_1[[#This Row],[bilans]],gielda_1[[#This Row],[firma_C]]),1000)+N66,N66)</f>
        <v>441</v>
      </c>
      <c r="O67" s="2"/>
      <c r="P67" s="2"/>
      <c r="Q67" s="2">
        <f t="shared" si="4"/>
        <v>561.5900000000056</v>
      </c>
      <c r="R67" s="2"/>
      <c r="S67" s="2"/>
    </row>
    <row r="68" spans="1:19" x14ac:dyDescent="0.25">
      <c r="A68">
        <v>67</v>
      </c>
      <c r="B68">
        <f t="shared" si="5"/>
        <v>1</v>
      </c>
      <c r="C68">
        <v>109.24</v>
      </c>
      <c r="D68">
        <v>123.18</v>
      </c>
      <c r="E68">
        <v>76.38</v>
      </c>
      <c r="F68">
        <f t="shared" si="6"/>
        <v>3</v>
      </c>
      <c r="G68">
        <f t="shared" si="6"/>
        <v>1</v>
      </c>
      <c r="H68">
        <f t="shared" si="6"/>
        <v>8</v>
      </c>
      <c r="I68">
        <f>MAX($C$2:C68)</f>
        <v>130</v>
      </c>
      <c r="J68">
        <f>MAX($D$2:D68)</f>
        <v>148.19</v>
      </c>
      <c r="K68" s="2">
        <f>MAX($E$2:E68)</f>
        <v>79.41</v>
      </c>
      <c r="L68" s="2">
        <f>IF(OR(AND(MAX($C$2:C68)=C68,MAX($D$2:D68)=D68),AND(MAX($C$2:C68)=C68,MAX($E$2:E68)=E68),AND(MAX($E$2:E68)=E68,MAX($D$2:D68)=D68)),1,0)</f>
        <v>0</v>
      </c>
      <c r="M68" s="2">
        <f>IF(AND(gielda_1[[#This Row],[firma_C]]&lt;E67,E67&lt;E66),1,0)</f>
        <v>0</v>
      </c>
      <c r="N68" s="2">
        <f>IF(gielda_1[[#This Row],[bilans]]&gt;=1000,MOD(QUOTIENT(gielda_1[[#This Row],[bilans]],gielda_1[[#This Row],[firma_C]]),1000)+N67,N67)</f>
        <v>441</v>
      </c>
      <c r="O68" s="2"/>
      <c r="P68" s="2"/>
      <c r="Q68" s="2">
        <f t="shared" ref="Q68:Q131" si="7">IF(Q67&gt;=1000,Q67-MOD(N67*K67,1000),Q67)</f>
        <v>561.5900000000056</v>
      </c>
      <c r="R68" s="2"/>
      <c r="S68" s="2"/>
    </row>
    <row r="69" spans="1:19" x14ac:dyDescent="0.25">
      <c r="A69">
        <v>68</v>
      </c>
      <c r="B69">
        <f t="shared" ref="B69:B132" si="8">IF(MOD(A69,3)=0,3,MOD(A69,3))</f>
        <v>2</v>
      </c>
      <c r="C69">
        <v>108.19</v>
      </c>
      <c r="D69">
        <v>121.65</v>
      </c>
      <c r="E69">
        <v>76.709999999999994</v>
      </c>
      <c r="F69">
        <f t="shared" si="6"/>
        <v>1</v>
      </c>
      <c r="G69">
        <f t="shared" si="6"/>
        <v>1</v>
      </c>
      <c r="H69">
        <f t="shared" si="6"/>
        <v>9</v>
      </c>
      <c r="I69">
        <f>MAX($C$2:C69)</f>
        <v>130</v>
      </c>
      <c r="J69">
        <f>MAX($D$2:D69)</f>
        <v>148.19</v>
      </c>
      <c r="K69" s="2">
        <f>MAX($E$2:E69)</f>
        <v>79.41</v>
      </c>
      <c r="L69" s="2">
        <f>IF(OR(AND(MAX($C$2:C69)=C69,MAX($D$2:D69)=D69),AND(MAX($C$2:C69)=C69,MAX($E$2:E69)=E69),AND(MAX($E$2:E69)=E69,MAX($D$2:D69)=D69)),1,0)</f>
        <v>0</v>
      </c>
      <c r="M69" s="2">
        <f>IF(AND(gielda_1[[#This Row],[firma_C]]&lt;E68,E68&lt;E67),1,0)</f>
        <v>0</v>
      </c>
      <c r="N69" s="2">
        <f>IF(gielda_1[[#This Row],[bilans]]&gt;=1000,MOD(QUOTIENT(gielda_1[[#This Row],[bilans]],gielda_1[[#This Row],[firma_C]]),1000)+N68,N68)</f>
        <v>441</v>
      </c>
      <c r="O69" s="2"/>
      <c r="P69" s="2"/>
      <c r="Q69" s="2">
        <f t="shared" si="7"/>
        <v>561.5900000000056</v>
      </c>
      <c r="R69" s="2"/>
      <c r="S69" s="2"/>
    </row>
    <row r="70" spans="1:19" x14ac:dyDescent="0.25">
      <c r="A70">
        <v>69</v>
      </c>
      <c r="B70">
        <f t="shared" si="8"/>
        <v>3</v>
      </c>
      <c r="C70">
        <v>106.77</v>
      </c>
      <c r="D70">
        <v>120.46</v>
      </c>
      <c r="E70">
        <v>78.13</v>
      </c>
      <c r="F70">
        <f t="shared" si="6"/>
        <v>1</v>
      </c>
      <c r="G70">
        <f t="shared" si="6"/>
        <v>1</v>
      </c>
      <c r="H70">
        <f t="shared" si="6"/>
        <v>10</v>
      </c>
      <c r="I70">
        <f>MAX($C$2:C70)</f>
        <v>130</v>
      </c>
      <c r="J70">
        <f>MAX($D$2:D70)</f>
        <v>148.19</v>
      </c>
      <c r="K70" s="2">
        <f>MAX($E$2:E70)</f>
        <v>79.41</v>
      </c>
      <c r="L70" s="2">
        <f>IF(OR(AND(MAX($C$2:C70)=C70,MAX($D$2:D70)=D70),AND(MAX($C$2:C70)=C70,MAX($E$2:E70)=E70),AND(MAX($E$2:E70)=E70,MAX($D$2:D70)=D70)),1,0)</f>
        <v>0</v>
      </c>
      <c r="M70" s="2">
        <f>IF(AND(gielda_1[[#This Row],[firma_C]]&lt;E69,E69&lt;E68),1,0)</f>
        <v>0</v>
      </c>
      <c r="N70" s="2">
        <f>IF(gielda_1[[#This Row],[bilans]]&gt;=1000,MOD(QUOTIENT(gielda_1[[#This Row],[bilans]],gielda_1[[#This Row],[firma_C]]),1000)+N69,N69)</f>
        <v>441</v>
      </c>
      <c r="O70" s="2"/>
      <c r="P70" s="2"/>
      <c r="Q70" s="2">
        <f t="shared" si="7"/>
        <v>561.5900000000056</v>
      </c>
      <c r="R70" s="2"/>
      <c r="S70" s="2"/>
    </row>
    <row r="71" spans="1:19" x14ac:dyDescent="0.25">
      <c r="A71">
        <v>70</v>
      </c>
      <c r="B71">
        <f t="shared" si="8"/>
        <v>1</v>
      </c>
      <c r="C71">
        <v>107.03</v>
      </c>
      <c r="D71">
        <v>118.94</v>
      </c>
      <c r="E71">
        <v>79.709999999999994</v>
      </c>
      <c r="F71">
        <f t="shared" si="6"/>
        <v>2</v>
      </c>
      <c r="G71">
        <f t="shared" si="6"/>
        <v>1</v>
      </c>
      <c r="H71">
        <f t="shared" si="6"/>
        <v>11</v>
      </c>
      <c r="I71">
        <f>MAX($C$2:C71)</f>
        <v>130</v>
      </c>
      <c r="J71">
        <f>MAX($D$2:D71)</f>
        <v>148.19</v>
      </c>
      <c r="K71" s="2">
        <f>MAX($E$2:E71)</f>
        <v>79.709999999999994</v>
      </c>
      <c r="L71" s="2">
        <f>IF(OR(AND(MAX($C$2:C71)=C71,MAX($D$2:D71)=D71),AND(MAX($C$2:C71)=C71,MAX($E$2:E71)=E71),AND(MAX($E$2:E71)=E71,MAX($D$2:D71)=D71)),1,0)</f>
        <v>0</v>
      </c>
      <c r="M71" s="2">
        <f>IF(AND(gielda_1[[#This Row],[firma_C]]&lt;E70,E70&lt;E69),1,0)</f>
        <v>0</v>
      </c>
      <c r="N71" s="2">
        <f>IF(gielda_1[[#This Row],[bilans]]&gt;=1000,MOD(QUOTIENT(gielda_1[[#This Row],[bilans]],gielda_1[[#This Row],[firma_C]]),1000)+N70,N70)</f>
        <v>441</v>
      </c>
      <c r="O71" s="2"/>
      <c r="P71" s="2"/>
      <c r="Q71" s="2">
        <f t="shared" si="7"/>
        <v>561.5900000000056</v>
      </c>
      <c r="R71" s="2"/>
      <c r="S71" s="2"/>
    </row>
    <row r="72" spans="1:19" x14ac:dyDescent="0.25">
      <c r="A72">
        <v>71</v>
      </c>
      <c r="B72">
        <f t="shared" si="8"/>
        <v>2</v>
      </c>
      <c r="C72">
        <v>107.42</v>
      </c>
      <c r="D72">
        <v>121.35</v>
      </c>
      <c r="E72">
        <v>81.349999999999994</v>
      </c>
      <c r="F72">
        <f t="shared" si="6"/>
        <v>3</v>
      </c>
      <c r="G72">
        <f t="shared" si="6"/>
        <v>2</v>
      </c>
      <c r="H72">
        <f t="shared" si="6"/>
        <v>12</v>
      </c>
      <c r="I72">
        <f>MAX($C$2:C72)</f>
        <v>130</v>
      </c>
      <c r="J72">
        <f>MAX($D$2:D72)</f>
        <v>148.19</v>
      </c>
      <c r="K72" s="2">
        <f>MAX($E$2:E72)</f>
        <v>81.349999999999994</v>
      </c>
      <c r="L72" s="2">
        <f>IF(OR(AND(MAX($C$2:C72)=C72,MAX($D$2:D72)=D72),AND(MAX($C$2:C72)=C72,MAX($E$2:E72)=E72),AND(MAX($E$2:E72)=E72,MAX($D$2:D72)=D72)),1,0)</f>
        <v>0</v>
      </c>
      <c r="M72" s="2">
        <f>IF(AND(gielda_1[[#This Row],[firma_C]]&lt;E71,E71&lt;E70),1,0)</f>
        <v>0</v>
      </c>
      <c r="N72" s="2">
        <f>IF(gielda_1[[#This Row],[bilans]]&gt;=1000,MOD(QUOTIENT(gielda_1[[#This Row],[bilans]],gielda_1[[#This Row],[firma_C]]),1000)+N71,N71)</f>
        <v>441</v>
      </c>
      <c r="O72" s="2"/>
      <c r="P72" s="2"/>
      <c r="Q72" s="2">
        <f t="shared" si="7"/>
        <v>561.5900000000056</v>
      </c>
      <c r="R72" s="2"/>
      <c r="S72" s="2"/>
    </row>
    <row r="73" spans="1:19" x14ac:dyDescent="0.25">
      <c r="A73">
        <v>72</v>
      </c>
      <c r="B73">
        <f t="shared" si="8"/>
        <v>3</v>
      </c>
      <c r="C73">
        <v>106.16</v>
      </c>
      <c r="D73">
        <v>119.53</v>
      </c>
      <c r="E73">
        <v>79.41</v>
      </c>
      <c r="F73">
        <f t="shared" si="6"/>
        <v>1</v>
      </c>
      <c r="G73">
        <f t="shared" si="6"/>
        <v>1</v>
      </c>
      <c r="H73">
        <f t="shared" si="6"/>
        <v>1</v>
      </c>
      <c r="I73">
        <f>MAX($C$2:C73)</f>
        <v>130</v>
      </c>
      <c r="J73">
        <f>MAX($D$2:D73)</f>
        <v>148.19</v>
      </c>
      <c r="K73" s="2">
        <f>MAX($E$2:E73)</f>
        <v>81.349999999999994</v>
      </c>
      <c r="L73" s="2">
        <f>IF(OR(AND(MAX($C$2:C73)=C73,MAX($D$2:D73)=D73),AND(MAX($C$2:C73)=C73,MAX($E$2:E73)=E73),AND(MAX($E$2:E73)=E73,MAX($D$2:D73)=D73)),1,0)</f>
        <v>0</v>
      </c>
      <c r="M73" s="2">
        <f>IF(AND(gielda_1[[#This Row],[firma_C]]&lt;E72,E72&lt;E71),1,0)</f>
        <v>0</v>
      </c>
      <c r="N73" s="2">
        <f>IF(gielda_1[[#This Row],[bilans]]&gt;=1000,MOD(QUOTIENT(gielda_1[[#This Row],[bilans]],gielda_1[[#This Row],[firma_C]]),1000)+N72,N72)</f>
        <v>441</v>
      </c>
      <c r="O73" s="2"/>
      <c r="P73" s="2"/>
      <c r="Q73" s="2">
        <f t="shared" si="7"/>
        <v>561.5900000000056</v>
      </c>
      <c r="R73" s="2"/>
      <c r="S73" s="2"/>
    </row>
    <row r="74" spans="1:19" x14ac:dyDescent="0.25">
      <c r="A74">
        <v>73</v>
      </c>
      <c r="B74">
        <f t="shared" si="8"/>
        <v>1</v>
      </c>
      <c r="C74">
        <v>108.3</v>
      </c>
      <c r="D74">
        <v>122.07</v>
      </c>
      <c r="E74">
        <v>77.7</v>
      </c>
      <c r="F74">
        <f t="shared" si="6"/>
        <v>2</v>
      </c>
      <c r="G74">
        <f t="shared" si="6"/>
        <v>2</v>
      </c>
      <c r="H74">
        <f t="shared" si="6"/>
        <v>1</v>
      </c>
      <c r="I74">
        <f>MAX($C$2:C74)</f>
        <v>130</v>
      </c>
      <c r="J74">
        <f>MAX($D$2:D74)</f>
        <v>148.19</v>
      </c>
      <c r="K74" s="2">
        <f>MAX($E$2:E74)</f>
        <v>81.349999999999994</v>
      </c>
      <c r="L74" s="2">
        <f>IF(OR(AND(MAX($C$2:C74)=C74,MAX($D$2:D74)=D74),AND(MAX($C$2:C74)=C74,MAX($E$2:E74)=E74),AND(MAX($E$2:E74)=E74,MAX($D$2:D74)=D74)),1,0)</f>
        <v>0</v>
      </c>
      <c r="M74" s="2">
        <f>IF(AND(gielda_1[[#This Row],[firma_C]]&lt;E73,E73&lt;E72),1,0)</f>
        <v>1</v>
      </c>
      <c r="N74" s="2">
        <f>IF(gielda_1[[#This Row],[bilans]]&gt;=1000,MOD(QUOTIENT(gielda_1[[#This Row],[bilans]],gielda_1[[#This Row],[firma_C]]),1000)+N73,N73)</f>
        <v>441</v>
      </c>
      <c r="O74" s="2"/>
      <c r="P74" s="2"/>
      <c r="Q74" s="2">
        <f t="shared" si="7"/>
        <v>561.5900000000056</v>
      </c>
      <c r="R74" s="2"/>
      <c r="S74" s="2"/>
    </row>
    <row r="75" spans="1:19" x14ac:dyDescent="0.25">
      <c r="A75">
        <v>74</v>
      </c>
      <c r="B75">
        <f t="shared" si="8"/>
        <v>2</v>
      </c>
      <c r="C75">
        <v>106.46</v>
      </c>
      <c r="D75">
        <v>121.46</v>
      </c>
      <c r="E75">
        <v>78.58</v>
      </c>
      <c r="F75">
        <f t="shared" si="6"/>
        <v>1</v>
      </c>
      <c r="G75">
        <f t="shared" si="6"/>
        <v>1</v>
      </c>
      <c r="H75">
        <f t="shared" si="6"/>
        <v>2</v>
      </c>
      <c r="I75">
        <f>MAX($C$2:C75)</f>
        <v>130</v>
      </c>
      <c r="J75">
        <f>MAX($D$2:D75)</f>
        <v>148.19</v>
      </c>
      <c r="K75" s="2">
        <f>MAX($E$2:E75)</f>
        <v>81.349999999999994</v>
      </c>
      <c r="L75" s="2">
        <f>IF(OR(AND(MAX($C$2:C75)=C75,MAX($D$2:D75)=D75),AND(MAX($C$2:C75)=C75,MAX($E$2:E75)=E75),AND(MAX($E$2:E75)=E75,MAX($D$2:D75)=D75)),1,0)</f>
        <v>0</v>
      </c>
      <c r="M75" s="2">
        <f>IF(AND(gielda_1[[#This Row],[firma_C]]&lt;E74,E74&lt;E73),1,0)</f>
        <v>0</v>
      </c>
      <c r="N75" s="2">
        <f>IF(gielda_1[[#This Row],[bilans]]&gt;=1000,MOD(QUOTIENT(gielda_1[[#This Row],[bilans]],gielda_1[[#This Row],[firma_C]]),1000)+N74,N74)</f>
        <v>441</v>
      </c>
      <c r="O75" s="2"/>
      <c r="P75" s="2"/>
      <c r="Q75" s="2">
        <f t="shared" si="7"/>
        <v>561.5900000000056</v>
      </c>
      <c r="R75" s="2"/>
      <c r="S75" s="2"/>
    </row>
    <row r="76" spans="1:19" x14ac:dyDescent="0.25">
      <c r="A76">
        <v>75</v>
      </c>
      <c r="B76">
        <f t="shared" si="8"/>
        <v>3</v>
      </c>
      <c r="C76">
        <v>108.61</v>
      </c>
      <c r="D76">
        <v>121.05</v>
      </c>
      <c r="E76">
        <v>77.02</v>
      </c>
      <c r="F76">
        <f t="shared" si="6"/>
        <v>2</v>
      </c>
      <c r="G76">
        <f t="shared" si="6"/>
        <v>1</v>
      </c>
      <c r="H76">
        <f t="shared" si="6"/>
        <v>1</v>
      </c>
      <c r="I76">
        <f>MAX($C$2:C76)</f>
        <v>130</v>
      </c>
      <c r="J76">
        <f>MAX($D$2:D76)</f>
        <v>148.19</v>
      </c>
      <c r="K76" s="2">
        <f>MAX($E$2:E76)</f>
        <v>81.349999999999994</v>
      </c>
      <c r="L76" s="2">
        <f>IF(OR(AND(MAX($C$2:C76)=C76,MAX($D$2:D76)=D76),AND(MAX($C$2:C76)=C76,MAX($E$2:E76)=E76),AND(MAX($E$2:E76)=E76,MAX($D$2:D76)=D76)),1,0)</f>
        <v>0</v>
      </c>
      <c r="M76" s="2">
        <f>IF(AND(gielda_1[[#This Row],[firma_C]]&lt;E75,E75&lt;E74),1,0)</f>
        <v>0</v>
      </c>
      <c r="N76" s="2">
        <f>IF(gielda_1[[#This Row],[bilans]]&gt;=1000,MOD(QUOTIENT(gielda_1[[#This Row],[bilans]],gielda_1[[#This Row],[firma_C]]),1000)+N75,N75)</f>
        <v>441</v>
      </c>
      <c r="O76" s="2"/>
      <c r="P76" s="2"/>
      <c r="Q76" s="2">
        <f t="shared" si="7"/>
        <v>561.5900000000056</v>
      </c>
      <c r="R76" s="2"/>
      <c r="S76" s="2"/>
    </row>
    <row r="77" spans="1:19" x14ac:dyDescent="0.25">
      <c r="A77">
        <v>76</v>
      </c>
      <c r="B77">
        <f t="shared" si="8"/>
        <v>1</v>
      </c>
      <c r="C77">
        <v>107.56</v>
      </c>
      <c r="D77">
        <v>119.15</v>
      </c>
      <c r="E77">
        <v>75.13</v>
      </c>
      <c r="F77">
        <f t="shared" si="6"/>
        <v>1</v>
      </c>
      <c r="G77">
        <f t="shared" si="6"/>
        <v>1</v>
      </c>
      <c r="H77">
        <f t="shared" si="6"/>
        <v>1</v>
      </c>
      <c r="I77">
        <f>MAX($C$2:C77)</f>
        <v>130</v>
      </c>
      <c r="J77">
        <f>MAX($D$2:D77)</f>
        <v>148.19</v>
      </c>
      <c r="K77" s="2">
        <f>MAX($E$2:E77)</f>
        <v>81.349999999999994</v>
      </c>
      <c r="L77" s="2">
        <f>IF(OR(AND(MAX($C$2:C77)=C77,MAX($D$2:D77)=D77),AND(MAX($C$2:C77)=C77,MAX($E$2:E77)=E77),AND(MAX($E$2:E77)=E77,MAX($D$2:D77)=D77)),1,0)</f>
        <v>0</v>
      </c>
      <c r="M77" s="2">
        <f>IF(AND(gielda_1[[#This Row],[firma_C]]&lt;E76,E76&lt;E75),1,0)</f>
        <v>1</v>
      </c>
      <c r="N77" s="2">
        <f>IF(gielda_1[[#This Row],[bilans]]&gt;=1000,MOD(QUOTIENT(gielda_1[[#This Row],[bilans]],gielda_1[[#This Row],[firma_C]]),1000)+N76,N76)</f>
        <v>441</v>
      </c>
      <c r="O77" s="2"/>
      <c r="P77" s="2"/>
      <c r="Q77" s="2">
        <f t="shared" si="7"/>
        <v>561.5900000000056</v>
      </c>
      <c r="R77" s="2"/>
      <c r="S77" s="2"/>
    </row>
    <row r="78" spans="1:19" x14ac:dyDescent="0.25">
      <c r="A78">
        <v>77</v>
      </c>
      <c r="B78">
        <f t="shared" si="8"/>
        <v>2</v>
      </c>
      <c r="C78">
        <v>109.68</v>
      </c>
      <c r="D78">
        <v>117.48</v>
      </c>
      <c r="E78">
        <v>73.45</v>
      </c>
      <c r="F78">
        <f t="shared" si="6"/>
        <v>2</v>
      </c>
      <c r="G78">
        <f t="shared" si="6"/>
        <v>1</v>
      </c>
      <c r="H78">
        <f t="shared" si="6"/>
        <v>1</v>
      </c>
      <c r="I78">
        <f>MAX($C$2:C78)</f>
        <v>130</v>
      </c>
      <c r="J78">
        <f>MAX($D$2:D78)</f>
        <v>148.19</v>
      </c>
      <c r="K78" s="2">
        <f>MAX($E$2:E78)</f>
        <v>81.349999999999994</v>
      </c>
      <c r="L78" s="2">
        <f>IF(OR(AND(MAX($C$2:C78)=C78,MAX($D$2:D78)=D78),AND(MAX($C$2:C78)=C78,MAX($E$2:E78)=E78),AND(MAX($E$2:E78)=E78,MAX($D$2:D78)=D78)),1,0)</f>
        <v>0</v>
      </c>
      <c r="M78" s="2">
        <f>IF(AND(gielda_1[[#This Row],[firma_C]]&lt;E77,E77&lt;E76),1,0)</f>
        <v>1</v>
      </c>
      <c r="N78" s="2">
        <f>IF(gielda_1[[#This Row],[bilans]]&gt;=1000,MOD(QUOTIENT(gielda_1[[#This Row],[bilans]],gielda_1[[#This Row],[firma_C]]),1000)+N77,N77)</f>
        <v>441</v>
      </c>
      <c r="O78" s="2"/>
      <c r="P78" s="2"/>
      <c r="Q78" s="2">
        <f t="shared" si="7"/>
        <v>561.5900000000056</v>
      </c>
      <c r="R78" s="2"/>
      <c r="S78" s="2"/>
    </row>
    <row r="79" spans="1:19" x14ac:dyDescent="0.25">
      <c r="A79">
        <v>78</v>
      </c>
      <c r="B79">
        <f t="shared" si="8"/>
        <v>3</v>
      </c>
      <c r="C79">
        <v>107.87</v>
      </c>
      <c r="D79">
        <v>120.35</v>
      </c>
      <c r="E79">
        <v>71.930000000000007</v>
      </c>
      <c r="F79">
        <f t="shared" si="6"/>
        <v>1</v>
      </c>
      <c r="G79">
        <f t="shared" si="6"/>
        <v>2</v>
      </c>
      <c r="H79">
        <f t="shared" si="6"/>
        <v>1</v>
      </c>
      <c r="I79">
        <f>MAX($C$2:C79)</f>
        <v>130</v>
      </c>
      <c r="J79">
        <f>MAX($D$2:D79)</f>
        <v>148.19</v>
      </c>
      <c r="K79" s="2">
        <f>MAX($E$2:E79)</f>
        <v>81.349999999999994</v>
      </c>
      <c r="L79" s="2">
        <f>IF(OR(AND(MAX($C$2:C79)=C79,MAX($D$2:D79)=D79),AND(MAX($C$2:C79)=C79,MAX($E$2:E79)=E79),AND(MAX($E$2:E79)=E79,MAX($D$2:D79)=D79)),1,0)</f>
        <v>0</v>
      </c>
      <c r="M79" s="2">
        <f>IF(AND(gielda_1[[#This Row],[firma_C]]&lt;E78,E78&lt;E77),1,0)</f>
        <v>1</v>
      </c>
      <c r="N79" s="2">
        <f>IF(gielda_1[[#This Row],[bilans]]&gt;=1000,MOD(QUOTIENT(gielda_1[[#This Row],[bilans]],gielda_1[[#This Row],[firma_C]]),1000)+N78,N78)</f>
        <v>441</v>
      </c>
      <c r="O79" s="2"/>
      <c r="P79" s="2"/>
      <c r="Q79" s="2">
        <f t="shared" si="7"/>
        <v>561.5900000000056</v>
      </c>
      <c r="R79" s="2"/>
      <c r="S79" s="2"/>
    </row>
    <row r="80" spans="1:19" x14ac:dyDescent="0.25">
      <c r="A80">
        <v>79</v>
      </c>
      <c r="B80">
        <f t="shared" si="8"/>
        <v>1</v>
      </c>
      <c r="C80">
        <v>106.41</v>
      </c>
      <c r="D80">
        <v>119.66</v>
      </c>
      <c r="E80">
        <v>72.959999999999994</v>
      </c>
      <c r="F80">
        <f t="shared" si="6"/>
        <v>1</v>
      </c>
      <c r="G80">
        <f t="shared" si="6"/>
        <v>1</v>
      </c>
      <c r="H80">
        <f t="shared" si="6"/>
        <v>2</v>
      </c>
      <c r="I80">
        <f>MAX($C$2:C80)</f>
        <v>130</v>
      </c>
      <c r="J80">
        <f>MAX($D$2:D80)</f>
        <v>148.19</v>
      </c>
      <c r="K80" s="2">
        <f>MAX($E$2:E80)</f>
        <v>81.349999999999994</v>
      </c>
      <c r="L80" s="2">
        <f>IF(OR(AND(MAX($C$2:C80)=C80,MAX($D$2:D80)=D80),AND(MAX($C$2:C80)=C80,MAX($E$2:E80)=E80),AND(MAX($E$2:E80)=E80,MAX($D$2:D80)=D80)),1,0)</f>
        <v>0</v>
      </c>
      <c r="M80" s="2">
        <f>IF(AND(gielda_1[[#This Row],[firma_C]]&lt;E79,E79&lt;E78),1,0)</f>
        <v>0</v>
      </c>
      <c r="N80" s="2">
        <f>IF(gielda_1[[#This Row],[bilans]]&gt;=1000,MOD(QUOTIENT(gielda_1[[#This Row],[bilans]],gielda_1[[#This Row],[firma_C]]),1000)+N79,N79)</f>
        <v>441</v>
      </c>
      <c r="O80" s="2"/>
      <c r="P80" s="2"/>
      <c r="Q80" s="2">
        <f t="shared" si="7"/>
        <v>561.5900000000056</v>
      </c>
      <c r="R80" s="2"/>
      <c r="S80" s="2"/>
    </row>
    <row r="81" spans="1:19" x14ac:dyDescent="0.25">
      <c r="A81">
        <v>80</v>
      </c>
      <c r="B81">
        <f t="shared" si="8"/>
        <v>2</v>
      </c>
      <c r="C81">
        <v>106.92</v>
      </c>
      <c r="D81">
        <v>117.79</v>
      </c>
      <c r="E81">
        <v>74.28</v>
      </c>
      <c r="F81">
        <f t="shared" si="6"/>
        <v>2</v>
      </c>
      <c r="G81">
        <f t="shared" si="6"/>
        <v>1</v>
      </c>
      <c r="H81">
        <f t="shared" si="6"/>
        <v>3</v>
      </c>
      <c r="I81">
        <f>MAX($C$2:C81)</f>
        <v>130</v>
      </c>
      <c r="J81">
        <f>MAX($D$2:D81)</f>
        <v>148.19</v>
      </c>
      <c r="K81" s="2">
        <f>MAX($E$2:E81)</f>
        <v>81.349999999999994</v>
      </c>
      <c r="L81" s="2">
        <f>IF(OR(AND(MAX($C$2:C81)=C81,MAX($D$2:D81)=D81),AND(MAX($C$2:C81)=C81,MAX($E$2:E81)=E81),AND(MAX($E$2:E81)=E81,MAX($D$2:D81)=D81)),1,0)</f>
        <v>0</v>
      </c>
      <c r="M81" s="2">
        <f>IF(AND(gielda_1[[#This Row],[firma_C]]&lt;E80,E80&lt;E79),1,0)</f>
        <v>0</v>
      </c>
      <c r="N81" s="2">
        <f>IF(gielda_1[[#This Row],[bilans]]&gt;=1000,MOD(QUOTIENT(gielda_1[[#This Row],[bilans]],gielda_1[[#This Row],[firma_C]]),1000)+N80,N80)</f>
        <v>441</v>
      </c>
      <c r="O81" s="2"/>
      <c r="P81" s="2"/>
      <c r="Q81" s="2">
        <f t="shared" si="7"/>
        <v>561.5900000000056</v>
      </c>
      <c r="R81" s="2"/>
      <c r="S81" s="2"/>
    </row>
    <row r="82" spans="1:19" x14ac:dyDescent="0.25">
      <c r="A82">
        <v>81</v>
      </c>
      <c r="B82">
        <f t="shared" si="8"/>
        <v>3</v>
      </c>
      <c r="C82">
        <v>105.03</v>
      </c>
      <c r="D82">
        <v>116.78</v>
      </c>
      <c r="E82">
        <v>75.78</v>
      </c>
      <c r="F82">
        <f t="shared" si="6"/>
        <v>1</v>
      </c>
      <c r="G82">
        <f t="shared" si="6"/>
        <v>1</v>
      </c>
      <c r="H82">
        <f t="shared" si="6"/>
        <v>4</v>
      </c>
      <c r="I82">
        <f>MAX($C$2:C82)</f>
        <v>130</v>
      </c>
      <c r="J82">
        <f>MAX($D$2:D82)</f>
        <v>148.19</v>
      </c>
      <c r="K82" s="2">
        <f>MAX($E$2:E82)</f>
        <v>81.349999999999994</v>
      </c>
      <c r="L82" s="2">
        <f>IF(OR(AND(MAX($C$2:C82)=C82,MAX($D$2:D82)=D82),AND(MAX($C$2:C82)=C82,MAX($E$2:E82)=E82),AND(MAX($E$2:E82)=E82,MAX($D$2:D82)=D82)),1,0)</f>
        <v>0</v>
      </c>
      <c r="M82" s="2">
        <f>IF(AND(gielda_1[[#This Row],[firma_C]]&lt;E81,E81&lt;E80),1,0)</f>
        <v>0</v>
      </c>
      <c r="N82" s="2">
        <f>IF(gielda_1[[#This Row],[bilans]]&gt;=1000,MOD(QUOTIENT(gielda_1[[#This Row],[bilans]],gielda_1[[#This Row],[firma_C]]),1000)+N81,N81)</f>
        <v>441</v>
      </c>
      <c r="O82" s="2"/>
      <c r="P82" s="2"/>
      <c r="Q82" s="2">
        <f t="shared" si="7"/>
        <v>561.5900000000056</v>
      </c>
      <c r="R82" s="2"/>
      <c r="S82" s="2"/>
    </row>
    <row r="83" spans="1:19" x14ac:dyDescent="0.25">
      <c r="A83">
        <v>82</v>
      </c>
      <c r="B83">
        <f t="shared" si="8"/>
        <v>1</v>
      </c>
      <c r="C83">
        <v>103.36</v>
      </c>
      <c r="D83">
        <v>115.69</v>
      </c>
      <c r="E83">
        <v>76.88</v>
      </c>
      <c r="F83">
        <f t="shared" si="6"/>
        <v>1</v>
      </c>
      <c r="G83">
        <f t="shared" si="6"/>
        <v>1</v>
      </c>
      <c r="H83">
        <f t="shared" si="6"/>
        <v>5</v>
      </c>
      <c r="I83">
        <f>MAX($C$2:C83)</f>
        <v>130</v>
      </c>
      <c r="J83">
        <f>MAX($D$2:D83)</f>
        <v>148.19</v>
      </c>
      <c r="K83" s="2">
        <f>MAX($E$2:E83)</f>
        <v>81.349999999999994</v>
      </c>
      <c r="L83" s="2">
        <f>IF(OR(AND(MAX($C$2:C83)=C83,MAX($D$2:D83)=D83),AND(MAX($C$2:C83)=C83,MAX($E$2:E83)=E83),AND(MAX($E$2:E83)=E83,MAX($D$2:D83)=D83)),1,0)</f>
        <v>0</v>
      </c>
      <c r="M83" s="2">
        <f>IF(AND(gielda_1[[#This Row],[firma_C]]&lt;E82,E82&lt;E81),1,0)</f>
        <v>0</v>
      </c>
      <c r="N83" s="2">
        <f>IF(gielda_1[[#This Row],[bilans]]&gt;=1000,MOD(QUOTIENT(gielda_1[[#This Row],[bilans]],gielda_1[[#This Row],[firma_C]]),1000)+N82,N82)</f>
        <v>441</v>
      </c>
      <c r="O83" s="2"/>
      <c r="P83" s="2"/>
      <c r="Q83" s="2">
        <f t="shared" si="7"/>
        <v>561.5900000000056</v>
      </c>
      <c r="R83" s="2"/>
      <c r="S83" s="2"/>
    </row>
    <row r="84" spans="1:19" x14ac:dyDescent="0.25">
      <c r="A84">
        <v>83</v>
      </c>
      <c r="B84">
        <f t="shared" si="8"/>
        <v>2</v>
      </c>
      <c r="C84">
        <v>103.78</v>
      </c>
      <c r="D84">
        <v>114.43</v>
      </c>
      <c r="E84">
        <v>77.36</v>
      </c>
      <c r="F84">
        <f t="shared" si="6"/>
        <v>2</v>
      </c>
      <c r="G84">
        <f t="shared" si="6"/>
        <v>1</v>
      </c>
      <c r="H84">
        <f t="shared" si="6"/>
        <v>6</v>
      </c>
      <c r="I84">
        <f>MAX($C$2:C84)</f>
        <v>130</v>
      </c>
      <c r="J84">
        <f>MAX($D$2:D84)</f>
        <v>148.19</v>
      </c>
      <c r="K84" s="2">
        <f>MAX($E$2:E84)</f>
        <v>81.349999999999994</v>
      </c>
      <c r="L84" s="2">
        <f>IF(OR(AND(MAX($C$2:C84)=C84,MAX($D$2:D84)=D84),AND(MAX($C$2:C84)=C84,MAX($E$2:E84)=E84),AND(MAX($E$2:E84)=E84,MAX($D$2:D84)=D84)),1,0)</f>
        <v>0</v>
      </c>
      <c r="M84" s="2">
        <f>IF(AND(gielda_1[[#This Row],[firma_C]]&lt;E83,E83&lt;E82),1,0)</f>
        <v>0</v>
      </c>
      <c r="N84" s="2">
        <f>IF(gielda_1[[#This Row],[bilans]]&gt;=1000,MOD(QUOTIENT(gielda_1[[#This Row],[bilans]],gielda_1[[#This Row],[firma_C]]),1000)+N83,N83)</f>
        <v>441</v>
      </c>
      <c r="O84" s="2"/>
      <c r="P84" s="2"/>
      <c r="Q84" s="2">
        <f t="shared" si="7"/>
        <v>561.5900000000056</v>
      </c>
      <c r="R84" s="2"/>
      <c r="S84" s="2"/>
    </row>
    <row r="85" spans="1:19" x14ac:dyDescent="0.25">
      <c r="A85">
        <v>84</v>
      </c>
      <c r="B85">
        <f t="shared" si="8"/>
        <v>3</v>
      </c>
      <c r="C85">
        <v>103.98</v>
      </c>
      <c r="D85">
        <v>116.98</v>
      </c>
      <c r="E85">
        <v>75.790000000000006</v>
      </c>
      <c r="F85">
        <f t="shared" si="6"/>
        <v>3</v>
      </c>
      <c r="G85">
        <f t="shared" si="6"/>
        <v>2</v>
      </c>
      <c r="H85">
        <f t="shared" si="6"/>
        <v>1</v>
      </c>
      <c r="I85">
        <f>MAX($C$2:C85)</f>
        <v>130</v>
      </c>
      <c r="J85">
        <f>MAX($D$2:D85)</f>
        <v>148.19</v>
      </c>
      <c r="K85" s="2">
        <f>MAX($E$2:E85)</f>
        <v>81.349999999999994</v>
      </c>
      <c r="L85" s="2">
        <f>IF(OR(AND(MAX($C$2:C85)=C85,MAX($D$2:D85)=D85),AND(MAX($C$2:C85)=C85,MAX($E$2:E85)=E85),AND(MAX($E$2:E85)=E85,MAX($D$2:D85)=D85)),1,0)</f>
        <v>0</v>
      </c>
      <c r="M85" s="2">
        <f>IF(AND(gielda_1[[#This Row],[firma_C]]&lt;E84,E84&lt;E83),1,0)</f>
        <v>0</v>
      </c>
      <c r="N85" s="2">
        <f>IF(gielda_1[[#This Row],[bilans]]&gt;=1000,MOD(QUOTIENT(gielda_1[[#This Row],[bilans]],gielda_1[[#This Row],[firma_C]]),1000)+N84,N84)</f>
        <v>441</v>
      </c>
      <c r="O85" s="2"/>
      <c r="P85" s="2"/>
      <c r="Q85" s="2">
        <f t="shared" si="7"/>
        <v>561.5900000000056</v>
      </c>
      <c r="R85" s="2"/>
      <c r="S85" s="2"/>
    </row>
    <row r="86" spans="1:19" x14ac:dyDescent="0.25">
      <c r="A86">
        <v>85</v>
      </c>
      <c r="B86">
        <f t="shared" si="8"/>
        <v>1</v>
      </c>
      <c r="C86">
        <v>102.21</v>
      </c>
      <c r="D86">
        <v>115.16</v>
      </c>
      <c r="E86">
        <v>77.34</v>
      </c>
      <c r="F86">
        <f t="shared" si="6"/>
        <v>1</v>
      </c>
      <c r="G86">
        <f t="shared" si="6"/>
        <v>1</v>
      </c>
      <c r="H86">
        <f t="shared" si="6"/>
        <v>2</v>
      </c>
      <c r="I86">
        <f>MAX($C$2:C86)</f>
        <v>130</v>
      </c>
      <c r="J86">
        <f>MAX($D$2:D86)</f>
        <v>148.19</v>
      </c>
      <c r="K86" s="2">
        <f>MAX($E$2:E86)</f>
        <v>81.349999999999994</v>
      </c>
      <c r="L86" s="2">
        <f>IF(OR(AND(MAX($C$2:C86)=C86,MAX($D$2:D86)=D86),AND(MAX($C$2:C86)=C86,MAX($E$2:E86)=E86),AND(MAX($E$2:E86)=E86,MAX($D$2:D86)=D86)),1,0)</f>
        <v>0</v>
      </c>
      <c r="M86" s="2">
        <f>IF(AND(gielda_1[[#This Row],[firma_C]]&lt;E85,E85&lt;E84),1,0)</f>
        <v>0</v>
      </c>
      <c r="N86" s="2">
        <f>IF(gielda_1[[#This Row],[bilans]]&gt;=1000,MOD(QUOTIENT(gielda_1[[#This Row],[bilans]],gielda_1[[#This Row],[firma_C]]),1000)+N85,N85)</f>
        <v>441</v>
      </c>
      <c r="O86" s="2"/>
      <c r="P86" s="2"/>
      <c r="Q86" s="2">
        <f t="shared" si="7"/>
        <v>561.5900000000056</v>
      </c>
      <c r="R86" s="2"/>
      <c r="S86" s="2"/>
    </row>
    <row r="87" spans="1:19" x14ac:dyDescent="0.25">
      <c r="A87">
        <v>86</v>
      </c>
      <c r="B87">
        <f t="shared" si="8"/>
        <v>2</v>
      </c>
      <c r="C87">
        <v>100.65</v>
      </c>
      <c r="D87">
        <v>117.73</v>
      </c>
      <c r="E87">
        <v>79.17</v>
      </c>
      <c r="F87">
        <f t="shared" si="6"/>
        <v>1</v>
      </c>
      <c r="G87">
        <f t="shared" si="6"/>
        <v>2</v>
      </c>
      <c r="H87">
        <f t="shared" si="6"/>
        <v>3</v>
      </c>
      <c r="I87">
        <f>MAX($C$2:C87)</f>
        <v>130</v>
      </c>
      <c r="J87">
        <f>MAX($D$2:D87)</f>
        <v>148.19</v>
      </c>
      <c r="K87" s="2">
        <f>MAX($E$2:E87)</f>
        <v>81.349999999999994</v>
      </c>
      <c r="L87" s="2">
        <f>IF(OR(AND(MAX($C$2:C87)=C87,MAX($D$2:D87)=D87),AND(MAX($C$2:C87)=C87,MAX($E$2:E87)=E87),AND(MAX($E$2:E87)=E87,MAX($D$2:D87)=D87)),1,0)</f>
        <v>0</v>
      </c>
      <c r="M87" s="2">
        <f>IF(AND(gielda_1[[#This Row],[firma_C]]&lt;E86,E86&lt;E85),1,0)</f>
        <v>0</v>
      </c>
      <c r="N87" s="2">
        <f>IF(gielda_1[[#This Row],[bilans]]&gt;=1000,MOD(QUOTIENT(gielda_1[[#This Row],[bilans]],gielda_1[[#This Row],[firma_C]]),1000)+N86,N86)</f>
        <v>441</v>
      </c>
      <c r="O87" s="2"/>
      <c r="P87" s="2"/>
      <c r="Q87" s="2">
        <f t="shared" si="7"/>
        <v>561.5900000000056</v>
      </c>
      <c r="R87" s="2"/>
      <c r="S87" s="2"/>
    </row>
    <row r="88" spans="1:19" x14ac:dyDescent="0.25">
      <c r="A88">
        <v>87</v>
      </c>
      <c r="B88">
        <f t="shared" si="8"/>
        <v>3</v>
      </c>
      <c r="C88">
        <v>99.64</v>
      </c>
      <c r="D88">
        <v>116.14</v>
      </c>
      <c r="E88">
        <v>80.760000000000005</v>
      </c>
      <c r="F88">
        <f t="shared" si="6"/>
        <v>1</v>
      </c>
      <c r="G88">
        <f t="shared" si="6"/>
        <v>1</v>
      </c>
      <c r="H88">
        <f t="shared" si="6"/>
        <v>4</v>
      </c>
      <c r="I88">
        <f>MAX($C$2:C88)</f>
        <v>130</v>
      </c>
      <c r="J88">
        <f>MAX($D$2:D88)</f>
        <v>148.19</v>
      </c>
      <c r="K88" s="2">
        <f>MAX($E$2:E88)</f>
        <v>81.349999999999994</v>
      </c>
      <c r="L88" s="2">
        <f>IF(OR(AND(MAX($C$2:C88)=C88,MAX($D$2:D88)=D88),AND(MAX($C$2:C88)=C88,MAX($E$2:E88)=E88),AND(MAX($E$2:E88)=E88,MAX($D$2:D88)=D88)),1,0)</f>
        <v>0</v>
      </c>
      <c r="M88" s="2">
        <f>IF(AND(gielda_1[[#This Row],[firma_C]]&lt;E87,E87&lt;E86),1,0)</f>
        <v>0</v>
      </c>
      <c r="N88" s="2">
        <f>IF(gielda_1[[#This Row],[bilans]]&gt;=1000,MOD(QUOTIENT(gielda_1[[#This Row],[bilans]],gielda_1[[#This Row],[firma_C]]),1000)+N87,N87)</f>
        <v>441</v>
      </c>
      <c r="O88" s="2"/>
      <c r="P88" s="2"/>
      <c r="Q88" s="2">
        <f t="shared" si="7"/>
        <v>561.5900000000056</v>
      </c>
      <c r="R88" s="2"/>
      <c r="S88" s="2"/>
    </row>
    <row r="89" spans="1:19" x14ac:dyDescent="0.25">
      <c r="A89">
        <v>88</v>
      </c>
      <c r="B89">
        <f t="shared" si="8"/>
        <v>1</v>
      </c>
      <c r="C89">
        <v>101.26</v>
      </c>
      <c r="D89">
        <v>114.52</v>
      </c>
      <c r="E89">
        <v>79.02</v>
      </c>
      <c r="F89">
        <f t="shared" si="6"/>
        <v>2</v>
      </c>
      <c r="G89">
        <f t="shared" si="6"/>
        <v>1</v>
      </c>
      <c r="H89">
        <f t="shared" si="6"/>
        <v>1</v>
      </c>
      <c r="I89">
        <f>MAX($C$2:C89)</f>
        <v>130</v>
      </c>
      <c r="J89">
        <f>MAX($D$2:D89)</f>
        <v>148.19</v>
      </c>
      <c r="K89" s="2">
        <f>MAX($E$2:E89)</f>
        <v>81.349999999999994</v>
      </c>
      <c r="L89" s="2">
        <f>IF(OR(AND(MAX($C$2:C89)=C89,MAX($D$2:D89)=D89),AND(MAX($C$2:C89)=C89,MAX($E$2:E89)=E89),AND(MAX($E$2:E89)=E89,MAX($D$2:D89)=D89)),1,0)</f>
        <v>0</v>
      </c>
      <c r="M89" s="2">
        <f>IF(AND(gielda_1[[#This Row],[firma_C]]&lt;E88,E88&lt;E87),1,0)</f>
        <v>0</v>
      </c>
      <c r="N89" s="2">
        <f>IF(gielda_1[[#This Row],[bilans]]&gt;=1000,MOD(QUOTIENT(gielda_1[[#This Row],[bilans]],gielda_1[[#This Row],[firma_C]]),1000)+N88,N88)</f>
        <v>441</v>
      </c>
      <c r="O89" s="2"/>
      <c r="P89" s="2"/>
      <c r="Q89" s="2">
        <f t="shared" si="7"/>
        <v>561.5900000000056</v>
      </c>
      <c r="R89" s="2"/>
      <c r="S89" s="2"/>
    </row>
    <row r="90" spans="1:19" x14ac:dyDescent="0.25">
      <c r="A90">
        <v>89</v>
      </c>
      <c r="B90">
        <f t="shared" si="8"/>
        <v>2</v>
      </c>
      <c r="C90">
        <v>102.85</v>
      </c>
      <c r="D90">
        <v>117.04</v>
      </c>
      <c r="E90">
        <v>79.25</v>
      </c>
      <c r="F90">
        <f t="shared" si="6"/>
        <v>3</v>
      </c>
      <c r="G90">
        <f t="shared" si="6"/>
        <v>2</v>
      </c>
      <c r="H90">
        <f t="shared" si="6"/>
        <v>2</v>
      </c>
      <c r="I90">
        <f>MAX($C$2:C90)</f>
        <v>130</v>
      </c>
      <c r="J90">
        <f>MAX($D$2:D90)</f>
        <v>148.19</v>
      </c>
      <c r="K90" s="2">
        <f>MAX($E$2:E90)</f>
        <v>81.349999999999994</v>
      </c>
      <c r="L90" s="2">
        <f>IF(OR(AND(MAX($C$2:C90)=C90,MAX($D$2:D90)=D90),AND(MAX($C$2:C90)=C90,MAX($E$2:E90)=E90),AND(MAX($E$2:E90)=E90,MAX($D$2:D90)=D90)),1,0)</f>
        <v>0</v>
      </c>
      <c r="M90" s="2">
        <f>IF(AND(gielda_1[[#This Row],[firma_C]]&lt;E89,E89&lt;E88),1,0)</f>
        <v>0</v>
      </c>
      <c r="N90" s="2">
        <f>IF(gielda_1[[#This Row],[bilans]]&gt;=1000,MOD(QUOTIENT(gielda_1[[#This Row],[bilans]],gielda_1[[#This Row],[firma_C]]),1000)+N89,N89)</f>
        <v>441</v>
      </c>
      <c r="O90" s="2"/>
      <c r="P90" s="2"/>
      <c r="Q90" s="2">
        <f t="shared" si="7"/>
        <v>561.5900000000056</v>
      </c>
      <c r="R90" s="2"/>
      <c r="S90" s="2"/>
    </row>
    <row r="91" spans="1:19" x14ac:dyDescent="0.25">
      <c r="A91">
        <v>90</v>
      </c>
      <c r="B91">
        <f t="shared" si="8"/>
        <v>3</v>
      </c>
      <c r="C91">
        <v>101.59</v>
      </c>
      <c r="D91">
        <v>116.49</v>
      </c>
      <c r="E91">
        <v>80.260000000000005</v>
      </c>
      <c r="F91">
        <f t="shared" si="6"/>
        <v>1</v>
      </c>
      <c r="G91">
        <f t="shared" si="6"/>
        <v>1</v>
      </c>
      <c r="H91">
        <f t="shared" si="6"/>
        <v>3</v>
      </c>
      <c r="I91">
        <f>MAX($C$2:C91)</f>
        <v>130</v>
      </c>
      <c r="J91">
        <f>MAX($D$2:D91)</f>
        <v>148.19</v>
      </c>
      <c r="K91" s="2">
        <f>MAX($E$2:E91)</f>
        <v>81.349999999999994</v>
      </c>
      <c r="L91" s="2">
        <f>IF(OR(AND(MAX($C$2:C91)=C91,MAX($D$2:D91)=D91),AND(MAX($C$2:C91)=C91,MAX($E$2:E91)=E91),AND(MAX($E$2:E91)=E91,MAX($D$2:D91)=D91)),1,0)</f>
        <v>0</v>
      </c>
      <c r="M91" s="2">
        <f>IF(AND(gielda_1[[#This Row],[firma_C]]&lt;E90,E90&lt;E89),1,0)</f>
        <v>0</v>
      </c>
      <c r="N91" s="2">
        <f>IF(gielda_1[[#This Row],[bilans]]&gt;=1000,MOD(QUOTIENT(gielda_1[[#This Row],[bilans]],gielda_1[[#This Row],[firma_C]]),1000)+N90,N90)</f>
        <v>441</v>
      </c>
      <c r="O91" s="2"/>
      <c r="P91" s="2"/>
      <c r="Q91" s="2">
        <f t="shared" si="7"/>
        <v>561.5900000000056</v>
      </c>
      <c r="R91" s="2"/>
      <c r="S91" s="2"/>
    </row>
    <row r="92" spans="1:19" x14ac:dyDescent="0.25">
      <c r="A92">
        <v>91</v>
      </c>
      <c r="B92">
        <f t="shared" si="8"/>
        <v>1</v>
      </c>
      <c r="C92">
        <v>102.13</v>
      </c>
      <c r="D92">
        <v>115.06</v>
      </c>
      <c r="E92">
        <v>81.260000000000005</v>
      </c>
      <c r="F92">
        <f t="shared" si="6"/>
        <v>2</v>
      </c>
      <c r="G92">
        <f t="shared" si="6"/>
        <v>1</v>
      </c>
      <c r="H92">
        <f t="shared" si="6"/>
        <v>4</v>
      </c>
      <c r="I92">
        <f>MAX($C$2:C92)</f>
        <v>130</v>
      </c>
      <c r="J92">
        <f>MAX($D$2:D92)</f>
        <v>148.19</v>
      </c>
      <c r="K92" s="2">
        <f>MAX($E$2:E92)</f>
        <v>81.349999999999994</v>
      </c>
      <c r="L92" s="2">
        <f>IF(OR(AND(MAX($C$2:C92)=C92,MAX($D$2:D92)=D92),AND(MAX($C$2:C92)=C92,MAX($E$2:E92)=E92),AND(MAX($E$2:E92)=E92,MAX($D$2:D92)=D92)),1,0)</f>
        <v>0</v>
      </c>
      <c r="M92" s="2">
        <f>IF(AND(gielda_1[[#This Row],[firma_C]]&lt;E91,E91&lt;E90),1,0)</f>
        <v>0</v>
      </c>
      <c r="N92" s="2">
        <f>IF(gielda_1[[#This Row],[bilans]]&gt;=1000,MOD(QUOTIENT(gielda_1[[#This Row],[bilans]],gielda_1[[#This Row],[firma_C]]),1000)+N91,N91)</f>
        <v>441</v>
      </c>
      <c r="O92" s="2"/>
      <c r="P92" s="2"/>
      <c r="Q92" s="2">
        <f t="shared" si="7"/>
        <v>561.5900000000056</v>
      </c>
      <c r="R92" s="2"/>
      <c r="S92" s="2"/>
    </row>
    <row r="93" spans="1:19" x14ac:dyDescent="0.25">
      <c r="A93">
        <v>92</v>
      </c>
      <c r="B93">
        <f t="shared" si="8"/>
        <v>2</v>
      </c>
      <c r="C93">
        <v>100.74</v>
      </c>
      <c r="D93">
        <v>117.47</v>
      </c>
      <c r="E93">
        <v>81.64</v>
      </c>
      <c r="F93">
        <f t="shared" si="6"/>
        <v>1</v>
      </c>
      <c r="G93">
        <f t="shared" si="6"/>
        <v>2</v>
      </c>
      <c r="H93">
        <f t="shared" si="6"/>
        <v>5</v>
      </c>
      <c r="I93">
        <f>MAX($C$2:C93)</f>
        <v>130</v>
      </c>
      <c r="J93">
        <f>MAX($D$2:D93)</f>
        <v>148.19</v>
      </c>
      <c r="K93" s="2">
        <f>MAX($E$2:E93)</f>
        <v>81.64</v>
      </c>
      <c r="L93" s="2">
        <f>IF(OR(AND(MAX($C$2:C93)=C93,MAX($D$2:D93)=D93),AND(MAX($C$2:C93)=C93,MAX($E$2:E93)=E93),AND(MAX($E$2:E93)=E93,MAX($D$2:D93)=D93)),1,0)</f>
        <v>0</v>
      </c>
      <c r="M93" s="2">
        <f>IF(AND(gielda_1[[#This Row],[firma_C]]&lt;E92,E92&lt;E91),1,0)</f>
        <v>0</v>
      </c>
      <c r="N93" s="2">
        <f>IF(gielda_1[[#This Row],[bilans]]&gt;=1000,MOD(QUOTIENT(gielda_1[[#This Row],[bilans]],gielda_1[[#This Row],[firma_C]]),1000)+N92,N92)</f>
        <v>441</v>
      </c>
      <c r="O93" s="2"/>
      <c r="P93" s="2"/>
      <c r="Q93" s="2">
        <f t="shared" si="7"/>
        <v>561.5900000000056</v>
      </c>
      <c r="R93" s="2"/>
      <c r="S93" s="2"/>
    </row>
    <row r="94" spans="1:19" x14ac:dyDescent="0.25">
      <c r="A94">
        <v>93</v>
      </c>
      <c r="B94">
        <f t="shared" si="8"/>
        <v>3</v>
      </c>
      <c r="C94">
        <v>99.12</v>
      </c>
      <c r="D94">
        <v>120.19</v>
      </c>
      <c r="E94">
        <v>79.849999999999994</v>
      </c>
      <c r="F94">
        <f t="shared" si="6"/>
        <v>1</v>
      </c>
      <c r="G94">
        <f t="shared" si="6"/>
        <v>3</v>
      </c>
      <c r="H94">
        <f t="shared" si="6"/>
        <v>1</v>
      </c>
      <c r="I94">
        <f>MAX($C$2:C94)</f>
        <v>130</v>
      </c>
      <c r="J94">
        <f>MAX($D$2:D94)</f>
        <v>148.19</v>
      </c>
      <c r="K94" s="2">
        <f>MAX($E$2:E94)</f>
        <v>81.64</v>
      </c>
      <c r="L94" s="2">
        <f>IF(OR(AND(MAX($C$2:C94)=C94,MAX($D$2:D94)=D94),AND(MAX($C$2:C94)=C94,MAX($E$2:E94)=E94),AND(MAX($E$2:E94)=E94,MAX($D$2:D94)=D94)),1,0)</f>
        <v>0</v>
      </c>
      <c r="M94" s="2">
        <f>IF(AND(gielda_1[[#This Row],[firma_C]]&lt;E93,E93&lt;E92),1,0)</f>
        <v>0</v>
      </c>
      <c r="N94" s="2">
        <f>IF(gielda_1[[#This Row],[bilans]]&gt;=1000,MOD(QUOTIENT(gielda_1[[#This Row],[bilans]],gielda_1[[#This Row],[firma_C]]),1000)+N93,N93)</f>
        <v>441</v>
      </c>
      <c r="O94" s="2"/>
      <c r="P94" s="2"/>
      <c r="Q94" s="2">
        <f t="shared" si="7"/>
        <v>561.5900000000056</v>
      </c>
      <c r="R94" s="2"/>
      <c r="S94" s="2"/>
    </row>
    <row r="95" spans="1:19" x14ac:dyDescent="0.25">
      <c r="A95">
        <v>94</v>
      </c>
      <c r="B95">
        <f t="shared" si="8"/>
        <v>1</v>
      </c>
      <c r="C95">
        <v>99.13</v>
      </c>
      <c r="D95">
        <v>122.89</v>
      </c>
      <c r="E95">
        <v>81.540000000000006</v>
      </c>
      <c r="F95">
        <f t="shared" si="6"/>
        <v>2</v>
      </c>
      <c r="G95">
        <f t="shared" si="6"/>
        <v>4</v>
      </c>
      <c r="H95">
        <f t="shared" si="6"/>
        <v>2</v>
      </c>
      <c r="I95">
        <f>MAX($C$2:C95)</f>
        <v>130</v>
      </c>
      <c r="J95">
        <f>MAX($D$2:D95)</f>
        <v>148.19</v>
      </c>
      <c r="K95" s="2">
        <f>MAX($E$2:E95)</f>
        <v>81.64</v>
      </c>
      <c r="L95" s="2">
        <f>IF(OR(AND(MAX($C$2:C95)=C95,MAX($D$2:D95)=D95),AND(MAX($C$2:C95)=C95,MAX($E$2:E95)=E95),AND(MAX($E$2:E95)=E95,MAX($D$2:D95)=D95)),1,0)</f>
        <v>0</v>
      </c>
      <c r="M95" s="2">
        <f>IF(AND(gielda_1[[#This Row],[firma_C]]&lt;E94,E94&lt;E93),1,0)</f>
        <v>0</v>
      </c>
      <c r="N95" s="2">
        <f>IF(gielda_1[[#This Row],[bilans]]&gt;=1000,MOD(QUOTIENT(gielda_1[[#This Row],[bilans]],gielda_1[[#This Row],[firma_C]]),1000)+N94,N94)</f>
        <v>441</v>
      </c>
      <c r="O95" s="2"/>
      <c r="P95" s="2"/>
      <c r="Q95" s="2">
        <f t="shared" si="7"/>
        <v>561.5900000000056</v>
      </c>
      <c r="R95" s="2"/>
      <c r="S95" s="2"/>
    </row>
    <row r="96" spans="1:19" x14ac:dyDescent="0.25">
      <c r="A96">
        <v>95</v>
      </c>
      <c r="B96">
        <f t="shared" si="8"/>
        <v>2</v>
      </c>
      <c r="C96">
        <v>99.6</v>
      </c>
      <c r="D96">
        <v>122.61</v>
      </c>
      <c r="E96">
        <v>79.87</v>
      </c>
      <c r="F96">
        <f t="shared" si="6"/>
        <v>3</v>
      </c>
      <c r="G96">
        <f t="shared" si="6"/>
        <v>1</v>
      </c>
      <c r="H96">
        <f t="shared" si="6"/>
        <v>1</v>
      </c>
      <c r="I96">
        <f>MAX($C$2:C96)</f>
        <v>130</v>
      </c>
      <c r="J96">
        <f>MAX($D$2:D96)</f>
        <v>148.19</v>
      </c>
      <c r="K96" s="2">
        <f>MAX($E$2:E96)</f>
        <v>81.64</v>
      </c>
      <c r="L96" s="2">
        <f>IF(OR(AND(MAX($C$2:C96)=C96,MAX($D$2:D96)=D96),AND(MAX($C$2:C96)=C96,MAX($E$2:E96)=E96),AND(MAX($E$2:E96)=E96,MAX($D$2:D96)=D96)),1,0)</f>
        <v>0</v>
      </c>
      <c r="M96" s="2">
        <f>IF(AND(gielda_1[[#This Row],[firma_C]]&lt;E95,E95&lt;E94),1,0)</f>
        <v>0</v>
      </c>
      <c r="N96" s="2">
        <f>IF(gielda_1[[#This Row],[bilans]]&gt;=1000,MOD(QUOTIENT(gielda_1[[#This Row],[bilans]],gielda_1[[#This Row],[firma_C]]),1000)+N95,N95)</f>
        <v>441</v>
      </c>
      <c r="O96" s="2"/>
      <c r="P96" s="2"/>
      <c r="Q96" s="2">
        <f t="shared" si="7"/>
        <v>561.5900000000056</v>
      </c>
      <c r="R96" s="2"/>
      <c r="S96" s="2"/>
    </row>
    <row r="97" spans="1:19" x14ac:dyDescent="0.25">
      <c r="A97">
        <v>96</v>
      </c>
      <c r="B97">
        <f t="shared" si="8"/>
        <v>3</v>
      </c>
      <c r="C97">
        <v>98.53</v>
      </c>
      <c r="D97">
        <v>122.59</v>
      </c>
      <c r="E97">
        <v>80</v>
      </c>
      <c r="F97">
        <f t="shared" si="6"/>
        <v>1</v>
      </c>
      <c r="G97">
        <f t="shared" si="6"/>
        <v>1</v>
      </c>
      <c r="H97">
        <f t="shared" si="6"/>
        <v>2</v>
      </c>
      <c r="I97">
        <f>MAX($C$2:C97)</f>
        <v>130</v>
      </c>
      <c r="J97">
        <f>MAX($D$2:D97)</f>
        <v>148.19</v>
      </c>
      <c r="K97" s="2">
        <f>MAX($E$2:E97)</f>
        <v>81.64</v>
      </c>
      <c r="L97" s="2">
        <f>IF(OR(AND(MAX($C$2:C97)=C97,MAX($D$2:D97)=D97),AND(MAX($C$2:C97)=C97,MAX($E$2:E97)=E97),AND(MAX($E$2:E97)=E97,MAX($D$2:D97)=D97)),1,0)</f>
        <v>0</v>
      </c>
      <c r="M97" s="2">
        <f>IF(AND(gielda_1[[#This Row],[firma_C]]&lt;E96,E96&lt;E95),1,0)</f>
        <v>0</v>
      </c>
      <c r="N97" s="2">
        <f>IF(gielda_1[[#This Row],[bilans]]&gt;=1000,MOD(QUOTIENT(gielda_1[[#This Row],[bilans]],gielda_1[[#This Row],[firma_C]]),1000)+N96,N96)</f>
        <v>441</v>
      </c>
      <c r="O97" s="2"/>
      <c r="P97" s="2"/>
      <c r="Q97" s="2">
        <f t="shared" si="7"/>
        <v>561.5900000000056</v>
      </c>
      <c r="R97" s="2"/>
      <c r="S97" s="2"/>
    </row>
    <row r="98" spans="1:19" x14ac:dyDescent="0.25">
      <c r="A98">
        <v>97</v>
      </c>
      <c r="B98">
        <f t="shared" si="8"/>
        <v>1</v>
      </c>
      <c r="C98">
        <v>98.74</v>
      </c>
      <c r="D98">
        <v>125.49</v>
      </c>
      <c r="E98">
        <v>81.010000000000005</v>
      </c>
      <c r="F98">
        <f t="shared" si="6"/>
        <v>2</v>
      </c>
      <c r="G98">
        <f t="shared" si="6"/>
        <v>2</v>
      </c>
      <c r="H98">
        <f t="shared" si="6"/>
        <v>3</v>
      </c>
      <c r="I98">
        <f>MAX($C$2:C98)</f>
        <v>130</v>
      </c>
      <c r="J98">
        <f>MAX($D$2:D98)</f>
        <v>148.19</v>
      </c>
      <c r="K98" s="2">
        <f>MAX($E$2:E98)</f>
        <v>81.64</v>
      </c>
      <c r="L98" s="2">
        <f>IF(OR(AND(MAX($C$2:C98)=C98,MAX($D$2:D98)=D98),AND(MAX($C$2:C98)=C98,MAX($E$2:E98)=E98),AND(MAX($E$2:E98)=E98,MAX($D$2:D98)=D98)),1,0)</f>
        <v>0</v>
      </c>
      <c r="M98" s="2">
        <f>IF(AND(gielda_1[[#This Row],[firma_C]]&lt;E97,E97&lt;E96),1,0)</f>
        <v>0</v>
      </c>
      <c r="N98" s="2">
        <f>IF(gielda_1[[#This Row],[bilans]]&gt;=1000,MOD(QUOTIENT(gielda_1[[#This Row],[bilans]],gielda_1[[#This Row],[firma_C]]),1000)+N97,N97)</f>
        <v>441</v>
      </c>
      <c r="O98" s="2"/>
      <c r="P98" s="2"/>
      <c r="Q98" s="2">
        <f t="shared" si="7"/>
        <v>561.5900000000056</v>
      </c>
      <c r="R98" s="2"/>
      <c r="S98" s="2"/>
    </row>
    <row r="99" spans="1:19" x14ac:dyDescent="0.25">
      <c r="A99">
        <v>98</v>
      </c>
      <c r="B99">
        <f t="shared" si="8"/>
        <v>2</v>
      </c>
      <c r="C99">
        <v>98.96</v>
      </c>
      <c r="D99">
        <v>127.95</v>
      </c>
      <c r="E99">
        <v>79.17</v>
      </c>
      <c r="F99">
        <f t="shared" si="6"/>
        <v>3</v>
      </c>
      <c r="G99">
        <f t="shared" si="6"/>
        <v>3</v>
      </c>
      <c r="H99">
        <f t="shared" si="6"/>
        <v>1</v>
      </c>
      <c r="I99">
        <f>MAX($C$2:C99)</f>
        <v>130</v>
      </c>
      <c r="J99">
        <f>MAX($D$2:D99)</f>
        <v>148.19</v>
      </c>
      <c r="K99" s="2">
        <f>MAX($E$2:E99)</f>
        <v>81.64</v>
      </c>
      <c r="L99" s="2">
        <f>IF(OR(AND(MAX($C$2:C99)=C99,MAX($D$2:D99)=D99),AND(MAX($C$2:C99)=C99,MAX($E$2:E99)=E99),AND(MAX($E$2:E99)=E99,MAX($D$2:D99)=D99)),1,0)</f>
        <v>0</v>
      </c>
      <c r="M99" s="2">
        <f>IF(AND(gielda_1[[#This Row],[firma_C]]&lt;E98,E98&lt;E97),1,0)</f>
        <v>0</v>
      </c>
      <c r="N99" s="2">
        <f>IF(gielda_1[[#This Row],[bilans]]&gt;=1000,MOD(QUOTIENT(gielda_1[[#This Row],[bilans]],gielda_1[[#This Row],[firma_C]]),1000)+N98,N98)</f>
        <v>441</v>
      </c>
      <c r="O99" s="2"/>
      <c r="P99" s="2"/>
      <c r="Q99" s="2">
        <f t="shared" si="7"/>
        <v>561.5900000000056</v>
      </c>
      <c r="R99" s="2"/>
      <c r="S99" s="2"/>
    </row>
    <row r="100" spans="1:19" x14ac:dyDescent="0.25">
      <c r="A100">
        <v>99</v>
      </c>
      <c r="B100">
        <f t="shared" si="8"/>
        <v>3</v>
      </c>
      <c r="C100">
        <v>97.74</v>
      </c>
      <c r="D100">
        <v>126.34</v>
      </c>
      <c r="E100">
        <v>80.290000000000006</v>
      </c>
      <c r="F100">
        <f t="shared" si="6"/>
        <v>1</v>
      </c>
      <c r="G100">
        <f t="shared" si="6"/>
        <v>1</v>
      </c>
      <c r="H100">
        <f t="shared" si="6"/>
        <v>2</v>
      </c>
      <c r="I100">
        <f>MAX($C$2:C100)</f>
        <v>130</v>
      </c>
      <c r="J100">
        <f>MAX($D$2:D100)</f>
        <v>148.19</v>
      </c>
      <c r="K100" s="2">
        <f>MAX($E$2:E100)</f>
        <v>81.64</v>
      </c>
      <c r="L100" s="2">
        <f>IF(OR(AND(MAX($C$2:C100)=C100,MAX($D$2:D100)=D100),AND(MAX($C$2:C100)=C100,MAX($E$2:E100)=E100),AND(MAX($E$2:E100)=E100,MAX($D$2:D100)=D100)),1,0)</f>
        <v>0</v>
      </c>
      <c r="M100" s="2">
        <f>IF(AND(gielda_1[[#This Row],[firma_C]]&lt;E99,E99&lt;E98),1,0)</f>
        <v>0</v>
      </c>
      <c r="N100" s="2">
        <f>IF(gielda_1[[#This Row],[bilans]]&gt;=1000,MOD(QUOTIENT(gielda_1[[#This Row],[bilans]],gielda_1[[#This Row],[firma_C]]),1000)+N99,N99)</f>
        <v>441</v>
      </c>
      <c r="O100" s="2"/>
      <c r="P100" s="2"/>
      <c r="Q100" s="2">
        <f t="shared" si="7"/>
        <v>561.5900000000056</v>
      </c>
      <c r="R100" s="2"/>
      <c r="S100" s="2"/>
    </row>
    <row r="101" spans="1:19" x14ac:dyDescent="0.25">
      <c r="A101">
        <v>100</v>
      </c>
      <c r="B101">
        <f t="shared" si="8"/>
        <v>1</v>
      </c>
      <c r="C101">
        <v>95.84</v>
      </c>
      <c r="D101">
        <v>128.94</v>
      </c>
      <c r="E101">
        <v>81.599999999999994</v>
      </c>
      <c r="F101">
        <f t="shared" si="6"/>
        <v>1</v>
      </c>
      <c r="G101">
        <f t="shared" si="6"/>
        <v>2</v>
      </c>
      <c r="H101">
        <f t="shared" si="6"/>
        <v>3</v>
      </c>
      <c r="I101">
        <f>MAX($C$2:C101)</f>
        <v>130</v>
      </c>
      <c r="J101">
        <f>MAX($D$2:D101)</f>
        <v>148.19</v>
      </c>
      <c r="K101" s="2">
        <f>MAX($E$2:E101)</f>
        <v>81.64</v>
      </c>
      <c r="L101" s="2">
        <f>IF(OR(AND(MAX($C$2:C101)=C101,MAX($D$2:D101)=D101),AND(MAX($C$2:C101)=C101,MAX($E$2:E101)=E101),AND(MAX($E$2:E101)=E101,MAX($D$2:D101)=D101)),1,0)</f>
        <v>0</v>
      </c>
      <c r="M101" s="2">
        <f>IF(AND(gielda_1[[#This Row],[firma_C]]&lt;E100,E100&lt;E99),1,0)</f>
        <v>0</v>
      </c>
      <c r="N101" s="2">
        <f>IF(gielda_1[[#This Row],[bilans]]&gt;=1000,MOD(QUOTIENT(gielda_1[[#This Row],[bilans]],gielda_1[[#This Row],[firma_C]]),1000)+N100,N100)</f>
        <v>441</v>
      </c>
      <c r="O101" s="2"/>
      <c r="P101" s="2"/>
      <c r="Q101" s="2">
        <f t="shared" si="7"/>
        <v>561.5900000000056</v>
      </c>
      <c r="R101" s="2"/>
      <c r="S101" s="2"/>
    </row>
    <row r="102" spans="1:19" x14ac:dyDescent="0.25">
      <c r="A102">
        <v>101</v>
      </c>
      <c r="B102">
        <f t="shared" si="8"/>
        <v>2</v>
      </c>
      <c r="C102">
        <v>94.12</v>
      </c>
      <c r="D102">
        <v>131.63999999999999</v>
      </c>
      <c r="E102">
        <v>82.75</v>
      </c>
      <c r="F102">
        <f t="shared" si="6"/>
        <v>1</v>
      </c>
      <c r="G102">
        <f t="shared" si="6"/>
        <v>3</v>
      </c>
      <c r="H102">
        <f t="shared" si="6"/>
        <v>4</v>
      </c>
      <c r="I102">
        <f>MAX($C$2:C102)</f>
        <v>130</v>
      </c>
      <c r="J102">
        <f>MAX($D$2:D102)</f>
        <v>148.19</v>
      </c>
      <c r="K102" s="2">
        <f>MAX($E$2:E102)</f>
        <v>82.75</v>
      </c>
      <c r="L102" s="2">
        <f>IF(OR(AND(MAX($C$2:C102)=C102,MAX($D$2:D102)=D102),AND(MAX($C$2:C102)=C102,MAX($E$2:E102)=E102),AND(MAX($E$2:E102)=E102,MAX($D$2:D102)=D102)),1,0)</f>
        <v>0</v>
      </c>
      <c r="M102" s="2">
        <f>IF(AND(gielda_1[[#This Row],[firma_C]]&lt;E101,E101&lt;E100),1,0)</f>
        <v>0</v>
      </c>
      <c r="N102" s="2">
        <f>IF(gielda_1[[#This Row],[bilans]]&gt;=1000,MOD(QUOTIENT(gielda_1[[#This Row],[bilans]],gielda_1[[#This Row],[firma_C]]),1000)+N101,N101)</f>
        <v>441</v>
      </c>
      <c r="O102" s="2"/>
      <c r="P102" s="2"/>
      <c r="Q102" s="2">
        <f t="shared" si="7"/>
        <v>561.5900000000056</v>
      </c>
      <c r="R102" s="2"/>
      <c r="S102" s="2"/>
    </row>
    <row r="103" spans="1:19" x14ac:dyDescent="0.25">
      <c r="A103">
        <v>102</v>
      </c>
      <c r="B103">
        <f t="shared" si="8"/>
        <v>3</v>
      </c>
      <c r="C103">
        <v>92.92</v>
      </c>
      <c r="D103">
        <v>134.62</v>
      </c>
      <c r="E103">
        <v>83.09</v>
      </c>
      <c r="F103">
        <f t="shared" si="6"/>
        <v>1</v>
      </c>
      <c r="G103">
        <f t="shared" si="6"/>
        <v>4</v>
      </c>
      <c r="H103">
        <f t="shared" si="6"/>
        <v>5</v>
      </c>
      <c r="I103">
        <f>MAX($C$2:C103)</f>
        <v>130</v>
      </c>
      <c r="J103">
        <f>MAX($D$2:D103)</f>
        <v>148.19</v>
      </c>
      <c r="K103" s="2">
        <f>MAX($E$2:E103)</f>
        <v>83.09</v>
      </c>
      <c r="L103" s="2">
        <f>IF(OR(AND(MAX($C$2:C103)=C103,MAX($D$2:D103)=D103),AND(MAX($C$2:C103)=C103,MAX($E$2:E103)=E103),AND(MAX($E$2:E103)=E103,MAX($D$2:D103)=D103)),1,0)</f>
        <v>0</v>
      </c>
      <c r="M103" s="2">
        <f>IF(AND(gielda_1[[#This Row],[firma_C]]&lt;E102,E102&lt;E101),1,0)</f>
        <v>0</v>
      </c>
      <c r="N103" s="2">
        <f>IF(gielda_1[[#This Row],[bilans]]&gt;=1000,MOD(QUOTIENT(gielda_1[[#This Row],[bilans]],gielda_1[[#This Row],[firma_C]]),1000)+N102,N102)</f>
        <v>441</v>
      </c>
      <c r="O103" s="2"/>
      <c r="P103" s="2"/>
      <c r="Q103" s="2">
        <f t="shared" si="7"/>
        <v>561.5900000000056</v>
      </c>
      <c r="R103" s="2"/>
      <c r="S103" s="2"/>
    </row>
    <row r="104" spans="1:19" x14ac:dyDescent="0.25">
      <c r="A104">
        <v>103</v>
      </c>
      <c r="B104">
        <f t="shared" si="8"/>
        <v>1</v>
      </c>
      <c r="C104">
        <v>91.81</v>
      </c>
      <c r="D104">
        <v>134.53</v>
      </c>
      <c r="E104">
        <v>84.09</v>
      </c>
      <c r="F104">
        <f t="shared" si="6"/>
        <v>1</v>
      </c>
      <c r="G104">
        <f t="shared" si="6"/>
        <v>1</v>
      </c>
      <c r="H104">
        <f t="shared" si="6"/>
        <v>6</v>
      </c>
      <c r="I104">
        <f>MAX($C$2:C104)</f>
        <v>130</v>
      </c>
      <c r="J104">
        <f>MAX($D$2:D104)</f>
        <v>148.19</v>
      </c>
      <c r="K104" s="2">
        <f>MAX($E$2:E104)</f>
        <v>84.09</v>
      </c>
      <c r="L104" s="2">
        <f>IF(OR(AND(MAX($C$2:C104)=C104,MAX($D$2:D104)=D104),AND(MAX($C$2:C104)=C104,MAX($E$2:E104)=E104),AND(MAX($E$2:E104)=E104,MAX($D$2:D104)=D104)),1,0)</f>
        <v>0</v>
      </c>
      <c r="M104" s="2">
        <f>IF(AND(gielda_1[[#This Row],[firma_C]]&lt;E103,E103&lt;E102),1,0)</f>
        <v>0</v>
      </c>
      <c r="N104" s="2">
        <f>IF(gielda_1[[#This Row],[bilans]]&gt;=1000,MOD(QUOTIENT(gielda_1[[#This Row],[bilans]],gielda_1[[#This Row],[firma_C]]),1000)+N103,N103)</f>
        <v>441</v>
      </c>
      <c r="O104" s="2"/>
      <c r="P104" s="2"/>
      <c r="Q104" s="2">
        <f t="shared" si="7"/>
        <v>561.5900000000056</v>
      </c>
      <c r="R104" s="2"/>
      <c r="S104" s="2"/>
    </row>
    <row r="105" spans="1:19" x14ac:dyDescent="0.25">
      <c r="A105">
        <v>104</v>
      </c>
      <c r="B105">
        <f t="shared" si="8"/>
        <v>2</v>
      </c>
      <c r="C105">
        <v>90.67</v>
      </c>
      <c r="D105">
        <v>137.36000000000001</v>
      </c>
      <c r="E105">
        <v>85.17</v>
      </c>
      <c r="F105">
        <f t="shared" si="6"/>
        <v>1</v>
      </c>
      <c r="G105">
        <f t="shared" si="6"/>
        <v>2</v>
      </c>
      <c r="H105">
        <f t="shared" si="6"/>
        <v>7</v>
      </c>
      <c r="I105">
        <f>MAX($C$2:C105)</f>
        <v>130</v>
      </c>
      <c r="J105">
        <f>MAX($D$2:D105)</f>
        <v>148.19</v>
      </c>
      <c r="K105" s="2">
        <f>MAX($E$2:E105)</f>
        <v>85.17</v>
      </c>
      <c r="L105" s="2">
        <f>IF(OR(AND(MAX($C$2:C105)=C105,MAX($D$2:D105)=D105),AND(MAX($C$2:C105)=C105,MAX($E$2:E105)=E105),AND(MAX($E$2:E105)=E105,MAX($D$2:D105)=D105)),1,0)</f>
        <v>0</v>
      </c>
      <c r="M105" s="2">
        <f>IF(AND(gielda_1[[#This Row],[firma_C]]&lt;E104,E104&lt;E103),1,0)</f>
        <v>0</v>
      </c>
      <c r="N105" s="2">
        <f>IF(gielda_1[[#This Row],[bilans]]&gt;=1000,MOD(QUOTIENT(gielda_1[[#This Row],[bilans]],gielda_1[[#This Row],[firma_C]]),1000)+N104,N104)</f>
        <v>441</v>
      </c>
      <c r="O105" s="2"/>
      <c r="P105" s="2"/>
      <c r="Q105" s="2">
        <f t="shared" si="7"/>
        <v>561.5900000000056</v>
      </c>
      <c r="R105" s="2"/>
      <c r="S105" s="2"/>
    </row>
    <row r="106" spans="1:19" x14ac:dyDescent="0.25">
      <c r="A106">
        <v>105</v>
      </c>
      <c r="B106">
        <f t="shared" si="8"/>
        <v>3</v>
      </c>
      <c r="C106">
        <v>89</v>
      </c>
      <c r="D106">
        <v>136.86000000000001</v>
      </c>
      <c r="E106">
        <v>86</v>
      </c>
      <c r="F106">
        <f t="shared" si="6"/>
        <v>1</v>
      </c>
      <c r="G106">
        <f t="shared" si="6"/>
        <v>1</v>
      </c>
      <c r="H106">
        <f t="shared" si="6"/>
        <v>8</v>
      </c>
      <c r="I106">
        <f>MAX($C$2:C106)</f>
        <v>130</v>
      </c>
      <c r="J106">
        <f>MAX($D$2:D106)</f>
        <v>148.19</v>
      </c>
      <c r="K106" s="2">
        <f>MAX($E$2:E106)</f>
        <v>86</v>
      </c>
      <c r="L106" s="2">
        <f>IF(OR(AND(MAX($C$2:C106)=C106,MAX($D$2:D106)=D106),AND(MAX($C$2:C106)=C106,MAX($E$2:E106)=E106),AND(MAX($E$2:E106)=E106,MAX($D$2:D106)=D106)),1,0)</f>
        <v>0</v>
      </c>
      <c r="M106" s="2">
        <f>IF(AND(gielda_1[[#This Row],[firma_C]]&lt;E105,E105&lt;E104),1,0)</f>
        <v>0</v>
      </c>
      <c r="N106" s="2">
        <f>IF(gielda_1[[#This Row],[bilans]]&gt;=1000,MOD(QUOTIENT(gielda_1[[#This Row],[bilans]],gielda_1[[#This Row],[firma_C]]),1000)+N105,N105)</f>
        <v>441</v>
      </c>
      <c r="O106" s="2"/>
      <c r="P106" s="2"/>
      <c r="Q106" s="2">
        <f t="shared" si="7"/>
        <v>561.5900000000056</v>
      </c>
      <c r="R106" s="2"/>
      <c r="S106" s="2"/>
    </row>
    <row r="107" spans="1:19" x14ac:dyDescent="0.25">
      <c r="A107">
        <v>106</v>
      </c>
      <c r="B107">
        <f t="shared" si="8"/>
        <v>1</v>
      </c>
      <c r="C107">
        <v>91.41</v>
      </c>
      <c r="D107">
        <v>136.07</v>
      </c>
      <c r="E107">
        <v>84.14</v>
      </c>
      <c r="F107">
        <f t="shared" si="6"/>
        <v>2</v>
      </c>
      <c r="G107">
        <f t="shared" si="6"/>
        <v>1</v>
      </c>
      <c r="H107">
        <f t="shared" si="6"/>
        <v>1</v>
      </c>
      <c r="I107">
        <f>MAX($C$2:C107)</f>
        <v>130</v>
      </c>
      <c r="J107">
        <f>MAX($D$2:D107)</f>
        <v>148.19</v>
      </c>
      <c r="K107" s="2">
        <f>MAX($E$2:E107)</f>
        <v>86</v>
      </c>
      <c r="L107" s="2">
        <f>IF(OR(AND(MAX($C$2:C107)=C107,MAX($D$2:D107)=D107),AND(MAX($C$2:C107)=C107,MAX($E$2:E107)=E107),AND(MAX($E$2:E107)=E107,MAX($D$2:D107)=D107)),1,0)</f>
        <v>0</v>
      </c>
      <c r="M107" s="2">
        <f>IF(AND(gielda_1[[#This Row],[firma_C]]&lt;E106,E106&lt;E105),1,0)</f>
        <v>0</v>
      </c>
      <c r="N107" s="2">
        <f>IF(gielda_1[[#This Row],[bilans]]&gt;=1000,MOD(QUOTIENT(gielda_1[[#This Row],[bilans]],gielda_1[[#This Row],[firma_C]]),1000)+N106,N106)</f>
        <v>441</v>
      </c>
      <c r="O107" s="2"/>
      <c r="P107" s="2"/>
      <c r="Q107" s="2">
        <f t="shared" si="7"/>
        <v>561.5900000000056</v>
      </c>
      <c r="R107" s="2"/>
      <c r="S107" s="2"/>
    </row>
    <row r="108" spans="1:19" x14ac:dyDescent="0.25">
      <c r="A108">
        <v>107</v>
      </c>
      <c r="B108">
        <f t="shared" si="8"/>
        <v>2</v>
      </c>
      <c r="C108">
        <v>89.57</v>
      </c>
      <c r="D108">
        <v>134.57</v>
      </c>
      <c r="E108">
        <v>86.19</v>
      </c>
      <c r="F108">
        <f t="shared" si="6"/>
        <v>1</v>
      </c>
      <c r="G108">
        <f t="shared" si="6"/>
        <v>1</v>
      </c>
      <c r="H108">
        <f t="shared" si="6"/>
        <v>2</v>
      </c>
      <c r="I108">
        <f>MAX($C$2:C108)</f>
        <v>130</v>
      </c>
      <c r="J108">
        <f>MAX($D$2:D108)</f>
        <v>148.19</v>
      </c>
      <c r="K108" s="2">
        <f>MAX($E$2:E108)</f>
        <v>86.19</v>
      </c>
      <c r="L108" s="2">
        <f>IF(OR(AND(MAX($C$2:C108)=C108,MAX($D$2:D108)=D108),AND(MAX($C$2:C108)=C108,MAX($E$2:E108)=E108),AND(MAX($E$2:E108)=E108,MAX($D$2:D108)=D108)),1,0)</f>
        <v>0</v>
      </c>
      <c r="M108" s="2">
        <f>IF(AND(gielda_1[[#This Row],[firma_C]]&lt;E107,E107&lt;E106),1,0)</f>
        <v>0</v>
      </c>
      <c r="N108" s="2">
        <f>IF(gielda_1[[#This Row],[bilans]]&gt;=1000,MOD(QUOTIENT(gielda_1[[#This Row],[bilans]],gielda_1[[#This Row],[firma_C]]),1000)+N107,N107)</f>
        <v>441</v>
      </c>
      <c r="O108" s="2"/>
      <c r="P108" s="2"/>
      <c r="Q108" s="2">
        <f t="shared" si="7"/>
        <v>561.5900000000056</v>
      </c>
      <c r="R108" s="2"/>
      <c r="S108" s="2"/>
    </row>
    <row r="109" spans="1:19" x14ac:dyDescent="0.25">
      <c r="A109">
        <v>108</v>
      </c>
      <c r="B109">
        <f t="shared" si="8"/>
        <v>3</v>
      </c>
      <c r="C109">
        <v>87.61</v>
      </c>
      <c r="D109">
        <v>134.38</v>
      </c>
      <c r="E109">
        <v>86.34</v>
      </c>
      <c r="F109">
        <f t="shared" si="6"/>
        <v>1</v>
      </c>
      <c r="G109">
        <f t="shared" si="6"/>
        <v>1</v>
      </c>
      <c r="H109">
        <f t="shared" si="6"/>
        <v>3</v>
      </c>
      <c r="I109">
        <f>MAX($C$2:C109)</f>
        <v>130</v>
      </c>
      <c r="J109">
        <f>MAX($D$2:D109)</f>
        <v>148.19</v>
      </c>
      <c r="K109" s="2">
        <f>MAX($E$2:E109)</f>
        <v>86.34</v>
      </c>
      <c r="L109" s="2">
        <f>IF(OR(AND(MAX($C$2:C109)=C109,MAX($D$2:D109)=D109),AND(MAX($C$2:C109)=C109,MAX($E$2:E109)=E109),AND(MAX($E$2:E109)=E109,MAX($D$2:D109)=D109)),1,0)</f>
        <v>0</v>
      </c>
      <c r="M109" s="2">
        <f>IF(AND(gielda_1[[#This Row],[firma_C]]&lt;E108,E108&lt;E107),1,0)</f>
        <v>0</v>
      </c>
      <c r="N109" s="2">
        <f>IF(gielda_1[[#This Row],[bilans]]&gt;=1000,MOD(QUOTIENT(gielda_1[[#This Row],[bilans]],gielda_1[[#This Row],[firma_C]]),1000)+N108,N108)</f>
        <v>441</v>
      </c>
      <c r="O109" s="2"/>
      <c r="P109" s="2"/>
      <c r="Q109" s="2">
        <f t="shared" si="7"/>
        <v>561.5900000000056</v>
      </c>
      <c r="R109" s="2"/>
      <c r="S109" s="2"/>
    </row>
    <row r="110" spans="1:19" x14ac:dyDescent="0.25">
      <c r="A110">
        <v>109</v>
      </c>
      <c r="B110">
        <f t="shared" si="8"/>
        <v>1</v>
      </c>
      <c r="C110">
        <v>86.05</v>
      </c>
      <c r="D110">
        <v>132.80000000000001</v>
      </c>
      <c r="E110">
        <v>87.75</v>
      </c>
      <c r="F110">
        <f t="shared" si="6"/>
        <v>1</v>
      </c>
      <c r="G110">
        <f t="shared" si="6"/>
        <v>1</v>
      </c>
      <c r="H110">
        <f t="shared" si="6"/>
        <v>4</v>
      </c>
      <c r="I110">
        <f>MAX($C$2:C110)</f>
        <v>130</v>
      </c>
      <c r="J110">
        <f>MAX($D$2:D110)</f>
        <v>148.19</v>
      </c>
      <c r="K110" s="2">
        <f>MAX($E$2:E110)</f>
        <v>87.75</v>
      </c>
      <c r="L110" s="2">
        <f>IF(OR(AND(MAX($C$2:C110)=C110,MAX($D$2:D110)=D110),AND(MAX($C$2:C110)=C110,MAX($E$2:E110)=E110),AND(MAX($E$2:E110)=E110,MAX($D$2:D110)=D110)),1,0)</f>
        <v>0</v>
      </c>
      <c r="M110" s="2">
        <f>IF(AND(gielda_1[[#This Row],[firma_C]]&lt;E109,E109&lt;E108),1,0)</f>
        <v>0</v>
      </c>
      <c r="N110" s="2">
        <f>IF(gielda_1[[#This Row],[bilans]]&gt;=1000,MOD(QUOTIENT(gielda_1[[#This Row],[bilans]],gielda_1[[#This Row],[firma_C]]),1000)+N109,N109)</f>
        <v>441</v>
      </c>
      <c r="O110" s="2"/>
      <c r="P110" s="2"/>
      <c r="Q110" s="2">
        <f t="shared" si="7"/>
        <v>561.5900000000056</v>
      </c>
      <c r="R110" s="2"/>
      <c r="S110" s="2"/>
    </row>
    <row r="111" spans="1:19" x14ac:dyDescent="0.25">
      <c r="A111">
        <v>110</v>
      </c>
      <c r="B111">
        <f t="shared" si="8"/>
        <v>2</v>
      </c>
      <c r="C111">
        <v>84.74</v>
      </c>
      <c r="D111">
        <v>131.24</v>
      </c>
      <c r="E111">
        <v>86.13</v>
      </c>
      <c r="F111">
        <f t="shared" si="6"/>
        <v>1</v>
      </c>
      <c r="G111">
        <f t="shared" si="6"/>
        <v>1</v>
      </c>
      <c r="H111">
        <f t="shared" si="6"/>
        <v>1</v>
      </c>
      <c r="I111">
        <f>MAX($C$2:C111)</f>
        <v>130</v>
      </c>
      <c r="J111">
        <f>MAX($D$2:D111)</f>
        <v>148.19</v>
      </c>
      <c r="K111" s="2">
        <f>MAX($E$2:E111)</f>
        <v>87.75</v>
      </c>
      <c r="L111" s="2">
        <f>IF(OR(AND(MAX($C$2:C111)=C111,MAX($D$2:D111)=D111),AND(MAX($C$2:C111)=C111,MAX($E$2:E111)=E111),AND(MAX($E$2:E111)=E111,MAX($D$2:D111)=D111)),1,0)</f>
        <v>0</v>
      </c>
      <c r="M111" s="2">
        <f>IF(AND(gielda_1[[#This Row],[firma_C]]&lt;E110,E110&lt;E109),1,0)</f>
        <v>0</v>
      </c>
      <c r="N111" s="2">
        <f>IF(gielda_1[[#This Row],[bilans]]&gt;=1000,MOD(QUOTIENT(gielda_1[[#This Row],[bilans]],gielda_1[[#This Row],[firma_C]]),1000)+N110,N110)</f>
        <v>441</v>
      </c>
      <c r="O111" s="2"/>
      <c r="P111" s="2"/>
      <c r="Q111" s="2">
        <f t="shared" si="7"/>
        <v>561.5900000000056</v>
      </c>
      <c r="R111" s="2"/>
      <c r="S111" s="2"/>
    </row>
    <row r="112" spans="1:19" x14ac:dyDescent="0.25">
      <c r="A112">
        <v>111</v>
      </c>
      <c r="B112">
        <f t="shared" si="8"/>
        <v>3</v>
      </c>
      <c r="C112">
        <v>82.99</v>
      </c>
      <c r="D112">
        <v>129.4</v>
      </c>
      <c r="E112">
        <v>87.39</v>
      </c>
      <c r="F112">
        <f t="shared" si="6"/>
        <v>1</v>
      </c>
      <c r="G112">
        <f t="shared" si="6"/>
        <v>1</v>
      </c>
      <c r="H112">
        <f t="shared" si="6"/>
        <v>2</v>
      </c>
      <c r="I112">
        <f>MAX($C$2:C112)</f>
        <v>130</v>
      </c>
      <c r="J112">
        <f>MAX($D$2:D112)</f>
        <v>148.19</v>
      </c>
      <c r="K112" s="2">
        <f>MAX($E$2:E112)</f>
        <v>87.75</v>
      </c>
      <c r="L112" s="2">
        <f>IF(OR(AND(MAX($C$2:C112)=C112,MAX($D$2:D112)=D112),AND(MAX($C$2:C112)=C112,MAX($E$2:E112)=E112),AND(MAX($E$2:E112)=E112,MAX($D$2:D112)=D112)),1,0)</f>
        <v>0</v>
      </c>
      <c r="M112" s="2">
        <f>IF(AND(gielda_1[[#This Row],[firma_C]]&lt;E111,E111&lt;E110),1,0)</f>
        <v>0</v>
      </c>
      <c r="N112" s="2">
        <f>IF(gielda_1[[#This Row],[bilans]]&gt;=1000,MOD(QUOTIENT(gielda_1[[#This Row],[bilans]],gielda_1[[#This Row],[firma_C]]),1000)+N111,N111)</f>
        <v>441</v>
      </c>
      <c r="O112" s="2"/>
      <c r="P112" s="2"/>
      <c r="Q112" s="2">
        <f t="shared" si="7"/>
        <v>561.5900000000056</v>
      </c>
      <c r="R112" s="2"/>
      <c r="S112" s="2"/>
    </row>
    <row r="113" spans="1:19" x14ac:dyDescent="0.25">
      <c r="A113">
        <v>112</v>
      </c>
      <c r="B113">
        <f t="shared" si="8"/>
        <v>1</v>
      </c>
      <c r="C113">
        <v>83.24</v>
      </c>
      <c r="D113">
        <v>128.88999999999999</v>
      </c>
      <c r="E113">
        <v>88.8</v>
      </c>
      <c r="F113">
        <f t="shared" si="6"/>
        <v>2</v>
      </c>
      <c r="G113">
        <f t="shared" si="6"/>
        <v>1</v>
      </c>
      <c r="H113">
        <f t="shared" si="6"/>
        <v>3</v>
      </c>
      <c r="I113">
        <f>MAX($C$2:C113)</f>
        <v>130</v>
      </c>
      <c r="J113">
        <f>MAX($D$2:D113)</f>
        <v>148.19</v>
      </c>
      <c r="K113" s="2">
        <f>MAX($E$2:E113)</f>
        <v>88.8</v>
      </c>
      <c r="L113" s="2">
        <f>IF(OR(AND(MAX($C$2:C113)=C113,MAX($D$2:D113)=D113),AND(MAX($C$2:C113)=C113,MAX($E$2:E113)=E113),AND(MAX($E$2:E113)=E113,MAX($D$2:D113)=D113)),1,0)</f>
        <v>0</v>
      </c>
      <c r="M113" s="2">
        <f>IF(AND(gielda_1[[#This Row],[firma_C]]&lt;E112,E112&lt;E111),1,0)</f>
        <v>0</v>
      </c>
      <c r="N113" s="2">
        <f>IF(gielda_1[[#This Row],[bilans]]&gt;=1000,MOD(QUOTIENT(gielda_1[[#This Row],[bilans]],gielda_1[[#This Row],[firma_C]]),1000)+N112,N112)</f>
        <v>441</v>
      </c>
      <c r="O113" s="2"/>
      <c r="P113" s="2"/>
      <c r="Q113" s="2">
        <f t="shared" si="7"/>
        <v>561.5900000000056</v>
      </c>
      <c r="R113" s="2"/>
      <c r="S113" s="2"/>
    </row>
    <row r="114" spans="1:19" x14ac:dyDescent="0.25">
      <c r="A114">
        <v>113</v>
      </c>
      <c r="B114">
        <f t="shared" si="8"/>
        <v>2</v>
      </c>
      <c r="C114">
        <v>82.01</v>
      </c>
      <c r="D114">
        <v>131.63</v>
      </c>
      <c r="E114">
        <v>89.88</v>
      </c>
      <c r="F114">
        <f t="shared" si="6"/>
        <v>1</v>
      </c>
      <c r="G114">
        <f t="shared" si="6"/>
        <v>2</v>
      </c>
      <c r="H114">
        <f t="shared" si="6"/>
        <v>4</v>
      </c>
      <c r="I114">
        <f>MAX($C$2:C114)</f>
        <v>130</v>
      </c>
      <c r="J114">
        <f>MAX($D$2:D114)</f>
        <v>148.19</v>
      </c>
      <c r="K114" s="2">
        <f>MAX($E$2:E114)</f>
        <v>89.88</v>
      </c>
      <c r="L114" s="2">
        <f>IF(OR(AND(MAX($C$2:C114)=C114,MAX($D$2:D114)=D114),AND(MAX($C$2:C114)=C114,MAX($E$2:E114)=E114),AND(MAX($E$2:E114)=E114,MAX($D$2:D114)=D114)),1,0)</f>
        <v>0</v>
      </c>
      <c r="M114" s="2">
        <f>IF(AND(gielda_1[[#This Row],[firma_C]]&lt;E113,E113&lt;E112),1,0)</f>
        <v>0</v>
      </c>
      <c r="N114" s="2">
        <f>IF(gielda_1[[#This Row],[bilans]]&gt;=1000,MOD(QUOTIENT(gielda_1[[#This Row],[bilans]],gielda_1[[#This Row],[firma_C]]),1000)+N113,N113)</f>
        <v>441</v>
      </c>
      <c r="O114" s="2"/>
      <c r="P114" s="2"/>
      <c r="Q114" s="2">
        <f t="shared" si="7"/>
        <v>561.5900000000056</v>
      </c>
      <c r="R114" s="2"/>
      <c r="S114" s="2"/>
    </row>
    <row r="115" spans="1:19" x14ac:dyDescent="0.25">
      <c r="A115">
        <v>114</v>
      </c>
      <c r="B115">
        <f t="shared" si="8"/>
        <v>3</v>
      </c>
      <c r="C115">
        <v>83.78</v>
      </c>
      <c r="D115">
        <v>130.61000000000001</v>
      </c>
      <c r="E115">
        <v>91.83</v>
      </c>
      <c r="F115">
        <f t="shared" si="6"/>
        <v>2</v>
      </c>
      <c r="G115">
        <f t="shared" si="6"/>
        <v>1</v>
      </c>
      <c r="H115">
        <f t="shared" si="6"/>
        <v>5</v>
      </c>
      <c r="I115">
        <f>MAX($C$2:C115)</f>
        <v>130</v>
      </c>
      <c r="J115">
        <f>MAX($D$2:D115)</f>
        <v>148.19</v>
      </c>
      <c r="K115" s="2">
        <f>MAX($E$2:E115)</f>
        <v>91.83</v>
      </c>
      <c r="L115" s="2">
        <f>IF(OR(AND(MAX($C$2:C115)=C115,MAX($D$2:D115)=D115),AND(MAX($C$2:C115)=C115,MAX($E$2:E115)=E115),AND(MAX($E$2:E115)=E115,MAX($D$2:D115)=D115)),1,0)</f>
        <v>0</v>
      </c>
      <c r="M115" s="2">
        <f>IF(AND(gielda_1[[#This Row],[firma_C]]&lt;E114,E114&lt;E113),1,0)</f>
        <v>0</v>
      </c>
      <c r="N115" s="2">
        <f>IF(gielda_1[[#This Row],[bilans]]&gt;=1000,MOD(QUOTIENT(gielda_1[[#This Row],[bilans]],gielda_1[[#This Row],[firma_C]]),1000)+N114,N114)</f>
        <v>441</v>
      </c>
      <c r="O115" s="2"/>
      <c r="P115" s="2"/>
      <c r="Q115" s="2">
        <f t="shared" si="7"/>
        <v>561.5900000000056</v>
      </c>
      <c r="R115" s="2"/>
      <c r="S115" s="2"/>
    </row>
    <row r="116" spans="1:19" x14ac:dyDescent="0.25">
      <c r="A116">
        <v>115</v>
      </c>
      <c r="B116">
        <f t="shared" si="8"/>
        <v>1</v>
      </c>
      <c r="C116">
        <v>84.58</v>
      </c>
      <c r="D116">
        <v>129.29</v>
      </c>
      <c r="E116">
        <v>93.53</v>
      </c>
      <c r="F116">
        <f t="shared" si="6"/>
        <v>3</v>
      </c>
      <c r="G116">
        <f t="shared" si="6"/>
        <v>1</v>
      </c>
      <c r="H116">
        <f t="shared" si="6"/>
        <v>6</v>
      </c>
      <c r="I116">
        <f>MAX($C$2:C116)</f>
        <v>130</v>
      </c>
      <c r="J116">
        <f>MAX($D$2:D116)</f>
        <v>148.19</v>
      </c>
      <c r="K116" s="2">
        <f>MAX($E$2:E116)</f>
        <v>93.53</v>
      </c>
      <c r="L116" s="2">
        <f>IF(OR(AND(MAX($C$2:C116)=C116,MAX($D$2:D116)=D116),AND(MAX($C$2:C116)=C116,MAX($E$2:E116)=E116),AND(MAX($E$2:E116)=E116,MAX($D$2:D116)=D116)),1,0)</f>
        <v>0</v>
      </c>
      <c r="M116" s="2">
        <f>IF(AND(gielda_1[[#This Row],[firma_C]]&lt;E115,E115&lt;E114),1,0)</f>
        <v>0</v>
      </c>
      <c r="N116" s="2">
        <f>IF(gielda_1[[#This Row],[bilans]]&gt;=1000,MOD(QUOTIENT(gielda_1[[#This Row],[bilans]],gielda_1[[#This Row],[firma_C]]),1000)+N115,N115)</f>
        <v>441</v>
      </c>
      <c r="O116" s="2"/>
      <c r="P116" s="2"/>
      <c r="Q116" s="2">
        <f t="shared" si="7"/>
        <v>561.5900000000056</v>
      </c>
      <c r="R116" s="2"/>
      <c r="S116" s="2"/>
    </row>
    <row r="117" spans="1:19" x14ac:dyDescent="0.25">
      <c r="A117">
        <v>116</v>
      </c>
      <c r="B117">
        <f t="shared" si="8"/>
        <v>2</v>
      </c>
      <c r="C117">
        <v>83.54</v>
      </c>
      <c r="D117">
        <v>128.63999999999999</v>
      </c>
      <c r="E117">
        <v>93.72</v>
      </c>
      <c r="F117">
        <f t="shared" si="6"/>
        <v>1</v>
      </c>
      <c r="G117">
        <f t="shared" si="6"/>
        <v>1</v>
      </c>
      <c r="H117">
        <f t="shared" si="6"/>
        <v>7</v>
      </c>
      <c r="I117">
        <f>MAX($C$2:C117)</f>
        <v>130</v>
      </c>
      <c r="J117">
        <f>MAX($D$2:D117)</f>
        <v>148.19</v>
      </c>
      <c r="K117" s="2">
        <f>MAX($E$2:E117)</f>
        <v>93.72</v>
      </c>
      <c r="L117" s="2">
        <f>IF(OR(AND(MAX($C$2:C117)=C117,MAX($D$2:D117)=D117),AND(MAX($C$2:C117)=C117,MAX($E$2:E117)=E117),AND(MAX($E$2:E117)=E117,MAX($D$2:D117)=D117)),1,0)</f>
        <v>0</v>
      </c>
      <c r="M117" s="2">
        <f>IF(AND(gielda_1[[#This Row],[firma_C]]&lt;E116,E116&lt;E115),1,0)</f>
        <v>0</v>
      </c>
      <c r="N117" s="2">
        <f>IF(gielda_1[[#This Row],[bilans]]&gt;=1000,MOD(QUOTIENT(gielda_1[[#This Row],[bilans]],gielda_1[[#This Row],[firma_C]]),1000)+N116,N116)</f>
        <v>441</v>
      </c>
      <c r="O117" s="2"/>
      <c r="P117" s="2"/>
      <c r="Q117" s="2">
        <f t="shared" si="7"/>
        <v>561.5900000000056</v>
      </c>
      <c r="R117" s="2"/>
      <c r="S117" s="2"/>
    </row>
    <row r="118" spans="1:19" x14ac:dyDescent="0.25">
      <c r="A118">
        <v>117</v>
      </c>
      <c r="B118">
        <f t="shared" si="8"/>
        <v>3</v>
      </c>
      <c r="C118">
        <v>81.98</v>
      </c>
      <c r="D118">
        <v>126.95</v>
      </c>
      <c r="E118">
        <v>94.47</v>
      </c>
      <c r="F118">
        <f t="shared" si="6"/>
        <v>1</v>
      </c>
      <c r="G118">
        <f t="shared" si="6"/>
        <v>1</v>
      </c>
      <c r="H118">
        <f t="shared" si="6"/>
        <v>8</v>
      </c>
      <c r="I118">
        <f>MAX($C$2:C118)</f>
        <v>130</v>
      </c>
      <c r="J118">
        <f>MAX($D$2:D118)</f>
        <v>148.19</v>
      </c>
      <c r="K118" s="2">
        <f>MAX($E$2:E118)</f>
        <v>94.47</v>
      </c>
      <c r="L118" s="2">
        <f>IF(OR(AND(MAX($C$2:C118)=C118,MAX($D$2:D118)=D118),AND(MAX($C$2:C118)=C118,MAX($E$2:E118)=E118),AND(MAX($E$2:E118)=E118,MAX($D$2:D118)=D118)),1,0)</f>
        <v>0</v>
      </c>
      <c r="M118" s="2">
        <f>IF(AND(gielda_1[[#This Row],[firma_C]]&lt;E117,E117&lt;E116),1,0)</f>
        <v>0</v>
      </c>
      <c r="N118" s="2">
        <f>IF(gielda_1[[#This Row],[bilans]]&gt;=1000,MOD(QUOTIENT(gielda_1[[#This Row],[bilans]],gielda_1[[#This Row],[firma_C]]),1000)+N117,N117)</f>
        <v>441</v>
      </c>
      <c r="O118" s="2"/>
      <c r="P118" s="2"/>
      <c r="Q118" s="2">
        <f t="shared" si="7"/>
        <v>561.5900000000056</v>
      </c>
      <c r="R118" s="2"/>
      <c r="S118" s="2"/>
    </row>
    <row r="119" spans="1:19" x14ac:dyDescent="0.25">
      <c r="A119">
        <v>118</v>
      </c>
      <c r="B119">
        <f t="shared" si="8"/>
        <v>1</v>
      </c>
      <c r="C119">
        <v>80.83</v>
      </c>
      <c r="D119">
        <v>129.85</v>
      </c>
      <c r="E119">
        <v>94.65</v>
      </c>
      <c r="F119">
        <f t="shared" si="6"/>
        <v>1</v>
      </c>
      <c r="G119">
        <f t="shared" si="6"/>
        <v>2</v>
      </c>
      <c r="H119">
        <f t="shared" si="6"/>
        <v>9</v>
      </c>
      <c r="I119">
        <f>MAX($C$2:C119)</f>
        <v>130</v>
      </c>
      <c r="J119">
        <f>MAX($D$2:D119)</f>
        <v>148.19</v>
      </c>
      <c r="K119" s="2">
        <f>MAX($E$2:E119)</f>
        <v>94.65</v>
      </c>
      <c r="L119" s="2">
        <f>IF(OR(AND(MAX($C$2:C119)=C119,MAX($D$2:D119)=D119),AND(MAX($C$2:C119)=C119,MAX($E$2:E119)=E119),AND(MAX($E$2:E119)=E119,MAX($D$2:D119)=D119)),1,0)</f>
        <v>0</v>
      </c>
      <c r="M119" s="2">
        <f>IF(AND(gielda_1[[#This Row],[firma_C]]&lt;E118,E118&lt;E117),1,0)</f>
        <v>0</v>
      </c>
      <c r="N119" s="2">
        <f>IF(gielda_1[[#This Row],[bilans]]&gt;=1000,MOD(QUOTIENT(gielda_1[[#This Row],[bilans]],gielda_1[[#This Row],[firma_C]]),1000)+N118,N118)</f>
        <v>441</v>
      </c>
      <c r="O119" s="2"/>
      <c r="P119" s="2"/>
      <c r="Q119" s="2">
        <f t="shared" si="7"/>
        <v>561.5900000000056</v>
      </c>
      <c r="R119" s="2"/>
      <c r="S119" s="2"/>
    </row>
    <row r="120" spans="1:19" x14ac:dyDescent="0.25">
      <c r="A120">
        <v>119</v>
      </c>
      <c r="B120">
        <f t="shared" si="8"/>
        <v>2</v>
      </c>
      <c r="C120">
        <v>82.36</v>
      </c>
      <c r="D120">
        <v>132.72</v>
      </c>
      <c r="E120">
        <v>92.86</v>
      </c>
      <c r="F120">
        <f t="shared" si="6"/>
        <v>2</v>
      </c>
      <c r="G120">
        <f t="shared" si="6"/>
        <v>3</v>
      </c>
      <c r="H120">
        <f t="shared" si="6"/>
        <v>1</v>
      </c>
      <c r="I120">
        <f>MAX($C$2:C120)</f>
        <v>130</v>
      </c>
      <c r="J120">
        <f>MAX($D$2:D120)</f>
        <v>148.19</v>
      </c>
      <c r="K120" s="2">
        <f>MAX($E$2:E120)</f>
        <v>94.65</v>
      </c>
      <c r="L120" s="2">
        <f>IF(OR(AND(MAX($C$2:C120)=C120,MAX($D$2:D120)=D120),AND(MAX($C$2:C120)=C120,MAX($E$2:E120)=E120),AND(MAX($E$2:E120)=E120,MAX($D$2:D120)=D120)),1,0)</f>
        <v>0</v>
      </c>
      <c r="M120" s="2">
        <f>IF(AND(gielda_1[[#This Row],[firma_C]]&lt;E119,E119&lt;E118),1,0)</f>
        <v>0</v>
      </c>
      <c r="N120" s="2">
        <f>IF(gielda_1[[#This Row],[bilans]]&gt;=1000,MOD(QUOTIENT(gielda_1[[#This Row],[bilans]],gielda_1[[#This Row],[firma_C]]),1000)+N119,N119)</f>
        <v>441</v>
      </c>
      <c r="O120" s="2"/>
      <c r="P120" s="2"/>
      <c r="Q120" s="2">
        <f t="shared" si="7"/>
        <v>561.5900000000056</v>
      </c>
      <c r="R120" s="2"/>
      <c r="S120" s="2"/>
    </row>
    <row r="121" spans="1:19" x14ac:dyDescent="0.25">
      <c r="A121">
        <v>120</v>
      </c>
      <c r="B121">
        <f t="shared" si="8"/>
        <v>3</v>
      </c>
      <c r="C121">
        <v>84.09</v>
      </c>
      <c r="D121">
        <v>131.19999999999999</v>
      </c>
      <c r="E121">
        <v>94.21</v>
      </c>
      <c r="F121">
        <f t="shared" si="6"/>
        <v>3</v>
      </c>
      <c r="G121">
        <f t="shared" si="6"/>
        <v>1</v>
      </c>
      <c r="H121">
        <f t="shared" si="6"/>
        <v>2</v>
      </c>
      <c r="I121">
        <f>MAX($C$2:C121)</f>
        <v>130</v>
      </c>
      <c r="J121">
        <f>MAX($D$2:D121)</f>
        <v>148.19</v>
      </c>
      <c r="K121" s="2">
        <f>MAX($E$2:E121)</f>
        <v>94.65</v>
      </c>
      <c r="L121" s="2">
        <f>IF(OR(AND(MAX($C$2:C121)=C121,MAX($D$2:D121)=D121),AND(MAX($C$2:C121)=C121,MAX($E$2:E121)=E121),AND(MAX($E$2:E121)=E121,MAX($D$2:D121)=D121)),1,0)</f>
        <v>0</v>
      </c>
      <c r="M121" s="2">
        <f>IF(AND(gielda_1[[#This Row],[firma_C]]&lt;E120,E120&lt;E119),1,0)</f>
        <v>0</v>
      </c>
      <c r="N121" s="2">
        <f>IF(gielda_1[[#This Row],[bilans]]&gt;=1000,MOD(QUOTIENT(gielda_1[[#This Row],[bilans]],gielda_1[[#This Row],[firma_C]]),1000)+N120,N120)</f>
        <v>441</v>
      </c>
      <c r="O121" s="2"/>
      <c r="P121" s="2"/>
      <c r="Q121" s="2">
        <f t="shared" si="7"/>
        <v>561.5900000000056</v>
      </c>
      <c r="R121" s="2"/>
      <c r="S121" s="2"/>
    </row>
    <row r="122" spans="1:19" x14ac:dyDescent="0.25">
      <c r="A122">
        <v>121</v>
      </c>
      <c r="B122">
        <f t="shared" si="8"/>
        <v>1</v>
      </c>
      <c r="C122">
        <v>84.24</v>
      </c>
      <c r="D122">
        <v>130.31</v>
      </c>
      <c r="E122">
        <v>96.18</v>
      </c>
      <c r="F122">
        <f t="shared" si="6"/>
        <v>4</v>
      </c>
      <c r="G122">
        <f t="shared" si="6"/>
        <v>1</v>
      </c>
      <c r="H122">
        <f t="shared" si="6"/>
        <v>3</v>
      </c>
      <c r="I122">
        <f>MAX($C$2:C122)</f>
        <v>130</v>
      </c>
      <c r="J122">
        <f>MAX($D$2:D122)</f>
        <v>148.19</v>
      </c>
      <c r="K122" s="2">
        <f>MAX($E$2:E122)</f>
        <v>96.18</v>
      </c>
      <c r="L122" s="2">
        <f>IF(OR(AND(MAX($C$2:C122)=C122,MAX($D$2:D122)=D122),AND(MAX($C$2:C122)=C122,MAX($E$2:E122)=E122),AND(MAX($E$2:E122)=E122,MAX($D$2:D122)=D122)),1,0)</f>
        <v>0</v>
      </c>
      <c r="M122" s="2">
        <f>IF(AND(gielda_1[[#This Row],[firma_C]]&lt;E121,E121&lt;E120),1,0)</f>
        <v>0</v>
      </c>
      <c r="N122" s="2">
        <f>IF(gielda_1[[#This Row],[bilans]]&gt;=1000,MOD(QUOTIENT(gielda_1[[#This Row],[bilans]],gielda_1[[#This Row],[firma_C]]),1000)+N121,N121)</f>
        <v>441</v>
      </c>
      <c r="O122" s="2"/>
      <c r="P122" s="2"/>
      <c r="Q122" s="2">
        <f t="shared" si="7"/>
        <v>561.5900000000056</v>
      </c>
      <c r="R122" s="2"/>
      <c r="S122" s="2"/>
    </row>
    <row r="123" spans="1:19" x14ac:dyDescent="0.25">
      <c r="A123">
        <v>122</v>
      </c>
      <c r="B123">
        <f t="shared" si="8"/>
        <v>2</v>
      </c>
      <c r="C123">
        <v>82.95</v>
      </c>
      <c r="D123">
        <v>129.08000000000001</v>
      </c>
      <c r="E123">
        <v>96.18</v>
      </c>
      <c r="F123">
        <f t="shared" si="6"/>
        <v>1</v>
      </c>
      <c r="G123">
        <f t="shared" si="6"/>
        <v>1</v>
      </c>
      <c r="H123">
        <f t="shared" si="6"/>
        <v>1</v>
      </c>
      <c r="I123">
        <f>MAX($C$2:C123)</f>
        <v>130</v>
      </c>
      <c r="J123">
        <f>MAX($D$2:D123)</f>
        <v>148.19</v>
      </c>
      <c r="K123" s="2">
        <f>MAX($E$2:E123)</f>
        <v>96.18</v>
      </c>
      <c r="L123" s="2">
        <f>IF(OR(AND(MAX($C$2:C123)=C123,MAX($D$2:D123)=D123),AND(MAX($C$2:C123)=C123,MAX($E$2:E123)=E123),AND(MAX($E$2:E123)=E123,MAX($D$2:D123)=D123)),1,0)</f>
        <v>0</v>
      </c>
      <c r="M123" s="2">
        <f>IF(AND(gielda_1[[#This Row],[firma_C]]&lt;E122,E122&lt;E121),1,0)</f>
        <v>0</v>
      </c>
      <c r="N123" s="2">
        <f>IF(gielda_1[[#This Row],[bilans]]&gt;=1000,MOD(QUOTIENT(gielda_1[[#This Row],[bilans]],gielda_1[[#This Row],[firma_C]]),1000)+N122,N122)</f>
        <v>441</v>
      </c>
      <c r="O123" s="2"/>
      <c r="P123" s="2"/>
      <c r="Q123" s="2">
        <f t="shared" si="7"/>
        <v>561.5900000000056</v>
      </c>
      <c r="R123" s="2"/>
      <c r="S123" s="2"/>
    </row>
    <row r="124" spans="1:19" x14ac:dyDescent="0.25">
      <c r="A124">
        <v>123</v>
      </c>
      <c r="B124">
        <f t="shared" si="8"/>
        <v>3</v>
      </c>
      <c r="C124">
        <v>81.31</v>
      </c>
      <c r="D124">
        <v>131.88</v>
      </c>
      <c r="E124">
        <v>94.72</v>
      </c>
      <c r="F124">
        <f t="shared" si="6"/>
        <v>1</v>
      </c>
      <c r="G124">
        <f t="shared" si="6"/>
        <v>2</v>
      </c>
      <c r="H124">
        <f t="shared" si="6"/>
        <v>1</v>
      </c>
      <c r="I124">
        <f>MAX($C$2:C124)</f>
        <v>130</v>
      </c>
      <c r="J124">
        <f>MAX($D$2:D124)</f>
        <v>148.19</v>
      </c>
      <c r="K124" s="2">
        <f>MAX($E$2:E124)</f>
        <v>96.18</v>
      </c>
      <c r="L124" s="2">
        <f>IF(OR(AND(MAX($C$2:C124)=C124,MAX($D$2:D124)=D124),AND(MAX($C$2:C124)=C124,MAX($E$2:E124)=E124),AND(MAX($E$2:E124)=E124,MAX($D$2:D124)=D124)),1,0)</f>
        <v>0</v>
      </c>
      <c r="M124" s="2">
        <f>IF(AND(gielda_1[[#This Row],[firma_C]]&lt;E123,E123&lt;E122),1,0)</f>
        <v>0</v>
      </c>
      <c r="N124" s="2">
        <f>IF(gielda_1[[#This Row],[bilans]]&gt;=1000,MOD(QUOTIENT(gielda_1[[#This Row],[bilans]],gielda_1[[#This Row],[firma_C]]),1000)+N123,N123)</f>
        <v>441</v>
      </c>
      <c r="O124" s="2"/>
      <c r="P124" s="2"/>
      <c r="Q124" s="2">
        <f t="shared" si="7"/>
        <v>561.5900000000056</v>
      </c>
      <c r="R124" s="2"/>
      <c r="S124" s="2"/>
    </row>
    <row r="125" spans="1:19" x14ac:dyDescent="0.25">
      <c r="A125">
        <v>124</v>
      </c>
      <c r="B125">
        <f t="shared" si="8"/>
        <v>1</v>
      </c>
      <c r="C125">
        <v>79.98</v>
      </c>
      <c r="D125">
        <v>134.6</v>
      </c>
      <c r="E125">
        <v>95.97</v>
      </c>
      <c r="F125">
        <f t="shared" si="6"/>
        <v>1</v>
      </c>
      <c r="G125">
        <f t="shared" si="6"/>
        <v>3</v>
      </c>
      <c r="H125">
        <f t="shared" si="6"/>
        <v>2</v>
      </c>
      <c r="I125">
        <f>MAX($C$2:C125)</f>
        <v>130</v>
      </c>
      <c r="J125">
        <f>MAX($D$2:D125)</f>
        <v>148.19</v>
      </c>
      <c r="K125" s="2">
        <f>MAX($E$2:E125)</f>
        <v>96.18</v>
      </c>
      <c r="L125" s="2">
        <f>IF(OR(AND(MAX($C$2:C125)=C125,MAX($D$2:D125)=D125),AND(MAX($C$2:C125)=C125,MAX($E$2:E125)=E125),AND(MAX($E$2:E125)=E125,MAX($D$2:D125)=D125)),1,0)</f>
        <v>0</v>
      </c>
      <c r="M125" s="2">
        <f>IF(AND(gielda_1[[#This Row],[firma_C]]&lt;E124,E124&lt;E123),1,0)</f>
        <v>0</v>
      </c>
      <c r="N125" s="2">
        <f>IF(gielda_1[[#This Row],[bilans]]&gt;=1000,MOD(QUOTIENT(gielda_1[[#This Row],[bilans]],gielda_1[[#This Row],[firma_C]]),1000)+N124,N124)</f>
        <v>441</v>
      </c>
      <c r="O125" s="2"/>
      <c r="P125" s="2"/>
      <c r="Q125" s="2">
        <f t="shared" si="7"/>
        <v>561.5900000000056</v>
      </c>
      <c r="R125" s="2"/>
      <c r="S125" s="2"/>
    </row>
    <row r="126" spans="1:19" x14ac:dyDescent="0.25">
      <c r="A126">
        <v>125</v>
      </c>
      <c r="B126">
        <f t="shared" si="8"/>
        <v>2</v>
      </c>
      <c r="C126">
        <v>82.43</v>
      </c>
      <c r="D126">
        <v>137.30000000000001</v>
      </c>
      <c r="E126">
        <v>94.21</v>
      </c>
      <c r="F126">
        <f t="shared" si="6"/>
        <v>2</v>
      </c>
      <c r="G126">
        <f t="shared" si="6"/>
        <v>4</v>
      </c>
      <c r="H126">
        <f t="shared" si="6"/>
        <v>1</v>
      </c>
      <c r="I126">
        <f>MAX($C$2:C126)</f>
        <v>130</v>
      </c>
      <c r="J126">
        <f>MAX($D$2:D126)</f>
        <v>148.19</v>
      </c>
      <c r="K126" s="2">
        <f>MAX($E$2:E126)</f>
        <v>96.18</v>
      </c>
      <c r="L126" s="2">
        <f>IF(OR(AND(MAX($C$2:C126)=C126,MAX($D$2:D126)=D126),AND(MAX($C$2:C126)=C126,MAX($E$2:E126)=E126),AND(MAX($E$2:E126)=E126,MAX($D$2:D126)=D126)),1,0)</f>
        <v>0</v>
      </c>
      <c r="M126" s="2">
        <f>IF(AND(gielda_1[[#This Row],[firma_C]]&lt;E125,E125&lt;E124),1,0)</f>
        <v>0</v>
      </c>
      <c r="N126" s="2">
        <f>IF(gielda_1[[#This Row],[bilans]]&gt;=1000,MOD(QUOTIENT(gielda_1[[#This Row],[bilans]],gielda_1[[#This Row],[firma_C]]),1000)+N125,N125)</f>
        <v>441</v>
      </c>
      <c r="O126" s="2"/>
      <c r="P126" s="2"/>
      <c r="Q126" s="2">
        <f t="shared" si="7"/>
        <v>561.5900000000056</v>
      </c>
      <c r="R126" s="2"/>
      <c r="S126" s="2"/>
    </row>
    <row r="127" spans="1:19" x14ac:dyDescent="0.25">
      <c r="A127">
        <v>126</v>
      </c>
      <c r="B127">
        <f t="shared" si="8"/>
        <v>3</v>
      </c>
      <c r="C127">
        <v>82.52</v>
      </c>
      <c r="D127">
        <v>136.16</v>
      </c>
      <c r="E127">
        <v>95.42</v>
      </c>
      <c r="F127">
        <f t="shared" si="6"/>
        <v>3</v>
      </c>
      <c r="G127">
        <f t="shared" si="6"/>
        <v>1</v>
      </c>
      <c r="H127">
        <f t="shared" si="6"/>
        <v>2</v>
      </c>
      <c r="I127">
        <f>MAX($C$2:C127)</f>
        <v>130</v>
      </c>
      <c r="J127">
        <f>MAX($D$2:D127)</f>
        <v>148.19</v>
      </c>
      <c r="K127" s="2">
        <f>MAX($E$2:E127)</f>
        <v>96.18</v>
      </c>
      <c r="L127" s="2">
        <f>IF(OR(AND(MAX($C$2:C127)=C127,MAX($D$2:D127)=D127),AND(MAX($C$2:C127)=C127,MAX($E$2:E127)=E127),AND(MAX($E$2:E127)=E127,MAX($D$2:D127)=D127)),1,0)</f>
        <v>0</v>
      </c>
      <c r="M127" s="2">
        <f>IF(AND(gielda_1[[#This Row],[firma_C]]&lt;E126,E126&lt;E125),1,0)</f>
        <v>0</v>
      </c>
      <c r="N127" s="2">
        <f>IF(gielda_1[[#This Row],[bilans]]&gt;=1000,MOD(QUOTIENT(gielda_1[[#This Row],[bilans]],gielda_1[[#This Row],[firma_C]]),1000)+N126,N126)</f>
        <v>441</v>
      </c>
      <c r="O127" s="2"/>
      <c r="P127" s="2"/>
      <c r="Q127" s="2">
        <f t="shared" si="7"/>
        <v>561.5900000000056</v>
      </c>
      <c r="R127" s="2"/>
      <c r="S127" s="2"/>
    </row>
    <row r="128" spans="1:19" x14ac:dyDescent="0.25">
      <c r="A128">
        <v>127</v>
      </c>
      <c r="B128">
        <f t="shared" si="8"/>
        <v>1</v>
      </c>
      <c r="C128">
        <v>84.65</v>
      </c>
      <c r="D128">
        <v>138.69999999999999</v>
      </c>
      <c r="E128">
        <v>93.76</v>
      </c>
      <c r="F128">
        <f t="shared" si="6"/>
        <v>4</v>
      </c>
      <c r="G128">
        <f t="shared" si="6"/>
        <v>2</v>
      </c>
      <c r="H128">
        <f t="shared" si="6"/>
        <v>1</v>
      </c>
      <c r="I128">
        <f>MAX($C$2:C128)</f>
        <v>130</v>
      </c>
      <c r="J128">
        <f>MAX($D$2:D128)</f>
        <v>148.19</v>
      </c>
      <c r="K128" s="2">
        <f>MAX($E$2:E128)</f>
        <v>96.18</v>
      </c>
      <c r="L128" s="2">
        <f>IF(OR(AND(MAX($C$2:C128)=C128,MAX($D$2:D128)=D128),AND(MAX($C$2:C128)=C128,MAX($E$2:E128)=E128),AND(MAX($E$2:E128)=E128,MAX($D$2:D128)=D128)),1,0)</f>
        <v>0</v>
      </c>
      <c r="M128" s="2">
        <f>IF(AND(gielda_1[[#This Row],[firma_C]]&lt;E127,E127&lt;E126),1,0)</f>
        <v>0</v>
      </c>
      <c r="N128" s="2">
        <f>IF(gielda_1[[#This Row],[bilans]]&gt;=1000,MOD(QUOTIENT(gielda_1[[#This Row],[bilans]],gielda_1[[#This Row],[firma_C]]),1000)+N127,N127)</f>
        <v>441</v>
      </c>
      <c r="O128" s="2"/>
      <c r="P128" s="2"/>
      <c r="Q128" s="2">
        <f t="shared" si="7"/>
        <v>561.5900000000056</v>
      </c>
      <c r="R128" s="2"/>
      <c r="S128" s="2"/>
    </row>
    <row r="129" spans="1:19" x14ac:dyDescent="0.25">
      <c r="A129">
        <v>128</v>
      </c>
      <c r="B129">
        <f t="shared" si="8"/>
        <v>2</v>
      </c>
      <c r="C129">
        <v>86.94</v>
      </c>
      <c r="D129">
        <v>141.12</v>
      </c>
      <c r="E129">
        <v>94.56</v>
      </c>
      <c r="F129">
        <f t="shared" si="6"/>
        <v>5</v>
      </c>
      <c r="G129">
        <f t="shared" si="6"/>
        <v>3</v>
      </c>
      <c r="H129">
        <f t="shared" si="6"/>
        <v>2</v>
      </c>
      <c r="I129">
        <f>MAX($C$2:C129)</f>
        <v>130</v>
      </c>
      <c r="J129">
        <f>MAX($D$2:D129)</f>
        <v>148.19</v>
      </c>
      <c r="K129" s="2">
        <f>MAX($E$2:E129)</f>
        <v>96.18</v>
      </c>
      <c r="L129" s="2">
        <f>IF(OR(AND(MAX($C$2:C129)=C129,MAX($D$2:D129)=D129),AND(MAX($C$2:C129)=C129,MAX($E$2:E129)=E129),AND(MAX($E$2:E129)=E129,MAX($D$2:D129)=D129)),1,0)</f>
        <v>0</v>
      </c>
      <c r="M129" s="2">
        <f>IF(AND(gielda_1[[#This Row],[firma_C]]&lt;E128,E128&lt;E127),1,0)</f>
        <v>0</v>
      </c>
      <c r="N129" s="2">
        <f>IF(gielda_1[[#This Row],[bilans]]&gt;=1000,MOD(QUOTIENT(gielda_1[[#This Row],[bilans]],gielda_1[[#This Row],[firma_C]]),1000)+N128,N128)</f>
        <v>441</v>
      </c>
      <c r="O129" s="2"/>
      <c r="P129" s="2"/>
      <c r="Q129" s="2">
        <f t="shared" si="7"/>
        <v>561.5900000000056</v>
      </c>
      <c r="R129" s="2"/>
      <c r="S129" s="2"/>
    </row>
    <row r="130" spans="1:19" x14ac:dyDescent="0.25">
      <c r="A130">
        <v>129</v>
      </c>
      <c r="B130">
        <f t="shared" si="8"/>
        <v>3</v>
      </c>
      <c r="C130">
        <v>85.55</v>
      </c>
      <c r="D130">
        <v>139.78</v>
      </c>
      <c r="E130">
        <v>92.73</v>
      </c>
      <c r="F130">
        <f t="shared" ref="F130:H193" si="9">IF(C130&gt;C129,F129+1,1)</f>
        <v>1</v>
      </c>
      <c r="G130">
        <f t="shared" si="9"/>
        <v>1</v>
      </c>
      <c r="H130">
        <f t="shared" si="9"/>
        <v>1</v>
      </c>
      <c r="I130">
        <f>MAX($C$2:C130)</f>
        <v>130</v>
      </c>
      <c r="J130">
        <f>MAX($D$2:D130)</f>
        <v>148.19</v>
      </c>
      <c r="K130" s="2">
        <f>MAX($E$2:E130)</f>
        <v>96.18</v>
      </c>
      <c r="L130" s="2">
        <f>IF(OR(AND(MAX($C$2:C130)=C130,MAX($D$2:D130)=D130),AND(MAX($C$2:C130)=C130,MAX($E$2:E130)=E130),AND(MAX($E$2:E130)=E130,MAX($D$2:D130)=D130)),1,0)</f>
        <v>0</v>
      </c>
      <c r="M130" s="2">
        <f>IF(AND(gielda_1[[#This Row],[firma_C]]&lt;E129,E129&lt;E128),1,0)</f>
        <v>0</v>
      </c>
      <c r="N130" s="2">
        <f>IF(gielda_1[[#This Row],[bilans]]&gt;=1000,MOD(QUOTIENT(gielda_1[[#This Row],[bilans]],gielda_1[[#This Row],[firma_C]]),1000)+N129,N129)</f>
        <v>441</v>
      </c>
      <c r="O130" s="2"/>
      <c r="P130" s="2"/>
      <c r="Q130" s="2">
        <f t="shared" si="7"/>
        <v>561.5900000000056</v>
      </c>
      <c r="R130" s="2"/>
      <c r="S130" s="2"/>
    </row>
    <row r="131" spans="1:19" x14ac:dyDescent="0.25">
      <c r="A131">
        <v>130</v>
      </c>
      <c r="B131">
        <f t="shared" si="8"/>
        <v>1</v>
      </c>
      <c r="C131">
        <v>83.97</v>
      </c>
      <c r="D131">
        <v>139.46</v>
      </c>
      <c r="E131">
        <v>93.24</v>
      </c>
      <c r="F131">
        <f t="shared" si="9"/>
        <v>1</v>
      </c>
      <c r="G131">
        <f t="shared" si="9"/>
        <v>1</v>
      </c>
      <c r="H131">
        <f t="shared" si="9"/>
        <v>2</v>
      </c>
      <c r="I131">
        <f>MAX($C$2:C131)</f>
        <v>130</v>
      </c>
      <c r="J131">
        <f>MAX($D$2:D131)</f>
        <v>148.19</v>
      </c>
      <c r="K131" s="2">
        <f>MAX($E$2:E131)</f>
        <v>96.18</v>
      </c>
      <c r="L131" s="2">
        <f>IF(OR(AND(MAX($C$2:C131)=C131,MAX($D$2:D131)=D131),AND(MAX($C$2:C131)=C131,MAX($E$2:E131)=E131),AND(MAX($E$2:E131)=E131,MAX($D$2:D131)=D131)),1,0)</f>
        <v>0</v>
      </c>
      <c r="M131" s="2">
        <f>IF(AND(gielda_1[[#This Row],[firma_C]]&lt;E130,E130&lt;E129),1,0)</f>
        <v>0</v>
      </c>
      <c r="N131" s="2">
        <f>IF(gielda_1[[#This Row],[bilans]]&gt;=1000,MOD(QUOTIENT(gielda_1[[#This Row],[bilans]],gielda_1[[#This Row],[firma_C]]),1000)+N130,N130)</f>
        <v>441</v>
      </c>
      <c r="O131" s="2"/>
      <c r="P131" s="2"/>
      <c r="Q131" s="2">
        <f t="shared" si="7"/>
        <v>561.5900000000056</v>
      </c>
      <c r="R131" s="2"/>
      <c r="S131" s="2"/>
    </row>
    <row r="132" spans="1:19" x14ac:dyDescent="0.25">
      <c r="A132">
        <v>131</v>
      </c>
      <c r="B132">
        <f t="shared" si="8"/>
        <v>2</v>
      </c>
      <c r="C132">
        <v>86.02</v>
      </c>
      <c r="D132">
        <v>137.97</v>
      </c>
      <c r="E132">
        <v>94.61</v>
      </c>
      <c r="F132">
        <f t="shared" si="9"/>
        <v>2</v>
      </c>
      <c r="G132">
        <f t="shared" si="9"/>
        <v>1</v>
      </c>
      <c r="H132">
        <f t="shared" si="9"/>
        <v>3</v>
      </c>
      <c r="I132">
        <f>MAX($C$2:C132)</f>
        <v>130</v>
      </c>
      <c r="J132">
        <f>MAX($D$2:D132)</f>
        <v>148.19</v>
      </c>
      <c r="K132" s="2">
        <f>MAX($E$2:E132)</f>
        <v>96.18</v>
      </c>
      <c r="L132" s="2">
        <f>IF(OR(AND(MAX($C$2:C132)=C132,MAX($D$2:D132)=D132),AND(MAX($C$2:C132)=C132,MAX($E$2:E132)=E132),AND(MAX($E$2:E132)=E132,MAX($D$2:D132)=D132)),1,0)</f>
        <v>0</v>
      </c>
      <c r="M132" s="2">
        <f>IF(AND(gielda_1[[#This Row],[firma_C]]&lt;E131,E131&lt;E130),1,0)</f>
        <v>0</v>
      </c>
      <c r="N132" s="2">
        <f>IF(gielda_1[[#This Row],[bilans]]&gt;=1000,MOD(QUOTIENT(gielda_1[[#This Row],[bilans]],gielda_1[[#This Row],[firma_C]]),1000)+N131,N131)</f>
        <v>441</v>
      </c>
      <c r="O132" s="2"/>
      <c r="P132" s="2"/>
      <c r="Q132" s="2">
        <f t="shared" ref="Q132:Q195" si="10">IF(Q131&gt;=1000,Q131-MOD(N131*K131,1000),Q131)</f>
        <v>561.5900000000056</v>
      </c>
      <c r="R132" s="2"/>
      <c r="S132" s="2"/>
    </row>
    <row r="133" spans="1:19" x14ac:dyDescent="0.25">
      <c r="A133">
        <v>132</v>
      </c>
      <c r="B133">
        <f t="shared" ref="B133:B196" si="11">IF(MOD(A133,3)=0,3,MOD(A133,3))</f>
        <v>3</v>
      </c>
      <c r="C133">
        <v>86.22</v>
      </c>
      <c r="D133">
        <v>140.63999999999999</v>
      </c>
      <c r="E133">
        <v>95.66</v>
      </c>
      <c r="F133">
        <f t="shared" si="9"/>
        <v>3</v>
      </c>
      <c r="G133">
        <f t="shared" si="9"/>
        <v>2</v>
      </c>
      <c r="H133">
        <f t="shared" si="9"/>
        <v>4</v>
      </c>
      <c r="I133">
        <f>MAX($C$2:C133)</f>
        <v>130</v>
      </c>
      <c r="J133">
        <f>MAX($D$2:D133)</f>
        <v>148.19</v>
      </c>
      <c r="K133" s="2">
        <f>MAX($E$2:E133)</f>
        <v>96.18</v>
      </c>
      <c r="L133" s="2">
        <f>IF(OR(AND(MAX($C$2:C133)=C133,MAX($D$2:D133)=D133),AND(MAX($C$2:C133)=C133,MAX($E$2:E133)=E133),AND(MAX($E$2:E133)=E133,MAX($D$2:D133)=D133)),1,0)</f>
        <v>0</v>
      </c>
      <c r="M133" s="2">
        <f>IF(AND(gielda_1[[#This Row],[firma_C]]&lt;E132,E132&lt;E131),1,0)</f>
        <v>0</v>
      </c>
      <c r="N133" s="2">
        <f>IF(gielda_1[[#This Row],[bilans]]&gt;=1000,MOD(QUOTIENT(gielda_1[[#This Row],[bilans]],gielda_1[[#This Row],[firma_C]]),1000)+N132,N132)</f>
        <v>441</v>
      </c>
      <c r="O133" s="2"/>
      <c r="P133" s="2"/>
      <c r="Q133" s="2">
        <f t="shared" si="10"/>
        <v>561.5900000000056</v>
      </c>
      <c r="R133" s="2"/>
      <c r="S133" s="2"/>
    </row>
    <row r="134" spans="1:19" x14ac:dyDescent="0.25">
      <c r="A134">
        <v>133</v>
      </c>
      <c r="B134">
        <f t="shared" si="11"/>
        <v>1</v>
      </c>
      <c r="C134">
        <v>85.22</v>
      </c>
      <c r="D134">
        <v>140.30000000000001</v>
      </c>
      <c r="E134">
        <v>96.73</v>
      </c>
      <c r="F134">
        <f t="shared" si="9"/>
        <v>1</v>
      </c>
      <c r="G134">
        <f t="shared" si="9"/>
        <v>1</v>
      </c>
      <c r="H134">
        <f t="shared" si="9"/>
        <v>5</v>
      </c>
      <c r="I134">
        <f>MAX($C$2:C134)</f>
        <v>130</v>
      </c>
      <c r="J134">
        <f>MAX($D$2:D134)</f>
        <v>148.19</v>
      </c>
      <c r="K134" s="2">
        <f>MAX($E$2:E134)</f>
        <v>96.73</v>
      </c>
      <c r="L134" s="2">
        <f>IF(OR(AND(MAX($C$2:C134)=C134,MAX($D$2:D134)=D134),AND(MAX($C$2:C134)=C134,MAX($E$2:E134)=E134),AND(MAX($E$2:E134)=E134,MAX($D$2:D134)=D134)),1,0)</f>
        <v>0</v>
      </c>
      <c r="M134" s="2">
        <f>IF(AND(gielda_1[[#This Row],[firma_C]]&lt;E133,E133&lt;E132),1,0)</f>
        <v>0</v>
      </c>
      <c r="N134" s="2">
        <f>IF(gielda_1[[#This Row],[bilans]]&gt;=1000,MOD(QUOTIENT(gielda_1[[#This Row],[bilans]],gielda_1[[#This Row],[firma_C]]),1000)+N133,N133)</f>
        <v>441</v>
      </c>
      <c r="O134" s="2"/>
      <c r="P134" s="2"/>
      <c r="Q134" s="2">
        <f t="shared" si="10"/>
        <v>561.5900000000056</v>
      </c>
      <c r="R134" s="2"/>
      <c r="S134" s="2"/>
    </row>
    <row r="135" spans="1:19" x14ac:dyDescent="0.25">
      <c r="A135">
        <v>134</v>
      </c>
      <c r="B135">
        <f t="shared" si="11"/>
        <v>2</v>
      </c>
      <c r="C135">
        <v>87.49</v>
      </c>
      <c r="D135">
        <v>140.18</v>
      </c>
      <c r="E135">
        <v>98.18</v>
      </c>
      <c r="F135">
        <f t="shared" si="9"/>
        <v>2</v>
      </c>
      <c r="G135">
        <f t="shared" si="9"/>
        <v>1</v>
      </c>
      <c r="H135">
        <f t="shared" si="9"/>
        <v>6</v>
      </c>
      <c r="I135">
        <f>MAX($C$2:C135)</f>
        <v>130</v>
      </c>
      <c r="J135">
        <f>MAX($D$2:D135)</f>
        <v>148.19</v>
      </c>
      <c r="K135" s="2">
        <f>MAX($E$2:E135)</f>
        <v>98.18</v>
      </c>
      <c r="L135" s="2">
        <f>IF(OR(AND(MAX($C$2:C135)=C135,MAX($D$2:D135)=D135),AND(MAX($C$2:C135)=C135,MAX($E$2:E135)=E135),AND(MAX($E$2:E135)=E135,MAX($D$2:D135)=D135)),1,0)</f>
        <v>0</v>
      </c>
      <c r="M135" s="2">
        <f>IF(AND(gielda_1[[#This Row],[firma_C]]&lt;E134,E134&lt;E133),1,0)</f>
        <v>0</v>
      </c>
      <c r="N135" s="2">
        <f>IF(gielda_1[[#This Row],[bilans]]&gt;=1000,MOD(QUOTIENT(gielda_1[[#This Row],[bilans]],gielda_1[[#This Row],[firma_C]]),1000)+N134,N134)</f>
        <v>441</v>
      </c>
      <c r="O135" s="2"/>
      <c r="P135" s="2"/>
      <c r="Q135" s="2">
        <f t="shared" si="10"/>
        <v>561.5900000000056</v>
      </c>
      <c r="R135" s="2"/>
      <c r="S135" s="2"/>
    </row>
    <row r="136" spans="1:19" x14ac:dyDescent="0.25">
      <c r="A136">
        <v>135</v>
      </c>
      <c r="B136">
        <f t="shared" si="11"/>
        <v>3</v>
      </c>
      <c r="C136">
        <v>86.28</v>
      </c>
      <c r="D136">
        <v>138.26</v>
      </c>
      <c r="E136">
        <v>96.62</v>
      </c>
      <c r="F136">
        <f t="shared" si="9"/>
        <v>1</v>
      </c>
      <c r="G136">
        <f t="shared" si="9"/>
        <v>1</v>
      </c>
      <c r="H136">
        <f t="shared" si="9"/>
        <v>1</v>
      </c>
      <c r="I136">
        <f>MAX($C$2:C136)</f>
        <v>130</v>
      </c>
      <c r="J136">
        <f>MAX($D$2:D136)</f>
        <v>148.19</v>
      </c>
      <c r="K136" s="2">
        <f>MAX($E$2:E136)</f>
        <v>98.18</v>
      </c>
      <c r="L136" s="2">
        <f>IF(OR(AND(MAX($C$2:C136)=C136,MAX($D$2:D136)=D136),AND(MAX($C$2:C136)=C136,MAX($E$2:E136)=E136),AND(MAX($E$2:E136)=E136,MAX($D$2:D136)=D136)),1,0)</f>
        <v>0</v>
      </c>
      <c r="M136" s="2">
        <f>IF(AND(gielda_1[[#This Row],[firma_C]]&lt;E135,E135&lt;E134),1,0)</f>
        <v>0</v>
      </c>
      <c r="N136" s="2">
        <f>IF(gielda_1[[#This Row],[bilans]]&gt;=1000,MOD(QUOTIENT(gielda_1[[#This Row],[bilans]],gielda_1[[#This Row],[firma_C]]),1000)+N135,N135)</f>
        <v>441</v>
      </c>
      <c r="O136" s="2"/>
      <c r="P136" s="2"/>
      <c r="Q136" s="2">
        <f t="shared" si="10"/>
        <v>561.5900000000056</v>
      </c>
      <c r="R136" s="2"/>
      <c r="S136" s="2"/>
    </row>
    <row r="137" spans="1:19" x14ac:dyDescent="0.25">
      <c r="A137">
        <v>136</v>
      </c>
      <c r="B137">
        <f t="shared" si="11"/>
        <v>1</v>
      </c>
      <c r="C137">
        <v>85.13</v>
      </c>
      <c r="D137">
        <v>136.72</v>
      </c>
      <c r="E137">
        <v>98.19</v>
      </c>
      <c r="F137">
        <f t="shared" si="9"/>
        <v>1</v>
      </c>
      <c r="G137">
        <f t="shared" si="9"/>
        <v>1</v>
      </c>
      <c r="H137">
        <f t="shared" si="9"/>
        <v>2</v>
      </c>
      <c r="I137">
        <f>MAX($C$2:C137)</f>
        <v>130</v>
      </c>
      <c r="J137">
        <f>MAX($D$2:D137)</f>
        <v>148.19</v>
      </c>
      <c r="K137" s="2">
        <f>MAX($E$2:E137)</f>
        <v>98.19</v>
      </c>
      <c r="L137" s="2">
        <f>IF(OR(AND(MAX($C$2:C137)=C137,MAX($D$2:D137)=D137),AND(MAX($C$2:C137)=C137,MAX($E$2:E137)=E137),AND(MAX($E$2:E137)=E137,MAX($D$2:D137)=D137)),1,0)</f>
        <v>0</v>
      </c>
      <c r="M137" s="2">
        <f>IF(AND(gielda_1[[#This Row],[firma_C]]&lt;E136,E136&lt;E135),1,0)</f>
        <v>0</v>
      </c>
      <c r="N137" s="2">
        <f>IF(gielda_1[[#This Row],[bilans]]&gt;=1000,MOD(QUOTIENT(gielda_1[[#This Row],[bilans]],gielda_1[[#This Row],[firma_C]]),1000)+N136,N136)</f>
        <v>441</v>
      </c>
      <c r="O137" s="2"/>
      <c r="P137" s="2"/>
      <c r="Q137" s="2">
        <f t="shared" si="10"/>
        <v>561.5900000000056</v>
      </c>
      <c r="R137" s="2"/>
      <c r="S137" s="2"/>
    </row>
    <row r="138" spans="1:19" x14ac:dyDescent="0.25">
      <c r="A138">
        <v>137</v>
      </c>
      <c r="B138">
        <f t="shared" si="11"/>
        <v>2</v>
      </c>
      <c r="C138">
        <v>85.52</v>
      </c>
      <c r="D138">
        <v>136.54</v>
      </c>
      <c r="E138">
        <v>99.72</v>
      </c>
      <c r="F138">
        <f t="shared" si="9"/>
        <v>2</v>
      </c>
      <c r="G138">
        <f t="shared" si="9"/>
        <v>1</v>
      </c>
      <c r="H138">
        <f t="shared" si="9"/>
        <v>3</v>
      </c>
      <c r="I138">
        <f>MAX($C$2:C138)</f>
        <v>130</v>
      </c>
      <c r="J138">
        <f>MAX($D$2:D138)</f>
        <v>148.19</v>
      </c>
      <c r="K138" s="2">
        <f>MAX($E$2:E138)</f>
        <v>99.72</v>
      </c>
      <c r="L138" s="2">
        <f>IF(OR(AND(MAX($C$2:C138)=C138,MAX($D$2:D138)=D138),AND(MAX($C$2:C138)=C138,MAX($E$2:E138)=E138),AND(MAX($E$2:E138)=E138,MAX($D$2:D138)=D138)),1,0)</f>
        <v>0</v>
      </c>
      <c r="M138" s="2">
        <f>IF(AND(gielda_1[[#This Row],[firma_C]]&lt;E137,E137&lt;E136),1,0)</f>
        <v>0</v>
      </c>
      <c r="N138" s="2">
        <f>IF(gielda_1[[#This Row],[bilans]]&gt;=1000,MOD(QUOTIENT(gielda_1[[#This Row],[bilans]],gielda_1[[#This Row],[firma_C]]),1000)+N137,N137)</f>
        <v>441</v>
      </c>
      <c r="O138" s="2"/>
      <c r="P138" s="2"/>
      <c r="Q138" s="2">
        <f t="shared" si="10"/>
        <v>561.5900000000056</v>
      </c>
      <c r="R138" s="2"/>
      <c r="S138" s="2"/>
    </row>
    <row r="139" spans="1:19" x14ac:dyDescent="0.25">
      <c r="A139">
        <v>138</v>
      </c>
      <c r="B139">
        <f t="shared" si="11"/>
        <v>3</v>
      </c>
      <c r="C139">
        <v>87.25</v>
      </c>
      <c r="D139">
        <v>135.38999999999999</v>
      </c>
      <c r="E139">
        <v>100.95</v>
      </c>
      <c r="F139">
        <f t="shared" si="9"/>
        <v>3</v>
      </c>
      <c r="G139">
        <f t="shared" si="9"/>
        <v>1</v>
      </c>
      <c r="H139">
        <f t="shared" si="9"/>
        <v>4</v>
      </c>
      <c r="I139">
        <f>MAX($C$2:C139)</f>
        <v>130</v>
      </c>
      <c r="J139">
        <f>MAX($D$2:D139)</f>
        <v>148.19</v>
      </c>
      <c r="K139" s="2">
        <f>MAX($E$2:E139)</f>
        <v>100.95</v>
      </c>
      <c r="L139" s="2">
        <f>IF(OR(AND(MAX($C$2:C139)=C139,MAX($D$2:D139)=D139),AND(MAX($C$2:C139)=C139,MAX($E$2:E139)=E139),AND(MAX($E$2:E139)=E139,MAX($D$2:D139)=D139)),1,0)</f>
        <v>0</v>
      </c>
      <c r="M139" s="2">
        <f>IF(AND(gielda_1[[#This Row],[firma_C]]&lt;E138,E138&lt;E137),1,0)</f>
        <v>0</v>
      </c>
      <c r="N139" s="2">
        <f>IF(gielda_1[[#This Row],[bilans]]&gt;=1000,MOD(QUOTIENT(gielda_1[[#This Row],[bilans]],gielda_1[[#This Row],[firma_C]]),1000)+N138,N138)</f>
        <v>441</v>
      </c>
      <c r="O139" s="2"/>
      <c r="P139" s="2"/>
      <c r="Q139" s="2">
        <f t="shared" si="10"/>
        <v>561.5900000000056</v>
      </c>
      <c r="R139" s="2"/>
      <c r="S139" s="2"/>
    </row>
    <row r="140" spans="1:19" x14ac:dyDescent="0.25">
      <c r="A140">
        <v>139</v>
      </c>
      <c r="B140">
        <f t="shared" si="11"/>
        <v>1</v>
      </c>
      <c r="C140">
        <v>86.24</v>
      </c>
      <c r="D140">
        <v>134.08000000000001</v>
      </c>
      <c r="E140">
        <v>99.54</v>
      </c>
      <c r="F140">
        <f t="shared" si="9"/>
        <v>1</v>
      </c>
      <c r="G140">
        <f t="shared" si="9"/>
        <v>1</v>
      </c>
      <c r="H140">
        <f t="shared" si="9"/>
        <v>1</v>
      </c>
      <c r="I140">
        <f>MAX($C$2:C140)</f>
        <v>130</v>
      </c>
      <c r="J140">
        <f>MAX($D$2:D140)</f>
        <v>148.19</v>
      </c>
      <c r="K140" s="2">
        <f>MAX($E$2:E140)</f>
        <v>100.95</v>
      </c>
      <c r="L140" s="2">
        <f>IF(OR(AND(MAX($C$2:C140)=C140,MAX($D$2:D140)=D140),AND(MAX($C$2:C140)=C140,MAX($E$2:E140)=E140),AND(MAX($E$2:E140)=E140,MAX($D$2:D140)=D140)),1,0)</f>
        <v>0</v>
      </c>
      <c r="M140" s="2">
        <f>IF(AND(gielda_1[[#This Row],[firma_C]]&lt;E139,E139&lt;E138),1,0)</f>
        <v>0</v>
      </c>
      <c r="N140" s="2">
        <f>IF(gielda_1[[#This Row],[bilans]]&gt;=1000,MOD(QUOTIENT(gielda_1[[#This Row],[bilans]],gielda_1[[#This Row],[firma_C]]),1000)+N139,N139)</f>
        <v>441</v>
      </c>
      <c r="O140" s="2"/>
      <c r="P140" s="2"/>
      <c r="Q140" s="2">
        <f t="shared" si="10"/>
        <v>561.5900000000056</v>
      </c>
      <c r="R140" s="2"/>
      <c r="S140" s="2"/>
    </row>
    <row r="141" spans="1:19" x14ac:dyDescent="0.25">
      <c r="A141">
        <v>140</v>
      </c>
      <c r="B141">
        <f t="shared" si="11"/>
        <v>2</v>
      </c>
      <c r="C141">
        <v>84.92</v>
      </c>
      <c r="D141">
        <v>133.26</v>
      </c>
      <c r="E141">
        <v>101.54</v>
      </c>
      <c r="F141">
        <f t="shared" si="9"/>
        <v>1</v>
      </c>
      <c r="G141">
        <f t="shared" si="9"/>
        <v>1</v>
      </c>
      <c r="H141">
        <f t="shared" si="9"/>
        <v>2</v>
      </c>
      <c r="I141">
        <f>MAX($C$2:C141)</f>
        <v>130</v>
      </c>
      <c r="J141">
        <f>MAX($D$2:D141)</f>
        <v>148.19</v>
      </c>
      <c r="K141" s="2">
        <f>MAX($E$2:E141)</f>
        <v>101.54</v>
      </c>
      <c r="L141" s="2">
        <f>IF(OR(AND(MAX($C$2:C141)=C141,MAX($D$2:D141)=D141),AND(MAX($C$2:C141)=C141,MAX($E$2:E141)=E141),AND(MAX($E$2:E141)=E141,MAX($D$2:D141)=D141)),1,0)</f>
        <v>0</v>
      </c>
      <c r="M141" s="2">
        <f>IF(AND(gielda_1[[#This Row],[firma_C]]&lt;E140,E140&lt;E139),1,0)</f>
        <v>0</v>
      </c>
      <c r="N141" s="2">
        <f>IF(gielda_1[[#This Row],[bilans]]&gt;=1000,MOD(QUOTIENT(gielda_1[[#This Row],[bilans]],gielda_1[[#This Row],[firma_C]]),1000)+N140,N140)</f>
        <v>441</v>
      </c>
      <c r="O141" s="2"/>
      <c r="P141" s="2"/>
      <c r="Q141" s="2">
        <f t="shared" si="10"/>
        <v>561.5900000000056</v>
      </c>
      <c r="R141" s="2"/>
      <c r="S141" s="2"/>
    </row>
    <row r="142" spans="1:19" x14ac:dyDescent="0.25">
      <c r="A142">
        <v>141</v>
      </c>
      <c r="B142">
        <f t="shared" si="11"/>
        <v>3</v>
      </c>
      <c r="C142">
        <v>87.16</v>
      </c>
      <c r="D142">
        <v>132.34</v>
      </c>
      <c r="E142">
        <v>101.73</v>
      </c>
      <c r="F142">
        <f t="shared" si="9"/>
        <v>2</v>
      </c>
      <c r="G142">
        <f t="shared" si="9"/>
        <v>1</v>
      </c>
      <c r="H142">
        <f t="shared" si="9"/>
        <v>3</v>
      </c>
      <c r="I142">
        <f>MAX($C$2:C142)</f>
        <v>130</v>
      </c>
      <c r="J142">
        <f>MAX($D$2:D142)</f>
        <v>148.19</v>
      </c>
      <c r="K142" s="2">
        <f>MAX($E$2:E142)</f>
        <v>101.73</v>
      </c>
      <c r="L142" s="2">
        <f>IF(OR(AND(MAX($C$2:C142)=C142,MAX($D$2:D142)=D142),AND(MAX($C$2:C142)=C142,MAX($E$2:E142)=E142),AND(MAX($E$2:E142)=E142,MAX($D$2:D142)=D142)),1,0)</f>
        <v>0</v>
      </c>
      <c r="M142" s="2">
        <f>IF(AND(gielda_1[[#This Row],[firma_C]]&lt;E141,E141&lt;E140),1,0)</f>
        <v>0</v>
      </c>
      <c r="N142" s="2">
        <f>IF(gielda_1[[#This Row],[bilans]]&gt;=1000,MOD(QUOTIENT(gielda_1[[#This Row],[bilans]],gielda_1[[#This Row],[firma_C]]),1000)+N141,N141)</f>
        <v>441</v>
      </c>
      <c r="O142" s="2"/>
      <c r="P142" s="2"/>
      <c r="Q142" s="2">
        <f t="shared" si="10"/>
        <v>561.5900000000056</v>
      </c>
      <c r="R142" s="2"/>
      <c r="S142" s="2"/>
    </row>
    <row r="143" spans="1:19" x14ac:dyDescent="0.25">
      <c r="A143">
        <v>142</v>
      </c>
      <c r="B143">
        <f t="shared" si="11"/>
        <v>1</v>
      </c>
      <c r="C143">
        <v>85.98</v>
      </c>
      <c r="D143">
        <v>135.11000000000001</v>
      </c>
      <c r="E143">
        <v>101.74</v>
      </c>
      <c r="F143">
        <f t="shared" si="9"/>
        <v>1</v>
      </c>
      <c r="G143">
        <f t="shared" si="9"/>
        <v>2</v>
      </c>
      <c r="H143">
        <f t="shared" si="9"/>
        <v>4</v>
      </c>
      <c r="I143">
        <f>MAX($C$2:C143)</f>
        <v>130</v>
      </c>
      <c r="J143">
        <f>MAX($D$2:D143)</f>
        <v>148.19</v>
      </c>
      <c r="K143" s="2">
        <f>MAX($E$2:E143)</f>
        <v>101.74</v>
      </c>
      <c r="L143" s="2">
        <f>IF(OR(AND(MAX($C$2:C143)=C143,MAX($D$2:D143)=D143),AND(MAX($C$2:C143)=C143,MAX($E$2:E143)=E143),AND(MAX($E$2:E143)=E143,MAX($D$2:D143)=D143)),1,0)</f>
        <v>0</v>
      </c>
      <c r="M143" s="2">
        <f>IF(AND(gielda_1[[#This Row],[firma_C]]&lt;E142,E142&lt;E141),1,0)</f>
        <v>0</v>
      </c>
      <c r="N143" s="2">
        <f>IF(gielda_1[[#This Row],[bilans]]&gt;=1000,MOD(QUOTIENT(gielda_1[[#This Row],[bilans]],gielda_1[[#This Row],[firma_C]]),1000)+N142,N142)</f>
        <v>441</v>
      </c>
      <c r="O143" s="2"/>
      <c r="P143" s="2"/>
      <c r="Q143" s="2">
        <f t="shared" si="10"/>
        <v>561.5900000000056</v>
      </c>
      <c r="R143" s="2"/>
      <c r="S143" s="2"/>
    </row>
    <row r="144" spans="1:19" x14ac:dyDescent="0.25">
      <c r="A144">
        <v>143</v>
      </c>
      <c r="B144">
        <f t="shared" si="11"/>
        <v>2</v>
      </c>
      <c r="C144">
        <v>88.4</v>
      </c>
      <c r="D144">
        <v>135</v>
      </c>
      <c r="E144">
        <v>100.01</v>
      </c>
      <c r="F144">
        <f t="shared" si="9"/>
        <v>2</v>
      </c>
      <c r="G144">
        <f t="shared" si="9"/>
        <v>1</v>
      </c>
      <c r="H144">
        <f t="shared" si="9"/>
        <v>1</v>
      </c>
      <c r="I144">
        <f>MAX($C$2:C144)</f>
        <v>130</v>
      </c>
      <c r="J144">
        <f>MAX($D$2:D144)</f>
        <v>148.19</v>
      </c>
      <c r="K144" s="2">
        <f>MAX($E$2:E144)</f>
        <v>101.74</v>
      </c>
      <c r="L144" s="2">
        <f>IF(OR(AND(MAX($C$2:C144)=C144,MAX($D$2:D144)=D144),AND(MAX($C$2:C144)=C144,MAX($E$2:E144)=E144),AND(MAX($E$2:E144)=E144,MAX($D$2:D144)=D144)),1,0)</f>
        <v>0</v>
      </c>
      <c r="M144" s="2">
        <f>IF(AND(gielda_1[[#This Row],[firma_C]]&lt;E143,E143&lt;E142),1,0)</f>
        <v>0</v>
      </c>
      <c r="N144" s="2">
        <f>IF(gielda_1[[#This Row],[bilans]]&gt;=1000,MOD(QUOTIENT(gielda_1[[#This Row],[bilans]],gielda_1[[#This Row],[firma_C]]),1000)+N143,N143)</f>
        <v>441</v>
      </c>
      <c r="O144" s="2"/>
      <c r="P144" s="2"/>
      <c r="Q144" s="2">
        <f t="shared" si="10"/>
        <v>561.5900000000056</v>
      </c>
      <c r="R144" s="2"/>
      <c r="S144" s="2"/>
    </row>
    <row r="145" spans="1:19" x14ac:dyDescent="0.25">
      <c r="A145">
        <v>144</v>
      </c>
      <c r="B145">
        <f t="shared" si="11"/>
        <v>3</v>
      </c>
      <c r="C145">
        <v>86.92</v>
      </c>
      <c r="D145">
        <v>133.35</v>
      </c>
      <c r="E145">
        <v>98.39</v>
      </c>
      <c r="F145">
        <f t="shared" si="9"/>
        <v>1</v>
      </c>
      <c r="G145">
        <f t="shared" si="9"/>
        <v>1</v>
      </c>
      <c r="H145">
        <f t="shared" si="9"/>
        <v>1</v>
      </c>
      <c r="I145">
        <f>MAX($C$2:C145)</f>
        <v>130</v>
      </c>
      <c r="J145">
        <f>MAX($D$2:D145)</f>
        <v>148.19</v>
      </c>
      <c r="K145" s="2">
        <f>MAX($E$2:E145)</f>
        <v>101.74</v>
      </c>
      <c r="L145" s="2">
        <f>IF(OR(AND(MAX($C$2:C145)=C145,MAX($D$2:D145)=D145),AND(MAX($C$2:C145)=C145,MAX($E$2:E145)=E145),AND(MAX($E$2:E145)=E145,MAX($D$2:D145)=D145)),1,0)</f>
        <v>0</v>
      </c>
      <c r="M145" s="2">
        <f>IF(AND(gielda_1[[#This Row],[firma_C]]&lt;E144,E144&lt;E143),1,0)</f>
        <v>1</v>
      </c>
      <c r="N145" s="2">
        <f>IF(gielda_1[[#This Row],[bilans]]&gt;=1000,MOD(QUOTIENT(gielda_1[[#This Row],[bilans]],gielda_1[[#This Row],[firma_C]]),1000)+N144,N144)</f>
        <v>441</v>
      </c>
      <c r="O145" s="2"/>
      <c r="P145" s="2"/>
      <c r="Q145" s="2">
        <f t="shared" si="10"/>
        <v>561.5900000000056</v>
      </c>
      <c r="R145" s="2"/>
      <c r="S145" s="2"/>
    </row>
    <row r="146" spans="1:19" x14ac:dyDescent="0.25">
      <c r="A146">
        <v>145</v>
      </c>
      <c r="B146">
        <f t="shared" si="11"/>
        <v>1</v>
      </c>
      <c r="C146">
        <v>85.46</v>
      </c>
      <c r="D146">
        <v>132.09</v>
      </c>
      <c r="E146">
        <v>96.49</v>
      </c>
      <c r="F146">
        <f t="shared" si="9"/>
        <v>1</v>
      </c>
      <c r="G146">
        <f t="shared" si="9"/>
        <v>1</v>
      </c>
      <c r="H146">
        <f t="shared" si="9"/>
        <v>1</v>
      </c>
      <c r="I146">
        <f>MAX($C$2:C146)</f>
        <v>130</v>
      </c>
      <c r="J146">
        <f>MAX($D$2:D146)</f>
        <v>148.19</v>
      </c>
      <c r="K146" s="2">
        <f>MAX($E$2:E146)</f>
        <v>101.74</v>
      </c>
      <c r="L146" s="2">
        <f>IF(OR(AND(MAX($C$2:C146)=C146,MAX($D$2:D146)=D146),AND(MAX($C$2:C146)=C146,MAX($E$2:E146)=E146),AND(MAX($E$2:E146)=E146,MAX($D$2:D146)=D146)),1,0)</f>
        <v>0</v>
      </c>
      <c r="M146" s="2">
        <f>IF(AND(gielda_1[[#This Row],[firma_C]]&lt;E145,E145&lt;E144),1,0)</f>
        <v>1</v>
      </c>
      <c r="N146" s="2">
        <f>IF(gielda_1[[#This Row],[bilans]]&gt;=1000,MOD(QUOTIENT(gielda_1[[#This Row],[bilans]],gielda_1[[#This Row],[firma_C]]),1000)+N145,N145)</f>
        <v>441</v>
      </c>
      <c r="O146" s="2"/>
      <c r="P146" s="2"/>
      <c r="Q146" s="2">
        <f t="shared" si="10"/>
        <v>561.5900000000056</v>
      </c>
      <c r="R146" s="2"/>
      <c r="S146" s="2"/>
    </row>
    <row r="147" spans="1:19" x14ac:dyDescent="0.25">
      <c r="A147">
        <v>146</v>
      </c>
      <c r="B147">
        <f t="shared" si="11"/>
        <v>2</v>
      </c>
      <c r="C147">
        <v>86.18</v>
      </c>
      <c r="D147">
        <v>131.82</v>
      </c>
      <c r="E147">
        <v>97.95</v>
      </c>
      <c r="F147">
        <f t="shared" si="9"/>
        <v>2</v>
      </c>
      <c r="G147">
        <f t="shared" si="9"/>
        <v>1</v>
      </c>
      <c r="H147">
        <f t="shared" si="9"/>
        <v>2</v>
      </c>
      <c r="I147">
        <f>MAX($C$2:C147)</f>
        <v>130</v>
      </c>
      <c r="J147">
        <f>MAX($D$2:D147)</f>
        <v>148.19</v>
      </c>
      <c r="K147" s="2">
        <f>MAX($E$2:E147)</f>
        <v>101.74</v>
      </c>
      <c r="L147" s="2">
        <f>IF(OR(AND(MAX($C$2:C147)=C147,MAX($D$2:D147)=D147),AND(MAX($C$2:C147)=C147,MAX($E$2:E147)=E147),AND(MAX($E$2:E147)=E147,MAX($D$2:D147)=D147)),1,0)</f>
        <v>0</v>
      </c>
      <c r="M147" s="2">
        <f>IF(AND(gielda_1[[#This Row],[firma_C]]&lt;E146,E146&lt;E145),1,0)</f>
        <v>0</v>
      </c>
      <c r="N147" s="2">
        <f>IF(gielda_1[[#This Row],[bilans]]&gt;=1000,MOD(QUOTIENT(gielda_1[[#This Row],[bilans]],gielda_1[[#This Row],[firma_C]]),1000)+N146,N146)</f>
        <v>441</v>
      </c>
      <c r="O147" s="2"/>
      <c r="P147" s="2"/>
      <c r="Q147" s="2">
        <f t="shared" si="10"/>
        <v>561.5900000000056</v>
      </c>
      <c r="R147" s="2"/>
      <c r="S147" s="2"/>
    </row>
    <row r="148" spans="1:19" x14ac:dyDescent="0.25">
      <c r="A148">
        <v>147</v>
      </c>
      <c r="B148">
        <f t="shared" si="11"/>
        <v>3</v>
      </c>
      <c r="C148">
        <v>85.09</v>
      </c>
      <c r="D148">
        <v>134.54</v>
      </c>
      <c r="E148">
        <v>96.33</v>
      </c>
      <c r="F148">
        <f t="shared" si="9"/>
        <v>1</v>
      </c>
      <c r="G148">
        <f t="shared" si="9"/>
        <v>2</v>
      </c>
      <c r="H148">
        <f t="shared" si="9"/>
        <v>1</v>
      </c>
      <c r="I148">
        <f>MAX($C$2:C148)</f>
        <v>130</v>
      </c>
      <c r="J148">
        <f>MAX($D$2:D148)</f>
        <v>148.19</v>
      </c>
      <c r="K148" s="2">
        <f>MAX($E$2:E148)</f>
        <v>101.74</v>
      </c>
      <c r="L148" s="2">
        <f>IF(OR(AND(MAX($C$2:C148)=C148,MAX($D$2:D148)=D148),AND(MAX($C$2:C148)=C148,MAX($E$2:E148)=E148),AND(MAX($E$2:E148)=E148,MAX($D$2:D148)=D148)),1,0)</f>
        <v>0</v>
      </c>
      <c r="M148" s="2">
        <f>IF(AND(gielda_1[[#This Row],[firma_C]]&lt;E147,E147&lt;E146),1,0)</f>
        <v>0</v>
      </c>
      <c r="N148" s="2">
        <f>IF(gielda_1[[#This Row],[bilans]]&gt;=1000,MOD(QUOTIENT(gielda_1[[#This Row],[bilans]],gielda_1[[#This Row],[firma_C]]),1000)+N147,N147)</f>
        <v>441</v>
      </c>
      <c r="O148" s="2"/>
      <c r="P148" s="2"/>
      <c r="Q148" s="2">
        <f t="shared" si="10"/>
        <v>561.5900000000056</v>
      </c>
      <c r="R148" s="2"/>
      <c r="S148" s="2"/>
    </row>
    <row r="149" spans="1:19" x14ac:dyDescent="0.25">
      <c r="A149">
        <v>148</v>
      </c>
      <c r="B149">
        <f t="shared" si="11"/>
        <v>1</v>
      </c>
      <c r="C149">
        <v>83.71</v>
      </c>
      <c r="D149">
        <v>137.08000000000001</v>
      </c>
      <c r="E149">
        <v>94.86</v>
      </c>
      <c r="F149">
        <f t="shared" si="9"/>
        <v>1</v>
      </c>
      <c r="G149">
        <f t="shared" si="9"/>
        <v>3</v>
      </c>
      <c r="H149">
        <f t="shared" si="9"/>
        <v>1</v>
      </c>
      <c r="I149">
        <f>MAX($C$2:C149)</f>
        <v>130</v>
      </c>
      <c r="J149">
        <f>MAX($D$2:D149)</f>
        <v>148.19</v>
      </c>
      <c r="K149" s="2">
        <f>MAX($E$2:E149)</f>
        <v>101.74</v>
      </c>
      <c r="L149" s="2">
        <f>IF(OR(AND(MAX($C$2:C149)=C149,MAX($D$2:D149)=D149),AND(MAX($C$2:C149)=C149,MAX($E$2:E149)=E149),AND(MAX($E$2:E149)=E149,MAX($D$2:D149)=D149)),1,0)</f>
        <v>0</v>
      </c>
      <c r="M149" s="2">
        <f>IF(AND(gielda_1[[#This Row],[firma_C]]&lt;E148,E148&lt;E147),1,0)</f>
        <v>1</v>
      </c>
      <c r="N149" s="2">
        <f>IF(gielda_1[[#This Row],[bilans]]&gt;=1000,MOD(QUOTIENT(gielda_1[[#This Row],[bilans]],gielda_1[[#This Row],[firma_C]]),1000)+N148,N148)</f>
        <v>441</v>
      </c>
      <c r="O149" s="2"/>
      <c r="P149" s="2"/>
      <c r="Q149" s="2">
        <f t="shared" si="10"/>
        <v>561.5900000000056</v>
      </c>
      <c r="R149" s="2"/>
      <c r="S149" s="2"/>
    </row>
    <row r="150" spans="1:19" x14ac:dyDescent="0.25">
      <c r="A150">
        <v>149</v>
      </c>
      <c r="B150">
        <f t="shared" si="11"/>
        <v>2</v>
      </c>
      <c r="C150">
        <v>85.66</v>
      </c>
      <c r="D150">
        <v>136.36000000000001</v>
      </c>
      <c r="E150">
        <v>96.17</v>
      </c>
      <c r="F150">
        <f t="shared" si="9"/>
        <v>2</v>
      </c>
      <c r="G150">
        <f t="shared" si="9"/>
        <v>1</v>
      </c>
      <c r="H150">
        <f t="shared" si="9"/>
        <v>2</v>
      </c>
      <c r="I150">
        <f>MAX($C$2:C150)</f>
        <v>130</v>
      </c>
      <c r="J150">
        <f>MAX($D$2:D150)</f>
        <v>148.19</v>
      </c>
      <c r="K150" s="2">
        <f>MAX($E$2:E150)</f>
        <v>101.74</v>
      </c>
      <c r="L150" s="2">
        <f>IF(OR(AND(MAX($C$2:C150)=C150,MAX($D$2:D150)=D150),AND(MAX($C$2:C150)=C150,MAX($E$2:E150)=E150),AND(MAX($E$2:E150)=E150,MAX($D$2:D150)=D150)),1,0)</f>
        <v>0</v>
      </c>
      <c r="M150" s="2">
        <f>IF(AND(gielda_1[[#This Row],[firma_C]]&lt;E149,E149&lt;E148),1,0)</f>
        <v>0</v>
      </c>
      <c r="N150" s="2">
        <f>IF(gielda_1[[#This Row],[bilans]]&gt;=1000,MOD(QUOTIENT(gielda_1[[#This Row],[bilans]],gielda_1[[#This Row],[firma_C]]),1000)+N149,N149)</f>
        <v>441</v>
      </c>
      <c r="O150" s="2"/>
      <c r="P150" s="2"/>
      <c r="Q150" s="2">
        <f t="shared" si="10"/>
        <v>561.5900000000056</v>
      </c>
      <c r="R150" s="2"/>
      <c r="S150" s="2"/>
    </row>
    <row r="151" spans="1:19" x14ac:dyDescent="0.25">
      <c r="A151">
        <v>150</v>
      </c>
      <c r="B151">
        <f t="shared" si="11"/>
        <v>3</v>
      </c>
      <c r="C151">
        <v>85.94</v>
      </c>
      <c r="D151">
        <v>134.97999999999999</v>
      </c>
      <c r="E151">
        <v>97.44</v>
      </c>
      <c r="F151">
        <f t="shared" si="9"/>
        <v>3</v>
      </c>
      <c r="G151">
        <f t="shared" si="9"/>
        <v>1</v>
      </c>
      <c r="H151">
        <f t="shared" si="9"/>
        <v>3</v>
      </c>
      <c r="I151">
        <f>MAX($C$2:C151)</f>
        <v>130</v>
      </c>
      <c r="J151">
        <f>MAX($D$2:D151)</f>
        <v>148.19</v>
      </c>
      <c r="K151" s="2">
        <f>MAX($E$2:E151)</f>
        <v>101.74</v>
      </c>
      <c r="L151" s="2">
        <f>IF(OR(AND(MAX($C$2:C151)=C151,MAX($D$2:D151)=D151),AND(MAX($C$2:C151)=C151,MAX($E$2:E151)=E151),AND(MAX($E$2:E151)=E151,MAX($D$2:D151)=D151)),1,0)</f>
        <v>0</v>
      </c>
      <c r="M151" s="2">
        <f>IF(AND(gielda_1[[#This Row],[firma_C]]&lt;E150,E150&lt;E149),1,0)</f>
        <v>0</v>
      </c>
      <c r="N151" s="2">
        <f>IF(gielda_1[[#This Row],[bilans]]&gt;=1000,MOD(QUOTIENT(gielda_1[[#This Row],[bilans]],gielda_1[[#This Row],[firma_C]]),1000)+N150,N150)</f>
        <v>441</v>
      </c>
      <c r="O151" s="2"/>
      <c r="P151" s="2"/>
      <c r="Q151" s="2">
        <f t="shared" si="10"/>
        <v>561.5900000000056</v>
      </c>
      <c r="R151" s="2"/>
      <c r="S151" s="2"/>
    </row>
    <row r="152" spans="1:19" x14ac:dyDescent="0.25">
      <c r="A152">
        <v>151</v>
      </c>
      <c r="B152">
        <f t="shared" si="11"/>
        <v>1</v>
      </c>
      <c r="C152">
        <v>87.4</v>
      </c>
      <c r="D152">
        <v>133.44</v>
      </c>
      <c r="E152">
        <v>98.68</v>
      </c>
      <c r="F152">
        <f t="shared" si="9"/>
        <v>4</v>
      </c>
      <c r="G152">
        <f t="shared" si="9"/>
        <v>1</v>
      </c>
      <c r="H152">
        <f t="shared" si="9"/>
        <v>4</v>
      </c>
      <c r="I152">
        <f>MAX($C$2:C152)</f>
        <v>130</v>
      </c>
      <c r="J152">
        <f>MAX($D$2:D152)</f>
        <v>148.19</v>
      </c>
      <c r="K152" s="2">
        <f>MAX($E$2:E152)</f>
        <v>101.74</v>
      </c>
      <c r="L152" s="2">
        <f>IF(OR(AND(MAX($C$2:C152)=C152,MAX($D$2:D152)=D152),AND(MAX($C$2:C152)=C152,MAX($E$2:E152)=E152),AND(MAX($E$2:E152)=E152,MAX($D$2:D152)=D152)),1,0)</f>
        <v>0</v>
      </c>
      <c r="M152" s="2">
        <f>IF(AND(gielda_1[[#This Row],[firma_C]]&lt;E151,E151&lt;E150),1,0)</f>
        <v>0</v>
      </c>
      <c r="N152" s="2">
        <f>IF(gielda_1[[#This Row],[bilans]]&gt;=1000,MOD(QUOTIENT(gielda_1[[#This Row],[bilans]],gielda_1[[#This Row],[firma_C]]),1000)+N151,N151)</f>
        <v>441</v>
      </c>
      <c r="O152" s="2"/>
      <c r="P152" s="2"/>
      <c r="Q152" s="2">
        <f t="shared" si="10"/>
        <v>561.5900000000056</v>
      </c>
      <c r="R152" s="2"/>
      <c r="S152" s="2"/>
    </row>
    <row r="153" spans="1:19" x14ac:dyDescent="0.25">
      <c r="A153">
        <v>152</v>
      </c>
      <c r="B153">
        <f t="shared" si="11"/>
        <v>2</v>
      </c>
      <c r="C153">
        <v>86.27</v>
      </c>
      <c r="D153">
        <v>132.32</v>
      </c>
      <c r="E153">
        <v>99.99</v>
      </c>
      <c r="F153">
        <f t="shared" si="9"/>
        <v>1</v>
      </c>
      <c r="G153">
        <f t="shared" si="9"/>
        <v>1</v>
      </c>
      <c r="H153">
        <f t="shared" si="9"/>
        <v>5</v>
      </c>
      <c r="I153">
        <f>MAX($C$2:C153)</f>
        <v>130</v>
      </c>
      <c r="J153">
        <f>MAX($D$2:D153)</f>
        <v>148.19</v>
      </c>
      <c r="K153" s="2">
        <f>MAX($E$2:E153)</f>
        <v>101.74</v>
      </c>
      <c r="L153" s="2">
        <f>IF(OR(AND(MAX($C$2:C153)=C153,MAX($D$2:D153)=D153),AND(MAX($C$2:C153)=C153,MAX($E$2:E153)=E153),AND(MAX($E$2:E153)=E153,MAX($D$2:D153)=D153)),1,0)</f>
        <v>0</v>
      </c>
      <c r="M153" s="2">
        <f>IF(AND(gielda_1[[#This Row],[firma_C]]&lt;E152,E152&lt;E151),1,0)</f>
        <v>0</v>
      </c>
      <c r="N153" s="2">
        <f>IF(gielda_1[[#This Row],[bilans]]&gt;=1000,MOD(QUOTIENT(gielda_1[[#This Row],[bilans]],gielda_1[[#This Row],[firma_C]]),1000)+N152,N152)</f>
        <v>441</v>
      </c>
      <c r="O153" s="2"/>
      <c r="P153" s="2"/>
      <c r="Q153" s="2">
        <f t="shared" si="10"/>
        <v>561.5900000000056</v>
      </c>
      <c r="R153" s="2"/>
      <c r="S153" s="2"/>
    </row>
    <row r="154" spans="1:19" x14ac:dyDescent="0.25">
      <c r="A154">
        <v>153</v>
      </c>
      <c r="B154">
        <f t="shared" si="11"/>
        <v>3</v>
      </c>
      <c r="C154">
        <v>88.03</v>
      </c>
      <c r="D154">
        <v>132.25</v>
      </c>
      <c r="E154">
        <v>100.81</v>
      </c>
      <c r="F154">
        <f t="shared" si="9"/>
        <v>2</v>
      </c>
      <c r="G154">
        <f t="shared" si="9"/>
        <v>1</v>
      </c>
      <c r="H154">
        <f t="shared" si="9"/>
        <v>6</v>
      </c>
      <c r="I154">
        <f>MAX($C$2:C154)</f>
        <v>130</v>
      </c>
      <c r="J154">
        <f>MAX($D$2:D154)</f>
        <v>148.19</v>
      </c>
      <c r="K154" s="2">
        <f>MAX($E$2:E154)</f>
        <v>101.74</v>
      </c>
      <c r="L154" s="2">
        <f>IF(OR(AND(MAX($C$2:C154)=C154,MAX($D$2:D154)=D154),AND(MAX($C$2:C154)=C154,MAX($E$2:E154)=E154),AND(MAX($E$2:E154)=E154,MAX($D$2:D154)=D154)),1,0)</f>
        <v>0</v>
      </c>
      <c r="M154" s="2">
        <f>IF(AND(gielda_1[[#This Row],[firma_C]]&lt;E153,E153&lt;E152),1,0)</f>
        <v>0</v>
      </c>
      <c r="N154" s="2">
        <f>IF(gielda_1[[#This Row],[bilans]]&gt;=1000,MOD(QUOTIENT(gielda_1[[#This Row],[bilans]],gielda_1[[#This Row],[firma_C]]),1000)+N153,N153)</f>
        <v>441</v>
      </c>
      <c r="O154" s="2"/>
      <c r="P154" s="2"/>
      <c r="Q154" s="2">
        <f t="shared" si="10"/>
        <v>561.5900000000056</v>
      </c>
      <c r="R154" s="2"/>
      <c r="S154" s="2"/>
    </row>
    <row r="155" spans="1:19" x14ac:dyDescent="0.25">
      <c r="A155">
        <v>154</v>
      </c>
      <c r="B155">
        <f t="shared" si="11"/>
        <v>1</v>
      </c>
      <c r="C155">
        <v>88.79</v>
      </c>
      <c r="D155">
        <v>134.86000000000001</v>
      </c>
      <c r="E155">
        <v>100.92</v>
      </c>
      <c r="F155">
        <f t="shared" si="9"/>
        <v>3</v>
      </c>
      <c r="G155">
        <f t="shared" si="9"/>
        <v>2</v>
      </c>
      <c r="H155">
        <f t="shared" si="9"/>
        <v>7</v>
      </c>
      <c r="I155">
        <f>MAX($C$2:C155)</f>
        <v>130</v>
      </c>
      <c r="J155">
        <f>MAX($D$2:D155)</f>
        <v>148.19</v>
      </c>
      <c r="K155" s="2">
        <f>MAX($E$2:E155)</f>
        <v>101.74</v>
      </c>
      <c r="L155" s="2">
        <f>IF(OR(AND(MAX($C$2:C155)=C155,MAX($D$2:D155)=D155),AND(MAX($C$2:C155)=C155,MAX($E$2:E155)=E155),AND(MAX($E$2:E155)=E155,MAX($D$2:D155)=D155)),1,0)</f>
        <v>0</v>
      </c>
      <c r="M155" s="2">
        <f>IF(AND(gielda_1[[#This Row],[firma_C]]&lt;E154,E154&lt;E153),1,0)</f>
        <v>0</v>
      </c>
      <c r="N155" s="2">
        <f>IF(gielda_1[[#This Row],[bilans]]&gt;=1000,MOD(QUOTIENT(gielda_1[[#This Row],[bilans]],gielda_1[[#This Row],[firma_C]]),1000)+N154,N154)</f>
        <v>441</v>
      </c>
      <c r="O155" s="2"/>
      <c r="P155" s="2"/>
      <c r="Q155" s="2">
        <f t="shared" si="10"/>
        <v>561.5900000000056</v>
      </c>
      <c r="R155" s="2"/>
      <c r="S155" s="2"/>
    </row>
    <row r="156" spans="1:19" x14ac:dyDescent="0.25">
      <c r="A156">
        <v>155</v>
      </c>
      <c r="B156">
        <f t="shared" si="11"/>
        <v>2</v>
      </c>
      <c r="C156">
        <v>89.7</v>
      </c>
      <c r="D156">
        <v>133.21</v>
      </c>
      <c r="E156">
        <v>102.29</v>
      </c>
      <c r="F156">
        <f t="shared" si="9"/>
        <v>4</v>
      </c>
      <c r="G156">
        <f t="shared" si="9"/>
        <v>1</v>
      </c>
      <c r="H156">
        <f t="shared" si="9"/>
        <v>8</v>
      </c>
      <c r="I156">
        <f>MAX($C$2:C156)</f>
        <v>130</v>
      </c>
      <c r="J156">
        <f>MAX($D$2:D156)</f>
        <v>148.19</v>
      </c>
      <c r="K156" s="2">
        <f>MAX($E$2:E156)</f>
        <v>102.29</v>
      </c>
      <c r="L156" s="2">
        <f>IF(OR(AND(MAX($C$2:C156)=C156,MAX($D$2:D156)=D156),AND(MAX($C$2:C156)=C156,MAX($E$2:E156)=E156),AND(MAX($E$2:E156)=E156,MAX($D$2:D156)=D156)),1,0)</f>
        <v>0</v>
      </c>
      <c r="M156" s="2">
        <f>IF(AND(gielda_1[[#This Row],[firma_C]]&lt;E155,E155&lt;E154),1,0)</f>
        <v>0</v>
      </c>
      <c r="N156" s="2">
        <f>IF(gielda_1[[#This Row],[bilans]]&gt;=1000,MOD(QUOTIENT(gielda_1[[#This Row],[bilans]],gielda_1[[#This Row],[firma_C]]),1000)+N155,N155)</f>
        <v>441</v>
      </c>
      <c r="O156" s="2"/>
      <c r="P156" s="2"/>
      <c r="Q156" s="2">
        <f t="shared" si="10"/>
        <v>561.5900000000056</v>
      </c>
      <c r="R156" s="2"/>
      <c r="S156" s="2"/>
    </row>
    <row r="157" spans="1:19" x14ac:dyDescent="0.25">
      <c r="A157">
        <v>156</v>
      </c>
      <c r="B157">
        <f t="shared" si="11"/>
        <v>3</v>
      </c>
      <c r="C157">
        <v>90.26</v>
      </c>
      <c r="D157">
        <v>131.81</v>
      </c>
      <c r="E157">
        <v>100.76</v>
      </c>
      <c r="F157">
        <f t="shared" si="9"/>
        <v>5</v>
      </c>
      <c r="G157">
        <f t="shared" si="9"/>
        <v>1</v>
      </c>
      <c r="H157">
        <f t="shared" si="9"/>
        <v>1</v>
      </c>
      <c r="I157">
        <f>MAX($C$2:C157)</f>
        <v>130</v>
      </c>
      <c r="J157">
        <f>MAX($D$2:D157)</f>
        <v>148.19</v>
      </c>
      <c r="K157" s="2">
        <f>MAX($E$2:E157)</f>
        <v>102.29</v>
      </c>
      <c r="L157" s="2">
        <f>IF(OR(AND(MAX($C$2:C157)=C157,MAX($D$2:D157)=D157),AND(MAX($C$2:C157)=C157,MAX($E$2:E157)=E157),AND(MAX($E$2:E157)=E157,MAX($D$2:D157)=D157)),1,0)</f>
        <v>0</v>
      </c>
      <c r="M157" s="2">
        <f>IF(AND(gielda_1[[#This Row],[firma_C]]&lt;E156,E156&lt;E155),1,0)</f>
        <v>0</v>
      </c>
      <c r="N157" s="2">
        <f>IF(gielda_1[[#This Row],[bilans]]&gt;=1000,MOD(QUOTIENT(gielda_1[[#This Row],[bilans]],gielda_1[[#This Row],[firma_C]]),1000)+N156,N156)</f>
        <v>441</v>
      </c>
      <c r="O157" s="2"/>
      <c r="P157" s="2"/>
      <c r="Q157" s="2">
        <f t="shared" si="10"/>
        <v>561.5900000000056</v>
      </c>
      <c r="R157" s="2"/>
      <c r="S157" s="2"/>
    </row>
    <row r="158" spans="1:19" x14ac:dyDescent="0.25">
      <c r="A158">
        <v>157</v>
      </c>
      <c r="B158">
        <f t="shared" si="11"/>
        <v>1</v>
      </c>
      <c r="C158">
        <v>88.27</v>
      </c>
      <c r="D158">
        <v>131</v>
      </c>
      <c r="E158">
        <v>102.48</v>
      </c>
      <c r="F158">
        <f t="shared" si="9"/>
        <v>1</v>
      </c>
      <c r="G158">
        <f t="shared" si="9"/>
        <v>1</v>
      </c>
      <c r="H158">
        <f t="shared" si="9"/>
        <v>2</v>
      </c>
      <c r="I158">
        <f>MAX($C$2:C158)</f>
        <v>130</v>
      </c>
      <c r="J158">
        <f>MAX($D$2:D158)</f>
        <v>148.19</v>
      </c>
      <c r="K158" s="2">
        <f>MAX($E$2:E158)</f>
        <v>102.48</v>
      </c>
      <c r="L158" s="2">
        <f>IF(OR(AND(MAX($C$2:C158)=C158,MAX($D$2:D158)=D158),AND(MAX($C$2:C158)=C158,MAX($E$2:E158)=E158),AND(MAX($E$2:E158)=E158,MAX($D$2:D158)=D158)),1,0)</f>
        <v>0</v>
      </c>
      <c r="M158" s="2">
        <f>IF(AND(gielda_1[[#This Row],[firma_C]]&lt;E157,E157&lt;E156),1,0)</f>
        <v>0</v>
      </c>
      <c r="N158" s="2">
        <f>IF(gielda_1[[#This Row],[bilans]]&gt;=1000,MOD(QUOTIENT(gielda_1[[#This Row],[bilans]],gielda_1[[#This Row],[firma_C]]),1000)+N157,N157)</f>
        <v>441</v>
      </c>
      <c r="O158" s="2"/>
      <c r="P158" s="2"/>
      <c r="Q158" s="2">
        <f t="shared" si="10"/>
        <v>561.5900000000056</v>
      </c>
      <c r="R158" s="2"/>
      <c r="S158" s="2"/>
    </row>
    <row r="159" spans="1:19" x14ac:dyDescent="0.25">
      <c r="A159">
        <v>158</v>
      </c>
      <c r="B159">
        <f t="shared" si="11"/>
        <v>2</v>
      </c>
      <c r="C159">
        <v>88.73</v>
      </c>
      <c r="D159">
        <v>130.27000000000001</v>
      </c>
      <c r="E159">
        <v>102.72</v>
      </c>
      <c r="F159">
        <f t="shared" si="9"/>
        <v>2</v>
      </c>
      <c r="G159">
        <f t="shared" si="9"/>
        <v>1</v>
      </c>
      <c r="H159">
        <f t="shared" si="9"/>
        <v>3</v>
      </c>
      <c r="I159">
        <f>MAX($C$2:C159)</f>
        <v>130</v>
      </c>
      <c r="J159">
        <f>MAX($D$2:D159)</f>
        <v>148.19</v>
      </c>
      <c r="K159" s="2">
        <f>MAX($E$2:E159)</f>
        <v>102.72</v>
      </c>
      <c r="L159" s="2">
        <f>IF(OR(AND(MAX($C$2:C159)=C159,MAX($D$2:D159)=D159),AND(MAX($C$2:C159)=C159,MAX($E$2:E159)=E159),AND(MAX($E$2:E159)=E159,MAX($D$2:D159)=D159)),1,0)</f>
        <v>0</v>
      </c>
      <c r="M159" s="2">
        <f>IF(AND(gielda_1[[#This Row],[firma_C]]&lt;E158,E158&lt;E157),1,0)</f>
        <v>0</v>
      </c>
      <c r="N159" s="2">
        <f>IF(gielda_1[[#This Row],[bilans]]&gt;=1000,MOD(QUOTIENT(gielda_1[[#This Row],[bilans]],gielda_1[[#This Row],[firma_C]]),1000)+N158,N158)</f>
        <v>441</v>
      </c>
      <c r="O159" s="2"/>
      <c r="P159" s="2"/>
      <c r="Q159" s="2">
        <f t="shared" si="10"/>
        <v>561.5900000000056</v>
      </c>
      <c r="R159" s="2"/>
      <c r="S159" s="2"/>
    </row>
    <row r="160" spans="1:19" x14ac:dyDescent="0.25">
      <c r="A160">
        <v>159</v>
      </c>
      <c r="B160">
        <f t="shared" si="11"/>
        <v>3</v>
      </c>
      <c r="C160">
        <v>87.13</v>
      </c>
      <c r="D160">
        <v>128.56</v>
      </c>
      <c r="E160">
        <v>104.6</v>
      </c>
      <c r="F160">
        <f t="shared" si="9"/>
        <v>1</v>
      </c>
      <c r="G160">
        <f t="shared" si="9"/>
        <v>1</v>
      </c>
      <c r="H160">
        <f t="shared" si="9"/>
        <v>4</v>
      </c>
      <c r="I160">
        <f>MAX($C$2:C160)</f>
        <v>130</v>
      </c>
      <c r="J160">
        <f>MAX($D$2:D160)</f>
        <v>148.19</v>
      </c>
      <c r="K160" s="2">
        <f>MAX($E$2:E160)</f>
        <v>104.6</v>
      </c>
      <c r="L160" s="2">
        <f>IF(OR(AND(MAX($C$2:C160)=C160,MAX($D$2:D160)=D160),AND(MAX($C$2:C160)=C160,MAX($E$2:E160)=E160),AND(MAX($E$2:E160)=E160,MAX($D$2:D160)=D160)),1,0)</f>
        <v>0</v>
      </c>
      <c r="M160" s="2">
        <f>IF(AND(gielda_1[[#This Row],[firma_C]]&lt;E159,E159&lt;E158),1,0)</f>
        <v>0</v>
      </c>
      <c r="N160" s="2">
        <f>IF(gielda_1[[#This Row],[bilans]]&gt;=1000,MOD(QUOTIENT(gielda_1[[#This Row],[bilans]],gielda_1[[#This Row],[firma_C]]),1000)+N159,N159)</f>
        <v>441</v>
      </c>
      <c r="O160" s="2"/>
      <c r="P160" s="2"/>
      <c r="Q160" s="2">
        <f t="shared" si="10"/>
        <v>561.5900000000056</v>
      </c>
      <c r="R160" s="2"/>
      <c r="S160" s="2"/>
    </row>
    <row r="161" spans="1:19" x14ac:dyDescent="0.25">
      <c r="A161">
        <v>160</v>
      </c>
      <c r="B161">
        <f t="shared" si="11"/>
        <v>1</v>
      </c>
      <c r="C161">
        <v>85.68</v>
      </c>
      <c r="D161">
        <v>127.84</v>
      </c>
      <c r="E161">
        <v>106.69</v>
      </c>
      <c r="F161">
        <f t="shared" si="9"/>
        <v>1</v>
      </c>
      <c r="G161">
        <f t="shared" si="9"/>
        <v>1</v>
      </c>
      <c r="H161">
        <f t="shared" si="9"/>
        <v>5</v>
      </c>
      <c r="I161">
        <f>MAX($C$2:C161)</f>
        <v>130</v>
      </c>
      <c r="J161">
        <f>MAX($D$2:D161)</f>
        <v>148.19</v>
      </c>
      <c r="K161" s="2">
        <f>MAX($E$2:E161)</f>
        <v>106.69</v>
      </c>
      <c r="L161" s="2">
        <f>IF(OR(AND(MAX($C$2:C161)=C161,MAX($D$2:D161)=D161),AND(MAX($C$2:C161)=C161,MAX($E$2:E161)=E161),AND(MAX($E$2:E161)=E161,MAX($D$2:D161)=D161)),1,0)</f>
        <v>0</v>
      </c>
      <c r="M161" s="2">
        <f>IF(AND(gielda_1[[#This Row],[firma_C]]&lt;E160,E160&lt;E159),1,0)</f>
        <v>0</v>
      </c>
      <c r="N161" s="2">
        <f>IF(gielda_1[[#This Row],[bilans]]&gt;=1000,MOD(QUOTIENT(gielda_1[[#This Row],[bilans]],gielda_1[[#This Row],[firma_C]]),1000)+N160,N160)</f>
        <v>441</v>
      </c>
      <c r="O161" s="2"/>
      <c r="P161" s="2"/>
      <c r="Q161" s="2">
        <f t="shared" si="10"/>
        <v>561.5900000000056</v>
      </c>
      <c r="R161" s="2"/>
      <c r="S161" s="2"/>
    </row>
    <row r="162" spans="1:19" x14ac:dyDescent="0.25">
      <c r="A162">
        <v>161</v>
      </c>
      <c r="B162">
        <f t="shared" si="11"/>
        <v>2</v>
      </c>
      <c r="C162">
        <v>84.27</v>
      </c>
      <c r="D162">
        <v>127.42</v>
      </c>
      <c r="E162">
        <v>106.85</v>
      </c>
      <c r="F162">
        <f t="shared" si="9"/>
        <v>1</v>
      </c>
      <c r="G162">
        <f t="shared" si="9"/>
        <v>1</v>
      </c>
      <c r="H162">
        <f t="shared" si="9"/>
        <v>6</v>
      </c>
      <c r="I162">
        <f>MAX($C$2:C162)</f>
        <v>130</v>
      </c>
      <c r="J162">
        <f>MAX($D$2:D162)</f>
        <v>148.19</v>
      </c>
      <c r="K162" s="2">
        <f>MAX($E$2:E162)</f>
        <v>106.85</v>
      </c>
      <c r="L162" s="2">
        <f>IF(OR(AND(MAX($C$2:C162)=C162,MAX($D$2:D162)=D162),AND(MAX($C$2:C162)=C162,MAX($E$2:E162)=E162),AND(MAX($E$2:E162)=E162,MAX($D$2:D162)=D162)),1,0)</f>
        <v>0</v>
      </c>
      <c r="M162" s="2">
        <f>IF(AND(gielda_1[[#This Row],[firma_C]]&lt;E161,E161&lt;E160),1,0)</f>
        <v>0</v>
      </c>
      <c r="N162" s="2">
        <f>IF(gielda_1[[#This Row],[bilans]]&gt;=1000,MOD(QUOTIENT(gielda_1[[#This Row],[bilans]],gielda_1[[#This Row],[firma_C]]),1000)+N161,N161)</f>
        <v>441</v>
      </c>
      <c r="O162" s="2"/>
      <c r="P162" s="2"/>
      <c r="Q162" s="2">
        <f t="shared" si="10"/>
        <v>561.5900000000056</v>
      </c>
      <c r="R162" s="2"/>
      <c r="S162" s="2"/>
    </row>
    <row r="163" spans="1:19" x14ac:dyDescent="0.25">
      <c r="A163">
        <v>162</v>
      </c>
      <c r="B163">
        <f t="shared" si="11"/>
        <v>3</v>
      </c>
      <c r="C163">
        <v>82.68</v>
      </c>
      <c r="D163">
        <v>127.09</v>
      </c>
      <c r="E163">
        <v>107.25</v>
      </c>
      <c r="F163">
        <f t="shared" si="9"/>
        <v>1</v>
      </c>
      <c r="G163">
        <f t="shared" si="9"/>
        <v>1</v>
      </c>
      <c r="H163">
        <f t="shared" si="9"/>
        <v>7</v>
      </c>
      <c r="I163">
        <f>MAX($C$2:C163)</f>
        <v>130</v>
      </c>
      <c r="J163">
        <f>MAX($D$2:D163)</f>
        <v>148.19</v>
      </c>
      <c r="K163" s="2">
        <f>MAX($E$2:E163)</f>
        <v>107.25</v>
      </c>
      <c r="L163" s="2">
        <f>IF(OR(AND(MAX($C$2:C163)=C163,MAX($D$2:D163)=D163),AND(MAX($C$2:C163)=C163,MAX($E$2:E163)=E163),AND(MAX($E$2:E163)=E163,MAX($D$2:D163)=D163)),1,0)</f>
        <v>0</v>
      </c>
      <c r="M163" s="2">
        <f>IF(AND(gielda_1[[#This Row],[firma_C]]&lt;E162,E162&lt;E161),1,0)</f>
        <v>0</v>
      </c>
      <c r="N163" s="2">
        <f>IF(gielda_1[[#This Row],[bilans]]&gt;=1000,MOD(QUOTIENT(gielda_1[[#This Row],[bilans]],gielda_1[[#This Row],[firma_C]]),1000)+N162,N162)</f>
        <v>441</v>
      </c>
      <c r="O163" s="2"/>
      <c r="P163" s="2"/>
      <c r="Q163" s="2">
        <f t="shared" si="10"/>
        <v>561.5900000000056</v>
      </c>
      <c r="R163" s="2"/>
      <c r="S163" s="2"/>
    </row>
    <row r="164" spans="1:19" x14ac:dyDescent="0.25">
      <c r="A164">
        <v>163</v>
      </c>
      <c r="B164">
        <f t="shared" si="11"/>
        <v>1</v>
      </c>
      <c r="C164">
        <v>84.44</v>
      </c>
      <c r="D164">
        <v>126.43</v>
      </c>
      <c r="E164">
        <v>108.44</v>
      </c>
      <c r="F164">
        <f t="shared" si="9"/>
        <v>2</v>
      </c>
      <c r="G164">
        <f t="shared" si="9"/>
        <v>1</v>
      </c>
      <c r="H164">
        <f t="shared" si="9"/>
        <v>8</v>
      </c>
      <c r="I164">
        <f>MAX($C$2:C164)</f>
        <v>130</v>
      </c>
      <c r="J164">
        <f>MAX($D$2:D164)</f>
        <v>148.19</v>
      </c>
      <c r="K164" s="2">
        <f>MAX($E$2:E164)</f>
        <v>108.44</v>
      </c>
      <c r="L164" s="2">
        <f>IF(OR(AND(MAX($C$2:C164)=C164,MAX($D$2:D164)=D164),AND(MAX($C$2:C164)=C164,MAX($E$2:E164)=E164),AND(MAX($E$2:E164)=E164,MAX($D$2:D164)=D164)),1,0)</f>
        <v>0</v>
      </c>
      <c r="M164" s="2">
        <f>IF(AND(gielda_1[[#This Row],[firma_C]]&lt;E163,E163&lt;E162),1,0)</f>
        <v>0</v>
      </c>
      <c r="N164" s="2">
        <f>IF(gielda_1[[#This Row],[bilans]]&gt;=1000,MOD(QUOTIENT(gielda_1[[#This Row],[bilans]],gielda_1[[#This Row],[firma_C]]),1000)+N163,N163)</f>
        <v>441</v>
      </c>
      <c r="O164" s="2"/>
      <c r="P164" s="2"/>
      <c r="Q164" s="2">
        <f t="shared" si="10"/>
        <v>561.5900000000056</v>
      </c>
      <c r="R164" s="2"/>
      <c r="S164" s="2"/>
    </row>
    <row r="165" spans="1:19" x14ac:dyDescent="0.25">
      <c r="A165">
        <v>164</v>
      </c>
      <c r="B165">
        <f t="shared" si="11"/>
        <v>2</v>
      </c>
      <c r="C165">
        <v>85.82</v>
      </c>
      <c r="D165">
        <v>126.31</v>
      </c>
      <c r="E165">
        <v>110.27</v>
      </c>
      <c r="F165">
        <f t="shared" si="9"/>
        <v>3</v>
      </c>
      <c r="G165">
        <f t="shared" si="9"/>
        <v>1</v>
      </c>
      <c r="H165">
        <f t="shared" si="9"/>
        <v>9</v>
      </c>
      <c r="I165">
        <f>MAX($C$2:C165)</f>
        <v>130</v>
      </c>
      <c r="J165">
        <f>MAX($D$2:D165)</f>
        <v>148.19</v>
      </c>
      <c r="K165" s="2">
        <f>MAX($E$2:E165)</f>
        <v>110.27</v>
      </c>
      <c r="L165" s="2">
        <f>IF(OR(AND(MAX($C$2:C165)=C165,MAX($D$2:D165)=D165),AND(MAX($C$2:C165)=C165,MAX($E$2:E165)=E165),AND(MAX($E$2:E165)=E165,MAX($D$2:D165)=D165)),1,0)</f>
        <v>0</v>
      </c>
      <c r="M165" s="2">
        <f>IF(AND(gielda_1[[#This Row],[firma_C]]&lt;E164,E164&lt;E163),1,0)</f>
        <v>0</v>
      </c>
      <c r="N165" s="2">
        <f>IF(gielda_1[[#This Row],[bilans]]&gt;=1000,MOD(QUOTIENT(gielda_1[[#This Row],[bilans]],gielda_1[[#This Row],[firma_C]]),1000)+N164,N164)</f>
        <v>441</v>
      </c>
      <c r="O165" s="2"/>
      <c r="P165" s="2"/>
      <c r="Q165" s="2">
        <f t="shared" si="10"/>
        <v>561.5900000000056</v>
      </c>
      <c r="R165" s="2"/>
      <c r="S165" s="2"/>
    </row>
    <row r="166" spans="1:19" x14ac:dyDescent="0.25">
      <c r="A166">
        <v>165</v>
      </c>
      <c r="B166">
        <f t="shared" si="11"/>
        <v>3</v>
      </c>
      <c r="C166">
        <v>84.73</v>
      </c>
      <c r="D166">
        <v>129.22999999999999</v>
      </c>
      <c r="E166">
        <v>110.94</v>
      </c>
      <c r="F166">
        <f t="shared" si="9"/>
        <v>1</v>
      </c>
      <c r="G166">
        <f t="shared" si="9"/>
        <v>2</v>
      </c>
      <c r="H166">
        <f t="shared" si="9"/>
        <v>10</v>
      </c>
      <c r="I166">
        <f>MAX($C$2:C166)</f>
        <v>130</v>
      </c>
      <c r="J166">
        <f>MAX($D$2:D166)</f>
        <v>148.19</v>
      </c>
      <c r="K166" s="2">
        <f>MAX($E$2:E166)</f>
        <v>110.94</v>
      </c>
      <c r="L166" s="2">
        <f>IF(OR(AND(MAX($C$2:C166)=C166,MAX($D$2:D166)=D166),AND(MAX($C$2:C166)=C166,MAX($E$2:E166)=E166),AND(MAX($E$2:E166)=E166,MAX($D$2:D166)=D166)),1,0)</f>
        <v>0</v>
      </c>
      <c r="M166" s="2">
        <f>IF(AND(gielda_1[[#This Row],[firma_C]]&lt;E165,E165&lt;E164),1,0)</f>
        <v>0</v>
      </c>
      <c r="N166" s="2">
        <f>IF(gielda_1[[#This Row],[bilans]]&gt;=1000,MOD(QUOTIENT(gielda_1[[#This Row],[bilans]],gielda_1[[#This Row],[firma_C]]),1000)+N165,N165)</f>
        <v>441</v>
      </c>
      <c r="O166" s="2"/>
      <c r="P166" s="2"/>
      <c r="Q166" s="2">
        <f t="shared" si="10"/>
        <v>561.5900000000056</v>
      </c>
      <c r="R166" s="2"/>
      <c r="S166" s="2"/>
    </row>
    <row r="167" spans="1:19" x14ac:dyDescent="0.25">
      <c r="A167">
        <v>166</v>
      </c>
      <c r="B167">
        <f t="shared" si="11"/>
        <v>1</v>
      </c>
      <c r="C167">
        <v>86.08</v>
      </c>
      <c r="D167">
        <v>128.37</v>
      </c>
      <c r="E167">
        <v>109.26</v>
      </c>
      <c r="F167">
        <f t="shared" si="9"/>
        <v>2</v>
      </c>
      <c r="G167">
        <f t="shared" si="9"/>
        <v>1</v>
      </c>
      <c r="H167">
        <f t="shared" si="9"/>
        <v>1</v>
      </c>
      <c r="I167">
        <f>MAX($C$2:C167)</f>
        <v>130</v>
      </c>
      <c r="J167">
        <f>MAX($D$2:D167)</f>
        <v>148.19</v>
      </c>
      <c r="K167" s="2">
        <f>MAX($E$2:E167)</f>
        <v>110.94</v>
      </c>
      <c r="L167" s="2">
        <f>IF(OR(AND(MAX($C$2:C167)=C167,MAX($D$2:D167)=D167),AND(MAX($C$2:C167)=C167,MAX($E$2:E167)=E167),AND(MAX($E$2:E167)=E167,MAX($D$2:D167)=D167)),1,0)</f>
        <v>0</v>
      </c>
      <c r="M167" s="2">
        <f>IF(AND(gielda_1[[#This Row],[firma_C]]&lt;E166,E166&lt;E165),1,0)</f>
        <v>0</v>
      </c>
      <c r="N167" s="2">
        <f>IF(gielda_1[[#This Row],[bilans]]&gt;=1000,MOD(QUOTIENT(gielda_1[[#This Row],[bilans]],gielda_1[[#This Row],[firma_C]]),1000)+N166,N166)</f>
        <v>441</v>
      </c>
      <c r="O167" s="2"/>
      <c r="P167" s="2"/>
      <c r="Q167" s="2">
        <f t="shared" si="10"/>
        <v>561.5900000000056</v>
      </c>
      <c r="R167" s="2"/>
      <c r="S167" s="2"/>
    </row>
    <row r="168" spans="1:19" x14ac:dyDescent="0.25">
      <c r="A168">
        <v>167</v>
      </c>
      <c r="B168">
        <f t="shared" si="11"/>
        <v>2</v>
      </c>
      <c r="C168">
        <v>87.8</v>
      </c>
      <c r="D168">
        <v>128.21</v>
      </c>
      <c r="E168">
        <v>110.98</v>
      </c>
      <c r="F168">
        <f t="shared" si="9"/>
        <v>3</v>
      </c>
      <c r="G168">
        <f t="shared" si="9"/>
        <v>1</v>
      </c>
      <c r="H168">
        <f t="shared" si="9"/>
        <v>2</v>
      </c>
      <c r="I168">
        <f>MAX($C$2:C168)</f>
        <v>130</v>
      </c>
      <c r="J168">
        <f>MAX($D$2:D168)</f>
        <v>148.19</v>
      </c>
      <c r="K168" s="2">
        <f>MAX($E$2:E168)</f>
        <v>110.98</v>
      </c>
      <c r="L168" s="2">
        <f>IF(OR(AND(MAX($C$2:C168)=C168,MAX($D$2:D168)=D168),AND(MAX($C$2:C168)=C168,MAX($E$2:E168)=E168),AND(MAX($E$2:E168)=E168,MAX($D$2:D168)=D168)),1,0)</f>
        <v>0</v>
      </c>
      <c r="M168" s="2">
        <f>IF(AND(gielda_1[[#This Row],[firma_C]]&lt;E167,E167&lt;E166),1,0)</f>
        <v>0</v>
      </c>
      <c r="N168" s="2">
        <f>IF(gielda_1[[#This Row],[bilans]]&gt;=1000,MOD(QUOTIENT(gielda_1[[#This Row],[bilans]],gielda_1[[#This Row],[firma_C]]),1000)+N167,N167)</f>
        <v>441</v>
      </c>
      <c r="O168" s="2"/>
      <c r="P168" s="2"/>
      <c r="Q168" s="2">
        <f t="shared" si="10"/>
        <v>561.5900000000056</v>
      </c>
      <c r="R168" s="2"/>
      <c r="S168" s="2"/>
    </row>
    <row r="169" spans="1:19" x14ac:dyDescent="0.25">
      <c r="A169">
        <v>168</v>
      </c>
      <c r="B169">
        <f t="shared" si="11"/>
        <v>3</v>
      </c>
      <c r="C169">
        <v>86.31</v>
      </c>
      <c r="D169">
        <v>130.97999999999999</v>
      </c>
      <c r="E169">
        <v>111.8</v>
      </c>
      <c r="F169">
        <f t="shared" si="9"/>
        <v>1</v>
      </c>
      <c r="G169">
        <f t="shared" si="9"/>
        <v>2</v>
      </c>
      <c r="H169">
        <f t="shared" si="9"/>
        <v>3</v>
      </c>
      <c r="I169">
        <f>MAX($C$2:C169)</f>
        <v>130</v>
      </c>
      <c r="J169">
        <f>MAX($D$2:D169)</f>
        <v>148.19</v>
      </c>
      <c r="K169" s="2">
        <f>MAX($E$2:E169)</f>
        <v>111.8</v>
      </c>
      <c r="L169" s="2">
        <f>IF(OR(AND(MAX($C$2:C169)=C169,MAX($D$2:D169)=D169),AND(MAX($C$2:C169)=C169,MAX($E$2:E169)=E169),AND(MAX($E$2:E169)=E169,MAX($D$2:D169)=D169)),1,0)</f>
        <v>0</v>
      </c>
      <c r="M169" s="2">
        <f>IF(AND(gielda_1[[#This Row],[firma_C]]&lt;E168,E168&lt;E167),1,0)</f>
        <v>0</v>
      </c>
      <c r="N169" s="2">
        <f>IF(gielda_1[[#This Row],[bilans]]&gt;=1000,MOD(QUOTIENT(gielda_1[[#This Row],[bilans]],gielda_1[[#This Row],[firma_C]]),1000)+N168,N168)</f>
        <v>441</v>
      </c>
      <c r="O169" s="2"/>
      <c r="P169" s="2"/>
      <c r="Q169" s="2">
        <f t="shared" si="10"/>
        <v>561.5900000000056</v>
      </c>
      <c r="R169" s="2"/>
      <c r="S169" s="2"/>
    </row>
    <row r="170" spans="1:19" x14ac:dyDescent="0.25">
      <c r="A170">
        <v>169</v>
      </c>
      <c r="B170">
        <f t="shared" si="11"/>
        <v>1</v>
      </c>
      <c r="C170">
        <v>84.68</v>
      </c>
      <c r="D170">
        <v>130.07</v>
      </c>
      <c r="E170">
        <v>110.07</v>
      </c>
      <c r="F170">
        <f t="shared" si="9"/>
        <v>1</v>
      </c>
      <c r="G170">
        <f t="shared" si="9"/>
        <v>1</v>
      </c>
      <c r="H170">
        <f t="shared" si="9"/>
        <v>1</v>
      </c>
      <c r="I170">
        <f>MAX($C$2:C170)</f>
        <v>130</v>
      </c>
      <c r="J170">
        <f>MAX($D$2:D170)</f>
        <v>148.19</v>
      </c>
      <c r="K170" s="2">
        <f>MAX($E$2:E170)</f>
        <v>111.8</v>
      </c>
      <c r="L170" s="2">
        <f>IF(OR(AND(MAX($C$2:C170)=C170,MAX($D$2:D170)=D170),AND(MAX($C$2:C170)=C170,MAX($E$2:E170)=E170),AND(MAX($E$2:E170)=E170,MAX($D$2:D170)=D170)),1,0)</f>
        <v>0</v>
      </c>
      <c r="M170" s="2">
        <f>IF(AND(gielda_1[[#This Row],[firma_C]]&lt;E169,E169&lt;E168),1,0)</f>
        <v>0</v>
      </c>
      <c r="N170" s="2">
        <f>IF(gielda_1[[#This Row],[bilans]]&gt;=1000,MOD(QUOTIENT(gielda_1[[#This Row],[bilans]],gielda_1[[#This Row],[firma_C]]),1000)+N169,N169)</f>
        <v>441</v>
      </c>
      <c r="O170" s="2"/>
      <c r="P170" s="2"/>
      <c r="Q170" s="2">
        <f t="shared" si="10"/>
        <v>561.5900000000056</v>
      </c>
      <c r="R170" s="2"/>
      <c r="S170" s="2"/>
    </row>
    <row r="171" spans="1:19" x14ac:dyDescent="0.25">
      <c r="A171">
        <v>170</v>
      </c>
      <c r="B171">
        <f t="shared" si="11"/>
        <v>2</v>
      </c>
      <c r="C171">
        <v>82.77</v>
      </c>
      <c r="D171">
        <v>129.9</v>
      </c>
      <c r="E171">
        <v>110.79</v>
      </c>
      <c r="F171">
        <f t="shared" si="9"/>
        <v>1</v>
      </c>
      <c r="G171">
        <f t="shared" si="9"/>
        <v>1</v>
      </c>
      <c r="H171">
        <f t="shared" si="9"/>
        <v>2</v>
      </c>
      <c r="I171">
        <f>MAX($C$2:C171)</f>
        <v>130</v>
      </c>
      <c r="J171">
        <f>MAX($D$2:D171)</f>
        <v>148.19</v>
      </c>
      <c r="K171" s="2">
        <f>MAX($E$2:E171)</f>
        <v>111.8</v>
      </c>
      <c r="L171" s="2">
        <f>IF(OR(AND(MAX($C$2:C171)=C171,MAX($D$2:D171)=D171),AND(MAX($C$2:C171)=C171,MAX($E$2:E171)=E171),AND(MAX($E$2:E171)=E171,MAX($D$2:D171)=D171)),1,0)</f>
        <v>0</v>
      </c>
      <c r="M171" s="2">
        <f>IF(AND(gielda_1[[#This Row],[firma_C]]&lt;E170,E170&lt;E169),1,0)</f>
        <v>0</v>
      </c>
      <c r="N171" s="2">
        <f>IF(gielda_1[[#This Row],[bilans]]&gt;=1000,MOD(QUOTIENT(gielda_1[[#This Row],[bilans]],gielda_1[[#This Row],[firma_C]]),1000)+N170,N170)</f>
        <v>441</v>
      </c>
      <c r="O171" s="2"/>
      <c r="P171" s="2"/>
      <c r="Q171" s="2">
        <f t="shared" si="10"/>
        <v>561.5900000000056</v>
      </c>
      <c r="R171" s="2"/>
      <c r="S171" s="2"/>
    </row>
    <row r="172" spans="1:19" x14ac:dyDescent="0.25">
      <c r="A172">
        <v>171</v>
      </c>
      <c r="B172">
        <f t="shared" si="11"/>
        <v>3</v>
      </c>
      <c r="C172">
        <v>80.95</v>
      </c>
      <c r="D172">
        <v>129.86000000000001</v>
      </c>
      <c r="E172">
        <v>109.17</v>
      </c>
      <c r="F172">
        <f t="shared" si="9"/>
        <v>1</v>
      </c>
      <c r="G172">
        <f t="shared" si="9"/>
        <v>1</v>
      </c>
      <c r="H172">
        <f t="shared" si="9"/>
        <v>1</v>
      </c>
      <c r="I172">
        <f>MAX($C$2:C172)</f>
        <v>130</v>
      </c>
      <c r="J172">
        <f>MAX($D$2:D172)</f>
        <v>148.19</v>
      </c>
      <c r="K172" s="2">
        <f>MAX($E$2:E172)</f>
        <v>111.8</v>
      </c>
      <c r="L172" s="2">
        <f>IF(OR(AND(MAX($C$2:C172)=C172,MAX($D$2:D172)=D172),AND(MAX($C$2:C172)=C172,MAX($E$2:E172)=E172),AND(MAX($E$2:E172)=E172,MAX($D$2:D172)=D172)),1,0)</f>
        <v>0</v>
      </c>
      <c r="M172" s="2">
        <f>IF(AND(gielda_1[[#This Row],[firma_C]]&lt;E171,E171&lt;E170),1,0)</f>
        <v>0</v>
      </c>
      <c r="N172" s="2">
        <f>IF(gielda_1[[#This Row],[bilans]]&gt;=1000,MOD(QUOTIENT(gielda_1[[#This Row],[bilans]],gielda_1[[#This Row],[firma_C]]),1000)+N171,N171)</f>
        <v>441</v>
      </c>
      <c r="O172" s="2"/>
      <c r="P172" s="2"/>
      <c r="Q172" s="2">
        <f t="shared" si="10"/>
        <v>561.5900000000056</v>
      </c>
      <c r="R172" s="2"/>
      <c r="S172" s="2"/>
    </row>
    <row r="173" spans="1:19" x14ac:dyDescent="0.25">
      <c r="A173">
        <v>172</v>
      </c>
      <c r="B173">
        <f t="shared" si="11"/>
        <v>1</v>
      </c>
      <c r="C173">
        <v>81.61</v>
      </c>
      <c r="D173">
        <v>128.05000000000001</v>
      </c>
      <c r="E173">
        <v>107.31</v>
      </c>
      <c r="F173">
        <f t="shared" si="9"/>
        <v>2</v>
      </c>
      <c r="G173">
        <f t="shared" si="9"/>
        <v>1</v>
      </c>
      <c r="H173">
        <f t="shared" si="9"/>
        <v>1</v>
      </c>
      <c r="I173">
        <f>MAX($C$2:C173)</f>
        <v>130</v>
      </c>
      <c r="J173">
        <f>MAX($D$2:D173)</f>
        <v>148.19</v>
      </c>
      <c r="K173" s="2">
        <f>MAX($E$2:E173)</f>
        <v>111.8</v>
      </c>
      <c r="L173" s="2">
        <f>IF(OR(AND(MAX($C$2:C173)=C173,MAX($D$2:D173)=D173),AND(MAX($C$2:C173)=C173,MAX($E$2:E173)=E173),AND(MAX($E$2:E173)=E173,MAX($D$2:D173)=D173)),1,0)</f>
        <v>0</v>
      </c>
      <c r="M173" s="2">
        <f>IF(AND(gielda_1[[#This Row],[firma_C]]&lt;E172,E172&lt;E171),1,0)</f>
        <v>1</v>
      </c>
      <c r="N173" s="2">
        <f>IF(gielda_1[[#This Row],[bilans]]&gt;=1000,MOD(QUOTIENT(gielda_1[[#This Row],[bilans]],gielda_1[[#This Row],[firma_C]]),1000)+N172,N172)</f>
        <v>441</v>
      </c>
      <c r="O173" s="2"/>
      <c r="P173" s="2"/>
      <c r="Q173" s="2">
        <f t="shared" si="10"/>
        <v>561.5900000000056</v>
      </c>
      <c r="R173" s="2"/>
      <c r="S173" s="2"/>
    </row>
    <row r="174" spans="1:19" x14ac:dyDescent="0.25">
      <c r="A174">
        <v>173</v>
      </c>
      <c r="B174">
        <f t="shared" si="11"/>
        <v>2</v>
      </c>
      <c r="C174">
        <v>82.19</v>
      </c>
      <c r="D174">
        <v>130.53</v>
      </c>
      <c r="E174">
        <v>107.72</v>
      </c>
      <c r="F174">
        <f t="shared" si="9"/>
        <v>3</v>
      </c>
      <c r="G174">
        <f t="shared" si="9"/>
        <v>2</v>
      </c>
      <c r="H174">
        <f t="shared" si="9"/>
        <v>2</v>
      </c>
      <c r="I174">
        <f>MAX($C$2:C174)</f>
        <v>130</v>
      </c>
      <c r="J174">
        <f>MAX($D$2:D174)</f>
        <v>148.19</v>
      </c>
      <c r="K174" s="2">
        <f>MAX($E$2:E174)</f>
        <v>111.8</v>
      </c>
      <c r="L174" s="2">
        <f>IF(OR(AND(MAX($C$2:C174)=C174,MAX($D$2:D174)=D174),AND(MAX($C$2:C174)=C174,MAX($E$2:E174)=E174),AND(MAX($E$2:E174)=E174,MAX($D$2:D174)=D174)),1,0)</f>
        <v>0</v>
      </c>
      <c r="M174" s="2">
        <f>IF(AND(gielda_1[[#This Row],[firma_C]]&lt;E173,E173&lt;E172),1,0)</f>
        <v>0</v>
      </c>
      <c r="N174" s="2">
        <f>IF(gielda_1[[#This Row],[bilans]]&gt;=1000,MOD(QUOTIENT(gielda_1[[#This Row],[bilans]],gielda_1[[#This Row],[firma_C]]),1000)+N173,N173)</f>
        <v>441</v>
      </c>
      <c r="O174" s="2"/>
      <c r="P174" s="2"/>
      <c r="Q174" s="2">
        <f t="shared" si="10"/>
        <v>561.5900000000056</v>
      </c>
      <c r="R174" s="2"/>
      <c r="S174" s="2"/>
    </row>
    <row r="175" spans="1:19" x14ac:dyDescent="0.25">
      <c r="A175">
        <v>174</v>
      </c>
      <c r="B175">
        <f t="shared" si="11"/>
        <v>3</v>
      </c>
      <c r="C175">
        <v>80.69</v>
      </c>
      <c r="D175">
        <v>130.22</v>
      </c>
      <c r="E175">
        <v>105.87</v>
      </c>
      <c r="F175">
        <f t="shared" si="9"/>
        <v>1</v>
      </c>
      <c r="G175">
        <f t="shared" si="9"/>
        <v>1</v>
      </c>
      <c r="H175">
        <f t="shared" si="9"/>
        <v>1</v>
      </c>
      <c r="I175">
        <f>MAX($C$2:C175)</f>
        <v>130</v>
      </c>
      <c r="J175">
        <f>MAX($D$2:D175)</f>
        <v>148.19</v>
      </c>
      <c r="K175" s="2">
        <f>MAX($E$2:E175)</f>
        <v>111.8</v>
      </c>
      <c r="L175" s="2">
        <f>IF(OR(AND(MAX($C$2:C175)=C175,MAX($D$2:D175)=D175),AND(MAX($C$2:C175)=C175,MAX($E$2:E175)=E175),AND(MAX($E$2:E175)=E175,MAX($D$2:D175)=D175)),1,0)</f>
        <v>0</v>
      </c>
      <c r="M175" s="2">
        <f>IF(AND(gielda_1[[#This Row],[firma_C]]&lt;E174,E174&lt;E173),1,0)</f>
        <v>0</v>
      </c>
      <c r="N175" s="2">
        <f>IF(gielda_1[[#This Row],[bilans]]&gt;=1000,MOD(QUOTIENT(gielda_1[[#This Row],[bilans]],gielda_1[[#This Row],[firma_C]]),1000)+N174,N174)</f>
        <v>441</v>
      </c>
      <c r="O175" s="2"/>
      <c r="P175" s="2"/>
      <c r="Q175" s="2">
        <f t="shared" si="10"/>
        <v>561.5900000000056</v>
      </c>
      <c r="R175" s="2"/>
      <c r="S175" s="2"/>
    </row>
    <row r="176" spans="1:19" x14ac:dyDescent="0.25">
      <c r="A176">
        <v>175</v>
      </c>
      <c r="B176">
        <f t="shared" si="11"/>
        <v>1</v>
      </c>
      <c r="C176">
        <v>81.66</v>
      </c>
      <c r="D176">
        <v>129.61000000000001</v>
      </c>
      <c r="E176">
        <v>106.22</v>
      </c>
      <c r="F176">
        <f t="shared" si="9"/>
        <v>2</v>
      </c>
      <c r="G176">
        <f t="shared" si="9"/>
        <v>1</v>
      </c>
      <c r="H176">
        <f t="shared" si="9"/>
        <v>2</v>
      </c>
      <c r="I176">
        <f>MAX($C$2:C176)</f>
        <v>130</v>
      </c>
      <c r="J176">
        <f>MAX($D$2:D176)</f>
        <v>148.19</v>
      </c>
      <c r="K176" s="2">
        <f>MAX($E$2:E176)</f>
        <v>111.8</v>
      </c>
      <c r="L176" s="2">
        <f>IF(OR(AND(MAX($C$2:C176)=C176,MAX($D$2:D176)=D176),AND(MAX($C$2:C176)=C176,MAX($E$2:E176)=E176),AND(MAX($E$2:E176)=E176,MAX($D$2:D176)=D176)),1,0)</f>
        <v>0</v>
      </c>
      <c r="M176" s="2">
        <f>IF(AND(gielda_1[[#This Row],[firma_C]]&lt;E175,E175&lt;E174),1,0)</f>
        <v>0</v>
      </c>
      <c r="N176" s="2">
        <f>IF(gielda_1[[#This Row],[bilans]]&gt;=1000,MOD(QUOTIENT(gielda_1[[#This Row],[bilans]],gielda_1[[#This Row],[firma_C]]),1000)+N175,N175)</f>
        <v>441</v>
      </c>
      <c r="O176" s="2"/>
      <c r="P176" s="2"/>
      <c r="Q176" s="2">
        <f t="shared" si="10"/>
        <v>561.5900000000056</v>
      </c>
      <c r="R176" s="2"/>
      <c r="S176" s="2"/>
    </row>
    <row r="177" spans="1:19" x14ac:dyDescent="0.25">
      <c r="A177">
        <v>176</v>
      </c>
      <c r="B177">
        <f t="shared" si="11"/>
        <v>2</v>
      </c>
      <c r="C177">
        <v>80.06</v>
      </c>
      <c r="D177">
        <v>128.19</v>
      </c>
      <c r="E177">
        <v>107.4</v>
      </c>
      <c r="F177">
        <f t="shared" si="9"/>
        <v>1</v>
      </c>
      <c r="G177">
        <f t="shared" si="9"/>
        <v>1</v>
      </c>
      <c r="H177">
        <f t="shared" si="9"/>
        <v>3</v>
      </c>
      <c r="I177">
        <f>MAX($C$2:C177)</f>
        <v>130</v>
      </c>
      <c r="J177">
        <f>MAX($D$2:D177)</f>
        <v>148.19</v>
      </c>
      <c r="K177" s="2">
        <f>MAX($E$2:E177)</f>
        <v>111.8</v>
      </c>
      <c r="L177" s="2">
        <f>IF(OR(AND(MAX($C$2:C177)=C177,MAX($D$2:D177)=D177),AND(MAX($C$2:C177)=C177,MAX($E$2:E177)=E177),AND(MAX($E$2:E177)=E177,MAX($D$2:D177)=D177)),1,0)</f>
        <v>0</v>
      </c>
      <c r="M177" s="2">
        <f>IF(AND(gielda_1[[#This Row],[firma_C]]&lt;E176,E176&lt;E175),1,0)</f>
        <v>0</v>
      </c>
      <c r="N177" s="2">
        <f>IF(gielda_1[[#This Row],[bilans]]&gt;=1000,MOD(QUOTIENT(gielda_1[[#This Row],[bilans]],gielda_1[[#This Row],[firma_C]]),1000)+N176,N176)</f>
        <v>441</v>
      </c>
      <c r="O177" s="2"/>
      <c r="P177" s="2"/>
      <c r="Q177" s="2">
        <f t="shared" si="10"/>
        <v>561.5900000000056</v>
      </c>
      <c r="R177" s="2"/>
      <c r="S177" s="2"/>
    </row>
    <row r="178" spans="1:19" x14ac:dyDescent="0.25">
      <c r="A178">
        <v>177</v>
      </c>
      <c r="B178">
        <f t="shared" si="11"/>
        <v>3</v>
      </c>
      <c r="C178">
        <v>78.959999999999994</v>
      </c>
      <c r="D178">
        <v>127.64</v>
      </c>
      <c r="E178">
        <v>108.01</v>
      </c>
      <c r="F178">
        <f t="shared" si="9"/>
        <v>1</v>
      </c>
      <c r="G178">
        <f t="shared" si="9"/>
        <v>1</v>
      </c>
      <c r="H178">
        <f t="shared" si="9"/>
        <v>4</v>
      </c>
      <c r="I178">
        <f>MAX($C$2:C178)</f>
        <v>130</v>
      </c>
      <c r="J178">
        <f>MAX($D$2:D178)</f>
        <v>148.19</v>
      </c>
      <c r="K178" s="2">
        <f>MAX($E$2:E178)</f>
        <v>111.8</v>
      </c>
      <c r="L178" s="2">
        <f>IF(OR(AND(MAX($C$2:C178)=C178,MAX($D$2:D178)=D178),AND(MAX($C$2:C178)=C178,MAX($E$2:E178)=E178),AND(MAX($E$2:E178)=E178,MAX($D$2:D178)=D178)),1,0)</f>
        <v>0</v>
      </c>
      <c r="M178" s="2">
        <f>IF(AND(gielda_1[[#This Row],[firma_C]]&lt;E177,E177&lt;E176),1,0)</f>
        <v>0</v>
      </c>
      <c r="N178" s="2">
        <f>IF(gielda_1[[#This Row],[bilans]]&gt;=1000,MOD(QUOTIENT(gielda_1[[#This Row],[bilans]],gielda_1[[#This Row],[firma_C]]),1000)+N177,N177)</f>
        <v>441</v>
      </c>
      <c r="O178" s="2"/>
      <c r="P178" s="2"/>
      <c r="Q178" s="2">
        <f t="shared" si="10"/>
        <v>561.5900000000056</v>
      </c>
      <c r="R178" s="2"/>
      <c r="S178" s="2"/>
    </row>
    <row r="179" spans="1:19" x14ac:dyDescent="0.25">
      <c r="A179">
        <v>178</v>
      </c>
      <c r="B179">
        <f t="shared" si="11"/>
        <v>1</v>
      </c>
      <c r="C179">
        <v>80.52</v>
      </c>
      <c r="D179">
        <v>126.21</v>
      </c>
      <c r="E179">
        <v>106.27</v>
      </c>
      <c r="F179">
        <f t="shared" si="9"/>
        <v>2</v>
      </c>
      <c r="G179">
        <f t="shared" si="9"/>
        <v>1</v>
      </c>
      <c r="H179">
        <f t="shared" si="9"/>
        <v>1</v>
      </c>
      <c r="I179">
        <f>MAX($C$2:C179)</f>
        <v>130</v>
      </c>
      <c r="J179">
        <f>MAX($D$2:D179)</f>
        <v>148.19</v>
      </c>
      <c r="K179" s="2">
        <f>MAX($E$2:E179)</f>
        <v>111.8</v>
      </c>
      <c r="L179" s="2">
        <f>IF(OR(AND(MAX($C$2:C179)=C179,MAX($D$2:D179)=D179),AND(MAX($C$2:C179)=C179,MAX($E$2:E179)=E179),AND(MAX($E$2:E179)=E179,MAX($D$2:D179)=D179)),1,0)</f>
        <v>0</v>
      </c>
      <c r="M179" s="2">
        <f>IF(AND(gielda_1[[#This Row],[firma_C]]&lt;E178,E178&lt;E177),1,0)</f>
        <v>0</v>
      </c>
      <c r="N179" s="2">
        <f>IF(gielda_1[[#This Row],[bilans]]&gt;=1000,MOD(QUOTIENT(gielda_1[[#This Row],[bilans]],gielda_1[[#This Row],[firma_C]]),1000)+N178,N178)</f>
        <v>441</v>
      </c>
      <c r="O179" s="2"/>
      <c r="P179" s="2"/>
      <c r="Q179" s="2">
        <f t="shared" si="10"/>
        <v>561.5900000000056</v>
      </c>
      <c r="R179" s="2"/>
      <c r="S179" s="2"/>
    </row>
    <row r="180" spans="1:19" x14ac:dyDescent="0.25">
      <c r="A180">
        <v>179</v>
      </c>
      <c r="B180">
        <f t="shared" si="11"/>
        <v>2</v>
      </c>
      <c r="C180">
        <v>81.67</v>
      </c>
      <c r="D180">
        <v>124.23</v>
      </c>
      <c r="E180">
        <v>108.33</v>
      </c>
      <c r="F180">
        <f t="shared" si="9"/>
        <v>3</v>
      </c>
      <c r="G180">
        <f t="shared" si="9"/>
        <v>1</v>
      </c>
      <c r="H180">
        <f t="shared" si="9"/>
        <v>2</v>
      </c>
      <c r="I180">
        <f>MAX($C$2:C180)</f>
        <v>130</v>
      </c>
      <c r="J180">
        <f>MAX($D$2:D180)</f>
        <v>148.19</v>
      </c>
      <c r="K180" s="2">
        <f>MAX($E$2:E180)</f>
        <v>111.8</v>
      </c>
      <c r="L180" s="2">
        <f>IF(OR(AND(MAX($C$2:C180)=C180,MAX($D$2:D180)=D180),AND(MAX($C$2:C180)=C180,MAX($E$2:E180)=E180),AND(MAX($E$2:E180)=E180,MAX($D$2:D180)=D180)),1,0)</f>
        <v>0</v>
      </c>
      <c r="M180" s="2">
        <f>IF(AND(gielda_1[[#This Row],[firma_C]]&lt;E179,E179&lt;E178),1,0)</f>
        <v>0</v>
      </c>
      <c r="N180" s="2">
        <f>IF(gielda_1[[#This Row],[bilans]]&gt;=1000,MOD(QUOTIENT(gielda_1[[#This Row],[bilans]],gielda_1[[#This Row],[firma_C]]),1000)+N179,N179)</f>
        <v>441</v>
      </c>
      <c r="O180" s="2"/>
      <c r="P180" s="2"/>
      <c r="Q180" s="2">
        <f t="shared" si="10"/>
        <v>561.5900000000056</v>
      </c>
      <c r="R180" s="2"/>
      <c r="S180" s="2"/>
    </row>
    <row r="181" spans="1:19" x14ac:dyDescent="0.25">
      <c r="A181">
        <v>180</v>
      </c>
      <c r="B181">
        <f t="shared" si="11"/>
        <v>3</v>
      </c>
      <c r="C181">
        <v>82.11</v>
      </c>
      <c r="D181">
        <v>123.24</v>
      </c>
      <c r="E181">
        <v>109.22</v>
      </c>
      <c r="F181">
        <f t="shared" si="9"/>
        <v>4</v>
      </c>
      <c r="G181">
        <f t="shared" si="9"/>
        <v>1</v>
      </c>
      <c r="H181">
        <f t="shared" si="9"/>
        <v>3</v>
      </c>
      <c r="I181">
        <f>MAX($C$2:C181)</f>
        <v>130</v>
      </c>
      <c r="J181">
        <f>MAX($D$2:D181)</f>
        <v>148.19</v>
      </c>
      <c r="K181" s="2">
        <f>MAX($E$2:E181)</f>
        <v>111.8</v>
      </c>
      <c r="L181" s="2">
        <f>IF(OR(AND(MAX($C$2:C181)=C181,MAX($D$2:D181)=D181),AND(MAX($C$2:C181)=C181,MAX($E$2:E181)=E181),AND(MAX($E$2:E181)=E181,MAX($D$2:D181)=D181)),1,0)</f>
        <v>0</v>
      </c>
      <c r="M181" s="2">
        <f>IF(AND(gielda_1[[#This Row],[firma_C]]&lt;E180,E180&lt;E179),1,0)</f>
        <v>0</v>
      </c>
      <c r="N181" s="2">
        <f>IF(gielda_1[[#This Row],[bilans]]&gt;=1000,MOD(QUOTIENT(gielda_1[[#This Row],[bilans]],gielda_1[[#This Row],[firma_C]]),1000)+N180,N180)</f>
        <v>441</v>
      </c>
      <c r="O181" s="2"/>
      <c r="P181" s="2"/>
      <c r="Q181" s="2">
        <f t="shared" si="10"/>
        <v>561.5900000000056</v>
      </c>
      <c r="R181" s="2"/>
      <c r="S181" s="2"/>
    </row>
    <row r="182" spans="1:19" x14ac:dyDescent="0.25">
      <c r="A182">
        <v>181</v>
      </c>
      <c r="B182">
        <f t="shared" si="11"/>
        <v>1</v>
      </c>
      <c r="C182">
        <v>83.32</v>
      </c>
      <c r="D182">
        <v>126.19</v>
      </c>
      <c r="E182">
        <v>107.37</v>
      </c>
      <c r="F182">
        <f t="shared" si="9"/>
        <v>5</v>
      </c>
      <c r="G182">
        <f t="shared" si="9"/>
        <v>2</v>
      </c>
      <c r="H182">
        <f t="shared" si="9"/>
        <v>1</v>
      </c>
      <c r="I182">
        <f>MAX($C$2:C182)</f>
        <v>130</v>
      </c>
      <c r="J182">
        <f>MAX($D$2:D182)</f>
        <v>148.19</v>
      </c>
      <c r="K182" s="2">
        <f>MAX($E$2:E182)</f>
        <v>111.8</v>
      </c>
      <c r="L182" s="2">
        <f>IF(OR(AND(MAX($C$2:C182)=C182,MAX($D$2:D182)=D182),AND(MAX($C$2:C182)=C182,MAX($E$2:E182)=E182),AND(MAX($E$2:E182)=E182,MAX($D$2:D182)=D182)),1,0)</f>
        <v>0</v>
      </c>
      <c r="M182" s="2">
        <f>IF(AND(gielda_1[[#This Row],[firma_C]]&lt;E181,E181&lt;E180),1,0)</f>
        <v>0</v>
      </c>
      <c r="N182" s="2">
        <f>IF(gielda_1[[#This Row],[bilans]]&gt;=1000,MOD(QUOTIENT(gielda_1[[#This Row],[bilans]],gielda_1[[#This Row],[firma_C]]),1000)+N181,N181)</f>
        <v>441</v>
      </c>
      <c r="O182" s="2"/>
      <c r="P182" s="2"/>
      <c r="Q182" s="2">
        <f t="shared" si="10"/>
        <v>561.5900000000056</v>
      </c>
      <c r="R182" s="2"/>
      <c r="S182" s="2"/>
    </row>
    <row r="183" spans="1:19" x14ac:dyDescent="0.25">
      <c r="A183">
        <v>182</v>
      </c>
      <c r="B183">
        <f t="shared" si="11"/>
        <v>2</v>
      </c>
      <c r="C183">
        <v>84.79</v>
      </c>
      <c r="D183">
        <v>129.05000000000001</v>
      </c>
      <c r="E183">
        <v>107.76</v>
      </c>
      <c r="F183">
        <f t="shared" si="9"/>
        <v>6</v>
      </c>
      <c r="G183">
        <f t="shared" si="9"/>
        <v>3</v>
      </c>
      <c r="H183">
        <f t="shared" si="9"/>
        <v>2</v>
      </c>
      <c r="I183">
        <f>MAX($C$2:C183)</f>
        <v>130</v>
      </c>
      <c r="J183">
        <f>MAX($D$2:D183)</f>
        <v>148.19</v>
      </c>
      <c r="K183" s="2">
        <f>MAX($E$2:E183)</f>
        <v>111.8</v>
      </c>
      <c r="L183" s="2">
        <f>IF(OR(AND(MAX($C$2:C183)=C183,MAX($D$2:D183)=D183),AND(MAX($C$2:C183)=C183,MAX($E$2:E183)=E183),AND(MAX($E$2:E183)=E183,MAX($D$2:D183)=D183)),1,0)</f>
        <v>0</v>
      </c>
      <c r="M183" s="2">
        <f>IF(AND(gielda_1[[#This Row],[firma_C]]&lt;E182,E182&lt;E181),1,0)</f>
        <v>0</v>
      </c>
      <c r="N183" s="2">
        <f>IF(gielda_1[[#This Row],[bilans]]&gt;=1000,MOD(QUOTIENT(gielda_1[[#This Row],[bilans]],gielda_1[[#This Row],[firma_C]]),1000)+N182,N182)</f>
        <v>441</v>
      </c>
      <c r="O183" s="2"/>
      <c r="P183" s="2"/>
      <c r="Q183" s="2">
        <f t="shared" si="10"/>
        <v>561.5900000000056</v>
      </c>
      <c r="R183" s="2"/>
      <c r="S183" s="2"/>
    </row>
    <row r="184" spans="1:19" x14ac:dyDescent="0.25">
      <c r="A184">
        <v>183</v>
      </c>
      <c r="B184">
        <f t="shared" si="11"/>
        <v>3</v>
      </c>
      <c r="C184">
        <v>83.25</v>
      </c>
      <c r="D184">
        <v>128.65</v>
      </c>
      <c r="E184">
        <v>108.37</v>
      </c>
      <c r="F184">
        <f t="shared" si="9"/>
        <v>1</v>
      </c>
      <c r="G184">
        <f t="shared" si="9"/>
        <v>1</v>
      </c>
      <c r="H184">
        <f t="shared" si="9"/>
        <v>3</v>
      </c>
      <c r="I184">
        <f>MAX($C$2:C184)</f>
        <v>130</v>
      </c>
      <c r="J184">
        <f>MAX($D$2:D184)</f>
        <v>148.19</v>
      </c>
      <c r="K184" s="2">
        <f>MAX($E$2:E184)</f>
        <v>111.8</v>
      </c>
      <c r="L184" s="2">
        <f>IF(OR(AND(MAX($C$2:C184)=C184,MAX($D$2:D184)=D184),AND(MAX($C$2:C184)=C184,MAX($E$2:E184)=E184),AND(MAX($E$2:E184)=E184,MAX($D$2:D184)=D184)),1,0)</f>
        <v>0</v>
      </c>
      <c r="M184" s="2">
        <f>IF(AND(gielda_1[[#This Row],[firma_C]]&lt;E183,E183&lt;E182),1,0)</f>
        <v>0</v>
      </c>
      <c r="N184" s="2">
        <f>IF(gielda_1[[#This Row],[bilans]]&gt;=1000,MOD(QUOTIENT(gielda_1[[#This Row],[bilans]],gielda_1[[#This Row],[firma_C]]),1000)+N183,N183)</f>
        <v>441</v>
      </c>
      <c r="O184" s="2"/>
      <c r="P184" s="2"/>
      <c r="Q184" s="2">
        <f t="shared" si="10"/>
        <v>561.5900000000056</v>
      </c>
      <c r="R184" s="2"/>
      <c r="S184" s="2"/>
    </row>
    <row r="185" spans="1:19" x14ac:dyDescent="0.25">
      <c r="A185">
        <v>184</v>
      </c>
      <c r="B185">
        <f t="shared" si="11"/>
        <v>1</v>
      </c>
      <c r="C185">
        <v>81.319999999999993</v>
      </c>
      <c r="D185">
        <v>126.93</v>
      </c>
      <c r="E185">
        <v>109.22</v>
      </c>
      <c r="F185">
        <f t="shared" si="9"/>
        <v>1</v>
      </c>
      <c r="G185">
        <f t="shared" si="9"/>
        <v>1</v>
      </c>
      <c r="H185">
        <f t="shared" si="9"/>
        <v>4</v>
      </c>
      <c r="I185">
        <f>MAX($C$2:C185)</f>
        <v>130</v>
      </c>
      <c r="J185">
        <f>MAX($D$2:D185)</f>
        <v>148.19</v>
      </c>
      <c r="K185" s="2">
        <f>MAX($E$2:E185)</f>
        <v>111.8</v>
      </c>
      <c r="L185" s="2">
        <f>IF(OR(AND(MAX($C$2:C185)=C185,MAX($D$2:D185)=D185),AND(MAX($C$2:C185)=C185,MAX($E$2:E185)=E185),AND(MAX($E$2:E185)=E185,MAX($D$2:D185)=D185)),1,0)</f>
        <v>0</v>
      </c>
      <c r="M185" s="2">
        <f>IF(AND(gielda_1[[#This Row],[firma_C]]&lt;E184,E184&lt;E183),1,0)</f>
        <v>0</v>
      </c>
      <c r="N185" s="2">
        <f>IF(gielda_1[[#This Row],[bilans]]&gt;=1000,MOD(QUOTIENT(gielda_1[[#This Row],[bilans]],gielda_1[[#This Row],[firma_C]]),1000)+N184,N184)</f>
        <v>441</v>
      </c>
      <c r="O185" s="2"/>
      <c r="P185" s="2"/>
      <c r="Q185" s="2">
        <f t="shared" si="10"/>
        <v>561.5900000000056</v>
      </c>
      <c r="R185" s="2"/>
      <c r="S185" s="2"/>
    </row>
    <row r="186" spans="1:19" x14ac:dyDescent="0.25">
      <c r="A186">
        <v>185</v>
      </c>
      <c r="B186">
        <f t="shared" si="11"/>
        <v>2</v>
      </c>
      <c r="C186">
        <v>82.7</v>
      </c>
      <c r="D186">
        <v>129.41</v>
      </c>
      <c r="E186">
        <v>107.78</v>
      </c>
      <c r="F186">
        <f t="shared" si="9"/>
        <v>2</v>
      </c>
      <c r="G186">
        <f t="shared" si="9"/>
        <v>2</v>
      </c>
      <c r="H186">
        <f t="shared" si="9"/>
        <v>1</v>
      </c>
      <c r="I186">
        <f>MAX($C$2:C186)</f>
        <v>130</v>
      </c>
      <c r="J186">
        <f>MAX($D$2:D186)</f>
        <v>148.19</v>
      </c>
      <c r="K186" s="2">
        <f>MAX($E$2:E186)</f>
        <v>111.8</v>
      </c>
      <c r="L186" s="2">
        <f>IF(OR(AND(MAX($C$2:C186)=C186,MAX($D$2:D186)=D186),AND(MAX($C$2:C186)=C186,MAX($E$2:E186)=E186),AND(MAX($E$2:E186)=E186,MAX($D$2:D186)=D186)),1,0)</f>
        <v>0</v>
      </c>
      <c r="M186" s="2">
        <f>IF(AND(gielda_1[[#This Row],[firma_C]]&lt;E185,E185&lt;E184),1,0)</f>
        <v>0</v>
      </c>
      <c r="N186" s="2">
        <f>IF(gielda_1[[#This Row],[bilans]]&gt;=1000,MOD(QUOTIENT(gielda_1[[#This Row],[bilans]],gielda_1[[#This Row],[firma_C]]),1000)+N185,N185)</f>
        <v>441</v>
      </c>
      <c r="O186" s="2"/>
      <c r="P186" s="2"/>
      <c r="Q186" s="2">
        <f t="shared" si="10"/>
        <v>561.5900000000056</v>
      </c>
      <c r="R186" s="2"/>
      <c r="S186" s="2"/>
    </row>
    <row r="187" spans="1:19" x14ac:dyDescent="0.25">
      <c r="A187">
        <v>186</v>
      </c>
      <c r="B187">
        <f t="shared" si="11"/>
        <v>3</v>
      </c>
      <c r="C187">
        <v>84.81</v>
      </c>
      <c r="D187">
        <v>129.25</v>
      </c>
      <c r="E187">
        <v>109.71</v>
      </c>
      <c r="F187">
        <f t="shared" si="9"/>
        <v>3</v>
      </c>
      <c r="G187">
        <f t="shared" si="9"/>
        <v>1</v>
      </c>
      <c r="H187">
        <f t="shared" si="9"/>
        <v>2</v>
      </c>
      <c r="I187">
        <f>MAX($C$2:C187)</f>
        <v>130</v>
      </c>
      <c r="J187">
        <f>MAX($D$2:D187)</f>
        <v>148.19</v>
      </c>
      <c r="K187" s="2">
        <f>MAX($E$2:E187)</f>
        <v>111.8</v>
      </c>
      <c r="L187" s="2">
        <f>IF(OR(AND(MAX($C$2:C187)=C187,MAX($D$2:D187)=D187),AND(MAX($C$2:C187)=C187,MAX($E$2:E187)=E187),AND(MAX($E$2:E187)=E187,MAX($D$2:D187)=D187)),1,0)</f>
        <v>0</v>
      </c>
      <c r="M187" s="2">
        <f>IF(AND(gielda_1[[#This Row],[firma_C]]&lt;E186,E186&lt;E185),1,0)</f>
        <v>0</v>
      </c>
      <c r="N187" s="2">
        <f>IF(gielda_1[[#This Row],[bilans]]&gt;=1000,MOD(QUOTIENT(gielda_1[[#This Row],[bilans]],gielda_1[[#This Row],[firma_C]]),1000)+N186,N186)</f>
        <v>441</v>
      </c>
      <c r="O187" s="2"/>
      <c r="P187" s="2"/>
      <c r="Q187" s="2">
        <f t="shared" si="10"/>
        <v>561.5900000000056</v>
      </c>
      <c r="R187" s="2"/>
      <c r="S187" s="2"/>
    </row>
    <row r="188" spans="1:19" x14ac:dyDescent="0.25">
      <c r="A188">
        <v>187</v>
      </c>
      <c r="B188">
        <f t="shared" si="11"/>
        <v>1</v>
      </c>
      <c r="C188">
        <v>86.6</v>
      </c>
      <c r="D188">
        <v>129.16999999999999</v>
      </c>
      <c r="E188">
        <v>107.74</v>
      </c>
      <c r="F188">
        <f t="shared" si="9"/>
        <v>4</v>
      </c>
      <c r="G188">
        <f t="shared" si="9"/>
        <v>1</v>
      </c>
      <c r="H188">
        <f t="shared" si="9"/>
        <v>1</v>
      </c>
      <c r="I188">
        <f>MAX($C$2:C188)</f>
        <v>130</v>
      </c>
      <c r="J188">
        <f>MAX($D$2:D188)</f>
        <v>148.19</v>
      </c>
      <c r="K188" s="2">
        <f>MAX($E$2:E188)</f>
        <v>111.8</v>
      </c>
      <c r="L188" s="2">
        <f>IF(OR(AND(MAX($C$2:C188)=C188,MAX($D$2:D188)=D188),AND(MAX($C$2:C188)=C188,MAX($E$2:E188)=E188),AND(MAX($E$2:E188)=E188,MAX($D$2:D188)=D188)),1,0)</f>
        <v>0</v>
      </c>
      <c r="M188" s="2">
        <f>IF(AND(gielda_1[[#This Row],[firma_C]]&lt;E187,E187&lt;E186),1,0)</f>
        <v>0</v>
      </c>
      <c r="N188" s="2">
        <f>IF(gielda_1[[#This Row],[bilans]]&gt;=1000,MOD(QUOTIENT(gielda_1[[#This Row],[bilans]],gielda_1[[#This Row],[firma_C]]),1000)+N187,N187)</f>
        <v>441</v>
      </c>
      <c r="O188" s="2"/>
      <c r="P188" s="2"/>
      <c r="Q188" s="2">
        <f t="shared" si="10"/>
        <v>561.5900000000056</v>
      </c>
      <c r="R188" s="2"/>
      <c r="S188" s="2"/>
    </row>
    <row r="189" spans="1:19" x14ac:dyDescent="0.25">
      <c r="A189">
        <v>188</v>
      </c>
      <c r="B189">
        <f t="shared" si="11"/>
        <v>2</v>
      </c>
      <c r="C189">
        <v>87.71</v>
      </c>
      <c r="D189">
        <v>127.81</v>
      </c>
      <c r="E189">
        <v>109.77</v>
      </c>
      <c r="F189">
        <f t="shared" si="9"/>
        <v>5</v>
      </c>
      <c r="G189">
        <f t="shared" si="9"/>
        <v>1</v>
      </c>
      <c r="H189">
        <f t="shared" si="9"/>
        <v>2</v>
      </c>
      <c r="I189">
        <f>MAX($C$2:C189)</f>
        <v>130</v>
      </c>
      <c r="J189">
        <f>MAX($D$2:D189)</f>
        <v>148.19</v>
      </c>
      <c r="K189" s="2">
        <f>MAX($E$2:E189)</f>
        <v>111.8</v>
      </c>
      <c r="L189" s="2">
        <f>IF(OR(AND(MAX($C$2:C189)=C189,MAX($D$2:D189)=D189),AND(MAX($C$2:C189)=C189,MAX($E$2:E189)=E189),AND(MAX($E$2:E189)=E189,MAX($D$2:D189)=D189)),1,0)</f>
        <v>0</v>
      </c>
      <c r="M189" s="2">
        <f>IF(AND(gielda_1[[#This Row],[firma_C]]&lt;E188,E188&lt;E187),1,0)</f>
        <v>0</v>
      </c>
      <c r="N189" s="2">
        <f>IF(gielda_1[[#This Row],[bilans]]&gt;=1000,MOD(QUOTIENT(gielda_1[[#This Row],[bilans]],gielda_1[[#This Row],[firma_C]]),1000)+N188,N188)</f>
        <v>441</v>
      </c>
      <c r="O189" s="2"/>
      <c r="P189" s="2"/>
      <c r="Q189" s="2">
        <f t="shared" si="10"/>
        <v>561.5900000000056</v>
      </c>
      <c r="R189" s="2"/>
      <c r="S189" s="2"/>
    </row>
    <row r="190" spans="1:19" x14ac:dyDescent="0.25">
      <c r="A190">
        <v>189</v>
      </c>
      <c r="B190">
        <f t="shared" si="11"/>
        <v>3</v>
      </c>
      <c r="C190">
        <v>86.58</v>
      </c>
      <c r="D190">
        <v>130.62</v>
      </c>
      <c r="E190">
        <v>111.27</v>
      </c>
      <c r="F190">
        <f t="shared" si="9"/>
        <v>1</v>
      </c>
      <c r="G190">
        <f t="shared" si="9"/>
        <v>2</v>
      </c>
      <c r="H190">
        <f t="shared" si="9"/>
        <v>3</v>
      </c>
      <c r="I190">
        <f>MAX($C$2:C190)</f>
        <v>130</v>
      </c>
      <c r="J190">
        <f>MAX($D$2:D190)</f>
        <v>148.19</v>
      </c>
      <c r="K190" s="2">
        <f>MAX($E$2:E190)</f>
        <v>111.8</v>
      </c>
      <c r="L190" s="2">
        <f>IF(OR(AND(MAX($C$2:C190)=C190,MAX($D$2:D190)=D190),AND(MAX($C$2:C190)=C190,MAX($E$2:E190)=E190),AND(MAX($E$2:E190)=E190,MAX($D$2:D190)=D190)),1,0)</f>
        <v>0</v>
      </c>
      <c r="M190" s="2">
        <f>IF(AND(gielda_1[[#This Row],[firma_C]]&lt;E189,E189&lt;E188),1,0)</f>
        <v>0</v>
      </c>
      <c r="N190" s="2">
        <f>IF(gielda_1[[#This Row],[bilans]]&gt;=1000,MOD(QUOTIENT(gielda_1[[#This Row],[bilans]],gielda_1[[#This Row],[firma_C]]),1000)+N189,N189)</f>
        <v>441</v>
      </c>
      <c r="O190" s="2"/>
      <c r="P190" s="2"/>
      <c r="Q190" s="2">
        <f t="shared" si="10"/>
        <v>561.5900000000056</v>
      </c>
      <c r="R190" s="2"/>
      <c r="S190" s="2"/>
    </row>
    <row r="191" spans="1:19" x14ac:dyDescent="0.25">
      <c r="A191">
        <v>190</v>
      </c>
      <c r="B191">
        <f t="shared" si="11"/>
        <v>1</v>
      </c>
      <c r="C191">
        <v>85.23</v>
      </c>
      <c r="D191">
        <v>129.24</v>
      </c>
      <c r="E191">
        <v>109.41</v>
      </c>
      <c r="F191">
        <f t="shared" si="9"/>
        <v>1</v>
      </c>
      <c r="G191">
        <f t="shared" si="9"/>
        <v>1</v>
      </c>
      <c r="H191">
        <f t="shared" si="9"/>
        <v>1</v>
      </c>
      <c r="I191">
        <f>MAX($C$2:C191)</f>
        <v>130</v>
      </c>
      <c r="J191">
        <f>MAX($D$2:D191)</f>
        <v>148.19</v>
      </c>
      <c r="K191" s="2">
        <f>MAX($E$2:E191)</f>
        <v>111.8</v>
      </c>
      <c r="L191" s="2">
        <f>IF(OR(AND(MAX($C$2:C191)=C191,MAX($D$2:D191)=D191),AND(MAX($C$2:C191)=C191,MAX($E$2:E191)=E191),AND(MAX($E$2:E191)=E191,MAX($D$2:D191)=D191)),1,0)</f>
        <v>0</v>
      </c>
      <c r="M191" s="2">
        <f>IF(AND(gielda_1[[#This Row],[firma_C]]&lt;E190,E190&lt;E189),1,0)</f>
        <v>0</v>
      </c>
      <c r="N191" s="2">
        <f>IF(gielda_1[[#This Row],[bilans]]&gt;=1000,MOD(QUOTIENT(gielda_1[[#This Row],[bilans]],gielda_1[[#This Row],[firma_C]]),1000)+N190,N190)</f>
        <v>441</v>
      </c>
      <c r="O191" s="2"/>
      <c r="P191" s="2"/>
      <c r="Q191" s="2">
        <f t="shared" si="10"/>
        <v>561.5900000000056</v>
      </c>
      <c r="R191" s="2"/>
      <c r="S191" s="2"/>
    </row>
    <row r="192" spans="1:19" x14ac:dyDescent="0.25">
      <c r="A192">
        <v>191</v>
      </c>
      <c r="B192">
        <f t="shared" si="11"/>
        <v>2</v>
      </c>
      <c r="C192">
        <v>87.45</v>
      </c>
      <c r="D192">
        <v>128.72</v>
      </c>
      <c r="E192">
        <v>109.72</v>
      </c>
      <c r="F192">
        <f t="shared" si="9"/>
        <v>2</v>
      </c>
      <c r="G192">
        <f t="shared" si="9"/>
        <v>1</v>
      </c>
      <c r="H192">
        <f t="shared" si="9"/>
        <v>2</v>
      </c>
      <c r="I192">
        <f>MAX($C$2:C192)</f>
        <v>130</v>
      </c>
      <c r="J192">
        <f>MAX($D$2:D192)</f>
        <v>148.19</v>
      </c>
      <c r="K192" s="2">
        <f>MAX($E$2:E192)</f>
        <v>111.8</v>
      </c>
      <c r="L192" s="2">
        <f>IF(OR(AND(MAX($C$2:C192)=C192,MAX($D$2:D192)=D192),AND(MAX($C$2:C192)=C192,MAX($E$2:E192)=E192),AND(MAX($E$2:E192)=E192,MAX($D$2:D192)=D192)),1,0)</f>
        <v>0</v>
      </c>
      <c r="M192" s="2">
        <f>IF(AND(gielda_1[[#This Row],[firma_C]]&lt;E191,E191&lt;E190),1,0)</f>
        <v>0</v>
      </c>
      <c r="N192" s="2">
        <f>IF(gielda_1[[#This Row],[bilans]]&gt;=1000,MOD(QUOTIENT(gielda_1[[#This Row],[bilans]],gielda_1[[#This Row],[firma_C]]),1000)+N191,N191)</f>
        <v>441</v>
      </c>
      <c r="O192" s="2"/>
      <c r="P192" s="2"/>
      <c r="Q192" s="2">
        <f t="shared" si="10"/>
        <v>561.5900000000056</v>
      </c>
      <c r="R192" s="2"/>
      <c r="S192" s="2"/>
    </row>
    <row r="193" spans="1:19" x14ac:dyDescent="0.25">
      <c r="A193">
        <v>192</v>
      </c>
      <c r="B193">
        <f t="shared" si="11"/>
        <v>3</v>
      </c>
      <c r="C193">
        <v>86.12</v>
      </c>
      <c r="D193">
        <v>128.01</v>
      </c>
      <c r="E193">
        <v>108.19</v>
      </c>
      <c r="F193">
        <f t="shared" si="9"/>
        <v>1</v>
      </c>
      <c r="G193">
        <f t="shared" si="9"/>
        <v>1</v>
      </c>
      <c r="H193">
        <f t="shared" si="9"/>
        <v>1</v>
      </c>
      <c r="I193">
        <f>MAX($C$2:C193)</f>
        <v>130</v>
      </c>
      <c r="J193">
        <f>MAX($D$2:D193)</f>
        <v>148.19</v>
      </c>
      <c r="K193" s="2">
        <f>MAX($E$2:E193)</f>
        <v>111.8</v>
      </c>
      <c r="L193" s="2">
        <f>IF(OR(AND(MAX($C$2:C193)=C193,MAX($D$2:D193)=D193),AND(MAX($C$2:C193)=C193,MAX($E$2:E193)=E193),AND(MAX($E$2:E193)=E193,MAX($D$2:D193)=D193)),1,0)</f>
        <v>0</v>
      </c>
      <c r="M193" s="2">
        <f>IF(AND(gielda_1[[#This Row],[firma_C]]&lt;E192,E192&lt;E191),1,0)</f>
        <v>0</v>
      </c>
      <c r="N193" s="2">
        <f>IF(gielda_1[[#This Row],[bilans]]&gt;=1000,MOD(QUOTIENT(gielda_1[[#This Row],[bilans]],gielda_1[[#This Row],[firma_C]]),1000)+N192,N192)</f>
        <v>441</v>
      </c>
      <c r="O193" s="2"/>
      <c r="P193" s="2"/>
      <c r="Q193" s="2">
        <f t="shared" si="10"/>
        <v>561.5900000000056</v>
      </c>
      <c r="R193" s="2"/>
      <c r="S193" s="2"/>
    </row>
    <row r="194" spans="1:19" x14ac:dyDescent="0.25">
      <c r="A194">
        <v>193</v>
      </c>
      <c r="B194">
        <f t="shared" si="11"/>
        <v>1</v>
      </c>
      <c r="C194">
        <v>87.45</v>
      </c>
      <c r="D194">
        <v>127.99</v>
      </c>
      <c r="E194">
        <v>109.68</v>
      </c>
      <c r="F194">
        <f t="shared" ref="F194:H257" si="12">IF(C194&gt;C193,F193+1,1)</f>
        <v>2</v>
      </c>
      <c r="G194">
        <f t="shared" si="12"/>
        <v>1</v>
      </c>
      <c r="H194">
        <f t="shared" si="12"/>
        <v>2</v>
      </c>
      <c r="I194">
        <f>MAX($C$2:C194)</f>
        <v>130</v>
      </c>
      <c r="J194">
        <f>MAX($D$2:D194)</f>
        <v>148.19</v>
      </c>
      <c r="K194" s="2">
        <f>MAX($E$2:E194)</f>
        <v>111.8</v>
      </c>
      <c r="L194" s="2">
        <f>IF(OR(AND(MAX($C$2:C194)=C194,MAX($D$2:D194)=D194),AND(MAX($C$2:C194)=C194,MAX($E$2:E194)=E194),AND(MAX($E$2:E194)=E194,MAX($D$2:D194)=D194)),1,0)</f>
        <v>0</v>
      </c>
      <c r="M194" s="2">
        <f>IF(AND(gielda_1[[#This Row],[firma_C]]&lt;E193,E193&lt;E192),1,0)</f>
        <v>0</v>
      </c>
      <c r="N194" s="2">
        <f>IF(gielda_1[[#This Row],[bilans]]&gt;=1000,MOD(QUOTIENT(gielda_1[[#This Row],[bilans]],gielda_1[[#This Row],[firma_C]]),1000)+N193,N193)</f>
        <v>441</v>
      </c>
      <c r="O194" s="2"/>
      <c r="P194" s="2"/>
      <c r="Q194" s="2">
        <f t="shared" si="10"/>
        <v>561.5900000000056</v>
      </c>
      <c r="R194" s="2"/>
      <c r="S194" s="2"/>
    </row>
    <row r="195" spans="1:19" x14ac:dyDescent="0.25">
      <c r="A195">
        <v>194</v>
      </c>
      <c r="B195">
        <f t="shared" si="11"/>
        <v>2</v>
      </c>
      <c r="C195">
        <v>89.49</v>
      </c>
      <c r="D195">
        <v>126.59</v>
      </c>
      <c r="E195">
        <v>110.39</v>
      </c>
      <c r="F195">
        <f t="shared" si="12"/>
        <v>3</v>
      </c>
      <c r="G195">
        <f t="shared" si="12"/>
        <v>1</v>
      </c>
      <c r="H195">
        <f t="shared" si="12"/>
        <v>3</v>
      </c>
      <c r="I195">
        <f>MAX($C$2:C195)</f>
        <v>130</v>
      </c>
      <c r="J195">
        <f>MAX($D$2:D195)</f>
        <v>148.19</v>
      </c>
      <c r="K195" s="2">
        <f>MAX($E$2:E195)</f>
        <v>111.8</v>
      </c>
      <c r="L195" s="2">
        <f>IF(OR(AND(MAX($C$2:C195)=C195,MAX($D$2:D195)=D195),AND(MAX($C$2:C195)=C195,MAX($E$2:E195)=E195),AND(MAX($E$2:E195)=E195,MAX($D$2:D195)=D195)),1,0)</f>
        <v>0</v>
      </c>
      <c r="M195" s="2">
        <f>IF(AND(gielda_1[[#This Row],[firma_C]]&lt;E194,E194&lt;E193),1,0)</f>
        <v>0</v>
      </c>
      <c r="N195" s="2">
        <f>IF(gielda_1[[#This Row],[bilans]]&gt;=1000,MOD(QUOTIENT(gielda_1[[#This Row],[bilans]],gielda_1[[#This Row],[firma_C]]),1000)+N194,N194)</f>
        <v>441</v>
      </c>
      <c r="O195" s="2"/>
      <c r="P195" s="2"/>
      <c r="Q195" s="2">
        <f t="shared" si="10"/>
        <v>561.5900000000056</v>
      </c>
      <c r="R195" s="2"/>
      <c r="S195" s="2"/>
    </row>
    <row r="196" spans="1:19" x14ac:dyDescent="0.25">
      <c r="A196">
        <v>195</v>
      </c>
      <c r="B196">
        <f t="shared" si="11"/>
        <v>3</v>
      </c>
      <c r="C196">
        <v>87.85</v>
      </c>
      <c r="D196">
        <v>125.24</v>
      </c>
      <c r="E196">
        <v>111.28</v>
      </c>
      <c r="F196">
        <f t="shared" si="12"/>
        <v>1</v>
      </c>
      <c r="G196">
        <f t="shared" si="12"/>
        <v>1</v>
      </c>
      <c r="H196">
        <f t="shared" si="12"/>
        <v>4</v>
      </c>
      <c r="I196">
        <f>MAX($C$2:C196)</f>
        <v>130</v>
      </c>
      <c r="J196">
        <f>MAX($D$2:D196)</f>
        <v>148.19</v>
      </c>
      <c r="K196" s="2">
        <f>MAX($E$2:E196)</f>
        <v>111.8</v>
      </c>
      <c r="L196" s="2">
        <f>IF(OR(AND(MAX($C$2:C196)=C196,MAX($D$2:D196)=D196),AND(MAX($C$2:C196)=C196,MAX($E$2:E196)=E196),AND(MAX($E$2:E196)=E196,MAX($D$2:D196)=D196)),1,0)</f>
        <v>0</v>
      </c>
      <c r="M196" s="2">
        <f>IF(AND(gielda_1[[#This Row],[firma_C]]&lt;E195,E195&lt;E194),1,0)</f>
        <v>0</v>
      </c>
      <c r="N196" s="2">
        <f>IF(gielda_1[[#This Row],[bilans]]&gt;=1000,MOD(QUOTIENT(gielda_1[[#This Row],[bilans]],gielda_1[[#This Row],[firma_C]]),1000)+N195,N195)</f>
        <v>441</v>
      </c>
      <c r="O196" s="2"/>
      <c r="P196" s="2"/>
      <c r="Q196" s="2">
        <f t="shared" ref="Q196:Q259" si="13">IF(Q195&gt;=1000,Q195-MOD(N195*K195,1000),Q195)</f>
        <v>561.5900000000056</v>
      </c>
      <c r="R196" s="2"/>
      <c r="S196" s="2"/>
    </row>
    <row r="197" spans="1:19" x14ac:dyDescent="0.25">
      <c r="A197">
        <v>196</v>
      </c>
      <c r="B197">
        <f t="shared" ref="B197:B260" si="14">IF(MOD(A197,3)=0,3,MOD(A197,3))</f>
        <v>1</v>
      </c>
      <c r="C197">
        <v>89.46</v>
      </c>
      <c r="D197">
        <v>123.39</v>
      </c>
      <c r="E197">
        <v>112.56</v>
      </c>
      <c r="F197">
        <f t="shared" si="12"/>
        <v>2</v>
      </c>
      <c r="G197">
        <f t="shared" si="12"/>
        <v>1</v>
      </c>
      <c r="H197">
        <f t="shared" si="12"/>
        <v>5</v>
      </c>
      <c r="I197">
        <f>MAX($C$2:C197)</f>
        <v>130</v>
      </c>
      <c r="J197">
        <f>MAX($D$2:D197)</f>
        <v>148.19</v>
      </c>
      <c r="K197" s="2">
        <f>MAX($E$2:E197)</f>
        <v>112.56</v>
      </c>
      <c r="L197" s="2">
        <f>IF(OR(AND(MAX($C$2:C197)=C197,MAX($D$2:D197)=D197),AND(MAX($C$2:C197)=C197,MAX($E$2:E197)=E197),AND(MAX($E$2:E197)=E197,MAX($D$2:D197)=D197)),1,0)</f>
        <v>0</v>
      </c>
      <c r="M197" s="2">
        <f>IF(AND(gielda_1[[#This Row],[firma_C]]&lt;E196,E196&lt;E195),1,0)</f>
        <v>0</v>
      </c>
      <c r="N197" s="2">
        <f>IF(gielda_1[[#This Row],[bilans]]&gt;=1000,MOD(QUOTIENT(gielda_1[[#This Row],[bilans]],gielda_1[[#This Row],[firma_C]]),1000)+N196,N196)</f>
        <v>441</v>
      </c>
      <c r="O197" s="2"/>
      <c r="P197" s="2"/>
      <c r="Q197" s="2">
        <f t="shared" si="13"/>
        <v>561.5900000000056</v>
      </c>
      <c r="R197" s="2"/>
      <c r="S197" s="2"/>
    </row>
    <row r="198" spans="1:19" x14ac:dyDescent="0.25">
      <c r="A198">
        <v>197</v>
      </c>
      <c r="B198">
        <f t="shared" si="14"/>
        <v>2</v>
      </c>
      <c r="C198">
        <v>87.6</v>
      </c>
      <c r="D198">
        <v>122.61</v>
      </c>
      <c r="E198">
        <v>113.15</v>
      </c>
      <c r="F198">
        <f t="shared" si="12"/>
        <v>1</v>
      </c>
      <c r="G198">
        <f t="shared" si="12"/>
        <v>1</v>
      </c>
      <c r="H198">
        <f t="shared" si="12"/>
        <v>6</v>
      </c>
      <c r="I198">
        <f>MAX($C$2:C198)</f>
        <v>130</v>
      </c>
      <c r="J198">
        <f>MAX($D$2:D198)</f>
        <v>148.19</v>
      </c>
      <c r="K198" s="2">
        <f>MAX($E$2:E198)</f>
        <v>113.15</v>
      </c>
      <c r="L198" s="2">
        <f>IF(OR(AND(MAX($C$2:C198)=C198,MAX($D$2:D198)=D198),AND(MAX($C$2:C198)=C198,MAX($E$2:E198)=E198),AND(MAX($E$2:E198)=E198,MAX($D$2:D198)=D198)),1,0)</f>
        <v>0</v>
      </c>
      <c r="M198" s="2">
        <f>IF(AND(gielda_1[[#This Row],[firma_C]]&lt;E197,E197&lt;E196),1,0)</f>
        <v>0</v>
      </c>
      <c r="N198" s="2">
        <f>IF(gielda_1[[#This Row],[bilans]]&gt;=1000,MOD(QUOTIENT(gielda_1[[#This Row],[bilans]],gielda_1[[#This Row],[firma_C]]),1000)+N197,N197)</f>
        <v>441</v>
      </c>
      <c r="O198" s="2"/>
      <c r="P198" s="2"/>
      <c r="Q198" s="2">
        <f t="shared" si="13"/>
        <v>561.5900000000056</v>
      </c>
      <c r="R198" s="2"/>
      <c r="S198" s="2"/>
    </row>
    <row r="199" spans="1:19" x14ac:dyDescent="0.25">
      <c r="A199">
        <v>198</v>
      </c>
      <c r="B199">
        <f t="shared" si="14"/>
        <v>3</v>
      </c>
      <c r="C199">
        <v>87.87</v>
      </c>
      <c r="D199">
        <v>122.54</v>
      </c>
      <c r="E199">
        <v>114.21</v>
      </c>
      <c r="F199">
        <f t="shared" si="12"/>
        <v>2</v>
      </c>
      <c r="G199">
        <f t="shared" si="12"/>
        <v>1</v>
      </c>
      <c r="H199">
        <f t="shared" si="12"/>
        <v>7</v>
      </c>
      <c r="I199">
        <f>MAX($C$2:C199)</f>
        <v>130</v>
      </c>
      <c r="J199">
        <f>MAX($D$2:D199)</f>
        <v>148.19</v>
      </c>
      <c r="K199" s="2">
        <f>MAX($E$2:E199)</f>
        <v>114.21</v>
      </c>
      <c r="L199" s="2">
        <f>IF(OR(AND(MAX($C$2:C199)=C199,MAX($D$2:D199)=D199),AND(MAX($C$2:C199)=C199,MAX($E$2:E199)=E199),AND(MAX($E$2:E199)=E199,MAX($D$2:D199)=D199)),1,0)</f>
        <v>0</v>
      </c>
      <c r="M199" s="2">
        <f>IF(AND(gielda_1[[#This Row],[firma_C]]&lt;E198,E198&lt;E197),1,0)</f>
        <v>0</v>
      </c>
      <c r="N199" s="2">
        <f>IF(gielda_1[[#This Row],[bilans]]&gt;=1000,MOD(QUOTIENT(gielda_1[[#This Row],[bilans]],gielda_1[[#This Row],[firma_C]]),1000)+N198,N198)</f>
        <v>441</v>
      </c>
      <c r="O199" s="2"/>
      <c r="P199" s="2"/>
      <c r="Q199" s="2">
        <f t="shared" si="13"/>
        <v>561.5900000000056</v>
      </c>
      <c r="R199" s="2"/>
      <c r="S199" s="2"/>
    </row>
    <row r="200" spans="1:19" x14ac:dyDescent="0.25">
      <c r="A200">
        <v>199</v>
      </c>
      <c r="B200">
        <f t="shared" si="14"/>
        <v>1</v>
      </c>
      <c r="C200">
        <v>88.46</v>
      </c>
      <c r="D200">
        <v>121.81</v>
      </c>
      <c r="E200">
        <v>114.89</v>
      </c>
      <c r="F200">
        <f t="shared" si="12"/>
        <v>3</v>
      </c>
      <c r="G200">
        <f t="shared" si="12"/>
        <v>1</v>
      </c>
      <c r="H200">
        <f t="shared" si="12"/>
        <v>8</v>
      </c>
      <c r="I200">
        <f>MAX($C$2:C200)</f>
        <v>130</v>
      </c>
      <c r="J200">
        <f>MAX($D$2:D200)</f>
        <v>148.19</v>
      </c>
      <c r="K200" s="2">
        <f>MAX($E$2:E200)</f>
        <v>114.89</v>
      </c>
      <c r="L200" s="2">
        <f>IF(OR(AND(MAX($C$2:C200)=C200,MAX($D$2:D200)=D200),AND(MAX($C$2:C200)=C200,MAX($E$2:E200)=E200),AND(MAX($E$2:E200)=E200,MAX($D$2:D200)=D200)),1,0)</f>
        <v>0</v>
      </c>
      <c r="M200" s="2">
        <f>IF(AND(gielda_1[[#This Row],[firma_C]]&lt;E199,E199&lt;E198),1,0)</f>
        <v>0</v>
      </c>
      <c r="N200" s="2">
        <f>IF(gielda_1[[#This Row],[bilans]]&gt;=1000,MOD(QUOTIENT(gielda_1[[#This Row],[bilans]],gielda_1[[#This Row],[firma_C]]),1000)+N199,N199)</f>
        <v>441</v>
      </c>
      <c r="O200" s="2"/>
      <c r="P200" s="2"/>
      <c r="Q200" s="2">
        <f t="shared" si="13"/>
        <v>561.5900000000056</v>
      </c>
      <c r="R200" s="2"/>
      <c r="S200" s="2"/>
    </row>
    <row r="201" spans="1:19" x14ac:dyDescent="0.25">
      <c r="A201">
        <v>200</v>
      </c>
      <c r="B201">
        <f t="shared" si="14"/>
        <v>2</v>
      </c>
      <c r="C201">
        <v>90.4</v>
      </c>
      <c r="D201">
        <v>124.57</v>
      </c>
      <c r="E201">
        <v>114.91</v>
      </c>
      <c r="F201">
        <f t="shared" si="12"/>
        <v>4</v>
      </c>
      <c r="G201">
        <f t="shared" si="12"/>
        <v>2</v>
      </c>
      <c r="H201">
        <f t="shared" si="12"/>
        <v>9</v>
      </c>
      <c r="I201">
        <f>MAX($C$2:C201)</f>
        <v>130</v>
      </c>
      <c r="J201">
        <f>MAX($D$2:D201)</f>
        <v>148.19</v>
      </c>
      <c r="K201" s="2">
        <f>MAX($E$2:E201)</f>
        <v>114.91</v>
      </c>
      <c r="L201" s="2">
        <f>IF(OR(AND(MAX($C$2:C201)=C201,MAX($D$2:D201)=D201),AND(MAX($C$2:C201)=C201,MAX($E$2:E201)=E201),AND(MAX($E$2:E201)=E201,MAX($D$2:D201)=D201)),1,0)</f>
        <v>0</v>
      </c>
      <c r="M201" s="2">
        <f>IF(AND(gielda_1[[#This Row],[firma_C]]&lt;E200,E200&lt;E199),1,0)</f>
        <v>0</v>
      </c>
      <c r="N201" s="2">
        <f>IF(gielda_1[[#This Row],[bilans]]&gt;=1000,MOD(QUOTIENT(gielda_1[[#This Row],[bilans]],gielda_1[[#This Row],[firma_C]]),1000)+N200,N200)</f>
        <v>441</v>
      </c>
      <c r="O201" s="2"/>
      <c r="P201" s="2"/>
      <c r="Q201" s="2">
        <f t="shared" si="13"/>
        <v>561.5900000000056</v>
      </c>
      <c r="R201" s="2"/>
      <c r="S201" s="2"/>
    </row>
    <row r="202" spans="1:19" x14ac:dyDescent="0.25">
      <c r="A202">
        <v>201</v>
      </c>
      <c r="B202">
        <f t="shared" si="14"/>
        <v>3</v>
      </c>
      <c r="C202">
        <v>88.55</v>
      </c>
      <c r="D202">
        <v>123.78</v>
      </c>
      <c r="E202">
        <v>112.97</v>
      </c>
      <c r="F202">
        <f t="shared" si="12"/>
        <v>1</v>
      </c>
      <c r="G202">
        <f t="shared" si="12"/>
        <v>1</v>
      </c>
      <c r="H202">
        <f t="shared" si="12"/>
        <v>1</v>
      </c>
      <c r="I202">
        <f>MAX($C$2:C202)</f>
        <v>130</v>
      </c>
      <c r="J202">
        <f>MAX($D$2:D202)</f>
        <v>148.19</v>
      </c>
      <c r="K202" s="2">
        <f>MAX($E$2:E202)</f>
        <v>114.91</v>
      </c>
      <c r="L202" s="2">
        <f>IF(OR(AND(MAX($C$2:C202)=C202,MAX($D$2:D202)=D202),AND(MAX($C$2:C202)=C202,MAX($E$2:E202)=E202),AND(MAX($E$2:E202)=E202,MAX($D$2:D202)=D202)),1,0)</f>
        <v>0</v>
      </c>
      <c r="M202" s="2">
        <f>IF(AND(gielda_1[[#This Row],[firma_C]]&lt;E201,E201&lt;E200),1,0)</f>
        <v>0</v>
      </c>
      <c r="N202" s="2">
        <f>IF(gielda_1[[#This Row],[bilans]]&gt;=1000,MOD(QUOTIENT(gielda_1[[#This Row],[bilans]],gielda_1[[#This Row],[firma_C]]),1000)+N201,N201)</f>
        <v>441</v>
      </c>
      <c r="O202" s="2"/>
      <c r="P202" s="2"/>
      <c r="Q202" s="2">
        <f t="shared" si="13"/>
        <v>561.5900000000056</v>
      </c>
      <c r="R202" s="2"/>
      <c r="S202" s="2"/>
    </row>
    <row r="203" spans="1:19" x14ac:dyDescent="0.25">
      <c r="A203">
        <v>202</v>
      </c>
      <c r="B203">
        <f t="shared" si="14"/>
        <v>1</v>
      </c>
      <c r="C203">
        <v>86.63</v>
      </c>
      <c r="D203">
        <v>126.62</v>
      </c>
      <c r="E203">
        <v>111.12</v>
      </c>
      <c r="F203">
        <f t="shared" si="12"/>
        <v>1</v>
      </c>
      <c r="G203">
        <f t="shared" si="12"/>
        <v>2</v>
      </c>
      <c r="H203">
        <f t="shared" si="12"/>
        <v>1</v>
      </c>
      <c r="I203">
        <f>MAX($C$2:C203)</f>
        <v>130</v>
      </c>
      <c r="J203">
        <f>MAX($D$2:D203)</f>
        <v>148.19</v>
      </c>
      <c r="K203" s="2">
        <f>MAX($E$2:E203)</f>
        <v>114.91</v>
      </c>
      <c r="L203" s="2">
        <f>IF(OR(AND(MAX($C$2:C203)=C203,MAX($D$2:D203)=D203),AND(MAX($C$2:C203)=C203,MAX($E$2:E203)=E203),AND(MAX($E$2:E203)=E203,MAX($D$2:D203)=D203)),1,0)</f>
        <v>0</v>
      </c>
      <c r="M203" s="2">
        <f>IF(AND(gielda_1[[#This Row],[firma_C]]&lt;E202,E202&lt;E201),1,0)</f>
        <v>1</v>
      </c>
      <c r="N203" s="2">
        <f>IF(gielda_1[[#This Row],[bilans]]&gt;=1000,MOD(QUOTIENT(gielda_1[[#This Row],[bilans]],gielda_1[[#This Row],[firma_C]]),1000)+N202,N202)</f>
        <v>441</v>
      </c>
      <c r="O203" s="2"/>
      <c r="P203" s="2"/>
      <c r="Q203" s="2">
        <f t="shared" si="13"/>
        <v>561.5900000000056</v>
      </c>
      <c r="R203" s="2"/>
      <c r="S203" s="2"/>
    </row>
    <row r="204" spans="1:19" x14ac:dyDescent="0.25">
      <c r="A204">
        <v>203</v>
      </c>
      <c r="B204">
        <f t="shared" si="14"/>
        <v>2</v>
      </c>
      <c r="C204">
        <v>88.98</v>
      </c>
      <c r="D204">
        <v>125.63</v>
      </c>
      <c r="E204">
        <v>111.44</v>
      </c>
      <c r="F204">
        <f t="shared" si="12"/>
        <v>2</v>
      </c>
      <c r="G204">
        <f t="shared" si="12"/>
        <v>1</v>
      </c>
      <c r="H204">
        <f t="shared" si="12"/>
        <v>2</v>
      </c>
      <c r="I204">
        <f>MAX($C$2:C204)</f>
        <v>130</v>
      </c>
      <c r="J204">
        <f>MAX($D$2:D204)</f>
        <v>148.19</v>
      </c>
      <c r="K204" s="2">
        <f>MAX($E$2:E204)</f>
        <v>114.91</v>
      </c>
      <c r="L204" s="2">
        <f>IF(OR(AND(MAX($C$2:C204)=C204,MAX($D$2:D204)=D204),AND(MAX($C$2:C204)=C204,MAX($E$2:E204)=E204),AND(MAX($E$2:E204)=E204,MAX($D$2:D204)=D204)),1,0)</f>
        <v>0</v>
      </c>
      <c r="M204" s="2">
        <f>IF(AND(gielda_1[[#This Row],[firma_C]]&lt;E203,E203&lt;E202),1,0)</f>
        <v>0</v>
      </c>
      <c r="N204" s="2">
        <f>IF(gielda_1[[#This Row],[bilans]]&gt;=1000,MOD(QUOTIENT(gielda_1[[#This Row],[bilans]],gielda_1[[#This Row],[firma_C]]),1000)+N203,N203)</f>
        <v>441</v>
      </c>
      <c r="O204" s="2"/>
      <c r="P204" s="2"/>
      <c r="Q204" s="2">
        <f t="shared" si="13"/>
        <v>561.5900000000056</v>
      </c>
      <c r="R204" s="2"/>
      <c r="S204" s="2"/>
    </row>
    <row r="205" spans="1:19" x14ac:dyDescent="0.25">
      <c r="A205">
        <v>204</v>
      </c>
      <c r="B205">
        <f t="shared" si="14"/>
        <v>3</v>
      </c>
      <c r="C205">
        <v>90.85</v>
      </c>
      <c r="D205">
        <v>124.55</v>
      </c>
      <c r="E205">
        <v>113.24</v>
      </c>
      <c r="F205">
        <f t="shared" si="12"/>
        <v>3</v>
      </c>
      <c r="G205">
        <f t="shared" si="12"/>
        <v>1</v>
      </c>
      <c r="H205">
        <f t="shared" si="12"/>
        <v>3</v>
      </c>
      <c r="I205">
        <f>MAX($C$2:C205)</f>
        <v>130</v>
      </c>
      <c r="J205">
        <f>MAX($D$2:D205)</f>
        <v>148.19</v>
      </c>
      <c r="K205" s="2">
        <f>MAX($E$2:E205)</f>
        <v>114.91</v>
      </c>
      <c r="L205" s="2">
        <f>IF(OR(AND(MAX($C$2:C205)=C205,MAX($D$2:D205)=D205),AND(MAX($C$2:C205)=C205,MAX($E$2:E205)=E205),AND(MAX($E$2:E205)=E205,MAX($D$2:D205)=D205)),1,0)</f>
        <v>0</v>
      </c>
      <c r="M205" s="2">
        <f>IF(AND(gielda_1[[#This Row],[firma_C]]&lt;E204,E204&lt;E203),1,0)</f>
        <v>0</v>
      </c>
      <c r="N205" s="2">
        <f>IF(gielda_1[[#This Row],[bilans]]&gt;=1000,MOD(QUOTIENT(gielda_1[[#This Row],[bilans]],gielda_1[[#This Row],[firma_C]]),1000)+N204,N204)</f>
        <v>441</v>
      </c>
      <c r="O205" s="2"/>
      <c r="P205" s="2"/>
      <c r="Q205" s="2">
        <f t="shared" si="13"/>
        <v>561.5900000000056</v>
      </c>
      <c r="R205" s="2"/>
      <c r="S205" s="2"/>
    </row>
    <row r="206" spans="1:19" x14ac:dyDescent="0.25">
      <c r="A206">
        <v>205</v>
      </c>
      <c r="B206">
        <f t="shared" si="14"/>
        <v>1</v>
      </c>
      <c r="C206">
        <v>89.19</v>
      </c>
      <c r="D206">
        <v>123.8</v>
      </c>
      <c r="E206">
        <v>111.26</v>
      </c>
      <c r="F206">
        <f t="shared" si="12"/>
        <v>1</v>
      </c>
      <c r="G206">
        <f t="shared" si="12"/>
        <v>1</v>
      </c>
      <c r="H206">
        <f t="shared" si="12"/>
        <v>1</v>
      </c>
      <c r="I206">
        <f>MAX($C$2:C206)</f>
        <v>130</v>
      </c>
      <c r="J206">
        <f>MAX($D$2:D206)</f>
        <v>148.19</v>
      </c>
      <c r="K206" s="2">
        <f>MAX($E$2:E206)</f>
        <v>114.91</v>
      </c>
      <c r="L206" s="2">
        <f>IF(OR(AND(MAX($C$2:C206)=C206,MAX($D$2:D206)=D206),AND(MAX($C$2:C206)=C206,MAX($E$2:E206)=E206),AND(MAX($E$2:E206)=E206,MAX($D$2:D206)=D206)),1,0)</f>
        <v>0</v>
      </c>
      <c r="M206" s="2">
        <f>IF(AND(gielda_1[[#This Row],[firma_C]]&lt;E205,E205&lt;E204),1,0)</f>
        <v>0</v>
      </c>
      <c r="N206" s="2">
        <f>IF(gielda_1[[#This Row],[bilans]]&gt;=1000,MOD(QUOTIENT(gielda_1[[#This Row],[bilans]],gielda_1[[#This Row],[firma_C]]),1000)+N205,N205)</f>
        <v>441</v>
      </c>
      <c r="O206" s="2"/>
      <c r="P206" s="2"/>
      <c r="Q206" s="2">
        <f t="shared" si="13"/>
        <v>561.5900000000056</v>
      </c>
      <c r="R206" s="2"/>
      <c r="S206" s="2"/>
    </row>
    <row r="207" spans="1:19" x14ac:dyDescent="0.25">
      <c r="A207">
        <v>206</v>
      </c>
      <c r="B207">
        <f t="shared" si="14"/>
        <v>2</v>
      </c>
      <c r="C207">
        <v>91.15</v>
      </c>
      <c r="D207">
        <v>123.76</v>
      </c>
      <c r="E207">
        <v>109.56</v>
      </c>
      <c r="F207">
        <f t="shared" si="12"/>
        <v>2</v>
      </c>
      <c r="G207">
        <f t="shared" si="12"/>
        <v>1</v>
      </c>
      <c r="H207">
        <f t="shared" si="12"/>
        <v>1</v>
      </c>
      <c r="I207">
        <f>MAX($C$2:C207)</f>
        <v>130</v>
      </c>
      <c r="J207">
        <f>MAX($D$2:D207)</f>
        <v>148.19</v>
      </c>
      <c r="K207" s="2">
        <f>MAX($E$2:E207)</f>
        <v>114.91</v>
      </c>
      <c r="L207" s="2">
        <f>IF(OR(AND(MAX($C$2:C207)=C207,MAX($D$2:D207)=D207),AND(MAX($C$2:C207)=C207,MAX($E$2:E207)=E207),AND(MAX($E$2:E207)=E207,MAX($D$2:D207)=D207)),1,0)</f>
        <v>0</v>
      </c>
      <c r="M207" s="2">
        <f>IF(AND(gielda_1[[#This Row],[firma_C]]&lt;E206,E206&lt;E205),1,0)</f>
        <v>1</v>
      </c>
      <c r="N207" s="2">
        <f>IF(gielda_1[[#This Row],[bilans]]&gt;=1000,MOD(QUOTIENT(gielda_1[[#This Row],[bilans]],gielda_1[[#This Row],[firma_C]]),1000)+N206,N206)</f>
        <v>441</v>
      </c>
      <c r="O207" s="2"/>
      <c r="P207" s="2"/>
      <c r="Q207" s="2">
        <f t="shared" si="13"/>
        <v>561.5900000000056</v>
      </c>
      <c r="R207" s="2"/>
      <c r="S207" s="2"/>
    </row>
    <row r="208" spans="1:19" x14ac:dyDescent="0.25">
      <c r="A208">
        <v>207</v>
      </c>
      <c r="B208">
        <f t="shared" si="14"/>
        <v>3</v>
      </c>
      <c r="C208">
        <v>93.49</v>
      </c>
      <c r="D208">
        <v>122.59</v>
      </c>
      <c r="E208">
        <v>109.82</v>
      </c>
      <c r="F208">
        <f t="shared" si="12"/>
        <v>3</v>
      </c>
      <c r="G208">
        <f t="shared" si="12"/>
        <v>1</v>
      </c>
      <c r="H208">
        <f t="shared" si="12"/>
        <v>2</v>
      </c>
      <c r="I208">
        <f>MAX($C$2:C208)</f>
        <v>130</v>
      </c>
      <c r="J208">
        <f>MAX($D$2:D208)</f>
        <v>148.19</v>
      </c>
      <c r="K208" s="2">
        <f>MAX($E$2:E208)</f>
        <v>114.91</v>
      </c>
      <c r="L208" s="2">
        <f>IF(OR(AND(MAX($C$2:C208)=C208,MAX($D$2:D208)=D208),AND(MAX($C$2:C208)=C208,MAX($E$2:E208)=E208),AND(MAX($E$2:E208)=E208,MAX($D$2:D208)=D208)),1,0)</f>
        <v>0</v>
      </c>
      <c r="M208" s="2">
        <f>IF(AND(gielda_1[[#This Row],[firma_C]]&lt;E207,E207&lt;E206),1,0)</f>
        <v>0</v>
      </c>
      <c r="N208" s="2">
        <f>IF(gielda_1[[#This Row],[bilans]]&gt;=1000,MOD(QUOTIENT(gielda_1[[#This Row],[bilans]],gielda_1[[#This Row],[firma_C]]),1000)+N207,N207)</f>
        <v>441</v>
      </c>
      <c r="O208" s="2"/>
      <c r="P208" s="2"/>
      <c r="Q208" s="2">
        <f t="shared" si="13"/>
        <v>561.5900000000056</v>
      </c>
      <c r="R208" s="2"/>
      <c r="S208" s="2"/>
    </row>
    <row r="209" spans="1:19" x14ac:dyDescent="0.25">
      <c r="A209">
        <v>208</v>
      </c>
      <c r="B209">
        <f t="shared" si="14"/>
        <v>1</v>
      </c>
      <c r="C209">
        <v>92.45</v>
      </c>
      <c r="D209">
        <v>121.07</v>
      </c>
      <c r="E209">
        <v>111.61</v>
      </c>
      <c r="F209">
        <f t="shared" si="12"/>
        <v>1</v>
      </c>
      <c r="G209">
        <f t="shared" si="12"/>
        <v>1</v>
      </c>
      <c r="H209">
        <f t="shared" si="12"/>
        <v>3</v>
      </c>
      <c r="I209">
        <f>MAX($C$2:C209)</f>
        <v>130</v>
      </c>
      <c r="J209">
        <f>MAX($D$2:D209)</f>
        <v>148.19</v>
      </c>
      <c r="K209" s="2">
        <f>MAX($E$2:E209)</f>
        <v>114.91</v>
      </c>
      <c r="L209" s="2">
        <f>IF(OR(AND(MAX($C$2:C209)=C209,MAX($D$2:D209)=D209),AND(MAX($C$2:C209)=C209,MAX($E$2:E209)=E209),AND(MAX($E$2:E209)=E209,MAX($D$2:D209)=D209)),1,0)</f>
        <v>0</v>
      </c>
      <c r="M209" s="2">
        <f>IF(AND(gielda_1[[#This Row],[firma_C]]&lt;E208,E208&lt;E207),1,0)</f>
        <v>0</v>
      </c>
      <c r="N209" s="2">
        <f>IF(gielda_1[[#This Row],[bilans]]&gt;=1000,MOD(QUOTIENT(gielda_1[[#This Row],[bilans]],gielda_1[[#This Row],[firma_C]]),1000)+N208,N208)</f>
        <v>441</v>
      </c>
      <c r="O209" s="2"/>
      <c r="P209" s="2"/>
      <c r="Q209" s="2">
        <f t="shared" si="13"/>
        <v>561.5900000000056</v>
      </c>
      <c r="R209" s="2"/>
      <c r="S209" s="2"/>
    </row>
    <row r="210" spans="1:19" x14ac:dyDescent="0.25">
      <c r="A210">
        <v>209</v>
      </c>
      <c r="B210">
        <f t="shared" si="14"/>
        <v>2</v>
      </c>
      <c r="C210">
        <v>90.51</v>
      </c>
      <c r="D210">
        <v>119.15</v>
      </c>
      <c r="E210">
        <v>110.11</v>
      </c>
      <c r="F210">
        <f t="shared" si="12"/>
        <v>1</v>
      </c>
      <c r="G210">
        <f t="shared" si="12"/>
        <v>1</v>
      </c>
      <c r="H210">
        <f t="shared" si="12"/>
        <v>1</v>
      </c>
      <c r="I210">
        <f>MAX($C$2:C210)</f>
        <v>130</v>
      </c>
      <c r="J210">
        <f>MAX($D$2:D210)</f>
        <v>148.19</v>
      </c>
      <c r="K210" s="2">
        <f>MAX($E$2:E210)</f>
        <v>114.91</v>
      </c>
      <c r="L210" s="2">
        <f>IF(OR(AND(MAX($C$2:C210)=C210,MAX($D$2:D210)=D210),AND(MAX($C$2:C210)=C210,MAX($E$2:E210)=E210),AND(MAX($E$2:E210)=E210,MAX($D$2:D210)=D210)),1,0)</f>
        <v>0</v>
      </c>
      <c r="M210" s="2">
        <f>IF(AND(gielda_1[[#This Row],[firma_C]]&lt;E209,E209&lt;E208),1,0)</f>
        <v>0</v>
      </c>
      <c r="N210" s="2">
        <f>IF(gielda_1[[#This Row],[bilans]]&gt;=1000,MOD(QUOTIENT(gielda_1[[#This Row],[bilans]],gielda_1[[#This Row],[firma_C]]),1000)+N209,N209)</f>
        <v>441</v>
      </c>
      <c r="O210" s="2"/>
      <c r="P210" s="2"/>
      <c r="Q210" s="2">
        <f t="shared" si="13"/>
        <v>561.5900000000056</v>
      </c>
      <c r="R210" s="2"/>
      <c r="S210" s="2"/>
    </row>
    <row r="211" spans="1:19" x14ac:dyDescent="0.25">
      <c r="A211">
        <v>210</v>
      </c>
      <c r="B211">
        <f t="shared" si="14"/>
        <v>3</v>
      </c>
      <c r="C211">
        <v>91.65</v>
      </c>
      <c r="D211">
        <v>122.04</v>
      </c>
      <c r="E211">
        <v>111.72</v>
      </c>
      <c r="F211">
        <f t="shared" si="12"/>
        <v>2</v>
      </c>
      <c r="G211">
        <f t="shared" si="12"/>
        <v>2</v>
      </c>
      <c r="H211">
        <f t="shared" si="12"/>
        <v>2</v>
      </c>
      <c r="I211">
        <f>MAX($C$2:C211)</f>
        <v>130</v>
      </c>
      <c r="J211">
        <f>MAX($D$2:D211)</f>
        <v>148.19</v>
      </c>
      <c r="K211" s="2">
        <f>MAX($E$2:E211)</f>
        <v>114.91</v>
      </c>
      <c r="L211" s="2">
        <f>IF(OR(AND(MAX($C$2:C211)=C211,MAX($D$2:D211)=D211),AND(MAX($C$2:C211)=C211,MAX($E$2:E211)=E211),AND(MAX($E$2:E211)=E211,MAX($D$2:D211)=D211)),1,0)</f>
        <v>0</v>
      </c>
      <c r="M211" s="2">
        <f>IF(AND(gielda_1[[#This Row],[firma_C]]&lt;E210,E210&lt;E209),1,0)</f>
        <v>0</v>
      </c>
      <c r="N211" s="2">
        <f>IF(gielda_1[[#This Row],[bilans]]&gt;=1000,MOD(QUOTIENT(gielda_1[[#This Row],[bilans]],gielda_1[[#This Row],[firma_C]]),1000)+N210,N210)</f>
        <v>441</v>
      </c>
      <c r="O211" s="2"/>
      <c r="P211" s="2"/>
      <c r="Q211" s="2">
        <f t="shared" si="13"/>
        <v>561.5900000000056</v>
      </c>
      <c r="R211" s="2"/>
      <c r="S211" s="2"/>
    </row>
    <row r="212" spans="1:19" x14ac:dyDescent="0.25">
      <c r="A212">
        <v>211</v>
      </c>
      <c r="B212">
        <f t="shared" si="14"/>
        <v>1</v>
      </c>
      <c r="C212">
        <v>92.92</v>
      </c>
      <c r="D212">
        <v>120.35</v>
      </c>
      <c r="E212">
        <v>111.85</v>
      </c>
      <c r="F212">
        <f t="shared" si="12"/>
        <v>3</v>
      </c>
      <c r="G212">
        <f t="shared" si="12"/>
        <v>1</v>
      </c>
      <c r="H212">
        <f t="shared" si="12"/>
        <v>3</v>
      </c>
      <c r="I212">
        <f>MAX($C$2:C212)</f>
        <v>130</v>
      </c>
      <c r="J212">
        <f>MAX($D$2:D212)</f>
        <v>148.19</v>
      </c>
      <c r="K212" s="2">
        <f>MAX($E$2:E212)</f>
        <v>114.91</v>
      </c>
      <c r="L212" s="2">
        <f>IF(OR(AND(MAX($C$2:C212)=C212,MAX($D$2:D212)=D212),AND(MAX($C$2:C212)=C212,MAX($E$2:E212)=E212),AND(MAX($E$2:E212)=E212,MAX($D$2:D212)=D212)),1,0)</f>
        <v>0</v>
      </c>
      <c r="M212" s="2">
        <f>IF(AND(gielda_1[[#This Row],[firma_C]]&lt;E211,E211&lt;E210),1,0)</f>
        <v>0</v>
      </c>
      <c r="N212" s="2">
        <f>IF(gielda_1[[#This Row],[bilans]]&gt;=1000,MOD(QUOTIENT(gielda_1[[#This Row],[bilans]],gielda_1[[#This Row],[firma_C]]),1000)+N211,N211)</f>
        <v>441</v>
      </c>
      <c r="O212" s="2"/>
      <c r="P212" s="2"/>
      <c r="Q212" s="2">
        <f t="shared" si="13"/>
        <v>561.5900000000056</v>
      </c>
      <c r="R212" s="2"/>
      <c r="S212" s="2"/>
    </row>
    <row r="213" spans="1:19" x14ac:dyDescent="0.25">
      <c r="A213">
        <v>212</v>
      </c>
      <c r="B213">
        <f t="shared" si="14"/>
        <v>2</v>
      </c>
      <c r="C213">
        <v>91.21</v>
      </c>
      <c r="D213">
        <v>119.39</v>
      </c>
      <c r="E213">
        <v>113.24</v>
      </c>
      <c r="F213">
        <f t="shared" si="12"/>
        <v>1</v>
      </c>
      <c r="G213">
        <f t="shared" si="12"/>
        <v>1</v>
      </c>
      <c r="H213">
        <f t="shared" si="12"/>
        <v>4</v>
      </c>
      <c r="I213">
        <f>MAX($C$2:C213)</f>
        <v>130</v>
      </c>
      <c r="J213">
        <f>MAX($D$2:D213)</f>
        <v>148.19</v>
      </c>
      <c r="K213" s="2">
        <f>MAX($E$2:E213)</f>
        <v>114.91</v>
      </c>
      <c r="L213" s="2">
        <f>IF(OR(AND(MAX($C$2:C213)=C213,MAX($D$2:D213)=D213),AND(MAX($C$2:C213)=C213,MAX($E$2:E213)=E213),AND(MAX($E$2:E213)=E213,MAX($D$2:D213)=D213)),1,0)</f>
        <v>0</v>
      </c>
      <c r="M213" s="2">
        <f>IF(AND(gielda_1[[#This Row],[firma_C]]&lt;E212,E212&lt;E211),1,0)</f>
        <v>0</v>
      </c>
      <c r="N213" s="2">
        <f>IF(gielda_1[[#This Row],[bilans]]&gt;=1000,MOD(QUOTIENT(gielda_1[[#This Row],[bilans]],gielda_1[[#This Row],[firma_C]]),1000)+N212,N212)</f>
        <v>441</v>
      </c>
      <c r="O213" s="2"/>
      <c r="P213" s="2"/>
      <c r="Q213" s="2">
        <f t="shared" si="13"/>
        <v>561.5900000000056</v>
      </c>
      <c r="R213" s="2"/>
      <c r="S213" s="2"/>
    </row>
    <row r="214" spans="1:19" x14ac:dyDescent="0.25">
      <c r="A214">
        <v>213</v>
      </c>
      <c r="B214">
        <f t="shared" si="14"/>
        <v>3</v>
      </c>
      <c r="C214">
        <v>93.43</v>
      </c>
      <c r="D214">
        <v>118.26</v>
      </c>
      <c r="E214">
        <v>114.79</v>
      </c>
      <c r="F214">
        <f t="shared" si="12"/>
        <v>2</v>
      </c>
      <c r="G214">
        <f t="shared" si="12"/>
        <v>1</v>
      </c>
      <c r="H214">
        <f t="shared" si="12"/>
        <v>5</v>
      </c>
      <c r="I214">
        <f>MAX($C$2:C214)</f>
        <v>130</v>
      </c>
      <c r="J214">
        <f>MAX($D$2:D214)</f>
        <v>148.19</v>
      </c>
      <c r="K214" s="2">
        <f>MAX($E$2:E214)</f>
        <v>114.91</v>
      </c>
      <c r="L214" s="2">
        <f>IF(OR(AND(MAX($C$2:C214)=C214,MAX($D$2:D214)=D214),AND(MAX($C$2:C214)=C214,MAX($E$2:E214)=E214),AND(MAX($E$2:E214)=E214,MAX($D$2:D214)=D214)),1,0)</f>
        <v>0</v>
      </c>
      <c r="M214" s="2">
        <f>IF(AND(gielda_1[[#This Row],[firma_C]]&lt;E213,E213&lt;E212),1,0)</f>
        <v>0</v>
      </c>
      <c r="N214" s="2">
        <f>IF(gielda_1[[#This Row],[bilans]]&gt;=1000,MOD(QUOTIENT(gielda_1[[#This Row],[bilans]],gielda_1[[#This Row],[firma_C]]),1000)+N213,N213)</f>
        <v>441</v>
      </c>
      <c r="O214" s="2"/>
      <c r="P214" s="2"/>
      <c r="Q214" s="2">
        <f t="shared" si="13"/>
        <v>561.5900000000056</v>
      </c>
      <c r="R214" s="2"/>
      <c r="S214" s="2"/>
    </row>
    <row r="215" spans="1:19" x14ac:dyDescent="0.25">
      <c r="A215">
        <v>214</v>
      </c>
      <c r="B215">
        <f t="shared" si="14"/>
        <v>1</v>
      </c>
      <c r="C215">
        <v>91.8</v>
      </c>
      <c r="D215">
        <v>117.65</v>
      </c>
      <c r="E215">
        <v>113.2</v>
      </c>
      <c r="F215">
        <f t="shared" si="12"/>
        <v>1</v>
      </c>
      <c r="G215">
        <f t="shared" si="12"/>
        <v>1</v>
      </c>
      <c r="H215">
        <f t="shared" si="12"/>
        <v>1</v>
      </c>
      <c r="I215">
        <f>MAX($C$2:C215)</f>
        <v>130</v>
      </c>
      <c r="J215">
        <f>MAX($D$2:D215)</f>
        <v>148.19</v>
      </c>
      <c r="K215" s="2">
        <f>MAX($E$2:E215)</f>
        <v>114.91</v>
      </c>
      <c r="L215" s="2">
        <f>IF(OR(AND(MAX($C$2:C215)=C215,MAX($D$2:D215)=D215),AND(MAX($C$2:C215)=C215,MAX($E$2:E215)=E215),AND(MAX($E$2:E215)=E215,MAX($D$2:D215)=D215)),1,0)</f>
        <v>0</v>
      </c>
      <c r="M215" s="2">
        <f>IF(AND(gielda_1[[#This Row],[firma_C]]&lt;E214,E214&lt;E213),1,0)</f>
        <v>0</v>
      </c>
      <c r="N215" s="2">
        <f>IF(gielda_1[[#This Row],[bilans]]&gt;=1000,MOD(QUOTIENT(gielda_1[[#This Row],[bilans]],gielda_1[[#This Row],[firma_C]]),1000)+N214,N214)</f>
        <v>441</v>
      </c>
      <c r="O215" s="2"/>
      <c r="P215" s="2"/>
      <c r="Q215" s="2">
        <f t="shared" si="13"/>
        <v>561.5900000000056</v>
      </c>
      <c r="R215" s="2"/>
      <c r="S215" s="2"/>
    </row>
    <row r="216" spans="1:19" x14ac:dyDescent="0.25">
      <c r="A216">
        <v>215</v>
      </c>
      <c r="B216">
        <f t="shared" si="14"/>
        <v>2</v>
      </c>
      <c r="C216">
        <v>91.8</v>
      </c>
      <c r="D216">
        <v>116.7</v>
      </c>
      <c r="E216">
        <v>113.27</v>
      </c>
      <c r="F216">
        <f t="shared" si="12"/>
        <v>1</v>
      </c>
      <c r="G216">
        <f t="shared" si="12"/>
        <v>1</v>
      </c>
      <c r="H216">
        <f t="shared" si="12"/>
        <v>2</v>
      </c>
      <c r="I216">
        <f>MAX($C$2:C216)</f>
        <v>130</v>
      </c>
      <c r="J216">
        <f>MAX($D$2:D216)</f>
        <v>148.19</v>
      </c>
      <c r="K216" s="2">
        <f>MAX($E$2:E216)</f>
        <v>114.91</v>
      </c>
      <c r="L216" s="2">
        <f>IF(OR(AND(MAX($C$2:C216)=C216,MAX($D$2:D216)=D216),AND(MAX($C$2:C216)=C216,MAX($E$2:E216)=E216),AND(MAX($E$2:E216)=E216,MAX($D$2:D216)=D216)),1,0)</f>
        <v>0</v>
      </c>
      <c r="M216" s="2">
        <f>IF(AND(gielda_1[[#This Row],[firma_C]]&lt;E215,E215&lt;E214),1,0)</f>
        <v>0</v>
      </c>
      <c r="N216" s="2">
        <f>IF(gielda_1[[#This Row],[bilans]]&gt;=1000,MOD(QUOTIENT(gielda_1[[#This Row],[bilans]],gielda_1[[#This Row],[firma_C]]),1000)+N215,N215)</f>
        <v>441</v>
      </c>
      <c r="O216" s="2"/>
      <c r="P216" s="2"/>
      <c r="Q216" s="2">
        <f t="shared" si="13"/>
        <v>561.5900000000056</v>
      </c>
      <c r="R216" s="2"/>
      <c r="S216" s="2"/>
    </row>
    <row r="217" spans="1:19" x14ac:dyDescent="0.25">
      <c r="A217">
        <v>216</v>
      </c>
      <c r="B217">
        <f t="shared" si="14"/>
        <v>3</v>
      </c>
      <c r="C217">
        <v>92</v>
      </c>
      <c r="D217">
        <v>119.54</v>
      </c>
      <c r="E217">
        <v>111.75</v>
      </c>
      <c r="F217">
        <f t="shared" si="12"/>
        <v>2</v>
      </c>
      <c r="G217">
        <f t="shared" si="12"/>
        <v>2</v>
      </c>
      <c r="H217">
        <f t="shared" si="12"/>
        <v>1</v>
      </c>
      <c r="I217">
        <f>MAX($C$2:C217)</f>
        <v>130</v>
      </c>
      <c r="J217">
        <f>MAX($D$2:D217)</f>
        <v>148.19</v>
      </c>
      <c r="K217" s="2">
        <f>MAX($E$2:E217)</f>
        <v>114.91</v>
      </c>
      <c r="L217" s="2">
        <f>IF(OR(AND(MAX($C$2:C217)=C217,MAX($D$2:D217)=D217),AND(MAX($C$2:C217)=C217,MAX($E$2:E217)=E217),AND(MAX($E$2:E217)=E217,MAX($D$2:D217)=D217)),1,0)</f>
        <v>0</v>
      </c>
      <c r="M217" s="2">
        <f>IF(AND(gielda_1[[#This Row],[firma_C]]&lt;E216,E216&lt;E215),1,0)</f>
        <v>0</v>
      </c>
      <c r="N217" s="2">
        <f>IF(gielda_1[[#This Row],[bilans]]&gt;=1000,MOD(QUOTIENT(gielda_1[[#This Row],[bilans]],gielda_1[[#This Row],[firma_C]]),1000)+N216,N216)</f>
        <v>441</v>
      </c>
      <c r="O217" s="2"/>
      <c r="P217" s="2"/>
      <c r="Q217" s="2">
        <f t="shared" si="13"/>
        <v>561.5900000000056</v>
      </c>
      <c r="R217" s="2"/>
      <c r="S217" s="2"/>
    </row>
    <row r="218" spans="1:19" x14ac:dyDescent="0.25">
      <c r="A218">
        <v>217</v>
      </c>
      <c r="B218">
        <f t="shared" si="14"/>
        <v>1</v>
      </c>
      <c r="C218">
        <v>92.36</v>
      </c>
      <c r="D218">
        <v>117.82</v>
      </c>
      <c r="E218">
        <v>112.97</v>
      </c>
      <c r="F218">
        <f t="shared" si="12"/>
        <v>3</v>
      </c>
      <c r="G218">
        <f t="shared" si="12"/>
        <v>1</v>
      </c>
      <c r="H218">
        <f t="shared" si="12"/>
        <v>2</v>
      </c>
      <c r="I218">
        <f>MAX($C$2:C218)</f>
        <v>130</v>
      </c>
      <c r="J218">
        <f>MAX($D$2:D218)</f>
        <v>148.19</v>
      </c>
      <c r="K218" s="2">
        <f>MAX($E$2:E218)</f>
        <v>114.91</v>
      </c>
      <c r="L218" s="2">
        <f>IF(OR(AND(MAX($C$2:C218)=C218,MAX($D$2:D218)=D218),AND(MAX($C$2:C218)=C218,MAX($E$2:E218)=E218),AND(MAX($E$2:E218)=E218,MAX($D$2:D218)=D218)),1,0)</f>
        <v>0</v>
      </c>
      <c r="M218" s="2">
        <f>IF(AND(gielda_1[[#This Row],[firma_C]]&lt;E217,E217&lt;E216),1,0)</f>
        <v>0</v>
      </c>
      <c r="N218" s="2">
        <f>IF(gielda_1[[#This Row],[bilans]]&gt;=1000,MOD(QUOTIENT(gielda_1[[#This Row],[bilans]],gielda_1[[#This Row],[firma_C]]),1000)+N217,N217)</f>
        <v>441</v>
      </c>
      <c r="O218" s="2"/>
      <c r="P218" s="2"/>
      <c r="Q218" s="2">
        <f t="shared" si="13"/>
        <v>561.5900000000056</v>
      </c>
      <c r="R218" s="2"/>
      <c r="S218" s="2"/>
    </row>
    <row r="219" spans="1:19" x14ac:dyDescent="0.25">
      <c r="A219">
        <v>218</v>
      </c>
      <c r="B219">
        <f t="shared" si="14"/>
        <v>2</v>
      </c>
      <c r="C219">
        <v>92.9</v>
      </c>
      <c r="D219">
        <v>116.68</v>
      </c>
      <c r="E219">
        <v>114.74</v>
      </c>
      <c r="F219">
        <f t="shared" si="12"/>
        <v>4</v>
      </c>
      <c r="G219">
        <f t="shared" si="12"/>
        <v>1</v>
      </c>
      <c r="H219">
        <f t="shared" si="12"/>
        <v>3</v>
      </c>
      <c r="I219">
        <f>MAX($C$2:C219)</f>
        <v>130</v>
      </c>
      <c r="J219">
        <f>MAX($D$2:D219)</f>
        <v>148.19</v>
      </c>
      <c r="K219" s="2">
        <f>MAX($E$2:E219)</f>
        <v>114.91</v>
      </c>
      <c r="L219" s="2">
        <f>IF(OR(AND(MAX($C$2:C219)=C219,MAX($D$2:D219)=D219),AND(MAX($C$2:C219)=C219,MAX($E$2:E219)=E219),AND(MAX($E$2:E219)=E219,MAX($D$2:D219)=D219)),1,0)</f>
        <v>0</v>
      </c>
      <c r="M219" s="2">
        <f>IF(AND(gielda_1[[#This Row],[firma_C]]&lt;E218,E218&lt;E217),1,0)</f>
        <v>0</v>
      </c>
      <c r="N219" s="2">
        <f>IF(gielda_1[[#This Row],[bilans]]&gt;=1000,MOD(QUOTIENT(gielda_1[[#This Row],[bilans]],gielda_1[[#This Row],[firma_C]]),1000)+N218,N218)</f>
        <v>441</v>
      </c>
      <c r="O219" s="2"/>
      <c r="P219" s="2"/>
      <c r="Q219" s="2">
        <f t="shared" si="13"/>
        <v>561.5900000000056</v>
      </c>
      <c r="R219" s="2"/>
      <c r="S219" s="2"/>
    </row>
    <row r="220" spans="1:19" x14ac:dyDescent="0.25">
      <c r="A220">
        <v>219</v>
      </c>
      <c r="B220">
        <f t="shared" si="14"/>
        <v>3</v>
      </c>
      <c r="C220">
        <v>93.1</v>
      </c>
      <c r="D220">
        <v>116.12</v>
      </c>
      <c r="E220">
        <v>115.57</v>
      </c>
      <c r="F220">
        <f t="shared" si="12"/>
        <v>5</v>
      </c>
      <c r="G220">
        <f t="shared" si="12"/>
        <v>1</v>
      </c>
      <c r="H220">
        <f t="shared" si="12"/>
        <v>4</v>
      </c>
      <c r="I220">
        <f>MAX($C$2:C220)</f>
        <v>130</v>
      </c>
      <c r="J220">
        <f>MAX($D$2:D220)</f>
        <v>148.19</v>
      </c>
      <c r="K220" s="2">
        <f>MAX($E$2:E220)</f>
        <v>115.57</v>
      </c>
      <c r="L220" s="2">
        <f>IF(OR(AND(MAX($C$2:C220)=C220,MAX($D$2:D220)=D220),AND(MAX($C$2:C220)=C220,MAX($E$2:E220)=E220),AND(MAX($E$2:E220)=E220,MAX($D$2:D220)=D220)),1,0)</f>
        <v>0</v>
      </c>
      <c r="M220" s="2">
        <f>IF(AND(gielda_1[[#This Row],[firma_C]]&lt;E219,E219&lt;E218),1,0)</f>
        <v>0</v>
      </c>
      <c r="N220" s="2">
        <f>IF(gielda_1[[#This Row],[bilans]]&gt;=1000,MOD(QUOTIENT(gielda_1[[#This Row],[bilans]],gielda_1[[#This Row],[firma_C]]),1000)+N219,N219)</f>
        <v>441</v>
      </c>
      <c r="O220" s="2"/>
      <c r="P220" s="2"/>
      <c r="Q220" s="2">
        <f t="shared" si="13"/>
        <v>561.5900000000056</v>
      </c>
      <c r="R220" s="2"/>
      <c r="S220" s="2"/>
    </row>
    <row r="221" spans="1:19" x14ac:dyDescent="0.25">
      <c r="A221">
        <v>220</v>
      </c>
      <c r="B221">
        <f t="shared" si="14"/>
        <v>1</v>
      </c>
      <c r="C221">
        <v>91.21</v>
      </c>
      <c r="D221">
        <v>114.56</v>
      </c>
      <c r="E221">
        <v>116.87</v>
      </c>
      <c r="F221">
        <f t="shared" si="12"/>
        <v>1</v>
      </c>
      <c r="G221">
        <f t="shared" si="12"/>
        <v>1</v>
      </c>
      <c r="H221">
        <f t="shared" si="12"/>
        <v>5</v>
      </c>
      <c r="I221">
        <f>MAX($C$2:C221)</f>
        <v>130</v>
      </c>
      <c r="J221">
        <f>MAX($D$2:D221)</f>
        <v>148.19</v>
      </c>
      <c r="K221" s="2">
        <f>MAX($E$2:E221)</f>
        <v>116.87</v>
      </c>
      <c r="L221" s="2">
        <f>IF(OR(AND(MAX($C$2:C221)=C221,MAX($D$2:D221)=D221),AND(MAX($C$2:C221)=C221,MAX($E$2:E221)=E221),AND(MAX($E$2:E221)=E221,MAX($D$2:D221)=D221)),1,0)</f>
        <v>0</v>
      </c>
      <c r="M221" s="2">
        <f>IF(AND(gielda_1[[#This Row],[firma_C]]&lt;E220,E220&lt;E219),1,0)</f>
        <v>0</v>
      </c>
      <c r="N221" s="2">
        <f>IF(gielda_1[[#This Row],[bilans]]&gt;=1000,MOD(QUOTIENT(gielda_1[[#This Row],[bilans]],gielda_1[[#This Row],[firma_C]]),1000)+N220,N220)</f>
        <v>441</v>
      </c>
      <c r="O221" s="2"/>
      <c r="P221" s="2"/>
      <c r="Q221" s="2">
        <f t="shared" si="13"/>
        <v>561.5900000000056</v>
      </c>
      <c r="R221" s="2"/>
      <c r="S221" s="2"/>
    </row>
    <row r="222" spans="1:19" x14ac:dyDescent="0.25">
      <c r="A222">
        <v>221</v>
      </c>
      <c r="B222">
        <f t="shared" si="14"/>
        <v>2</v>
      </c>
      <c r="C222">
        <v>91.54</v>
      </c>
      <c r="D222">
        <v>114.52</v>
      </c>
      <c r="E222">
        <v>114.98</v>
      </c>
      <c r="F222">
        <f t="shared" si="12"/>
        <v>2</v>
      </c>
      <c r="G222">
        <f t="shared" si="12"/>
        <v>1</v>
      </c>
      <c r="H222">
        <f t="shared" si="12"/>
        <v>1</v>
      </c>
      <c r="I222">
        <f>MAX($C$2:C222)</f>
        <v>130</v>
      </c>
      <c r="J222">
        <f>MAX($D$2:D222)</f>
        <v>148.19</v>
      </c>
      <c r="K222" s="2">
        <f>MAX($E$2:E222)</f>
        <v>116.87</v>
      </c>
      <c r="L222" s="2">
        <f>IF(OR(AND(MAX($C$2:C222)=C222,MAX($D$2:D222)=D222),AND(MAX($C$2:C222)=C222,MAX($E$2:E222)=E222),AND(MAX($E$2:E222)=E222,MAX($D$2:D222)=D222)),1,0)</f>
        <v>0</v>
      </c>
      <c r="M222" s="2">
        <f>IF(AND(gielda_1[[#This Row],[firma_C]]&lt;E221,E221&lt;E220),1,0)</f>
        <v>0</v>
      </c>
      <c r="N222" s="2">
        <f>IF(gielda_1[[#This Row],[bilans]]&gt;=1000,MOD(QUOTIENT(gielda_1[[#This Row],[bilans]],gielda_1[[#This Row],[firma_C]]),1000)+N221,N221)</f>
        <v>441</v>
      </c>
      <c r="O222" s="2"/>
      <c r="P222" s="2"/>
      <c r="Q222" s="2">
        <f t="shared" si="13"/>
        <v>561.5900000000056</v>
      </c>
      <c r="R222" s="2"/>
      <c r="S222" s="2"/>
    </row>
    <row r="223" spans="1:19" x14ac:dyDescent="0.25">
      <c r="A223">
        <v>222</v>
      </c>
      <c r="B223">
        <f t="shared" si="14"/>
        <v>3</v>
      </c>
      <c r="C223">
        <v>90.34</v>
      </c>
      <c r="D223">
        <v>117.21</v>
      </c>
      <c r="E223">
        <v>115.04</v>
      </c>
      <c r="F223">
        <f t="shared" si="12"/>
        <v>1</v>
      </c>
      <c r="G223">
        <f t="shared" si="12"/>
        <v>2</v>
      </c>
      <c r="H223">
        <f t="shared" si="12"/>
        <v>2</v>
      </c>
      <c r="I223">
        <f>MAX($C$2:C223)</f>
        <v>130</v>
      </c>
      <c r="J223">
        <f>MAX($D$2:D223)</f>
        <v>148.19</v>
      </c>
      <c r="K223" s="2">
        <f>MAX($E$2:E223)</f>
        <v>116.87</v>
      </c>
      <c r="L223" s="2">
        <f>IF(OR(AND(MAX($C$2:C223)=C223,MAX($D$2:D223)=D223),AND(MAX($C$2:C223)=C223,MAX($E$2:E223)=E223),AND(MAX($E$2:E223)=E223,MAX($D$2:D223)=D223)),1,0)</f>
        <v>0</v>
      </c>
      <c r="M223" s="2">
        <f>IF(AND(gielda_1[[#This Row],[firma_C]]&lt;E222,E222&lt;E221),1,0)</f>
        <v>0</v>
      </c>
      <c r="N223" s="2">
        <f>IF(gielda_1[[#This Row],[bilans]]&gt;=1000,MOD(QUOTIENT(gielda_1[[#This Row],[bilans]],gielda_1[[#This Row],[firma_C]]),1000)+N222,N222)</f>
        <v>441</v>
      </c>
      <c r="O223" s="2"/>
      <c r="P223" s="2"/>
      <c r="Q223" s="2">
        <f t="shared" si="13"/>
        <v>561.5900000000056</v>
      </c>
      <c r="R223" s="2"/>
      <c r="S223" s="2"/>
    </row>
    <row r="224" spans="1:19" x14ac:dyDescent="0.25">
      <c r="A224">
        <v>223</v>
      </c>
      <c r="B224">
        <f t="shared" si="14"/>
        <v>1</v>
      </c>
      <c r="C224">
        <v>92.62</v>
      </c>
      <c r="D224">
        <v>115.46</v>
      </c>
      <c r="E224">
        <v>113.31</v>
      </c>
      <c r="F224">
        <f t="shared" si="12"/>
        <v>2</v>
      </c>
      <c r="G224">
        <f t="shared" si="12"/>
        <v>1</v>
      </c>
      <c r="H224">
        <f t="shared" si="12"/>
        <v>1</v>
      </c>
      <c r="I224">
        <f>MAX($C$2:C224)</f>
        <v>130</v>
      </c>
      <c r="J224">
        <f>MAX($D$2:D224)</f>
        <v>148.19</v>
      </c>
      <c r="K224" s="2">
        <f>MAX($E$2:E224)</f>
        <v>116.87</v>
      </c>
      <c r="L224" s="2">
        <f>IF(OR(AND(MAX($C$2:C224)=C224,MAX($D$2:D224)=D224),AND(MAX($C$2:C224)=C224,MAX($E$2:E224)=E224),AND(MAX($E$2:E224)=E224,MAX($D$2:D224)=D224)),1,0)</f>
        <v>0</v>
      </c>
      <c r="M224" s="2">
        <f>IF(AND(gielda_1[[#This Row],[firma_C]]&lt;E223,E223&lt;E222),1,0)</f>
        <v>0</v>
      </c>
      <c r="N224" s="2">
        <f>IF(gielda_1[[#This Row],[bilans]]&gt;=1000,MOD(QUOTIENT(gielda_1[[#This Row],[bilans]],gielda_1[[#This Row],[firma_C]]),1000)+N223,N223)</f>
        <v>441</v>
      </c>
      <c r="O224" s="2"/>
      <c r="P224" s="2"/>
      <c r="Q224" s="2">
        <f t="shared" si="13"/>
        <v>561.5900000000056</v>
      </c>
      <c r="R224" s="2"/>
      <c r="S224" s="2"/>
    </row>
    <row r="225" spans="1:19" x14ac:dyDescent="0.25">
      <c r="A225">
        <v>224</v>
      </c>
      <c r="B225">
        <f t="shared" si="14"/>
        <v>2</v>
      </c>
      <c r="C225">
        <v>91.21</v>
      </c>
      <c r="D225">
        <v>118.16</v>
      </c>
      <c r="E225">
        <v>114.96</v>
      </c>
      <c r="F225">
        <f t="shared" si="12"/>
        <v>1</v>
      </c>
      <c r="G225">
        <f t="shared" si="12"/>
        <v>2</v>
      </c>
      <c r="H225">
        <f t="shared" si="12"/>
        <v>2</v>
      </c>
      <c r="I225">
        <f>MAX($C$2:C225)</f>
        <v>130</v>
      </c>
      <c r="J225">
        <f>MAX($D$2:D225)</f>
        <v>148.19</v>
      </c>
      <c r="K225" s="2">
        <f>MAX($E$2:E225)</f>
        <v>116.87</v>
      </c>
      <c r="L225" s="2">
        <f>IF(OR(AND(MAX($C$2:C225)=C225,MAX($D$2:D225)=D225),AND(MAX($C$2:C225)=C225,MAX($E$2:E225)=E225),AND(MAX($E$2:E225)=E225,MAX($D$2:D225)=D225)),1,0)</f>
        <v>0</v>
      </c>
      <c r="M225" s="2">
        <f>IF(AND(gielda_1[[#This Row],[firma_C]]&lt;E224,E224&lt;E223),1,0)</f>
        <v>0</v>
      </c>
      <c r="N225" s="2">
        <f>IF(gielda_1[[#This Row],[bilans]]&gt;=1000,MOD(QUOTIENT(gielda_1[[#This Row],[bilans]],gielda_1[[#This Row],[firma_C]]),1000)+N224,N224)</f>
        <v>441</v>
      </c>
      <c r="O225" s="2"/>
      <c r="P225" s="2"/>
      <c r="Q225" s="2">
        <f t="shared" si="13"/>
        <v>561.5900000000056</v>
      </c>
      <c r="R225" s="2"/>
      <c r="S225" s="2"/>
    </row>
    <row r="226" spans="1:19" x14ac:dyDescent="0.25">
      <c r="A226">
        <v>225</v>
      </c>
      <c r="B226">
        <f t="shared" si="14"/>
        <v>3</v>
      </c>
      <c r="C226">
        <v>89.52</v>
      </c>
      <c r="D226">
        <v>120.88</v>
      </c>
      <c r="E226">
        <v>116.8</v>
      </c>
      <c r="F226">
        <f t="shared" si="12"/>
        <v>1</v>
      </c>
      <c r="G226">
        <f t="shared" si="12"/>
        <v>3</v>
      </c>
      <c r="H226">
        <f t="shared" si="12"/>
        <v>3</v>
      </c>
      <c r="I226">
        <f>MAX($C$2:C226)</f>
        <v>130</v>
      </c>
      <c r="J226">
        <f>MAX($D$2:D226)</f>
        <v>148.19</v>
      </c>
      <c r="K226" s="2">
        <f>MAX($E$2:E226)</f>
        <v>116.87</v>
      </c>
      <c r="L226" s="2">
        <f>IF(OR(AND(MAX($C$2:C226)=C226,MAX($D$2:D226)=D226),AND(MAX($C$2:C226)=C226,MAX($E$2:E226)=E226),AND(MAX($E$2:E226)=E226,MAX($D$2:D226)=D226)),1,0)</f>
        <v>0</v>
      </c>
      <c r="M226" s="2">
        <f>IF(AND(gielda_1[[#This Row],[firma_C]]&lt;E225,E225&lt;E224),1,0)</f>
        <v>0</v>
      </c>
      <c r="N226" s="2">
        <f>IF(gielda_1[[#This Row],[bilans]]&gt;=1000,MOD(QUOTIENT(gielda_1[[#This Row],[bilans]],gielda_1[[#This Row],[firma_C]]),1000)+N225,N225)</f>
        <v>441</v>
      </c>
      <c r="O226" s="2"/>
      <c r="P226" s="2"/>
      <c r="Q226" s="2">
        <f t="shared" si="13"/>
        <v>561.5900000000056</v>
      </c>
      <c r="R226" s="2"/>
      <c r="S226" s="2"/>
    </row>
    <row r="227" spans="1:19" x14ac:dyDescent="0.25">
      <c r="A227">
        <v>226</v>
      </c>
      <c r="B227">
        <f t="shared" si="14"/>
        <v>1</v>
      </c>
      <c r="C227">
        <v>90.34</v>
      </c>
      <c r="D227">
        <v>119.2</v>
      </c>
      <c r="E227">
        <v>115.36</v>
      </c>
      <c r="F227">
        <f t="shared" si="12"/>
        <v>2</v>
      </c>
      <c r="G227">
        <f t="shared" si="12"/>
        <v>1</v>
      </c>
      <c r="H227">
        <f t="shared" si="12"/>
        <v>1</v>
      </c>
      <c r="I227">
        <f>MAX($C$2:C227)</f>
        <v>130</v>
      </c>
      <c r="J227">
        <f>MAX($D$2:D227)</f>
        <v>148.19</v>
      </c>
      <c r="K227" s="2">
        <f>MAX($E$2:E227)</f>
        <v>116.87</v>
      </c>
      <c r="L227" s="2">
        <f>IF(OR(AND(MAX($C$2:C227)=C227,MAX($D$2:D227)=D227),AND(MAX($C$2:C227)=C227,MAX($E$2:E227)=E227),AND(MAX($E$2:E227)=E227,MAX($D$2:D227)=D227)),1,0)</f>
        <v>0</v>
      </c>
      <c r="M227" s="2">
        <f>IF(AND(gielda_1[[#This Row],[firma_C]]&lt;E226,E226&lt;E225),1,0)</f>
        <v>0</v>
      </c>
      <c r="N227" s="2">
        <f>IF(gielda_1[[#This Row],[bilans]]&gt;=1000,MOD(QUOTIENT(gielda_1[[#This Row],[bilans]],gielda_1[[#This Row],[firma_C]]),1000)+N226,N226)</f>
        <v>441</v>
      </c>
      <c r="O227" s="2"/>
      <c r="P227" s="2"/>
      <c r="Q227" s="2">
        <f t="shared" si="13"/>
        <v>561.5900000000056</v>
      </c>
      <c r="R227" s="2"/>
      <c r="S227" s="2"/>
    </row>
    <row r="228" spans="1:19" x14ac:dyDescent="0.25">
      <c r="A228">
        <v>227</v>
      </c>
      <c r="B228">
        <f t="shared" si="14"/>
        <v>2</v>
      </c>
      <c r="C228">
        <v>91.91</v>
      </c>
      <c r="D228">
        <v>121.71</v>
      </c>
      <c r="E228">
        <v>116.53</v>
      </c>
      <c r="F228">
        <f t="shared" si="12"/>
        <v>3</v>
      </c>
      <c r="G228">
        <f t="shared" si="12"/>
        <v>2</v>
      </c>
      <c r="H228">
        <f t="shared" si="12"/>
        <v>2</v>
      </c>
      <c r="I228">
        <f>MAX($C$2:C228)</f>
        <v>130</v>
      </c>
      <c r="J228">
        <f>MAX($D$2:D228)</f>
        <v>148.19</v>
      </c>
      <c r="K228" s="2">
        <f>MAX($E$2:E228)</f>
        <v>116.87</v>
      </c>
      <c r="L228" s="2">
        <f>IF(OR(AND(MAX($C$2:C228)=C228,MAX($D$2:D228)=D228),AND(MAX($C$2:C228)=C228,MAX($E$2:E228)=E228),AND(MAX($E$2:E228)=E228,MAX($D$2:D228)=D228)),1,0)</f>
        <v>0</v>
      </c>
      <c r="M228" s="2">
        <f>IF(AND(gielda_1[[#This Row],[firma_C]]&lt;E227,E227&lt;E226),1,0)</f>
        <v>0</v>
      </c>
      <c r="N228" s="2">
        <f>IF(gielda_1[[#This Row],[bilans]]&gt;=1000,MOD(QUOTIENT(gielda_1[[#This Row],[bilans]],gielda_1[[#This Row],[firma_C]]),1000)+N227,N227)</f>
        <v>441</v>
      </c>
      <c r="O228" s="2"/>
      <c r="P228" s="2"/>
      <c r="Q228" s="2">
        <f t="shared" si="13"/>
        <v>561.5900000000056</v>
      </c>
      <c r="R228" s="2"/>
      <c r="S228" s="2"/>
    </row>
    <row r="229" spans="1:19" x14ac:dyDescent="0.25">
      <c r="A229">
        <v>228</v>
      </c>
      <c r="B229">
        <f t="shared" si="14"/>
        <v>3</v>
      </c>
      <c r="C229">
        <v>90.8</v>
      </c>
      <c r="D229">
        <v>121</v>
      </c>
      <c r="E229">
        <v>117.96</v>
      </c>
      <c r="F229">
        <f t="shared" si="12"/>
        <v>1</v>
      </c>
      <c r="G229">
        <f t="shared" si="12"/>
        <v>1</v>
      </c>
      <c r="H229">
        <f t="shared" si="12"/>
        <v>3</v>
      </c>
      <c r="I229">
        <f>MAX($C$2:C229)</f>
        <v>130</v>
      </c>
      <c r="J229">
        <f>MAX($D$2:D229)</f>
        <v>148.19</v>
      </c>
      <c r="K229" s="2">
        <f>MAX($E$2:E229)</f>
        <v>117.96</v>
      </c>
      <c r="L229" s="2">
        <f>IF(OR(AND(MAX($C$2:C229)=C229,MAX($D$2:D229)=D229),AND(MAX($C$2:C229)=C229,MAX($E$2:E229)=E229),AND(MAX($E$2:E229)=E229,MAX($D$2:D229)=D229)),1,0)</f>
        <v>0</v>
      </c>
      <c r="M229" s="2">
        <f>IF(AND(gielda_1[[#This Row],[firma_C]]&lt;E228,E228&lt;E227),1,0)</f>
        <v>0</v>
      </c>
      <c r="N229" s="2">
        <f>IF(gielda_1[[#This Row],[bilans]]&gt;=1000,MOD(QUOTIENT(gielda_1[[#This Row],[bilans]],gielda_1[[#This Row],[firma_C]]),1000)+N228,N228)</f>
        <v>441</v>
      </c>
      <c r="O229" s="2"/>
      <c r="P229" s="2"/>
      <c r="Q229" s="2">
        <f t="shared" si="13"/>
        <v>561.5900000000056</v>
      </c>
      <c r="R229" s="2"/>
      <c r="S229" s="2"/>
    </row>
    <row r="230" spans="1:19" x14ac:dyDescent="0.25">
      <c r="A230">
        <v>229</v>
      </c>
      <c r="B230">
        <f t="shared" si="14"/>
        <v>1</v>
      </c>
      <c r="C230">
        <v>88.98</v>
      </c>
      <c r="D230">
        <v>119.69</v>
      </c>
      <c r="E230">
        <v>118.03</v>
      </c>
      <c r="F230">
        <f t="shared" si="12"/>
        <v>1</v>
      </c>
      <c r="G230">
        <f t="shared" si="12"/>
        <v>1</v>
      </c>
      <c r="H230">
        <f t="shared" si="12"/>
        <v>4</v>
      </c>
      <c r="I230">
        <f>MAX($C$2:C230)</f>
        <v>130</v>
      </c>
      <c r="J230">
        <f>MAX($D$2:D230)</f>
        <v>148.19</v>
      </c>
      <c r="K230" s="2">
        <f>MAX($E$2:E230)</f>
        <v>118.03</v>
      </c>
      <c r="L230" s="2">
        <f>IF(OR(AND(MAX($C$2:C230)=C230,MAX($D$2:D230)=D230),AND(MAX($C$2:C230)=C230,MAX($E$2:E230)=E230),AND(MAX($E$2:E230)=E230,MAX($D$2:D230)=D230)),1,0)</f>
        <v>0</v>
      </c>
      <c r="M230" s="2">
        <f>IF(AND(gielda_1[[#This Row],[firma_C]]&lt;E229,E229&lt;E228),1,0)</f>
        <v>0</v>
      </c>
      <c r="N230" s="2">
        <f>IF(gielda_1[[#This Row],[bilans]]&gt;=1000,MOD(QUOTIENT(gielda_1[[#This Row],[bilans]],gielda_1[[#This Row],[firma_C]]),1000)+N229,N229)</f>
        <v>441</v>
      </c>
      <c r="O230" s="2"/>
      <c r="P230" s="2"/>
      <c r="Q230" s="2">
        <f t="shared" si="13"/>
        <v>561.5900000000056</v>
      </c>
      <c r="R230" s="2"/>
      <c r="S230" s="2"/>
    </row>
    <row r="231" spans="1:19" x14ac:dyDescent="0.25">
      <c r="A231">
        <v>230</v>
      </c>
      <c r="B231">
        <f t="shared" si="14"/>
        <v>2</v>
      </c>
      <c r="C231">
        <v>89.86</v>
      </c>
      <c r="D231">
        <v>117.74</v>
      </c>
      <c r="E231">
        <v>119.61</v>
      </c>
      <c r="F231">
        <f t="shared" si="12"/>
        <v>2</v>
      </c>
      <c r="G231">
        <f t="shared" si="12"/>
        <v>1</v>
      </c>
      <c r="H231">
        <f t="shared" si="12"/>
        <v>5</v>
      </c>
      <c r="I231">
        <f>MAX($C$2:C231)</f>
        <v>130</v>
      </c>
      <c r="J231">
        <f>MAX($D$2:D231)</f>
        <v>148.19</v>
      </c>
      <c r="K231" s="2">
        <f>MAX($E$2:E231)</f>
        <v>119.61</v>
      </c>
      <c r="L231" s="2">
        <f>IF(OR(AND(MAX($C$2:C231)=C231,MAX($D$2:D231)=D231),AND(MAX($C$2:C231)=C231,MAX($E$2:E231)=E231),AND(MAX($E$2:E231)=E231,MAX($D$2:D231)=D231)),1,0)</f>
        <v>0</v>
      </c>
      <c r="M231" s="2">
        <f>IF(AND(gielda_1[[#This Row],[firma_C]]&lt;E230,E230&lt;E229),1,0)</f>
        <v>0</v>
      </c>
      <c r="N231" s="2">
        <f>IF(gielda_1[[#This Row],[bilans]]&gt;=1000,MOD(QUOTIENT(gielda_1[[#This Row],[bilans]],gielda_1[[#This Row],[firma_C]]),1000)+N230,N230)</f>
        <v>441</v>
      </c>
      <c r="O231" s="2"/>
      <c r="P231" s="2"/>
      <c r="Q231" s="2">
        <f t="shared" si="13"/>
        <v>561.5900000000056</v>
      </c>
      <c r="R231" s="2"/>
      <c r="S231" s="2"/>
    </row>
    <row r="232" spans="1:19" x14ac:dyDescent="0.25">
      <c r="A232">
        <v>231</v>
      </c>
      <c r="B232">
        <f t="shared" si="14"/>
        <v>3</v>
      </c>
      <c r="C232">
        <v>88.45</v>
      </c>
      <c r="D232">
        <v>115.81</v>
      </c>
      <c r="E232">
        <v>120.03</v>
      </c>
      <c r="F232">
        <f t="shared" si="12"/>
        <v>1</v>
      </c>
      <c r="G232">
        <f t="shared" si="12"/>
        <v>1</v>
      </c>
      <c r="H232">
        <f t="shared" si="12"/>
        <v>6</v>
      </c>
      <c r="I232">
        <f>MAX($C$2:C232)</f>
        <v>130</v>
      </c>
      <c r="J232">
        <f>MAX($D$2:D232)</f>
        <v>148.19</v>
      </c>
      <c r="K232" s="2">
        <f>MAX($E$2:E232)</f>
        <v>120.03</v>
      </c>
      <c r="L232" s="2">
        <f>IF(OR(AND(MAX($C$2:C232)=C232,MAX($D$2:D232)=D232),AND(MAX($C$2:C232)=C232,MAX($E$2:E232)=E232),AND(MAX($E$2:E232)=E232,MAX($D$2:D232)=D232)),1,0)</f>
        <v>0</v>
      </c>
      <c r="M232" s="2">
        <f>IF(AND(gielda_1[[#This Row],[firma_C]]&lt;E231,E231&lt;E230),1,0)</f>
        <v>0</v>
      </c>
      <c r="N232" s="2">
        <f>IF(gielda_1[[#This Row],[bilans]]&gt;=1000,MOD(QUOTIENT(gielda_1[[#This Row],[bilans]],gielda_1[[#This Row],[firma_C]]),1000)+N231,N231)</f>
        <v>441</v>
      </c>
      <c r="O232" s="2"/>
      <c r="P232" s="2"/>
      <c r="Q232" s="2">
        <f t="shared" si="13"/>
        <v>561.5900000000056</v>
      </c>
      <c r="R232" s="2"/>
      <c r="S232" s="2"/>
    </row>
    <row r="233" spans="1:19" x14ac:dyDescent="0.25">
      <c r="A233">
        <v>232</v>
      </c>
      <c r="B233">
        <f t="shared" si="14"/>
        <v>1</v>
      </c>
      <c r="C233">
        <v>86.77</v>
      </c>
      <c r="D233">
        <v>115.06</v>
      </c>
      <c r="E233">
        <v>121.42</v>
      </c>
      <c r="F233">
        <f t="shared" si="12"/>
        <v>1</v>
      </c>
      <c r="G233">
        <f t="shared" si="12"/>
        <v>1</v>
      </c>
      <c r="H233">
        <f t="shared" si="12"/>
        <v>7</v>
      </c>
      <c r="I233">
        <f>MAX($C$2:C233)</f>
        <v>130</v>
      </c>
      <c r="J233">
        <f>MAX($D$2:D233)</f>
        <v>148.19</v>
      </c>
      <c r="K233" s="2">
        <f>MAX($E$2:E233)</f>
        <v>121.42</v>
      </c>
      <c r="L233" s="2">
        <f>IF(OR(AND(MAX($C$2:C233)=C233,MAX($D$2:D233)=D233),AND(MAX($C$2:C233)=C233,MAX($E$2:E233)=E233),AND(MAX($E$2:E233)=E233,MAX($D$2:D233)=D233)),1,0)</f>
        <v>0</v>
      </c>
      <c r="M233" s="2">
        <f>IF(AND(gielda_1[[#This Row],[firma_C]]&lt;E232,E232&lt;E231),1,0)</f>
        <v>0</v>
      </c>
      <c r="N233" s="2">
        <f>IF(gielda_1[[#This Row],[bilans]]&gt;=1000,MOD(QUOTIENT(gielda_1[[#This Row],[bilans]],gielda_1[[#This Row],[firma_C]]),1000)+N232,N232)</f>
        <v>441</v>
      </c>
      <c r="O233" s="2"/>
      <c r="P233" s="2"/>
      <c r="Q233" s="2">
        <f t="shared" si="13"/>
        <v>561.5900000000056</v>
      </c>
      <c r="R233" s="2"/>
      <c r="S233" s="2"/>
    </row>
    <row r="234" spans="1:19" x14ac:dyDescent="0.25">
      <c r="A234">
        <v>233</v>
      </c>
      <c r="B234">
        <f t="shared" si="14"/>
        <v>2</v>
      </c>
      <c r="C234">
        <v>85.63</v>
      </c>
      <c r="D234">
        <v>117.64</v>
      </c>
      <c r="E234">
        <v>119.78</v>
      </c>
      <c r="F234">
        <f t="shared" si="12"/>
        <v>1</v>
      </c>
      <c r="G234">
        <f t="shared" si="12"/>
        <v>2</v>
      </c>
      <c r="H234">
        <f t="shared" si="12"/>
        <v>1</v>
      </c>
      <c r="I234">
        <f>MAX($C$2:C234)</f>
        <v>130</v>
      </c>
      <c r="J234">
        <f>MAX($D$2:D234)</f>
        <v>148.19</v>
      </c>
      <c r="K234" s="2">
        <f>MAX($E$2:E234)</f>
        <v>121.42</v>
      </c>
      <c r="L234" s="2">
        <f>IF(OR(AND(MAX($C$2:C234)=C234,MAX($D$2:D234)=D234),AND(MAX($C$2:C234)=C234,MAX($E$2:E234)=E234),AND(MAX($E$2:E234)=E234,MAX($D$2:D234)=D234)),1,0)</f>
        <v>0</v>
      </c>
      <c r="M234" s="2">
        <f>IF(AND(gielda_1[[#This Row],[firma_C]]&lt;E233,E233&lt;E232),1,0)</f>
        <v>0</v>
      </c>
      <c r="N234" s="2">
        <f>IF(gielda_1[[#This Row],[bilans]]&gt;=1000,MOD(QUOTIENT(gielda_1[[#This Row],[bilans]],gielda_1[[#This Row],[firma_C]]),1000)+N233,N233)</f>
        <v>441</v>
      </c>
      <c r="O234" s="2"/>
      <c r="P234" s="2"/>
      <c r="Q234" s="2">
        <f t="shared" si="13"/>
        <v>561.5900000000056</v>
      </c>
      <c r="R234" s="2"/>
      <c r="S234" s="2"/>
    </row>
    <row r="235" spans="1:19" x14ac:dyDescent="0.25">
      <c r="A235">
        <v>234</v>
      </c>
      <c r="B235">
        <f t="shared" si="14"/>
        <v>3</v>
      </c>
      <c r="C235">
        <v>87.73</v>
      </c>
      <c r="D235">
        <v>116.28</v>
      </c>
      <c r="E235">
        <v>117.8</v>
      </c>
      <c r="F235">
        <f t="shared" si="12"/>
        <v>2</v>
      </c>
      <c r="G235">
        <f t="shared" si="12"/>
        <v>1</v>
      </c>
      <c r="H235">
        <f t="shared" si="12"/>
        <v>1</v>
      </c>
      <c r="I235">
        <f>MAX($C$2:C235)</f>
        <v>130</v>
      </c>
      <c r="J235">
        <f>MAX($D$2:D235)</f>
        <v>148.19</v>
      </c>
      <c r="K235" s="2">
        <f>MAX($E$2:E235)</f>
        <v>121.42</v>
      </c>
      <c r="L235" s="2">
        <f>IF(OR(AND(MAX($C$2:C235)=C235,MAX($D$2:D235)=D235),AND(MAX($C$2:C235)=C235,MAX($E$2:E235)=E235),AND(MAX($E$2:E235)=E235,MAX($D$2:D235)=D235)),1,0)</f>
        <v>0</v>
      </c>
      <c r="M235" s="2">
        <f>IF(AND(gielda_1[[#This Row],[firma_C]]&lt;E234,E234&lt;E233),1,0)</f>
        <v>1</v>
      </c>
      <c r="N235" s="2">
        <f>IF(gielda_1[[#This Row],[bilans]]&gt;=1000,MOD(QUOTIENT(gielda_1[[#This Row],[bilans]],gielda_1[[#This Row],[firma_C]]),1000)+N234,N234)</f>
        <v>441</v>
      </c>
      <c r="O235" s="2"/>
      <c r="P235" s="2"/>
      <c r="Q235" s="2">
        <f t="shared" si="13"/>
        <v>561.5900000000056</v>
      </c>
      <c r="R235" s="2"/>
      <c r="S235" s="2"/>
    </row>
    <row r="236" spans="1:19" x14ac:dyDescent="0.25">
      <c r="A236">
        <v>235</v>
      </c>
      <c r="B236">
        <f t="shared" si="14"/>
        <v>1</v>
      </c>
      <c r="C236">
        <v>89.17</v>
      </c>
      <c r="D236">
        <v>116.04</v>
      </c>
      <c r="E236">
        <v>118.56</v>
      </c>
      <c r="F236">
        <f t="shared" si="12"/>
        <v>3</v>
      </c>
      <c r="G236">
        <f t="shared" si="12"/>
        <v>1</v>
      </c>
      <c r="H236">
        <f t="shared" si="12"/>
        <v>2</v>
      </c>
      <c r="I236">
        <f>MAX($C$2:C236)</f>
        <v>130</v>
      </c>
      <c r="J236">
        <f>MAX($D$2:D236)</f>
        <v>148.19</v>
      </c>
      <c r="K236" s="2">
        <f>MAX($E$2:E236)</f>
        <v>121.42</v>
      </c>
      <c r="L236" s="2">
        <f>IF(OR(AND(MAX($C$2:C236)=C236,MAX($D$2:D236)=D236),AND(MAX($C$2:C236)=C236,MAX($E$2:E236)=E236),AND(MAX($E$2:E236)=E236,MAX($D$2:D236)=D236)),1,0)</f>
        <v>0</v>
      </c>
      <c r="M236" s="2">
        <f>IF(AND(gielda_1[[#This Row],[firma_C]]&lt;E235,E235&lt;E234),1,0)</f>
        <v>0</v>
      </c>
      <c r="N236" s="2">
        <f>IF(gielda_1[[#This Row],[bilans]]&gt;=1000,MOD(QUOTIENT(gielda_1[[#This Row],[bilans]],gielda_1[[#This Row],[firma_C]]),1000)+N235,N235)</f>
        <v>441</v>
      </c>
      <c r="O236" s="2"/>
      <c r="P236" s="2"/>
      <c r="Q236" s="2">
        <f t="shared" si="13"/>
        <v>561.5900000000056</v>
      </c>
      <c r="R236" s="2"/>
      <c r="S236" s="2"/>
    </row>
    <row r="237" spans="1:19" x14ac:dyDescent="0.25">
      <c r="A237">
        <v>236</v>
      </c>
      <c r="B237">
        <f t="shared" si="14"/>
        <v>2</v>
      </c>
      <c r="C237">
        <v>88.01</v>
      </c>
      <c r="D237">
        <v>115.24</v>
      </c>
      <c r="E237">
        <v>119.36</v>
      </c>
      <c r="F237">
        <f t="shared" si="12"/>
        <v>1</v>
      </c>
      <c r="G237">
        <f t="shared" si="12"/>
        <v>1</v>
      </c>
      <c r="H237">
        <f t="shared" si="12"/>
        <v>3</v>
      </c>
      <c r="I237">
        <f>MAX($C$2:C237)</f>
        <v>130</v>
      </c>
      <c r="J237">
        <f>MAX($D$2:D237)</f>
        <v>148.19</v>
      </c>
      <c r="K237" s="2">
        <f>MAX($E$2:E237)</f>
        <v>121.42</v>
      </c>
      <c r="L237" s="2">
        <f>IF(OR(AND(MAX($C$2:C237)=C237,MAX($D$2:D237)=D237),AND(MAX($C$2:C237)=C237,MAX($E$2:E237)=E237),AND(MAX($E$2:E237)=E237,MAX($D$2:D237)=D237)),1,0)</f>
        <v>0</v>
      </c>
      <c r="M237" s="2">
        <f>IF(AND(gielda_1[[#This Row],[firma_C]]&lt;E236,E236&lt;E235),1,0)</f>
        <v>0</v>
      </c>
      <c r="N237" s="2">
        <f>IF(gielda_1[[#This Row],[bilans]]&gt;=1000,MOD(QUOTIENT(gielda_1[[#This Row],[bilans]],gielda_1[[#This Row],[firma_C]]),1000)+N236,N236)</f>
        <v>441</v>
      </c>
      <c r="O237" s="2"/>
      <c r="P237" s="2"/>
      <c r="Q237" s="2">
        <f t="shared" si="13"/>
        <v>561.5900000000056</v>
      </c>
      <c r="R237" s="2"/>
      <c r="S237" s="2"/>
    </row>
    <row r="238" spans="1:19" x14ac:dyDescent="0.25">
      <c r="A238">
        <v>237</v>
      </c>
      <c r="B238">
        <f t="shared" si="14"/>
        <v>3</v>
      </c>
      <c r="C238">
        <v>88.31</v>
      </c>
      <c r="D238">
        <v>114.55</v>
      </c>
      <c r="E238">
        <v>121.42</v>
      </c>
      <c r="F238">
        <f t="shared" si="12"/>
        <v>2</v>
      </c>
      <c r="G238">
        <f t="shared" si="12"/>
        <v>1</v>
      </c>
      <c r="H238">
        <f t="shared" si="12"/>
        <v>4</v>
      </c>
      <c r="I238">
        <f>MAX($C$2:C238)</f>
        <v>130</v>
      </c>
      <c r="J238">
        <f>MAX($D$2:D238)</f>
        <v>148.19</v>
      </c>
      <c r="K238" s="2">
        <f>MAX($E$2:E238)</f>
        <v>121.42</v>
      </c>
      <c r="L238" s="2">
        <f>IF(OR(AND(MAX($C$2:C238)=C238,MAX($D$2:D238)=D238),AND(MAX($C$2:C238)=C238,MAX($E$2:E238)=E238),AND(MAX($E$2:E238)=E238,MAX($D$2:D238)=D238)),1,0)</f>
        <v>0</v>
      </c>
      <c r="M238" s="2">
        <f>IF(AND(gielda_1[[#This Row],[firma_C]]&lt;E237,E237&lt;E236),1,0)</f>
        <v>0</v>
      </c>
      <c r="N238" s="2">
        <f>IF(gielda_1[[#This Row],[bilans]]&gt;=1000,MOD(QUOTIENT(gielda_1[[#This Row],[bilans]],gielda_1[[#This Row],[firma_C]]),1000)+N237,N237)</f>
        <v>441</v>
      </c>
      <c r="O238" s="2"/>
      <c r="P238" s="2"/>
      <c r="Q238" s="2">
        <f t="shared" si="13"/>
        <v>561.5900000000056</v>
      </c>
      <c r="R238" s="2"/>
      <c r="S238" s="2"/>
    </row>
    <row r="239" spans="1:19" x14ac:dyDescent="0.25">
      <c r="A239">
        <v>238</v>
      </c>
      <c r="B239">
        <f t="shared" si="14"/>
        <v>1</v>
      </c>
      <c r="C239">
        <v>86.56</v>
      </c>
      <c r="D239">
        <v>114.27</v>
      </c>
      <c r="E239">
        <v>122.84</v>
      </c>
      <c r="F239">
        <f t="shared" si="12"/>
        <v>1</v>
      </c>
      <c r="G239">
        <f t="shared" si="12"/>
        <v>1</v>
      </c>
      <c r="H239">
        <f t="shared" si="12"/>
        <v>5</v>
      </c>
      <c r="I239">
        <f>MAX($C$2:C239)</f>
        <v>130</v>
      </c>
      <c r="J239">
        <f>MAX($D$2:D239)</f>
        <v>148.19</v>
      </c>
      <c r="K239" s="2">
        <f>MAX($E$2:E239)</f>
        <v>122.84</v>
      </c>
      <c r="L239" s="2">
        <f>IF(OR(AND(MAX($C$2:C239)=C239,MAX($D$2:D239)=D239),AND(MAX($C$2:C239)=C239,MAX($E$2:E239)=E239),AND(MAX($E$2:E239)=E239,MAX($D$2:D239)=D239)),1,0)</f>
        <v>0</v>
      </c>
      <c r="M239" s="2">
        <f>IF(AND(gielda_1[[#This Row],[firma_C]]&lt;E238,E238&lt;E237),1,0)</f>
        <v>0</v>
      </c>
      <c r="N239" s="2">
        <f>IF(gielda_1[[#This Row],[bilans]]&gt;=1000,MOD(QUOTIENT(gielda_1[[#This Row],[bilans]],gielda_1[[#This Row],[firma_C]]),1000)+N238,N238)</f>
        <v>441</v>
      </c>
      <c r="O239" s="2"/>
      <c r="P239" s="2"/>
      <c r="Q239" s="2">
        <f t="shared" si="13"/>
        <v>561.5900000000056</v>
      </c>
      <c r="R239" s="2"/>
      <c r="S239" s="2"/>
    </row>
    <row r="240" spans="1:19" x14ac:dyDescent="0.25">
      <c r="A240">
        <v>239</v>
      </c>
      <c r="B240">
        <f t="shared" si="14"/>
        <v>2</v>
      </c>
      <c r="C240">
        <v>87.67</v>
      </c>
      <c r="D240">
        <v>113.44</v>
      </c>
      <c r="E240">
        <v>123.27</v>
      </c>
      <c r="F240">
        <f t="shared" si="12"/>
        <v>2</v>
      </c>
      <c r="G240">
        <f t="shared" si="12"/>
        <v>1</v>
      </c>
      <c r="H240">
        <f t="shared" si="12"/>
        <v>6</v>
      </c>
      <c r="I240">
        <f>MAX($C$2:C240)</f>
        <v>130</v>
      </c>
      <c r="J240">
        <f>MAX($D$2:D240)</f>
        <v>148.19</v>
      </c>
      <c r="K240" s="2">
        <f>MAX($E$2:E240)</f>
        <v>123.27</v>
      </c>
      <c r="L240" s="2">
        <f>IF(OR(AND(MAX($C$2:C240)=C240,MAX($D$2:D240)=D240),AND(MAX($C$2:C240)=C240,MAX($E$2:E240)=E240),AND(MAX($E$2:E240)=E240,MAX($D$2:D240)=D240)),1,0)</f>
        <v>0</v>
      </c>
      <c r="M240" s="2">
        <f>IF(AND(gielda_1[[#This Row],[firma_C]]&lt;E239,E239&lt;E238),1,0)</f>
        <v>0</v>
      </c>
      <c r="N240" s="2">
        <f>IF(gielda_1[[#This Row],[bilans]]&gt;=1000,MOD(QUOTIENT(gielda_1[[#This Row],[bilans]],gielda_1[[#This Row],[firma_C]]),1000)+N239,N239)</f>
        <v>441</v>
      </c>
      <c r="O240" s="2"/>
      <c r="P240" s="2"/>
      <c r="Q240" s="2">
        <f t="shared" si="13"/>
        <v>561.5900000000056</v>
      </c>
      <c r="R240" s="2"/>
      <c r="S240" s="2"/>
    </row>
    <row r="241" spans="1:19" x14ac:dyDescent="0.25">
      <c r="A241">
        <v>240</v>
      </c>
      <c r="B241">
        <f t="shared" si="14"/>
        <v>3</v>
      </c>
      <c r="C241">
        <v>88.52</v>
      </c>
      <c r="D241">
        <v>112.32</v>
      </c>
      <c r="E241">
        <v>124.11</v>
      </c>
      <c r="F241">
        <f t="shared" si="12"/>
        <v>3</v>
      </c>
      <c r="G241">
        <f t="shared" si="12"/>
        <v>1</v>
      </c>
      <c r="H241">
        <f t="shared" si="12"/>
        <v>7</v>
      </c>
      <c r="I241">
        <f>MAX($C$2:C241)</f>
        <v>130</v>
      </c>
      <c r="J241">
        <f>MAX($D$2:D241)</f>
        <v>148.19</v>
      </c>
      <c r="K241" s="2">
        <f>MAX($E$2:E241)</f>
        <v>124.11</v>
      </c>
      <c r="L241" s="2">
        <f>IF(OR(AND(MAX($C$2:C241)=C241,MAX($D$2:D241)=D241),AND(MAX($C$2:C241)=C241,MAX($E$2:E241)=E241),AND(MAX($E$2:E241)=E241,MAX($D$2:D241)=D241)),1,0)</f>
        <v>0</v>
      </c>
      <c r="M241" s="2">
        <f>IF(AND(gielda_1[[#This Row],[firma_C]]&lt;E240,E240&lt;E239),1,0)</f>
        <v>0</v>
      </c>
      <c r="N241" s="2">
        <f>IF(gielda_1[[#This Row],[bilans]]&gt;=1000,MOD(QUOTIENT(gielda_1[[#This Row],[bilans]],gielda_1[[#This Row],[firma_C]]),1000)+N240,N240)</f>
        <v>441</v>
      </c>
      <c r="O241" s="2"/>
      <c r="P241" s="2"/>
      <c r="Q241" s="2">
        <f t="shared" si="13"/>
        <v>561.5900000000056</v>
      </c>
      <c r="R241" s="2"/>
      <c r="S241" s="2"/>
    </row>
    <row r="242" spans="1:19" x14ac:dyDescent="0.25">
      <c r="A242">
        <v>241</v>
      </c>
      <c r="B242">
        <f t="shared" si="14"/>
        <v>1</v>
      </c>
      <c r="C242">
        <v>87.25</v>
      </c>
      <c r="D242">
        <v>111.2</v>
      </c>
      <c r="E242">
        <v>122.69</v>
      </c>
      <c r="F242">
        <f t="shared" si="12"/>
        <v>1</v>
      </c>
      <c r="G242">
        <f t="shared" si="12"/>
        <v>1</v>
      </c>
      <c r="H242">
        <f t="shared" si="12"/>
        <v>1</v>
      </c>
      <c r="I242">
        <f>MAX($C$2:C242)</f>
        <v>130</v>
      </c>
      <c r="J242">
        <f>MAX($D$2:D242)</f>
        <v>148.19</v>
      </c>
      <c r="K242" s="2">
        <f>MAX($E$2:E242)</f>
        <v>124.11</v>
      </c>
      <c r="L242" s="2">
        <f>IF(OR(AND(MAX($C$2:C242)=C242,MAX($D$2:D242)=D242),AND(MAX($C$2:C242)=C242,MAX($E$2:E242)=E242),AND(MAX($E$2:E242)=E242,MAX($D$2:D242)=D242)),1,0)</f>
        <v>0</v>
      </c>
      <c r="M242" s="2">
        <f>IF(AND(gielda_1[[#This Row],[firma_C]]&lt;E241,E241&lt;E240),1,0)</f>
        <v>0</v>
      </c>
      <c r="N242" s="2">
        <f>IF(gielda_1[[#This Row],[bilans]]&gt;=1000,MOD(QUOTIENT(gielda_1[[#This Row],[bilans]],gielda_1[[#This Row],[firma_C]]),1000)+N241,N241)</f>
        <v>441</v>
      </c>
      <c r="O242" s="2"/>
      <c r="P242" s="2"/>
      <c r="Q242" s="2">
        <f t="shared" si="13"/>
        <v>561.5900000000056</v>
      </c>
      <c r="R242" s="2"/>
      <c r="S242" s="2"/>
    </row>
    <row r="243" spans="1:19" x14ac:dyDescent="0.25">
      <c r="A243">
        <v>242</v>
      </c>
      <c r="B243">
        <f t="shared" si="14"/>
        <v>2</v>
      </c>
      <c r="C243">
        <v>85.42</v>
      </c>
      <c r="D243">
        <v>113.85</v>
      </c>
      <c r="E243">
        <v>123.41</v>
      </c>
      <c r="F243">
        <f t="shared" si="12"/>
        <v>1</v>
      </c>
      <c r="G243">
        <f t="shared" si="12"/>
        <v>2</v>
      </c>
      <c r="H243">
        <f t="shared" si="12"/>
        <v>2</v>
      </c>
      <c r="I243">
        <f>MAX($C$2:C243)</f>
        <v>130</v>
      </c>
      <c r="J243">
        <f>MAX($D$2:D243)</f>
        <v>148.19</v>
      </c>
      <c r="K243" s="2">
        <f>MAX($E$2:E243)</f>
        <v>124.11</v>
      </c>
      <c r="L243" s="2">
        <f>IF(OR(AND(MAX($C$2:C243)=C243,MAX($D$2:D243)=D243),AND(MAX($C$2:C243)=C243,MAX($E$2:E243)=E243),AND(MAX($E$2:E243)=E243,MAX($D$2:D243)=D243)),1,0)</f>
        <v>0</v>
      </c>
      <c r="M243" s="2">
        <f>IF(AND(gielda_1[[#This Row],[firma_C]]&lt;E242,E242&lt;E241),1,0)</f>
        <v>0</v>
      </c>
      <c r="N243" s="2">
        <f>IF(gielda_1[[#This Row],[bilans]]&gt;=1000,MOD(QUOTIENT(gielda_1[[#This Row],[bilans]],gielda_1[[#This Row],[firma_C]]),1000)+N242,N242)</f>
        <v>441</v>
      </c>
      <c r="O243" s="2"/>
      <c r="P243" s="2"/>
      <c r="Q243" s="2">
        <f t="shared" si="13"/>
        <v>561.5900000000056</v>
      </c>
      <c r="R243" s="2"/>
      <c r="S243" s="2"/>
    </row>
    <row r="244" spans="1:19" x14ac:dyDescent="0.25">
      <c r="A244">
        <v>243</v>
      </c>
      <c r="B244">
        <f t="shared" si="14"/>
        <v>3</v>
      </c>
      <c r="C244">
        <v>86.62</v>
      </c>
      <c r="D244">
        <v>112.4</v>
      </c>
      <c r="E244">
        <v>124.95</v>
      </c>
      <c r="F244">
        <f t="shared" si="12"/>
        <v>2</v>
      </c>
      <c r="G244">
        <f t="shared" si="12"/>
        <v>1</v>
      </c>
      <c r="H244">
        <f t="shared" si="12"/>
        <v>3</v>
      </c>
      <c r="I244">
        <f>MAX($C$2:C244)</f>
        <v>130</v>
      </c>
      <c r="J244">
        <f>MAX($D$2:D244)</f>
        <v>148.19</v>
      </c>
      <c r="K244" s="2">
        <f>MAX($E$2:E244)</f>
        <v>124.95</v>
      </c>
      <c r="L244" s="2">
        <f>IF(OR(AND(MAX($C$2:C244)=C244,MAX($D$2:D244)=D244),AND(MAX($C$2:C244)=C244,MAX($E$2:E244)=E244),AND(MAX($E$2:E244)=E244,MAX($D$2:D244)=D244)),1,0)</f>
        <v>0</v>
      </c>
      <c r="M244" s="2">
        <f>IF(AND(gielda_1[[#This Row],[firma_C]]&lt;E243,E243&lt;E242),1,0)</f>
        <v>0</v>
      </c>
      <c r="N244" s="2">
        <f>IF(gielda_1[[#This Row],[bilans]]&gt;=1000,MOD(QUOTIENT(gielda_1[[#This Row],[bilans]],gielda_1[[#This Row],[firma_C]]),1000)+N243,N243)</f>
        <v>441</v>
      </c>
      <c r="O244" s="2"/>
      <c r="P244" s="2"/>
      <c r="Q244" s="2">
        <f t="shared" si="13"/>
        <v>561.5900000000056</v>
      </c>
      <c r="R244" s="2"/>
      <c r="S244" s="2"/>
    </row>
    <row r="245" spans="1:19" x14ac:dyDescent="0.25">
      <c r="A245">
        <v>244</v>
      </c>
      <c r="B245">
        <f t="shared" si="14"/>
        <v>1</v>
      </c>
      <c r="C245">
        <v>88.88</v>
      </c>
      <c r="D245">
        <v>110.75</v>
      </c>
      <c r="E245">
        <v>123.43</v>
      </c>
      <c r="F245">
        <f t="shared" si="12"/>
        <v>3</v>
      </c>
      <c r="G245">
        <f t="shared" si="12"/>
        <v>1</v>
      </c>
      <c r="H245">
        <f t="shared" si="12"/>
        <v>1</v>
      </c>
      <c r="I245">
        <f>MAX($C$2:C245)</f>
        <v>130</v>
      </c>
      <c r="J245">
        <f>MAX($D$2:D245)</f>
        <v>148.19</v>
      </c>
      <c r="K245" s="2">
        <f>MAX($E$2:E245)</f>
        <v>124.95</v>
      </c>
      <c r="L245" s="2">
        <f>IF(OR(AND(MAX($C$2:C245)=C245,MAX($D$2:D245)=D245),AND(MAX($C$2:C245)=C245,MAX($E$2:E245)=E245),AND(MAX($E$2:E245)=E245,MAX($D$2:D245)=D245)),1,0)</f>
        <v>0</v>
      </c>
      <c r="M245" s="2">
        <f>IF(AND(gielda_1[[#This Row],[firma_C]]&lt;E244,E244&lt;E243),1,0)</f>
        <v>0</v>
      </c>
      <c r="N245" s="2">
        <f>IF(gielda_1[[#This Row],[bilans]]&gt;=1000,MOD(QUOTIENT(gielda_1[[#This Row],[bilans]],gielda_1[[#This Row],[firma_C]]),1000)+N244,N244)</f>
        <v>441</v>
      </c>
      <c r="O245" s="2"/>
      <c r="P245" s="2"/>
      <c r="Q245" s="2">
        <f t="shared" si="13"/>
        <v>561.5900000000056</v>
      </c>
      <c r="R245" s="2"/>
      <c r="S245" s="2"/>
    </row>
    <row r="246" spans="1:19" x14ac:dyDescent="0.25">
      <c r="A246">
        <v>245</v>
      </c>
      <c r="B246">
        <f t="shared" si="14"/>
        <v>2</v>
      </c>
      <c r="C246">
        <v>91.29</v>
      </c>
      <c r="D246">
        <v>113.66</v>
      </c>
      <c r="E246">
        <v>124.69</v>
      </c>
      <c r="F246">
        <f t="shared" si="12"/>
        <v>4</v>
      </c>
      <c r="G246">
        <f t="shared" si="12"/>
        <v>2</v>
      </c>
      <c r="H246">
        <f t="shared" si="12"/>
        <v>2</v>
      </c>
      <c r="I246">
        <f>MAX($C$2:C246)</f>
        <v>130</v>
      </c>
      <c r="J246">
        <f>MAX($D$2:D246)</f>
        <v>148.19</v>
      </c>
      <c r="K246" s="2">
        <f>MAX($E$2:E246)</f>
        <v>124.95</v>
      </c>
      <c r="L246" s="2">
        <f>IF(OR(AND(MAX($C$2:C246)=C246,MAX($D$2:D246)=D246),AND(MAX($C$2:C246)=C246,MAX($E$2:E246)=E246),AND(MAX($E$2:E246)=E246,MAX($D$2:D246)=D246)),1,0)</f>
        <v>0</v>
      </c>
      <c r="M246" s="2">
        <f>IF(AND(gielda_1[[#This Row],[firma_C]]&lt;E245,E245&lt;E244),1,0)</f>
        <v>0</v>
      </c>
      <c r="N246" s="2">
        <f>IF(gielda_1[[#This Row],[bilans]]&gt;=1000,MOD(QUOTIENT(gielda_1[[#This Row],[bilans]],gielda_1[[#This Row],[firma_C]]),1000)+N245,N245)</f>
        <v>441</v>
      </c>
      <c r="O246" s="2"/>
      <c r="P246" s="2"/>
      <c r="Q246" s="2">
        <f t="shared" si="13"/>
        <v>561.5900000000056</v>
      </c>
      <c r="R246" s="2"/>
      <c r="S246" s="2"/>
    </row>
    <row r="247" spans="1:19" x14ac:dyDescent="0.25">
      <c r="A247">
        <v>246</v>
      </c>
      <c r="B247">
        <f t="shared" si="14"/>
        <v>3</v>
      </c>
      <c r="C247">
        <v>93.1</v>
      </c>
      <c r="D247">
        <v>116.29</v>
      </c>
      <c r="E247">
        <v>126.35</v>
      </c>
      <c r="F247">
        <f t="shared" si="12"/>
        <v>5</v>
      </c>
      <c r="G247">
        <f t="shared" si="12"/>
        <v>3</v>
      </c>
      <c r="H247">
        <f t="shared" si="12"/>
        <v>3</v>
      </c>
      <c r="I247">
        <f>MAX($C$2:C247)</f>
        <v>130</v>
      </c>
      <c r="J247">
        <f>MAX($D$2:D247)</f>
        <v>148.19</v>
      </c>
      <c r="K247" s="2">
        <f>MAX($E$2:E247)</f>
        <v>126.35</v>
      </c>
      <c r="L247" s="2">
        <f>IF(OR(AND(MAX($C$2:C247)=C247,MAX($D$2:D247)=D247),AND(MAX($C$2:C247)=C247,MAX($E$2:E247)=E247),AND(MAX($E$2:E247)=E247,MAX($D$2:D247)=D247)),1,0)</f>
        <v>0</v>
      </c>
      <c r="M247" s="2">
        <f>IF(AND(gielda_1[[#This Row],[firma_C]]&lt;E246,E246&lt;E245),1,0)</f>
        <v>0</v>
      </c>
      <c r="N247" s="2">
        <f>IF(gielda_1[[#This Row],[bilans]]&gt;=1000,MOD(QUOTIENT(gielda_1[[#This Row],[bilans]],gielda_1[[#This Row],[firma_C]]),1000)+N246,N246)</f>
        <v>441</v>
      </c>
      <c r="O247" s="2"/>
      <c r="P247" s="2"/>
      <c r="Q247" s="2">
        <f t="shared" si="13"/>
        <v>561.5900000000056</v>
      </c>
      <c r="R247" s="2"/>
      <c r="S247" s="2"/>
    </row>
    <row r="248" spans="1:19" x14ac:dyDescent="0.25">
      <c r="A248">
        <v>247</v>
      </c>
      <c r="B248">
        <f t="shared" si="14"/>
        <v>1</v>
      </c>
      <c r="C248">
        <v>93.12</v>
      </c>
      <c r="D248">
        <v>115.9</v>
      </c>
      <c r="E248">
        <v>128.30000000000001</v>
      </c>
      <c r="F248">
        <f t="shared" si="12"/>
        <v>6</v>
      </c>
      <c r="G248">
        <f t="shared" si="12"/>
        <v>1</v>
      </c>
      <c r="H248">
        <f t="shared" si="12"/>
        <v>4</v>
      </c>
      <c r="I248">
        <f>MAX($C$2:C248)</f>
        <v>130</v>
      </c>
      <c r="J248">
        <f>MAX($D$2:D248)</f>
        <v>148.19</v>
      </c>
      <c r="K248" s="2">
        <f>MAX($E$2:E248)</f>
        <v>128.30000000000001</v>
      </c>
      <c r="L248" s="2">
        <f>IF(OR(AND(MAX($C$2:C248)=C248,MAX($D$2:D248)=D248),AND(MAX($C$2:C248)=C248,MAX($E$2:E248)=E248),AND(MAX($E$2:E248)=E248,MAX($D$2:D248)=D248)),1,0)</f>
        <v>0</v>
      </c>
      <c r="M248" s="2">
        <f>IF(AND(gielda_1[[#This Row],[firma_C]]&lt;E247,E247&lt;E246),1,0)</f>
        <v>0</v>
      </c>
      <c r="N248" s="2">
        <f>IF(gielda_1[[#This Row],[bilans]]&gt;=1000,MOD(QUOTIENT(gielda_1[[#This Row],[bilans]],gielda_1[[#This Row],[firma_C]]),1000)+N247,N247)</f>
        <v>441</v>
      </c>
      <c r="O248" s="2"/>
      <c r="P248" s="2"/>
      <c r="Q248" s="2">
        <f t="shared" si="13"/>
        <v>561.5900000000056</v>
      </c>
      <c r="R248" s="2"/>
      <c r="S248" s="2"/>
    </row>
    <row r="249" spans="1:19" x14ac:dyDescent="0.25">
      <c r="A249">
        <v>248</v>
      </c>
      <c r="B249">
        <f t="shared" si="14"/>
        <v>2</v>
      </c>
      <c r="C249">
        <v>91.63</v>
      </c>
      <c r="D249">
        <v>115.81</v>
      </c>
      <c r="E249">
        <v>130.11000000000001</v>
      </c>
      <c r="F249">
        <f t="shared" si="12"/>
        <v>1</v>
      </c>
      <c r="G249">
        <f t="shared" si="12"/>
        <v>1</v>
      </c>
      <c r="H249">
        <f t="shared" si="12"/>
        <v>5</v>
      </c>
      <c r="I249">
        <f>MAX($C$2:C249)</f>
        <v>130</v>
      </c>
      <c r="J249">
        <f>MAX($D$2:D249)</f>
        <v>148.19</v>
      </c>
      <c r="K249" s="2">
        <f>MAX($E$2:E249)</f>
        <v>130.11000000000001</v>
      </c>
      <c r="L249" s="2">
        <f>IF(OR(AND(MAX($C$2:C249)=C249,MAX($D$2:D249)=D249),AND(MAX($C$2:C249)=C249,MAX($E$2:E249)=E249),AND(MAX($E$2:E249)=E249,MAX($D$2:D249)=D249)),1,0)</f>
        <v>0</v>
      </c>
      <c r="M249" s="2">
        <f>IF(AND(gielda_1[[#This Row],[firma_C]]&lt;E248,E248&lt;E247),1,0)</f>
        <v>0</v>
      </c>
      <c r="N249" s="2">
        <f>IF(gielda_1[[#This Row],[bilans]]&gt;=1000,MOD(QUOTIENT(gielda_1[[#This Row],[bilans]],gielda_1[[#This Row],[firma_C]]),1000)+N248,N248)</f>
        <v>441</v>
      </c>
      <c r="O249" s="2"/>
      <c r="P249" s="2"/>
      <c r="Q249" s="2">
        <f t="shared" si="13"/>
        <v>561.5900000000056</v>
      </c>
      <c r="R249" s="2"/>
      <c r="S249" s="2"/>
    </row>
    <row r="250" spans="1:19" x14ac:dyDescent="0.25">
      <c r="A250">
        <v>249</v>
      </c>
      <c r="B250">
        <f t="shared" si="14"/>
        <v>3</v>
      </c>
      <c r="C250">
        <v>92.81</v>
      </c>
      <c r="D250">
        <v>118.4</v>
      </c>
      <c r="E250">
        <v>131.28</v>
      </c>
      <c r="F250">
        <f t="shared" si="12"/>
        <v>2</v>
      </c>
      <c r="G250">
        <f t="shared" si="12"/>
        <v>2</v>
      </c>
      <c r="H250">
        <f t="shared" si="12"/>
        <v>6</v>
      </c>
      <c r="I250">
        <f>MAX($C$2:C250)</f>
        <v>130</v>
      </c>
      <c r="J250">
        <f>MAX($D$2:D250)</f>
        <v>148.19</v>
      </c>
      <c r="K250" s="2">
        <f>MAX($E$2:E250)</f>
        <v>131.28</v>
      </c>
      <c r="L250" s="2">
        <f>IF(OR(AND(MAX($C$2:C250)=C250,MAX($D$2:D250)=D250),AND(MAX($C$2:C250)=C250,MAX($E$2:E250)=E250),AND(MAX($E$2:E250)=E250,MAX($D$2:D250)=D250)),1,0)</f>
        <v>0</v>
      </c>
      <c r="M250" s="2">
        <f>IF(AND(gielda_1[[#This Row],[firma_C]]&lt;E249,E249&lt;E248),1,0)</f>
        <v>0</v>
      </c>
      <c r="N250" s="2">
        <f>IF(gielda_1[[#This Row],[bilans]]&gt;=1000,MOD(QUOTIENT(gielda_1[[#This Row],[bilans]],gielda_1[[#This Row],[firma_C]]),1000)+N249,N249)</f>
        <v>441</v>
      </c>
      <c r="O250" s="2"/>
      <c r="P250" s="2"/>
      <c r="Q250" s="2">
        <f t="shared" si="13"/>
        <v>561.5900000000056</v>
      </c>
      <c r="R250" s="2"/>
      <c r="S250" s="2"/>
    </row>
    <row r="251" spans="1:19" x14ac:dyDescent="0.25">
      <c r="A251">
        <v>250</v>
      </c>
      <c r="B251">
        <f t="shared" si="14"/>
        <v>1</v>
      </c>
      <c r="C251">
        <v>91.5</v>
      </c>
      <c r="D251">
        <v>117.81</v>
      </c>
      <c r="E251">
        <v>129.41</v>
      </c>
      <c r="F251">
        <f t="shared" si="12"/>
        <v>1</v>
      </c>
      <c r="G251">
        <f t="shared" si="12"/>
        <v>1</v>
      </c>
      <c r="H251">
        <f t="shared" si="12"/>
        <v>1</v>
      </c>
      <c r="I251">
        <f>MAX($C$2:C251)</f>
        <v>130</v>
      </c>
      <c r="J251">
        <f>MAX($D$2:D251)</f>
        <v>148.19</v>
      </c>
      <c r="K251" s="2">
        <f>MAX($E$2:E251)</f>
        <v>131.28</v>
      </c>
      <c r="L251" s="2">
        <f>IF(OR(AND(MAX($C$2:C251)=C251,MAX($D$2:D251)=D251),AND(MAX($C$2:C251)=C251,MAX($E$2:E251)=E251),AND(MAX($E$2:E251)=E251,MAX($D$2:D251)=D251)),1,0)</f>
        <v>0</v>
      </c>
      <c r="M251" s="2">
        <f>IF(AND(gielda_1[[#This Row],[firma_C]]&lt;E250,E250&lt;E249),1,0)</f>
        <v>0</v>
      </c>
      <c r="N251" s="2">
        <f>IF(gielda_1[[#This Row],[bilans]]&gt;=1000,MOD(QUOTIENT(gielda_1[[#This Row],[bilans]],gielda_1[[#This Row],[firma_C]]),1000)+N250,N250)</f>
        <v>441</v>
      </c>
      <c r="O251" s="2"/>
      <c r="P251" s="2"/>
      <c r="Q251" s="2">
        <f t="shared" si="13"/>
        <v>561.5900000000056</v>
      </c>
      <c r="R251" s="2"/>
      <c r="S251" s="2"/>
    </row>
    <row r="252" spans="1:19" x14ac:dyDescent="0.25">
      <c r="A252">
        <v>251</v>
      </c>
      <c r="B252">
        <f t="shared" si="14"/>
        <v>2</v>
      </c>
      <c r="C252">
        <v>89.95</v>
      </c>
      <c r="D252">
        <v>116.4</v>
      </c>
      <c r="E252">
        <v>130.46</v>
      </c>
      <c r="F252">
        <f t="shared" si="12"/>
        <v>1</v>
      </c>
      <c r="G252">
        <f t="shared" si="12"/>
        <v>1</v>
      </c>
      <c r="H252">
        <f t="shared" si="12"/>
        <v>2</v>
      </c>
      <c r="I252">
        <f>MAX($C$2:C252)</f>
        <v>130</v>
      </c>
      <c r="J252">
        <f>MAX($D$2:D252)</f>
        <v>148.19</v>
      </c>
      <c r="K252" s="2">
        <f>MAX($E$2:E252)</f>
        <v>131.28</v>
      </c>
      <c r="L252" s="2">
        <f>IF(OR(AND(MAX($C$2:C252)=C252,MAX($D$2:D252)=D252),AND(MAX($C$2:C252)=C252,MAX($E$2:E252)=E252),AND(MAX($E$2:E252)=E252,MAX($D$2:D252)=D252)),1,0)</f>
        <v>0</v>
      </c>
      <c r="M252" s="2">
        <f>IF(AND(gielda_1[[#This Row],[firma_C]]&lt;E251,E251&lt;E250),1,0)</f>
        <v>0</v>
      </c>
      <c r="N252" s="2">
        <f>IF(gielda_1[[#This Row],[bilans]]&gt;=1000,MOD(QUOTIENT(gielda_1[[#This Row],[bilans]],gielda_1[[#This Row],[firma_C]]),1000)+N251,N251)</f>
        <v>441</v>
      </c>
      <c r="O252" s="2"/>
      <c r="P252" s="2"/>
      <c r="Q252" s="2">
        <f t="shared" si="13"/>
        <v>561.5900000000056</v>
      </c>
      <c r="R252" s="2"/>
      <c r="S252" s="2"/>
    </row>
    <row r="253" spans="1:19" x14ac:dyDescent="0.25">
      <c r="A253">
        <v>252</v>
      </c>
      <c r="B253">
        <f t="shared" si="14"/>
        <v>3</v>
      </c>
      <c r="C253">
        <v>88.12</v>
      </c>
      <c r="D253">
        <v>115.83</v>
      </c>
      <c r="E253">
        <v>128.5</v>
      </c>
      <c r="F253">
        <f t="shared" si="12"/>
        <v>1</v>
      </c>
      <c r="G253">
        <f t="shared" si="12"/>
        <v>1</v>
      </c>
      <c r="H253">
        <f t="shared" si="12"/>
        <v>1</v>
      </c>
      <c r="I253">
        <f>MAX($C$2:C253)</f>
        <v>130</v>
      </c>
      <c r="J253">
        <f>MAX($D$2:D253)</f>
        <v>148.19</v>
      </c>
      <c r="K253" s="2">
        <f>MAX($E$2:E253)</f>
        <v>131.28</v>
      </c>
      <c r="L253" s="2">
        <f>IF(OR(AND(MAX($C$2:C253)=C253,MAX($D$2:D253)=D253),AND(MAX($C$2:C253)=C253,MAX($E$2:E253)=E253),AND(MAX($E$2:E253)=E253,MAX($D$2:D253)=D253)),1,0)</f>
        <v>0</v>
      </c>
      <c r="M253" s="2">
        <f>IF(AND(gielda_1[[#This Row],[firma_C]]&lt;E252,E252&lt;E251),1,0)</f>
        <v>0</v>
      </c>
      <c r="N253" s="2">
        <f>IF(gielda_1[[#This Row],[bilans]]&gt;=1000,MOD(QUOTIENT(gielda_1[[#This Row],[bilans]],gielda_1[[#This Row],[firma_C]]),1000)+N252,N252)</f>
        <v>441</v>
      </c>
      <c r="O253" s="2"/>
      <c r="P253" s="2"/>
      <c r="Q253" s="2">
        <f t="shared" si="13"/>
        <v>561.5900000000056</v>
      </c>
      <c r="R253" s="2"/>
      <c r="S253" s="2"/>
    </row>
    <row r="254" spans="1:19" x14ac:dyDescent="0.25">
      <c r="A254">
        <v>253</v>
      </c>
      <c r="B254">
        <f t="shared" si="14"/>
        <v>1</v>
      </c>
      <c r="C254">
        <v>89.9</v>
      </c>
      <c r="D254">
        <v>115.44</v>
      </c>
      <c r="E254">
        <v>130.22</v>
      </c>
      <c r="F254">
        <f t="shared" si="12"/>
        <v>2</v>
      </c>
      <c r="G254">
        <f t="shared" si="12"/>
        <v>1</v>
      </c>
      <c r="H254">
        <f t="shared" si="12"/>
        <v>2</v>
      </c>
      <c r="I254">
        <f>MAX($C$2:C254)</f>
        <v>130</v>
      </c>
      <c r="J254">
        <f>MAX($D$2:D254)</f>
        <v>148.19</v>
      </c>
      <c r="K254" s="2">
        <f>MAX($E$2:E254)</f>
        <v>131.28</v>
      </c>
      <c r="L254" s="2">
        <f>IF(OR(AND(MAX($C$2:C254)=C254,MAX($D$2:D254)=D254),AND(MAX($C$2:C254)=C254,MAX($E$2:E254)=E254),AND(MAX($E$2:E254)=E254,MAX($D$2:D254)=D254)),1,0)</f>
        <v>0</v>
      </c>
      <c r="M254" s="2">
        <f>IF(AND(gielda_1[[#This Row],[firma_C]]&lt;E253,E253&lt;E252),1,0)</f>
        <v>0</v>
      </c>
      <c r="N254" s="2">
        <f>IF(gielda_1[[#This Row],[bilans]]&gt;=1000,MOD(QUOTIENT(gielda_1[[#This Row],[bilans]],gielda_1[[#This Row],[firma_C]]),1000)+N253,N253)</f>
        <v>441</v>
      </c>
      <c r="O254" s="2"/>
      <c r="P254" s="2"/>
      <c r="Q254" s="2">
        <f t="shared" si="13"/>
        <v>561.5900000000056</v>
      </c>
      <c r="R254" s="2"/>
      <c r="S254" s="2"/>
    </row>
    <row r="255" spans="1:19" x14ac:dyDescent="0.25">
      <c r="A255">
        <v>254</v>
      </c>
      <c r="B255">
        <f t="shared" si="14"/>
        <v>2</v>
      </c>
      <c r="C255">
        <v>88.53</v>
      </c>
      <c r="D255">
        <v>114.28</v>
      </c>
      <c r="E255">
        <v>128.71</v>
      </c>
      <c r="F255">
        <f t="shared" si="12"/>
        <v>1</v>
      </c>
      <c r="G255">
        <f t="shared" si="12"/>
        <v>1</v>
      </c>
      <c r="H255">
        <f t="shared" si="12"/>
        <v>1</v>
      </c>
      <c r="I255">
        <f>MAX($C$2:C255)</f>
        <v>130</v>
      </c>
      <c r="J255">
        <f>MAX($D$2:D255)</f>
        <v>148.19</v>
      </c>
      <c r="K255" s="2">
        <f>MAX($E$2:E255)</f>
        <v>131.28</v>
      </c>
      <c r="L255" s="2">
        <f>IF(OR(AND(MAX($C$2:C255)=C255,MAX($D$2:D255)=D255),AND(MAX($C$2:C255)=C255,MAX($E$2:E255)=E255),AND(MAX($E$2:E255)=E255,MAX($D$2:D255)=D255)),1,0)</f>
        <v>0</v>
      </c>
      <c r="M255" s="2">
        <f>IF(AND(gielda_1[[#This Row],[firma_C]]&lt;E254,E254&lt;E253),1,0)</f>
        <v>0</v>
      </c>
      <c r="N255" s="2">
        <f>IF(gielda_1[[#This Row],[bilans]]&gt;=1000,MOD(QUOTIENT(gielda_1[[#This Row],[bilans]],gielda_1[[#This Row],[firma_C]]),1000)+N254,N254)</f>
        <v>441</v>
      </c>
      <c r="O255" s="2"/>
      <c r="P255" s="2"/>
      <c r="Q255" s="2">
        <f t="shared" si="13"/>
        <v>561.5900000000056</v>
      </c>
      <c r="R255" s="2"/>
      <c r="S255" s="2"/>
    </row>
    <row r="256" spans="1:19" x14ac:dyDescent="0.25">
      <c r="A256">
        <v>255</v>
      </c>
      <c r="B256">
        <f t="shared" si="14"/>
        <v>3</v>
      </c>
      <c r="C256">
        <v>89.84</v>
      </c>
      <c r="D256">
        <v>112.41</v>
      </c>
      <c r="E256">
        <v>129.19999999999999</v>
      </c>
      <c r="F256">
        <f t="shared" si="12"/>
        <v>2</v>
      </c>
      <c r="G256">
        <f t="shared" si="12"/>
        <v>1</v>
      </c>
      <c r="H256">
        <f t="shared" si="12"/>
        <v>2</v>
      </c>
      <c r="I256">
        <f>MAX($C$2:C256)</f>
        <v>130</v>
      </c>
      <c r="J256">
        <f>MAX($D$2:D256)</f>
        <v>148.19</v>
      </c>
      <c r="K256" s="2">
        <f>MAX($E$2:E256)</f>
        <v>131.28</v>
      </c>
      <c r="L256" s="2">
        <f>IF(OR(AND(MAX($C$2:C256)=C256,MAX($D$2:D256)=D256),AND(MAX($C$2:C256)=C256,MAX($E$2:E256)=E256),AND(MAX($E$2:E256)=E256,MAX($D$2:D256)=D256)),1,0)</f>
        <v>0</v>
      </c>
      <c r="M256" s="2">
        <f>IF(AND(gielda_1[[#This Row],[firma_C]]&lt;E255,E255&lt;E254),1,0)</f>
        <v>0</v>
      </c>
      <c r="N256" s="2">
        <f>IF(gielda_1[[#This Row],[bilans]]&gt;=1000,MOD(QUOTIENT(gielda_1[[#This Row],[bilans]],gielda_1[[#This Row],[firma_C]]),1000)+N255,N255)</f>
        <v>441</v>
      </c>
      <c r="O256" s="2"/>
      <c r="P256" s="2"/>
      <c r="Q256" s="2">
        <f t="shared" si="13"/>
        <v>561.5900000000056</v>
      </c>
      <c r="R256" s="2"/>
      <c r="S256" s="2"/>
    </row>
    <row r="257" spans="1:19" x14ac:dyDescent="0.25">
      <c r="A257">
        <v>256</v>
      </c>
      <c r="B257">
        <f t="shared" si="14"/>
        <v>1</v>
      </c>
      <c r="C257">
        <v>88.49</v>
      </c>
      <c r="D257">
        <v>111.14</v>
      </c>
      <c r="E257">
        <v>127.53</v>
      </c>
      <c r="F257">
        <f t="shared" si="12"/>
        <v>1</v>
      </c>
      <c r="G257">
        <f t="shared" si="12"/>
        <v>1</v>
      </c>
      <c r="H257">
        <f t="shared" si="12"/>
        <v>1</v>
      </c>
      <c r="I257">
        <f>MAX($C$2:C257)</f>
        <v>130</v>
      </c>
      <c r="J257">
        <f>MAX($D$2:D257)</f>
        <v>148.19</v>
      </c>
      <c r="K257" s="2">
        <f>MAX($E$2:E257)</f>
        <v>131.28</v>
      </c>
      <c r="L257" s="2">
        <f>IF(OR(AND(MAX($C$2:C257)=C257,MAX($D$2:D257)=D257),AND(MAX($C$2:C257)=C257,MAX($E$2:E257)=E257),AND(MAX($E$2:E257)=E257,MAX($D$2:D257)=D257)),1,0)</f>
        <v>0</v>
      </c>
      <c r="M257" s="2">
        <f>IF(AND(gielda_1[[#This Row],[firma_C]]&lt;E256,E256&lt;E255),1,0)</f>
        <v>0</v>
      </c>
      <c r="N257" s="2">
        <f>IF(gielda_1[[#This Row],[bilans]]&gt;=1000,MOD(QUOTIENT(gielda_1[[#This Row],[bilans]],gielda_1[[#This Row],[firma_C]]),1000)+N256,N256)</f>
        <v>441</v>
      </c>
      <c r="O257" s="2"/>
      <c r="P257" s="2"/>
      <c r="Q257" s="2">
        <f t="shared" si="13"/>
        <v>561.5900000000056</v>
      </c>
      <c r="R257" s="2"/>
      <c r="S257" s="2"/>
    </row>
    <row r="258" spans="1:19" x14ac:dyDescent="0.25">
      <c r="A258">
        <v>257</v>
      </c>
      <c r="B258">
        <f t="shared" si="14"/>
        <v>2</v>
      </c>
      <c r="C258">
        <v>89.57</v>
      </c>
      <c r="D258">
        <v>110.14</v>
      </c>
      <c r="E258">
        <v>127.7</v>
      </c>
      <c r="F258">
        <f t="shared" ref="F258:H321" si="15">IF(C258&gt;C257,F257+1,1)</f>
        <v>2</v>
      </c>
      <c r="G258">
        <f t="shared" si="15"/>
        <v>1</v>
      </c>
      <c r="H258">
        <f t="shared" si="15"/>
        <v>2</v>
      </c>
      <c r="I258">
        <f>MAX($C$2:C258)</f>
        <v>130</v>
      </c>
      <c r="J258">
        <f>MAX($D$2:D258)</f>
        <v>148.19</v>
      </c>
      <c r="K258" s="2">
        <f>MAX($E$2:E258)</f>
        <v>131.28</v>
      </c>
      <c r="L258" s="2">
        <f>IF(OR(AND(MAX($C$2:C258)=C258,MAX($D$2:D258)=D258),AND(MAX($C$2:C258)=C258,MAX($E$2:E258)=E258),AND(MAX($E$2:E258)=E258,MAX($D$2:D258)=D258)),1,0)</f>
        <v>0</v>
      </c>
      <c r="M258" s="2">
        <f>IF(AND(gielda_1[[#This Row],[firma_C]]&lt;E257,E257&lt;E256),1,0)</f>
        <v>0</v>
      </c>
      <c r="N258" s="2">
        <f>IF(gielda_1[[#This Row],[bilans]]&gt;=1000,MOD(QUOTIENT(gielda_1[[#This Row],[bilans]],gielda_1[[#This Row],[firma_C]]),1000)+N257,N257)</f>
        <v>441</v>
      </c>
      <c r="O258" s="2"/>
      <c r="P258" s="2"/>
      <c r="Q258" s="2">
        <f t="shared" si="13"/>
        <v>561.5900000000056</v>
      </c>
      <c r="R258" s="2"/>
      <c r="S258" s="2"/>
    </row>
    <row r="259" spans="1:19" x14ac:dyDescent="0.25">
      <c r="A259">
        <v>258</v>
      </c>
      <c r="B259">
        <f t="shared" si="14"/>
        <v>3</v>
      </c>
      <c r="C259">
        <v>88.41</v>
      </c>
      <c r="D259">
        <v>109.88</v>
      </c>
      <c r="E259">
        <v>126.09</v>
      </c>
      <c r="F259">
        <f t="shared" si="15"/>
        <v>1</v>
      </c>
      <c r="G259">
        <f t="shared" si="15"/>
        <v>1</v>
      </c>
      <c r="H259">
        <f t="shared" si="15"/>
        <v>1</v>
      </c>
      <c r="I259">
        <f>MAX($C$2:C259)</f>
        <v>130</v>
      </c>
      <c r="J259">
        <f>MAX($D$2:D259)</f>
        <v>148.19</v>
      </c>
      <c r="K259" s="2">
        <f>MAX($E$2:E259)</f>
        <v>131.28</v>
      </c>
      <c r="L259" s="2">
        <f>IF(OR(AND(MAX($C$2:C259)=C259,MAX($D$2:D259)=D259),AND(MAX($C$2:C259)=C259,MAX($E$2:E259)=E259),AND(MAX($E$2:E259)=E259,MAX($D$2:D259)=D259)),1,0)</f>
        <v>0</v>
      </c>
      <c r="M259" s="2">
        <f>IF(AND(gielda_1[[#This Row],[firma_C]]&lt;E258,E258&lt;E257),1,0)</f>
        <v>0</v>
      </c>
      <c r="N259" s="2">
        <f>IF(gielda_1[[#This Row],[bilans]]&gt;=1000,MOD(QUOTIENT(gielda_1[[#This Row],[bilans]],gielda_1[[#This Row],[firma_C]]),1000)+N258,N258)</f>
        <v>441</v>
      </c>
      <c r="O259" s="2"/>
      <c r="P259" s="2"/>
      <c r="Q259" s="2">
        <f t="shared" si="13"/>
        <v>561.5900000000056</v>
      </c>
      <c r="R259" s="2"/>
      <c r="S259" s="2"/>
    </row>
    <row r="260" spans="1:19" x14ac:dyDescent="0.25">
      <c r="A260">
        <v>259</v>
      </c>
      <c r="B260">
        <f t="shared" si="14"/>
        <v>1</v>
      </c>
      <c r="C260">
        <v>86.51</v>
      </c>
      <c r="D260">
        <v>109.46</v>
      </c>
      <c r="E260">
        <v>126.84</v>
      </c>
      <c r="F260">
        <f t="shared" si="15"/>
        <v>1</v>
      </c>
      <c r="G260">
        <f t="shared" si="15"/>
        <v>1</v>
      </c>
      <c r="H260">
        <f t="shared" si="15"/>
        <v>2</v>
      </c>
      <c r="I260">
        <f>MAX($C$2:C260)</f>
        <v>130</v>
      </c>
      <c r="J260">
        <f>MAX($D$2:D260)</f>
        <v>148.19</v>
      </c>
      <c r="K260" s="2">
        <f>MAX($E$2:E260)</f>
        <v>131.28</v>
      </c>
      <c r="L260" s="2">
        <f>IF(OR(AND(MAX($C$2:C260)=C260,MAX($D$2:D260)=D260),AND(MAX($C$2:C260)=C260,MAX($E$2:E260)=E260),AND(MAX($E$2:E260)=E260,MAX($D$2:D260)=D260)),1,0)</f>
        <v>0</v>
      </c>
      <c r="M260" s="2">
        <f>IF(AND(gielda_1[[#This Row],[firma_C]]&lt;E259,E259&lt;E258),1,0)</f>
        <v>0</v>
      </c>
      <c r="N260" s="2">
        <f>IF(gielda_1[[#This Row],[bilans]]&gt;=1000,MOD(QUOTIENT(gielda_1[[#This Row],[bilans]],gielda_1[[#This Row],[firma_C]]),1000)+N259,N259)</f>
        <v>441</v>
      </c>
      <c r="O260" s="2"/>
      <c r="P260" s="2"/>
      <c r="Q260" s="2">
        <f t="shared" ref="Q260:Q323" si="16">IF(Q259&gt;=1000,Q259-MOD(N259*K259,1000),Q259)</f>
        <v>561.5900000000056</v>
      </c>
      <c r="R260" s="2"/>
      <c r="S260" s="2"/>
    </row>
    <row r="261" spans="1:19" x14ac:dyDescent="0.25">
      <c r="A261">
        <v>260</v>
      </c>
      <c r="B261">
        <f t="shared" ref="B261:B324" si="17">IF(MOD(A261,3)=0,3,MOD(A261,3))</f>
        <v>2</v>
      </c>
      <c r="C261">
        <v>85.32</v>
      </c>
      <c r="D261">
        <v>109.05</v>
      </c>
      <c r="E261">
        <v>127.17</v>
      </c>
      <c r="F261">
        <f t="shared" si="15"/>
        <v>1</v>
      </c>
      <c r="G261">
        <f t="shared" si="15"/>
        <v>1</v>
      </c>
      <c r="H261">
        <f t="shared" si="15"/>
        <v>3</v>
      </c>
      <c r="I261">
        <f>MAX($C$2:C261)</f>
        <v>130</v>
      </c>
      <c r="J261">
        <f>MAX($D$2:D261)</f>
        <v>148.19</v>
      </c>
      <c r="K261" s="2">
        <f>MAX($E$2:E261)</f>
        <v>131.28</v>
      </c>
      <c r="L261" s="2">
        <f>IF(OR(AND(MAX($C$2:C261)=C261,MAX($D$2:D261)=D261),AND(MAX($C$2:C261)=C261,MAX($E$2:E261)=E261),AND(MAX($E$2:E261)=E261,MAX($D$2:D261)=D261)),1,0)</f>
        <v>0</v>
      </c>
      <c r="M261" s="2">
        <f>IF(AND(gielda_1[[#This Row],[firma_C]]&lt;E260,E260&lt;E259),1,0)</f>
        <v>0</v>
      </c>
      <c r="N261" s="2">
        <f>IF(gielda_1[[#This Row],[bilans]]&gt;=1000,MOD(QUOTIENT(gielda_1[[#This Row],[bilans]],gielda_1[[#This Row],[firma_C]]),1000)+N260,N260)</f>
        <v>441</v>
      </c>
      <c r="O261" s="2"/>
      <c r="P261" s="2"/>
      <c r="Q261" s="2">
        <f t="shared" si="16"/>
        <v>561.5900000000056</v>
      </c>
      <c r="R261" s="2"/>
      <c r="S261" s="2"/>
    </row>
    <row r="262" spans="1:19" x14ac:dyDescent="0.25">
      <c r="A262">
        <v>261</v>
      </c>
      <c r="B262">
        <f t="shared" si="17"/>
        <v>3</v>
      </c>
      <c r="C262">
        <v>84.06</v>
      </c>
      <c r="D262">
        <v>108.22</v>
      </c>
      <c r="E262">
        <v>127.26</v>
      </c>
      <c r="F262">
        <f t="shared" si="15"/>
        <v>1</v>
      </c>
      <c r="G262">
        <f t="shared" si="15"/>
        <v>1</v>
      </c>
      <c r="H262">
        <f t="shared" si="15"/>
        <v>4</v>
      </c>
      <c r="I262">
        <f>MAX($C$2:C262)</f>
        <v>130</v>
      </c>
      <c r="J262">
        <f>MAX($D$2:D262)</f>
        <v>148.19</v>
      </c>
      <c r="K262" s="2">
        <f>MAX($E$2:E262)</f>
        <v>131.28</v>
      </c>
      <c r="L262" s="2">
        <f>IF(OR(AND(MAX($C$2:C262)=C262,MAX($D$2:D262)=D262),AND(MAX($C$2:C262)=C262,MAX($E$2:E262)=E262),AND(MAX($E$2:E262)=E262,MAX($D$2:D262)=D262)),1,0)</f>
        <v>0</v>
      </c>
      <c r="M262" s="2">
        <f>IF(AND(gielda_1[[#This Row],[firma_C]]&lt;E261,E261&lt;E260),1,0)</f>
        <v>0</v>
      </c>
      <c r="N262" s="2">
        <f>IF(gielda_1[[#This Row],[bilans]]&gt;=1000,MOD(QUOTIENT(gielda_1[[#This Row],[bilans]],gielda_1[[#This Row],[firma_C]]),1000)+N261,N261)</f>
        <v>441</v>
      </c>
      <c r="O262" s="2"/>
      <c r="P262" s="2"/>
      <c r="Q262" s="2">
        <f t="shared" si="16"/>
        <v>561.5900000000056</v>
      </c>
      <c r="R262" s="2"/>
      <c r="S262" s="2"/>
    </row>
    <row r="263" spans="1:19" x14ac:dyDescent="0.25">
      <c r="A263">
        <v>262</v>
      </c>
      <c r="B263">
        <f t="shared" si="17"/>
        <v>1</v>
      </c>
      <c r="C263">
        <v>82.3</v>
      </c>
      <c r="D263">
        <v>108.01</v>
      </c>
      <c r="E263">
        <v>127.33</v>
      </c>
      <c r="F263">
        <f t="shared" si="15"/>
        <v>1</v>
      </c>
      <c r="G263">
        <f t="shared" si="15"/>
        <v>1</v>
      </c>
      <c r="H263">
        <f t="shared" si="15"/>
        <v>5</v>
      </c>
      <c r="I263">
        <f>MAX($C$2:C263)</f>
        <v>130</v>
      </c>
      <c r="J263">
        <f>MAX($D$2:D263)</f>
        <v>148.19</v>
      </c>
      <c r="K263" s="2">
        <f>MAX($E$2:E263)</f>
        <v>131.28</v>
      </c>
      <c r="L263" s="2">
        <f>IF(OR(AND(MAX($C$2:C263)=C263,MAX($D$2:D263)=D263),AND(MAX($C$2:C263)=C263,MAX($E$2:E263)=E263),AND(MAX($E$2:E263)=E263,MAX($D$2:D263)=D263)),1,0)</f>
        <v>0</v>
      </c>
      <c r="M263" s="2">
        <f>IF(AND(gielda_1[[#This Row],[firma_C]]&lt;E262,E262&lt;E261),1,0)</f>
        <v>0</v>
      </c>
      <c r="N263" s="2">
        <f>IF(gielda_1[[#This Row],[bilans]]&gt;=1000,MOD(QUOTIENT(gielda_1[[#This Row],[bilans]],gielda_1[[#This Row],[firma_C]]),1000)+N262,N262)</f>
        <v>441</v>
      </c>
      <c r="O263" s="2"/>
      <c r="P263" s="2"/>
      <c r="Q263" s="2">
        <f t="shared" si="16"/>
        <v>561.5900000000056</v>
      </c>
      <c r="R263" s="2"/>
      <c r="S263" s="2"/>
    </row>
    <row r="264" spans="1:19" x14ac:dyDescent="0.25">
      <c r="A264">
        <v>263</v>
      </c>
      <c r="B264">
        <f t="shared" si="17"/>
        <v>2</v>
      </c>
      <c r="C264">
        <v>80.760000000000005</v>
      </c>
      <c r="D264">
        <v>106.11</v>
      </c>
      <c r="E264">
        <v>128.84</v>
      </c>
      <c r="F264">
        <f t="shared" si="15"/>
        <v>1</v>
      </c>
      <c r="G264">
        <f t="shared" si="15"/>
        <v>1</v>
      </c>
      <c r="H264">
        <f t="shared" si="15"/>
        <v>6</v>
      </c>
      <c r="I264">
        <f>MAX($C$2:C264)</f>
        <v>130</v>
      </c>
      <c r="J264">
        <f>MAX($D$2:D264)</f>
        <v>148.19</v>
      </c>
      <c r="K264" s="2">
        <f>MAX($E$2:E264)</f>
        <v>131.28</v>
      </c>
      <c r="L264" s="2">
        <f>IF(OR(AND(MAX($C$2:C264)=C264,MAX($D$2:D264)=D264),AND(MAX($C$2:C264)=C264,MAX($E$2:E264)=E264),AND(MAX($E$2:E264)=E264,MAX($D$2:D264)=D264)),1,0)</f>
        <v>0</v>
      </c>
      <c r="M264" s="2">
        <f>IF(AND(gielda_1[[#This Row],[firma_C]]&lt;E263,E263&lt;E262),1,0)</f>
        <v>0</v>
      </c>
      <c r="N264" s="2">
        <f>IF(gielda_1[[#This Row],[bilans]]&gt;=1000,MOD(QUOTIENT(gielda_1[[#This Row],[bilans]],gielda_1[[#This Row],[firma_C]]),1000)+N263,N263)</f>
        <v>441</v>
      </c>
      <c r="O264" s="2"/>
      <c r="P264" s="2"/>
      <c r="Q264" s="2">
        <f t="shared" si="16"/>
        <v>561.5900000000056</v>
      </c>
      <c r="R264" s="2"/>
      <c r="S264" s="2"/>
    </row>
    <row r="265" spans="1:19" x14ac:dyDescent="0.25">
      <c r="A265">
        <v>264</v>
      </c>
      <c r="B265">
        <f t="shared" si="17"/>
        <v>3</v>
      </c>
      <c r="C265">
        <v>79.739999999999995</v>
      </c>
      <c r="D265">
        <v>109.11</v>
      </c>
      <c r="E265">
        <v>130.11000000000001</v>
      </c>
      <c r="F265">
        <f t="shared" si="15"/>
        <v>1</v>
      </c>
      <c r="G265">
        <f t="shared" si="15"/>
        <v>2</v>
      </c>
      <c r="H265">
        <f t="shared" si="15"/>
        <v>7</v>
      </c>
      <c r="I265">
        <f>MAX($C$2:C265)</f>
        <v>130</v>
      </c>
      <c r="J265">
        <f>MAX($D$2:D265)</f>
        <v>148.19</v>
      </c>
      <c r="K265" s="2">
        <f>MAX($E$2:E265)</f>
        <v>131.28</v>
      </c>
      <c r="L265" s="2">
        <f>IF(OR(AND(MAX($C$2:C265)=C265,MAX($D$2:D265)=D265),AND(MAX($C$2:C265)=C265,MAX($E$2:E265)=E265),AND(MAX($E$2:E265)=E265,MAX($D$2:D265)=D265)),1,0)</f>
        <v>0</v>
      </c>
      <c r="M265" s="2">
        <f>IF(AND(gielda_1[[#This Row],[firma_C]]&lt;E264,E264&lt;E263),1,0)</f>
        <v>0</v>
      </c>
      <c r="N265" s="2">
        <f>IF(gielda_1[[#This Row],[bilans]]&gt;=1000,MOD(QUOTIENT(gielda_1[[#This Row],[bilans]],gielda_1[[#This Row],[firma_C]]),1000)+N264,N264)</f>
        <v>441</v>
      </c>
      <c r="O265" s="2"/>
      <c r="P265" s="2"/>
      <c r="Q265" s="2">
        <f t="shared" si="16"/>
        <v>561.5900000000056</v>
      </c>
      <c r="R265" s="2"/>
      <c r="S265" s="2"/>
    </row>
    <row r="266" spans="1:19" x14ac:dyDescent="0.25">
      <c r="A266">
        <v>265</v>
      </c>
      <c r="B266">
        <f t="shared" si="17"/>
        <v>1</v>
      </c>
      <c r="C266">
        <v>77.97</v>
      </c>
      <c r="D266">
        <v>107.8</v>
      </c>
      <c r="E266">
        <v>130.80000000000001</v>
      </c>
      <c r="F266">
        <f t="shared" si="15"/>
        <v>1</v>
      </c>
      <c r="G266">
        <f t="shared" si="15"/>
        <v>1</v>
      </c>
      <c r="H266">
        <f t="shared" si="15"/>
        <v>8</v>
      </c>
      <c r="I266">
        <f>MAX($C$2:C266)</f>
        <v>130</v>
      </c>
      <c r="J266">
        <f>MAX($D$2:D266)</f>
        <v>148.19</v>
      </c>
      <c r="K266" s="2">
        <f>MAX($E$2:E266)</f>
        <v>131.28</v>
      </c>
      <c r="L266" s="2">
        <f>IF(OR(AND(MAX($C$2:C266)=C266,MAX($D$2:D266)=D266),AND(MAX($C$2:C266)=C266,MAX($E$2:E266)=E266),AND(MAX($E$2:E266)=E266,MAX($D$2:D266)=D266)),1,0)</f>
        <v>0</v>
      </c>
      <c r="M266" s="2">
        <f>IF(AND(gielda_1[[#This Row],[firma_C]]&lt;E265,E265&lt;E264),1,0)</f>
        <v>0</v>
      </c>
      <c r="N266" s="2">
        <f>IF(gielda_1[[#This Row],[bilans]]&gt;=1000,MOD(QUOTIENT(gielda_1[[#This Row],[bilans]],gielda_1[[#This Row],[firma_C]]),1000)+N265,N265)</f>
        <v>441</v>
      </c>
      <c r="O266" s="2"/>
      <c r="P266" s="2"/>
      <c r="Q266" s="2">
        <f t="shared" si="16"/>
        <v>561.5900000000056</v>
      </c>
      <c r="R266" s="2"/>
      <c r="S266" s="2"/>
    </row>
    <row r="267" spans="1:19" x14ac:dyDescent="0.25">
      <c r="A267">
        <v>266</v>
      </c>
      <c r="B267">
        <f t="shared" si="17"/>
        <v>2</v>
      </c>
      <c r="C267">
        <v>76.87</v>
      </c>
      <c r="D267">
        <v>107.08</v>
      </c>
      <c r="E267">
        <v>131.66</v>
      </c>
      <c r="F267">
        <f t="shared" si="15"/>
        <v>1</v>
      </c>
      <c r="G267">
        <f t="shared" si="15"/>
        <v>1</v>
      </c>
      <c r="H267">
        <f t="shared" si="15"/>
        <v>9</v>
      </c>
      <c r="I267">
        <f>MAX($C$2:C267)</f>
        <v>130</v>
      </c>
      <c r="J267">
        <f>MAX($D$2:D267)</f>
        <v>148.19</v>
      </c>
      <c r="K267" s="2">
        <f>MAX($E$2:E267)</f>
        <v>131.66</v>
      </c>
      <c r="L267" s="2">
        <f>IF(OR(AND(MAX($C$2:C267)=C267,MAX($D$2:D267)=D267),AND(MAX($C$2:C267)=C267,MAX($E$2:E267)=E267),AND(MAX($E$2:E267)=E267,MAX($D$2:D267)=D267)),1,0)</f>
        <v>0</v>
      </c>
      <c r="M267" s="2">
        <f>IF(AND(gielda_1[[#This Row],[firma_C]]&lt;E266,E266&lt;E265),1,0)</f>
        <v>0</v>
      </c>
      <c r="N267" s="2">
        <f>IF(gielda_1[[#This Row],[bilans]]&gt;=1000,MOD(QUOTIENT(gielda_1[[#This Row],[bilans]],gielda_1[[#This Row],[firma_C]]),1000)+N266,N266)</f>
        <v>441</v>
      </c>
      <c r="O267" s="2"/>
      <c r="P267" s="2"/>
      <c r="Q267" s="2">
        <f t="shared" si="16"/>
        <v>561.5900000000056</v>
      </c>
      <c r="R267" s="2"/>
      <c r="S267" s="2"/>
    </row>
    <row r="268" spans="1:19" x14ac:dyDescent="0.25">
      <c r="A268">
        <v>267</v>
      </c>
      <c r="B268">
        <f t="shared" si="17"/>
        <v>3</v>
      </c>
      <c r="C268">
        <v>75.680000000000007</v>
      </c>
      <c r="D268">
        <v>106.03</v>
      </c>
      <c r="E268">
        <v>133.33000000000001</v>
      </c>
      <c r="F268">
        <f t="shared" si="15"/>
        <v>1</v>
      </c>
      <c r="G268">
        <f t="shared" si="15"/>
        <v>1</v>
      </c>
      <c r="H268">
        <f t="shared" si="15"/>
        <v>10</v>
      </c>
      <c r="I268">
        <f>MAX($C$2:C268)</f>
        <v>130</v>
      </c>
      <c r="J268">
        <f>MAX($D$2:D268)</f>
        <v>148.19</v>
      </c>
      <c r="K268" s="2">
        <f>MAX($E$2:E268)</f>
        <v>133.33000000000001</v>
      </c>
      <c r="L268" s="2">
        <f>IF(OR(AND(MAX($C$2:C268)=C268,MAX($D$2:D268)=D268),AND(MAX($C$2:C268)=C268,MAX($E$2:E268)=E268),AND(MAX($E$2:E268)=E268,MAX($D$2:D268)=D268)),1,0)</f>
        <v>0</v>
      </c>
      <c r="M268" s="2">
        <f>IF(AND(gielda_1[[#This Row],[firma_C]]&lt;E267,E267&lt;E266),1,0)</f>
        <v>0</v>
      </c>
      <c r="N268" s="2">
        <f>IF(gielda_1[[#This Row],[bilans]]&gt;=1000,MOD(QUOTIENT(gielda_1[[#This Row],[bilans]],gielda_1[[#This Row],[firma_C]]),1000)+N267,N267)</f>
        <v>441</v>
      </c>
      <c r="O268" s="2"/>
      <c r="P268" s="2"/>
      <c r="Q268" s="2">
        <f t="shared" si="16"/>
        <v>561.5900000000056</v>
      </c>
      <c r="R268" s="2"/>
      <c r="S268" s="2"/>
    </row>
    <row r="269" spans="1:19" x14ac:dyDescent="0.25">
      <c r="A269">
        <v>268</v>
      </c>
      <c r="B269">
        <f t="shared" si="17"/>
        <v>1</v>
      </c>
      <c r="C269">
        <v>74</v>
      </c>
      <c r="D269">
        <v>108.96</v>
      </c>
      <c r="E269">
        <v>135</v>
      </c>
      <c r="F269">
        <f t="shared" si="15"/>
        <v>1</v>
      </c>
      <c r="G269">
        <f t="shared" si="15"/>
        <v>2</v>
      </c>
      <c r="H269">
        <f t="shared" si="15"/>
        <v>11</v>
      </c>
      <c r="I269">
        <f>MAX($C$2:C269)</f>
        <v>130</v>
      </c>
      <c r="J269">
        <f>MAX($D$2:D269)</f>
        <v>148.19</v>
      </c>
      <c r="K269" s="2">
        <f>MAX($E$2:E269)</f>
        <v>135</v>
      </c>
      <c r="L269" s="2">
        <f>IF(OR(AND(MAX($C$2:C269)=C269,MAX($D$2:D269)=D269),AND(MAX($C$2:C269)=C269,MAX($E$2:E269)=E269),AND(MAX($E$2:E269)=E269,MAX($D$2:D269)=D269)),1,0)</f>
        <v>0</v>
      </c>
      <c r="M269" s="2">
        <f>IF(AND(gielda_1[[#This Row],[firma_C]]&lt;E268,E268&lt;E267),1,0)</f>
        <v>0</v>
      </c>
      <c r="N269" s="2">
        <f>IF(gielda_1[[#This Row],[bilans]]&gt;=1000,MOD(QUOTIENT(gielda_1[[#This Row],[bilans]],gielda_1[[#This Row],[firma_C]]),1000)+N268,N268)</f>
        <v>441</v>
      </c>
      <c r="O269" s="2"/>
      <c r="P269" s="2"/>
      <c r="Q269" s="2">
        <f t="shared" si="16"/>
        <v>561.5900000000056</v>
      </c>
      <c r="R269" s="2"/>
      <c r="S269" s="2"/>
    </row>
    <row r="270" spans="1:19" x14ac:dyDescent="0.25">
      <c r="A270">
        <v>269</v>
      </c>
      <c r="B270">
        <f t="shared" si="17"/>
        <v>2</v>
      </c>
      <c r="C270">
        <v>72.63</v>
      </c>
      <c r="D270">
        <v>111.91</v>
      </c>
      <c r="E270">
        <v>133.07</v>
      </c>
      <c r="F270">
        <f t="shared" si="15"/>
        <v>1</v>
      </c>
      <c r="G270">
        <f t="shared" si="15"/>
        <v>3</v>
      </c>
      <c r="H270">
        <f t="shared" si="15"/>
        <v>1</v>
      </c>
      <c r="I270">
        <f>MAX($C$2:C270)</f>
        <v>130</v>
      </c>
      <c r="J270">
        <f>MAX($D$2:D270)</f>
        <v>148.19</v>
      </c>
      <c r="K270" s="2">
        <f>MAX($E$2:E270)</f>
        <v>135</v>
      </c>
      <c r="L270" s="2">
        <f>IF(OR(AND(MAX($C$2:C270)=C270,MAX($D$2:D270)=D270),AND(MAX($C$2:C270)=C270,MAX($E$2:E270)=E270),AND(MAX($E$2:E270)=E270,MAX($D$2:D270)=D270)),1,0)</f>
        <v>0</v>
      </c>
      <c r="M270" s="2">
        <f>IF(AND(gielda_1[[#This Row],[firma_C]]&lt;E269,E269&lt;E268),1,0)</f>
        <v>0</v>
      </c>
      <c r="N270" s="2">
        <f>IF(gielda_1[[#This Row],[bilans]]&gt;=1000,MOD(QUOTIENT(gielda_1[[#This Row],[bilans]],gielda_1[[#This Row],[firma_C]]),1000)+N269,N269)</f>
        <v>441</v>
      </c>
      <c r="O270" s="2"/>
      <c r="P270" s="2"/>
      <c r="Q270" s="2">
        <f t="shared" si="16"/>
        <v>561.5900000000056</v>
      </c>
      <c r="R270" s="2"/>
      <c r="S270" s="2"/>
    </row>
    <row r="271" spans="1:19" x14ac:dyDescent="0.25">
      <c r="A271">
        <v>270</v>
      </c>
      <c r="B271">
        <f t="shared" si="17"/>
        <v>3</v>
      </c>
      <c r="C271">
        <v>74.45</v>
      </c>
      <c r="D271">
        <v>110.17</v>
      </c>
      <c r="E271">
        <v>133.78</v>
      </c>
      <c r="F271">
        <f t="shared" si="15"/>
        <v>2</v>
      </c>
      <c r="G271">
        <f t="shared" si="15"/>
        <v>1</v>
      </c>
      <c r="H271">
        <f t="shared" si="15"/>
        <v>2</v>
      </c>
      <c r="I271">
        <f>MAX($C$2:C271)</f>
        <v>130</v>
      </c>
      <c r="J271">
        <f>MAX($D$2:D271)</f>
        <v>148.19</v>
      </c>
      <c r="K271" s="2">
        <f>MAX($E$2:E271)</f>
        <v>135</v>
      </c>
      <c r="L271" s="2">
        <f>IF(OR(AND(MAX($C$2:C271)=C271,MAX($D$2:D271)=D271),AND(MAX($C$2:C271)=C271,MAX($E$2:E271)=E271),AND(MAX($E$2:E271)=E271,MAX($D$2:D271)=D271)),1,0)</f>
        <v>0</v>
      </c>
      <c r="M271" s="2">
        <f>IF(AND(gielda_1[[#This Row],[firma_C]]&lt;E270,E270&lt;E269),1,0)</f>
        <v>0</v>
      </c>
      <c r="N271" s="2">
        <f>IF(gielda_1[[#This Row],[bilans]]&gt;=1000,MOD(QUOTIENT(gielda_1[[#This Row],[bilans]],gielda_1[[#This Row],[firma_C]]),1000)+N270,N270)</f>
        <v>441</v>
      </c>
      <c r="O271" s="2"/>
      <c r="P271" s="2"/>
      <c r="Q271" s="2">
        <f t="shared" si="16"/>
        <v>561.5900000000056</v>
      </c>
      <c r="R271" s="2"/>
      <c r="S271" s="2"/>
    </row>
    <row r="272" spans="1:19" x14ac:dyDescent="0.25">
      <c r="A272">
        <v>271</v>
      </c>
      <c r="B272">
        <f t="shared" si="17"/>
        <v>1</v>
      </c>
      <c r="C272">
        <v>76.709999999999994</v>
      </c>
      <c r="D272">
        <v>112.84</v>
      </c>
      <c r="E272">
        <v>132.02000000000001</v>
      </c>
      <c r="F272">
        <f t="shared" si="15"/>
        <v>3</v>
      </c>
      <c r="G272">
        <f t="shared" si="15"/>
        <v>2</v>
      </c>
      <c r="H272">
        <f t="shared" si="15"/>
        <v>1</v>
      </c>
      <c r="I272">
        <f>MAX($C$2:C272)</f>
        <v>130</v>
      </c>
      <c r="J272">
        <f>MAX($D$2:D272)</f>
        <v>148.19</v>
      </c>
      <c r="K272" s="2">
        <f>MAX($E$2:E272)</f>
        <v>135</v>
      </c>
      <c r="L272" s="2">
        <f>IF(OR(AND(MAX($C$2:C272)=C272,MAX($D$2:D272)=D272),AND(MAX($C$2:C272)=C272,MAX($E$2:E272)=E272),AND(MAX($E$2:E272)=E272,MAX($D$2:D272)=D272)),1,0)</f>
        <v>0</v>
      </c>
      <c r="M272" s="2">
        <f>IF(AND(gielda_1[[#This Row],[firma_C]]&lt;E271,E271&lt;E270),1,0)</f>
        <v>0</v>
      </c>
      <c r="N272" s="2">
        <f>IF(gielda_1[[#This Row],[bilans]]&gt;=1000,MOD(QUOTIENT(gielda_1[[#This Row],[bilans]],gielda_1[[#This Row],[firma_C]]),1000)+N271,N271)</f>
        <v>441</v>
      </c>
      <c r="O272" s="2"/>
      <c r="P272" s="2"/>
      <c r="Q272" s="2">
        <f t="shared" si="16"/>
        <v>561.5900000000056</v>
      </c>
      <c r="R272" s="2"/>
      <c r="S272" s="2"/>
    </row>
    <row r="273" spans="1:19" x14ac:dyDescent="0.25">
      <c r="A273">
        <v>272</v>
      </c>
      <c r="B273">
        <f t="shared" si="17"/>
        <v>2</v>
      </c>
      <c r="C273">
        <v>75</v>
      </c>
      <c r="D273">
        <v>111.15</v>
      </c>
      <c r="E273">
        <v>130.4</v>
      </c>
      <c r="F273">
        <f t="shared" si="15"/>
        <v>1</v>
      </c>
      <c r="G273">
        <f t="shared" si="15"/>
        <v>1</v>
      </c>
      <c r="H273">
        <f t="shared" si="15"/>
        <v>1</v>
      </c>
      <c r="I273">
        <f>MAX($C$2:C273)</f>
        <v>130</v>
      </c>
      <c r="J273">
        <f>MAX($D$2:D273)</f>
        <v>148.19</v>
      </c>
      <c r="K273" s="2">
        <f>MAX($E$2:E273)</f>
        <v>135</v>
      </c>
      <c r="L273" s="2">
        <f>IF(OR(AND(MAX($C$2:C273)=C273,MAX($D$2:D273)=D273),AND(MAX($C$2:C273)=C273,MAX($E$2:E273)=E273),AND(MAX($E$2:E273)=E273,MAX($D$2:D273)=D273)),1,0)</f>
        <v>0</v>
      </c>
      <c r="M273" s="2">
        <f>IF(AND(gielda_1[[#This Row],[firma_C]]&lt;E272,E272&lt;E271),1,0)</f>
        <v>1</v>
      </c>
      <c r="N273" s="2">
        <f>IF(gielda_1[[#This Row],[bilans]]&gt;=1000,MOD(QUOTIENT(gielda_1[[#This Row],[bilans]],gielda_1[[#This Row],[firma_C]]),1000)+N272,N272)</f>
        <v>441</v>
      </c>
      <c r="O273" s="2"/>
      <c r="P273" s="2"/>
      <c r="Q273" s="2">
        <f t="shared" si="16"/>
        <v>561.5900000000056</v>
      </c>
      <c r="R273" s="2"/>
      <c r="S273" s="2"/>
    </row>
    <row r="274" spans="1:19" x14ac:dyDescent="0.25">
      <c r="A274">
        <v>273</v>
      </c>
      <c r="B274">
        <f t="shared" si="17"/>
        <v>3</v>
      </c>
      <c r="C274">
        <v>73.349999999999994</v>
      </c>
      <c r="D274">
        <v>109.91</v>
      </c>
      <c r="E274">
        <v>132.28</v>
      </c>
      <c r="F274">
        <f t="shared" si="15"/>
        <v>1</v>
      </c>
      <c r="G274">
        <f t="shared" si="15"/>
        <v>1</v>
      </c>
      <c r="H274">
        <f t="shared" si="15"/>
        <v>2</v>
      </c>
      <c r="I274">
        <f>MAX($C$2:C274)</f>
        <v>130</v>
      </c>
      <c r="J274">
        <f>MAX($D$2:D274)</f>
        <v>148.19</v>
      </c>
      <c r="K274" s="2">
        <f>MAX($E$2:E274)</f>
        <v>135</v>
      </c>
      <c r="L274" s="2">
        <f>IF(OR(AND(MAX($C$2:C274)=C274,MAX($D$2:D274)=D274),AND(MAX($C$2:C274)=C274,MAX($E$2:E274)=E274),AND(MAX($E$2:E274)=E274,MAX($D$2:D274)=D274)),1,0)</f>
        <v>0</v>
      </c>
      <c r="M274" s="2">
        <f>IF(AND(gielda_1[[#This Row],[firma_C]]&lt;E273,E273&lt;E272),1,0)</f>
        <v>0</v>
      </c>
      <c r="N274" s="2">
        <f>IF(gielda_1[[#This Row],[bilans]]&gt;=1000,MOD(QUOTIENT(gielda_1[[#This Row],[bilans]],gielda_1[[#This Row],[firma_C]]),1000)+N273,N273)</f>
        <v>441</v>
      </c>
      <c r="O274" s="2"/>
      <c r="P274" s="2"/>
      <c r="Q274" s="2">
        <f t="shared" si="16"/>
        <v>561.5900000000056</v>
      </c>
      <c r="R274" s="2"/>
      <c r="S274" s="2"/>
    </row>
    <row r="275" spans="1:19" x14ac:dyDescent="0.25">
      <c r="A275">
        <v>274</v>
      </c>
      <c r="B275">
        <f t="shared" si="17"/>
        <v>1</v>
      </c>
      <c r="C275">
        <v>71.900000000000006</v>
      </c>
      <c r="D275">
        <v>109.19</v>
      </c>
      <c r="E275">
        <v>132.38999999999999</v>
      </c>
      <c r="F275">
        <f t="shared" si="15"/>
        <v>1</v>
      </c>
      <c r="G275">
        <f t="shared" si="15"/>
        <v>1</v>
      </c>
      <c r="H275">
        <f t="shared" si="15"/>
        <v>3</v>
      </c>
      <c r="I275">
        <f>MAX($C$2:C275)</f>
        <v>130</v>
      </c>
      <c r="J275">
        <f>MAX($D$2:D275)</f>
        <v>148.19</v>
      </c>
      <c r="K275" s="2">
        <f>MAX($E$2:E275)</f>
        <v>135</v>
      </c>
      <c r="L275" s="2">
        <f>IF(OR(AND(MAX($C$2:C275)=C275,MAX($D$2:D275)=D275),AND(MAX($C$2:C275)=C275,MAX($E$2:E275)=E275),AND(MAX($E$2:E275)=E275,MAX($D$2:D275)=D275)),1,0)</f>
        <v>0</v>
      </c>
      <c r="M275" s="2">
        <f>IF(AND(gielda_1[[#This Row],[firma_C]]&lt;E274,E274&lt;E273),1,0)</f>
        <v>0</v>
      </c>
      <c r="N275" s="2">
        <f>IF(gielda_1[[#This Row],[bilans]]&gt;=1000,MOD(QUOTIENT(gielda_1[[#This Row],[bilans]],gielda_1[[#This Row],[firma_C]]),1000)+N274,N274)</f>
        <v>441</v>
      </c>
      <c r="O275" s="2"/>
      <c r="P275" s="2"/>
      <c r="Q275" s="2">
        <f t="shared" si="16"/>
        <v>561.5900000000056</v>
      </c>
      <c r="R275" s="2"/>
      <c r="S275" s="2"/>
    </row>
    <row r="276" spans="1:19" x14ac:dyDescent="0.25">
      <c r="A276">
        <v>275</v>
      </c>
      <c r="B276">
        <f t="shared" si="17"/>
        <v>2</v>
      </c>
      <c r="C276">
        <v>70.31</v>
      </c>
      <c r="D276">
        <v>108.35</v>
      </c>
      <c r="E276">
        <v>130.94</v>
      </c>
      <c r="F276">
        <f t="shared" si="15"/>
        <v>1</v>
      </c>
      <c r="G276">
        <f t="shared" si="15"/>
        <v>1</v>
      </c>
      <c r="H276">
        <f t="shared" si="15"/>
        <v>1</v>
      </c>
      <c r="I276">
        <f>MAX($C$2:C276)</f>
        <v>130</v>
      </c>
      <c r="J276">
        <f>MAX($D$2:D276)</f>
        <v>148.19</v>
      </c>
      <c r="K276" s="2">
        <f>MAX($E$2:E276)</f>
        <v>135</v>
      </c>
      <c r="L276" s="2">
        <f>IF(OR(AND(MAX($C$2:C276)=C276,MAX($D$2:D276)=D276),AND(MAX($C$2:C276)=C276,MAX($E$2:E276)=E276),AND(MAX($E$2:E276)=E276,MAX($D$2:D276)=D276)),1,0)</f>
        <v>0</v>
      </c>
      <c r="M276" s="2">
        <f>IF(AND(gielda_1[[#This Row],[firma_C]]&lt;E275,E275&lt;E274),1,0)</f>
        <v>0</v>
      </c>
      <c r="N276" s="2">
        <f>IF(gielda_1[[#This Row],[bilans]]&gt;=1000,MOD(QUOTIENT(gielda_1[[#This Row],[bilans]],gielda_1[[#This Row],[firma_C]]),1000)+N275,N275)</f>
        <v>441</v>
      </c>
      <c r="O276" s="2"/>
      <c r="P276" s="2"/>
      <c r="Q276" s="2">
        <f t="shared" si="16"/>
        <v>561.5900000000056</v>
      </c>
      <c r="R276" s="2"/>
      <c r="S276" s="2"/>
    </row>
    <row r="277" spans="1:19" x14ac:dyDescent="0.25">
      <c r="A277">
        <v>276</v>
      </c>
      <c r="B277">
        <f t="shared" si="17"/>
        <v>3</v>
      </c>
      <c r="C277">
        <v>68.63</v>
      </c>
      <c r="D277">
        <v>107.99</v>
      </c>
      <c r="E277">
        <v>129.53</v>
      </c>
      <c r="F277">
        <f t="shared" si="15"/>
        <v>1</v>
      </c>
      <c r="G277">
        <f t="shared" si="15"/>
        <v>1</v>
      </c>
      <c r="H277">
        <f t="shared" si="15"/>
        <v>1</v>
      </c>
      <c r="I277">
        <f>MAX($C$2:C277)</f>
        <v>130</v>
      </c>
      <c r="J277">
        <f>MAX($D$2:D277)</f>
        <v>148.19</v>
      </c>
      <c r="K277" s="2">
        <f>MAX($E$2:E277)</f>
        <v>135</v>
      </c>
      <c r="L277" s="2">
        <f>IF(OR(AND(MAX($C$2:C277)=C277,MAX($D$2:D277)=D277),AND(MAX($C$2:C277)=C277,MAX($E$2:E277)=E277),AND(MAX($E$2:E277)=E277,MAX($D$2:D277)=D277)),1,0)</f>
        <v>0</v>
      </c>
      <c r="M277" s="2">
        <f>IF(AND(gielda_1[[#This Row],[firma_C]]&lt;E276,E276&lt;E275),1,0)</f>
        <v>1</v>
      </c>
      <c r="N277" s="2">
        <f>IF(gielda_1[[#This Row],[bilans]]&gt;=1000,MOD(QUOTIENT(gielda_1[[#This Row],[bilans]],gielda_1[[#This Row],[firma_C]]),1000)+N276,N276)</f>
        <v>441</v>
      </c>
      <c r="O277" s="2"/>
      <c r="P277" s="2"/>
      <c r="Q277" s="2">
        <f t="shared" si="16"/>
        <v>561.5900000000056</v>
      </c>
      <c r="R277" s="2"/>
      <c r="S277" s="2"/>
    </row>
    <row r="278" spans="1:19" x14ac:dyDescent="0.25">
      <c r="A278">
        <v>277</v>
      </c>
      <c r="B278">
        <f t="shared" si="17"/>
        <v>1</v>
      </c>
      <c r="C278">
        <v>71.069999999999993</v>
      </c>
      <c r="D278">
        <v>110.4</v>
      </c>
      <c r="E278">
        <v>129.55000000000001</v>
      </c>
      <c r="F278">
        <f t="shared" si="15"/>
        <v>2</v>
      </c>
      <c r="G278">
        <f t="shared" si="15"/>
        <v>2</v>
      </c>
      <c r="H278">
        <f t="shared" si="15"/>
        <v>2</v>
      </c>
      <c r="I278">
        <f>MAX($C$2:C278)</f>
        <v>130</v>
      </c>
      <c r="J278">
        <f>MAX($D$2:D278)</f>
        <v>148.19</v>
      </c>
      <c r="K278" s="2">
        <f>MAX($E$2:E278)</f>
        <v>135</v>
      </c>
      <c r="L278" s="2">
        <f>IF(OR(AND(MAX($C$2:C278)=C278,MAX($D$2:D278)=D278),AND(MAX($C$2:C278)=C278,MAX($E$2:E278)=E278),AND(MAX($E$2:E278)=E278,MAX($D$2:D278)=D278)),1,0)</f>
        <v>0</v>
      </c>
      <c r="M278" s="2">
        <f>IF(AND(gielda_1[[#This Row],[firma_C]]&lt;E277,E277&lt;E276),1,0)</f>
        <v>0</v>
      </c>
      <c r="N278" s="2">
        <f>IF(gielda_1[[#This Row],[bilans]]&gt;=1000,MOD(QUOTIENT(gielda_1[[#This Row],[bilans]],gielda_1[[#This Row],[firma_C]]),1000)+N277,N277)</f>
        <v>441</v>
      </c>
      <c r="O278" s="2"/>
      <c r="P278" s="2"/>
      <c r="Q278" s="2">
        <f t="shared" si="16"/>
        <v>561.5900000000056</v>
      </c>
      <c r="R278" s="2"/>
      <c r="S278" s="2"/>
    </row>
    <row r="279" spans="1:19" x14ac:dyDescent="0.25">
      <c r="A279">
        <v>278</v>
      </c>
      <c r="B279">
        <f t="shared" si="17"/>
        <v>2</v>
      </c>
      <c r="C279">
        <v>72.34</v>
      </c>
      <c r="D279">
        <v>108.92</v>
      </c>
      <c r="E279">
        <v>130.43</v>
      </c>
      <c r="F279">
        <f t="shared" si="15"/>
        <v>3</v>
      </c>
      <c r="G279">
        <f t="shared" si="15"/>
        <v>1</v>
      </c>
      <c r="H279">
        <f t="shared" si="15"/>
        <v>3</v>
      </c>
      <c r="I279">
        <f>MAX($C$2:C279)</f>
        <v>130</v>
      </c>
      <c r="J279">
        <f>MAX($D$2:D279)</f>
        <v>148.19</v>
      </c>
      <c r="K279" s="2">
        <f>MAX($E$2:E279)</f>
        <v>135</v>
      </c>
      <c r="L279" s="2">
        <f>IF(OR(AND(MAX($C$2:C279)=C279,MAX($D$2:D279)=D279),AND(MAX($C$2:C279)=C279,MAX($E$2:E279)=E279),AND(MAX($E$2:E279)=E279,MAX($D$2:D279)=D279)),1,0)</f>
        <v>0</v>
      </c>
      <c r="M279" s="2">
        <f>IF(AND(gielda_1[[#This Row],[firma_C]]&lt;E278,E278&lt;E277),1,0)</f>
        <v>0</v>
      </c>
      <c r="N279" s="2">
        <f>IF(gielda_1[[#This Row],[bilans]]&gt;=1000,MOD(QUOTIENT(gielda_1[[#This Row],[bilans]],gielda_1[[#This Row],[firma_C]]),1000)+N278,N278)</f>
        <v>441</v>
      </c>
      <c r="O279" s="2"/>
      <c r="P279" s="2"/>
      <c r="Q279" s="2">
        <f t="shared" si="16"/>
        <v>561.5900000000056</v>
      </c>
      <c r="R279" s="2"/>
      <c r="S279" s="2"/>
    </row>
    <row r="280" spans="1:19" x14ac:dyDescent="0.25">
      <c r="A280">
        <v>279</v>
      </c>
      <c r="B280">
        <f t="shared" si="17"/>
        <v>3</v>
      </c>
      <c r="C280">
        <v>71.27</v>
      </c>
      <c r="D280">
        <v>111.43</v>
      </c>
      <c r="E280">
        <v>130.88999999999999</v>
      </c>
      <c r="F280">
        <f t="shared" si="15"/>
        <v>1</v>
      </c>
      <c r="G280">
        <f t="shared" si="15"/>
        <v>2</v>
      </c>
      <c r="H280">
        <f t="shared" si="15"/>
        <v>4</v>
      </c>
      <c r="I280">
        <f>MAX($C$2:C280)</f>
        <v>130</v>
      </c>
      <c r="J280">
        <f>MAX($D$2:D280)</f>
        <v>148.19</v>
      </c>
      <c r="K280" s="2">
        <f>MAX($E$2:E280)</f>
        <v>135</v>
      </c>
      <c r="L280" s="2">
        <f>IF(OR(AND(MAX($C$2:C280)=C280,MAX($D$2:D280)=D280),AND(MAX($C$2:C280)=C280,MAX($E$2:E280)=E280),AND(MAX($E$2:E280)=E280,MAX($D$2:D280)=D280)),1,0)</f>
        <v>0</v>
      </c>
      <c r="M280" s="2">
        <f>IF(AND(gielda_1[[#This Row],[firma_C]]&lt;E279,E279&lt;E278),1,0)</f>
        <v>0</v>
      </c>
      <c r="N280" s="2">
        <f>IF(gielda_1[[#This Row],[bilans]]&gt;=1000,MOD(QUOTIENT(gielda_1[[#This Row],[bilans]],gielda_1[[#This Row],[firma_C]]),1000)+N279,N279)</f>
        <v>441</v>
      </c>
      <c r="O280" s="2"/>
      <c r="P280" s="2"/>
      <c r="Q280" s="2">
        <f t="shared" si="16"/>
        <v>561.5900000000056</v>
      </c>
      <c r="R280" s="2"/>
      <c r="S280" s="2"/>
    </row>
    <row r="281" spans="1:19" x14ac:dyDescent="0.25">
      <c r="A281">
        <v>280</v>
      </c>
      <c r="B281">
        <f t="shared" si="17"/>
        <v>1</v>
      </c>
      <c r="C281">
        <v>71.540000000000006</v>
      </c>
      <c r="D281">
        <v>109.43</v>
      </c>
      <c r="E281">
        <v>129.18</v>
      </c>
      <c r="F281">
        <f t="shared" si="15"/>
        <v>2</v>
      </c>
      <c r="G281">
        <f t="shared" si="15"/>
        <v>1</v>
      </c>
      <c r="H281">
        <f t="shared" si="15"/>
        <v>1</v>
      </c>
      <c r="I281">
        <f>MAX($C$2:C281)</f>
        <v>130</v>
      </c>
      <c r="J281">
        <f>MAX($D$2:D281)</f>
        <v>148.19</v>
      </c>
      <c r="K281" s="2">
        <f>MAX($E$2:E281)</f>
        <v>135</v>
      </c>
      <c r="L281" s="2">
        <f>IF(OR(AND(MAX($C$2:C281)=C281,MAX($D$2:D281)=D281),AND(MAX($C$2:C281)=C281,MAX($E$2:E281)=E281),AND(MAX($E$2:E281)=E281,MAX($D$2:D281)=D281)),1,0)</f>
        <v>0</v>
      </c>
      <c r="M281" s="2">
        <f>IF(AND(gielda_1[[#This Row],[firma_C]]&lt;E280,E280&lt;E279),1,0)</f>
        <v>0</v>
      </c>
      <c r="N281" s="2">
        <f>IF(gielda_1[[#This Row],[bilans]]&gt;=1000,MOD(QUOTIENT(gielda_1[[#This Row],[bilans]],gielda_1[[#This Row],[firma_C]]),1000)+N280,N280)</f>
        <v>441</v>
      </c>
      <c r="O281" s="2"/>
      <c r="P281" s="2"/>
      <c r="Q281" s="2">
        <f t="shared" si="16"/>
        <v>561.5900000000056</v>
      </c>
      <c r="R281" s="2"/>
      <c r="S281" s="2"/>
    </row>
    <row r="282" spans="1:19" x14ac:dyDescent="0.25">
      <c r="A282">
        <v>281</v>
      </c>
      <c r="B282">
        <f t="shared" si="17"/>
        <v>2</v>
      </c>
      <c r="C282">
        <v>72.11</v>
      </c>
      <c r="D282">
        <v>108.76</v>
      </c>
      <c r="E282">
        <v>129.96</v>
      </c>
      <c r="F282">
        <f t="shared" si="15"/>
        <v>3</v>
      </c>
      <c r="G282">
        <f t="shared" si="15"/>
        <v>1</v>
      </c>
      <c r="H282">
        <f t="shared" si="15"/>
        <v>2</v>
      </c>
      <c r="I282">
        <f>MAX($C$2:C282)</f>
        <v>130</v>
      </c>
      <c r="J282">
        <f>MAX($D$2:D282)</f>
        <v>148.19</v>
      </c>
      <c r="K282" s="2">
        <f>MAX($E$2:E282)</f>
        <v>135</v>
      </c>
      <c r="L282" s="2">
        <f>IF(OR(AND(MAX($C$2:C282)=C282,MAX($D$2:D282)=D282),AND(MAX($C$2:C282)=C282,MAX($E$2:E282)=E282),AND(MAX($E$2:E282)=E282,MAX($D$2:D282)=D282)),1,0)</f>
        <v>0</v>
      </c>
      <c r="M282" s="2">
        <f>IF(AND(gielda_1[[#This Row],[firma_C]]&lt;E281,E281&lt;E280),1,0)</f>
        <v>0</v>
      </c>
      <c r="N282" s="2">
        <f>IF(gielda_1[[#This Row],[bilans]]&gt;=1000,MOD(QUOTIENT(gielda_1[[#This Row],[bilans]],gielda_1[[#This Row],[firma_C]]),1000)+N281,N281)</f>
        <v>441</v>
      </c>
      <c r="O282" s="2"/>
      <c r="P282" s="2"/>
      <c r="Q282" s="2">
        <f t="shared" si="16"/>
        <v>561.5900000000056</v>
      </c>
      <c r="R282" s="2"/>
      <c r="S282" s="2"/>
    </row>
    <row r="283" spans="1:19" x14ac:dyDescent="0.25">
      <c r="A283">
        <v>282</v>
      </c>
      <c r="B283">
        <f t="shared" si="17"/>
        <v>3</v>
      </c>
      <c r="C283">
        <v>73.61</v>
      </c>
      <c r="D283">
        <v>107.21</v>
      </c>
      <c r="E283">
        <v>130.33000000000001</v>
      </c>
      <c r="F283">
        <f t="shared" si="15"/>
        <v>4</v>
      </c>
      <c r="G283">
        <f t="shared" si="15"/>
        <v>1</v>
      </c>
      <c r="H283">
        <f t="shared" si="15"/>
        <v>3</v>
      </c>
      <c r="I283">
        <f>MAX($C$2:C283)</f>
        <v>130</v>
      </c>
      <c r="J283">
        <f>MAX($D$2:D283)</f>
        <v>148.19</v>
      </c>
      <c r="K283" s="2">
        <f>MAX($E$2:E283)</f>
        <v>135</v>
      </c>
      <c r="L283" s="2">
        <f>IF(OR(AND(MAX($C$2:C283)=C283,MAX($D$2:D283)=D283),AND(MAX($C$2:C283)=C283,MAX($E$2:E283)=E283),AND(MAX($E$2:E283)=E283,MAX($D$2:D283)=D283)),1,0)</f>
        <v>0</v>
      </c>
      <c r="M283" s="2">
        <f>IF(AND(gielda_1[[#This Row],[firma_C]]&lt;E282,E282&lt;E281),1,0)</f>
        <v>0</v>
      </c>
      <c r="N283" s="2">
        <f>IF(gielda_1[[#This Row],[bilans]]&gt;=1000,MOD(QUOTIENT(gielda_1[[#This Row],[bilans]],gielda_1[[#This Row],[firma_C]]),1000)+N282,N282)</f>
        <v>441</v>
      </c>
      <c r="O283" s="2"/>
      <c r="P283" s="2"/>
      <c r="Q283" s="2">
        <f t="shared" si="16"/>
        <v>561.5900000000056</v>
      </c>
      <c r="R283" s="2"/>
      <c r="S283" s="2"/>
    </row>
    <row r="284" spans="1:19" x14ac:dyDescent="0.25">
      <c r="A284">
        <v>283</v>
      </c>
      <c r="B284">
        <f t="shared" si="17"/>
        <v>1</v>
      </c>
      <c r="C284">
        <v>74.5</v>
      </c>
      <c r="D284">
        <v>107.13</v>
      </c>
      <c r="E284">
        <v>130.63999999999999</v>
      </c>
      <c r="F284">
        <f t="shared" si="15"/>
        <v>5</v>
      </c>
      <c r="G284">
        <f t="shared" si="15"/>
        <v>1</v>
      </c>
      <c r="H284">
        <f t="shared" si="15"/>
        <v>4</v>
      </c>
      <c r="I284">
        <f>MAX($C$2:C284)</f>
        <v>130</v>
      </c>
      <c r="J284">
        <f>MAX($D$2:D284)</f>
        <v>148.19</v>
      </c>
      <c r="K284" s="2">
        <f>MAX($E$2:E284)</f>
        <v>135</v>
      </c>
      <c r="L284" s="2">
        <f>IF(OR(AND(MAX($C$2:C284)=C284,MAX($D$2:D284)=D284),AND(MAX($C$2:C284)=C284,MAX($E$2:E284)=E284),AND(MAX($E$2:E284)=E284,MAX($D$2:D284)=D284)),1,0)</f>
        <v>0</v>
      </c>
      <c r="M284" s="2">
        <f>IF(AND(gielda_1[[#This Row],[firma_C]]&lt;E283,E283&lt;E282),1,0)</f>
        <v>0</v>
      </c>
      <c r="N284" s="2">
        <f>IF(gielda_1[[#This Row],[bilans]]&gt;=1000,MOD(QUOTIENT(gielda_1[[#This Row],[bilans]],gielda_1[[#This Row],[firma_C]]),1000)+N283,N283)</f>
        <v>441</v>
      </c>
      <c r="O284" s="2"/>
      <c r="P284" s="2"/>
      <c r="Q284" s="2">
        <f t="shared" si="16"/>
        <v>561.5900000000056</v>
      </c>
      <c r="R284" s="2"/>
      <c r="S284" s="2"/>
    </row>
    <row r="285" spans="1:19" x14ac:dyDescent="0.25">
      <c r="A285">
        <v>284</v>
      </c>
      <c r="B285">
        <f t="shared" si="17"/>
        <v>2</v>
      </c>
      <c r="C285">
        <v>76.239999999999995</v>
      </c>
      <c r="D285">
        <v>109.71</v>
      </c>
      <c r="E285">
        <v>130.78</v>
      </c>
      <c r="F285">
        <f t="shared" si="15"/>
        <v>6</v>
      </c>
      <c r="G285">
        <f t="shared" si="15"/>
        <v>2</v>
      </c>
      <c r="H285">
        <f t="shared" si="15"/>
        <v>5</v>
      </c>
      <c r="I285">
        <f>MAX($C$2:C285)</f>
        <v>130</v>
      </c>
      <c r="J285">
        <f>MAX($D$2:D285)</f>
        <v>148.19</v>
      </c>
      <c r="K285" s="2">
        <f>MAX($E$2:E285)</f>
        <v>135</v>
      </c>
      <c r="L285" s="2">
        <f>IF(OR(AND(MAX($C$2:C285)=C285,MAX($D$2:D285)=D285),AND(MAX($C$2:C285)=C285,MAX($E$2:E285)=E285),AND(MAX($E$2:E285)=E285,MAX($D$2:D285)=D285)),1,0)</f>
        <v>0</v>
      </c>
      <c r="M285" s="2">
        <f>IF(AND(gielda_1[[#This Row],[firma_C]]&lt;E284,E284&lt;E283),1,0)</f>
        <v>0</v>
      </c>
      <c r="N285" s="2">
        <f>IF(gielda_1[[#This Row],[bilans]]&gt;=1000,MOD(QUOTIENT(gielda_1[[#This Row],[bilans]],gielda_1[[#This Row],[firma_C]]),1000)+N284,N284)</f>
        <v>441</v>
      </c>
      <c r="O285" s="2"/>
      <c r="P285" s="2"/>
      <c r="Q285" s="2">
        <f t="shared" si="16"/>
        <v>561.5900000000056</v>
      </c>
      <c r="R285" s="2"/>
      <c r="S285" s="2"/>
    </row>
    <row r="286" spans="1:19" x14ac:dyDescent="0.25">
      <c r="A286">
        <v>285</v>
      </c>
      <c r="B286">
        <f t="shared" si="17"/>
        <v>3</v>
      </c>
      <c r="C286">
        <v>76.92</v>
      </c>
      <c r="D286">
        <v>109.26</v>
      </c>
      <c r="E286">
        <v>129.13999999999999</v>
      </c>
      <c r="F286">
        <f t="shared" si="15"/>
        <v>7</v>
      </c>
      <c r="G286">
        <f t="shared" si="15"/>
        <v>1</v>
      </c>
      <c r="H286">
        <f t="shared" si="15"/>
        <v>1</v>
      </c>
      <c r="I286">
        <f>MAX($C$2:C286)</f>
        <v>130</v>
      </c>
      <c r="J286">
        <f>MAX($D$2:D286)</f>
        <v>148.19</v>
      </c>
      <c r="K286" s="2">
        <f>MAX($E$2:E286)</f>
        <v>135</v>
      </c>
      <c r="L286" s="2">
        <f>IF(OR(AND(MAX($C$2:C286)=C286,MAX($D$2:D286)=D286),AND(MAX($C$2:C286)=C286,MAX($E$2:E286)=E286),AND(MAX($E$2:E286)=E286,MAX($D$2:D286)=D286)),1,0)</f>
        <v>0</v>
      </c>
      <c r="M286" s="2">
        <f>IF(AND(gielda_1[[#This Row],[firma_C]]&lt;E285,E285&lt;E284),1,0)</f>
        <v>0</v>
      </c>
      <c r="N286" s="2">
        <f>IF(gielda_1[[#This Row],[bilans]]&gt;=1000,MOD(QUOTIENT(gielda_1[[#This Row],[bilans]],gielda_1[[#This Row],[firma_C]]),1000)+N285,N285)</f>
        <v>441</v>
      </c>
      <c r="O286" s="2"/>
      <c r="P286" s="2"/>
      <c r="Q286" s="2">
        <f t="shared" si="16"/>
        <v>561.5900000000056</v>
      </c>
      <c r="R286" s="2"/>
      <c r="S286" s="2"/>
    </row>
    <row r="287" spans="1:19" x14ac:dyDescent="0.25">
      <c r="A287">
        <v>286</v>
      </c>
      <c r="B287">
        <f t="shared" si="17"/>
        <v>1</v>
      </c>
      <c r="C287">
        <v>78.94</v>
      </c>
      <c r="D287">
        <v>108.08</v>
      </c>
      <c r="E287">
        <v>130.85</v>
      </c>
      <c r="F287">
        <f t="shared" si="15"/>
        <v>8</v>
      </c>
      <c r="G287">
        <f t="shared" si="15"/>
        <v>1</v>
      </c>
      <c r="H287">
        <f t="shared" si="15"/>
        <v>2</v>
      </c>
      <c r="I287">
        <f>MAX($C$2:C287)</f>
        <v>130</v>
      </c>
      <c r="J287">
        <f>MAX($D$2:D287)</f>
        <v>148.19</v>
      </c>
      <c r="K287" s="2">
        <f>MAX($E$2:E287)</f>
        <v>135</v>
      </c>
      <c r="L287" s="2">
        <f>IF(OR(AND(MAX($C$2:C287)=C287,MAX($D$2:D287)=D287),AND(MAX($C$2:C287)=C287,MAX($E$2:E287)=E287),AND(MAX($E$2:E287)=E287,MAX($D$2:D287)=D287)),1,0)</f>
        <v>0</v>
      </c>
      <c r="M287" s="2">
        <f>IF(AND(gielda_1[[#This Row],[firma_C]]&lt;E286,E286&lt;E285),1,0)</f>
        <v>0</v>
      </c>
      <c r="N287" s="2">
        <f>IF(gielda_1[[#This Row],[bilans]]&gt;=1000,MOD(QUOTIENT(gielda_1[[#This Row],[bilans]],gielda_1[[#This Row],[firma_C]]),1000)+N286,N286)</f>
        <v>441</v>
      </c>
      <c r="O287" s="2"/>
      <c r="P287" s="2"/>
      <c r="Q287" s="2">
        <f t="shared" si="16"/>
        <v>561.5900000000056</v>
      </c>
      <c r="R287" s="2"/>
      <c r="S287" s="2"/>
    </row>
    <row r="288" spans="1:19" x14ac:dyDescent="0.25">
      <c r="A288">
        <v>287</v>
      </c>
      <c r="B288">
        <f t="shared" si="17"/>
        <v>2</v>
      </c>
      <c r="C288">
        <v>77.64</v>
      </c>
      <c r="D288">
        <v>107.52</v>
      </c>
      <c r="E288">
        <v>131.24</v>
      </c>
      <c r="F288">
        <f t="shared" si="15"/>
        <v>1</v>
      </c>
      <c r="G288">
        <f t="shared" si="15"/>
        <v>1</v>
      </c>
      <c r="H288">
        <f t="shared" si="15"/>
        <v>3</v>
      </c>
      <c r="I288">
        <f>MAX($C$2:C288)</f>
        <v>130</v>
      </c>
      <c r="J288">
        <f>MAX($D$2:D288)</f>
        <v>148.19</v>
      </c>
      <c r="K288" s="2">
        <f>MAX($E$2:E288)</f>
        <v>135</v>
      </c>
      <c r="L288" s="2">
        <f>IF(OR(AND(MAX($C$2:C288)=C288,MAX($D$2:D288)=D288),AND(MAX($C$2:C288)=C288,MAX($E$2:E288)=E288),AND(MAX($E$2:E288)=E288,MAX($D$2:D288)=D288)),1,0)</f>
        <v>0</v>
      </c>
      <c r="M288" s="2">
        <f>IF(AND(gielda_1[[#This Row],[firma_C]]&lt;E287,E287&lt;E286),1,0)</f>
        <v>0</v>
      </c>
      <c r="N288" s="2">
        <f>IF(gielda_1[[#This Row],[bilans]]&gt;=1000,MOD(QUOTIENT(gielda_1[[#This Row],[bilans]],gielda_1[[#This Row],[firma_C]]),1000)+N287,N287)</f>
        <v>441</v>
      </c>
      <c r="O288" s="2"/>
      <c r="P288" s="2"/>
      <c r="Q288" s="2">
        <f t="shared" si="16"/>
        <v>561.5900000000056</v>
      </c>
      <c r="R288" s="2"/>
      <c r="S288" s="2"/>
    </row>
    <row r="289" spans="1:19" x14ac:dyDescent="0.25">
      <c r="A289">
        <v>288</v>
      </c>
      <c r="B289">
        <f t="shared" si="17"/>
        <v>3</v>
      </c>
      <c r="C289">
        <v>76.14</v>
      </c>
      <c r="D289">
        <v>107.35</v>
      </c>
      <c r="E289">
        <v>131.37</v>
      </c>
      <c r="F289">
        <f t="shared" si="15"/>
        <v>1</v>
      </c>
      <c r="G289">
        <f t="shared" si="15"/>
        <v>1</v>
      </c>
      <c r="H289">
        <f t="shared" si="15"/>
        <v>4</v>
      </c>
      <c r="I289">
        <f>MAX($C$2:C289)</f>
        <v>130</v>
      </c>
      <c r="J289">
        <f>MAX($D$2:D289)</f>
        <v>148.19</v>
      </c>
      <c r="K289" s="2">
        <f>MAX($E$2:E289)</f>
        <v>135</v>
      </c>
      <c r="L289" s="2">
        <f>IF(OR(AND(MAX($C$2:C289)=C289,MAX($D$2:D289)=D289),AND(MAX($C$2:C289)=C289,MAX($E$2:E289)=E289),AND(MAX($E$2:E289)=E289,MAX($D$2:D289)=D289)),1,0)</f>
        <v>0</v>
      </c>
      <c r="M289" s="2">
        <f>IF(AND(gielda_1[[#This Row],[firma_C]]&lt;E288,E288&lt;E287),1,0)</f>
        <v>0</v>
      </c>
      <c r="N289" s="2">
        <f>IF(gielda_1[[#This Row],[bilans]]&gt;=1000,MOD(QUOTIENT(gielda_1[[#This Row],[bilans]],gielda_1[[#This Row],[firma_C]]),1000)+N288,N288)</f>
        <v>441</v>
      </c>
      <c r="O289" s="2"/>
      <c r="P289" s="2"/>
      <c r="Q289" s="2">
        <f t="shared" si="16"/>
        <v>561.5900000000056</v>
      </c>
      <c r="R289" s="2"/>
      <c r="S289" s="2"/>
    </row>
    <row r="290" spans="1:19" x14ac:dyDescent="0.25">
      <c r="A290">
        <v>289</v>
      </c>
      <c r="B290">
        <f t="shared" si="17"/>
        <v>1</v>
      </c>
      <c r="C290">
        <v>74.72</v>
      </c>
      <c r="D290">
        <v>105.74</v>
      </c>
      <c r="E290">
        <v>129.88</v>
      </c>
      <c r="F290">
        <f t="shared" si="15"/>
        <v>1</v>
      </c>
      <c r="G290">
        <f t="shared" si="15"/>
        <v>1</v>
      </c>
      <c r="H290">
        <f t="shared" si="15"/>
        <v>1</v>
      </c>
      <c r="I290">
        <f>MAX($C$2:C290)</f>
        <v>130</v>
      </c>
      <c r="J290">
        <f>MAX($D$2:D290)</f>
        <v>148.19</v>
      </c>
      <c r="K290" s="2">
        <f>MAX($E$2:E290)</f>
        <v>135</v>
      </c>
      <c r="L290" s="2">
        <f>IF(OR(AND(MAX($C$2:C290)=C290,MAX($D$2:D290)=D290),AND(MAX($C$2:C290)=C290,MAX($E$2:E290)=E290),AND(MAX($E$2:E290)=E290,MAX($D$2:D290)=D290)),1,0)</f>
        <v>0</v>
      </c>
      <c r="M290" s="2">
        <f>IF(AND(gielda_1[[#This Row],[firma_C]]&lt;E289,E289&lt;E288),1,0)</f>
        <v>0</v>
      </c>
      <c r="N290" s="2">
        <f>IF(gielda_1[[#This Row],[bilans]]&gt;=1000,MOD(QUOTIENT(gielda_1[[#This Row],[bilans]],gielda_1[[#This Row],[firma_C]]),1000)+N289,N289)</f>
        <v>441</v>
      </c>
      <c r="O290" s="2"/>
      <c r="P290" s="2"/>
      <c r="Q290" s="2">
        <f t="shared" si="16"/>
        <v>561.5900000000056</v>
      </c>
      <c r="R290" s="2"/>
      <c r="S290" s="2"/>
    </row>
    <row r="291" spans="1:19" x14ac:dyDescent="0.25">
      <c r="A291">
        <v>290</v>
      </c>
      <c r="B291">
        <f t="shared" si="17"/>
        <v>2</v>
      </c>
      <c r="C291">
        <v>73.02</v>
      </c>
      <c r="D291">
        <v>105.32</v>
      </c>
      <c r="E291">
        <v>131.79</v>
      </c>
      <c r="F291">
        <f t="shared" si="15"/>
        <v>1</v>
      </c>
      <c r="G291">
        <f t="shared" si="15"/>
        <v>1</v>
      </c>
      <c r="H291">
        <f t="shared" si="15"/>
        <v>2</v>
      </c>
      <c r="I291">
        <f>MAX($C$2:C291)</f>
        <v>130</v>
      </c>
      <c r="J291">
        <f>MAX($D$2:D291)</f>
        <v>148.19</v>
      </c>
      <c r="K291" s="2">
        <f>MAX($E$2:E291)</f>
        <v>135</v>
      </c>
      <c r="L291" s="2">
        <f>IF(OR(AND(MAX($C$2:C291)=C291,MAX($D$2:D291)=D291),AND(MAX($C$2:C291)=C291,MAX($E$2:E291)=E291),AND(MAX($E$2:E291)=E291,MAX($D$2:D291)=D291)),1,0)</f>
        <v>0</v>
      </c>
      <c r="M291" s="2">
        <f>IF(AND(gielda_1[[#This Row],[firma_C]]&lt;E290,E290&lt;E289),1,0)</f>
        <v>0</v>
      </c>
      <c r="N291" s="2">
        <f>IF(gielda_1[[#This Row],[bilans]]&gt;=1000,MOD(QUOTIENT(gielda_1[[#This Row],[bilans]],gielda_1[[#This Row],[firma_C]]),1000)+N290,N290)</f>
        <v>441</v>
      </c>
      <c r="O291" s="2"/>
      <c r="P291" s="2"/>
      <c r="Q291" s="2">
        <f t="shared" si="16"/>
        <v>561.5900000000056</v>
      </c>
      <c r="R291" s="2"/>
      <c r="S291" s="2"/>
    </row>
    <row r="292" spans="1:19" x14ac:dyDescent="0.25">
      <c r="A292">
        <v>291</v>
      </c>
      <c r="B292">
        <f t="shared" si="17"/>
        <v>3</v>
      </c>
      <c r="C292">
        <v>73.42</v>
      </c>
      <c r="D292">
        <v>103.92</v>
      </c>
      <c r="E292">
        <v>129.97999999999999</v>
      </c>
      <c r="F292">
        <f t="shared" si="15"/>
        <v>2</v>
      </c>
      <c r="G292">
        <f t="shared" si="15"/>
        <v>1</v>
      </c>
      <c r="H292">
        <f t="shared" si="15"/>
        <v>1</v>
      </c>
      <c r="I292">
        <f>MAX($C$2:C292)</f>
        <v>130</v>
      </c>
      <c r="J292">
        <f>MAX($D$2:D292)</f>
        <v>148.19</v>
      </c>
      <c r="K292" s="2">
        <f>MAX($E$2:E292)</f>
        <v>135</v>
      </c>
      <c r="L292" s="2">
        <f>IF(OR(AND(MAX($C$2:C292)=C292,MAX($D$2:D292)=D292),AND(MAX($C$2:C292)=C292,MAX($E$2:E292)=E292),AND(MAX($E$2:E292)=E292,MAX($D$2:D292)=D292)),1,0)</f>
        <v>0</v>
      </c>
      <c r="M292" s="2">
        <f>IF(AND(gielda_1[[#This Row],[firma_C]]&lt;E291,E291&lt;E290),1,0)</f>
        <v>0</v>
      </c>
      <c r="N292" s="2">
        <f>IF(gielda_1[[#This Row],[bilans]]&gt;=1000,MOD(QUOTIENT(gielda_1[[#This Row],[bilans]],gielda_1[[#This Row],[firma_C]]),1000)+N291,N291)</f>
        <v>441</v>
      </c>
      <c r="O292" s="2"/>
      <c r="P292" s="2"/>
      <c r="Q292" s="2">
        <f t="shared" si="16"/>
        <v>561.5900000000056</v>
      </c>
      <c r="R292" s="2"/>
      <c r="S292" s="2"/>
    </row>
    <row r="293" spans="1:19" x14ac:dyDescent="0.25">
      <c r="A293">
        <v>292</v>
      </c>
      <c r="B293">
        <f t="shared" si="17"/>
        <v>1</v>
      </c>
      <c r="C293">
        <v>71.849999999999994</v>
      </c>
      <c r="D293">
        <v>103.17</v>
      </c>
      <c r="E293">
        <v>130.77000000000001</v>
      </c>
      <c r="F293">
        <f t="shared" si="15"/>
        <v>1</v>
      </c>
      <c r="G293">
        <f t="shared" si="15"/>
        <v>1</v>
      </c>
      <c r="H293">
        <f t="shared" si="15"/>
        <v>2</v>
      </c>
      <c r="I293">
        <f>MAX($C$2:C293)</f>
        <v>130</v>
      </c>
      <c r="J293">
        <f>MAX($D$2:D293)</f>
        <v>148.19</v>
      </c>
      <c r="K293" s="2">
        <f>MAX($E$2:E293)</f>
        <v>135</v>
      </c>
      <c r="L293" s="2">
        <f>IF(OR(AND(MAX($C$2:C293)=C293,MAX($D$2:D293)=D293),AND(MAX($C$2:C293)=C293,MAX($E$2:E293)=E293),AND(MAX($E$2:E293)=E293,MAX($D$2:D293)=D293)),1,0)</f>
        <v>0</v>
      </c>
      <c r="M293" s="2">
        <f>IF(AND(gielda_1[[#This Row],[firma_C]]&lt;E292,E292&lt;E291),1,0)</f>
        <v>0</v>
      </c>
      <c r="N293" s="2">
        <f>IF(gielda_1[[#This Row],[bilans]]&gt;=1000,MOD(QUOTIENT(gielda_1[[#This Row],[bilans]],gielda_1[[#This Row],[firma_C]]),1000)+N292,N292)</f>
        <v>441</v>
      </c>
      <c r="O293" s="2"/>
      <c r="P293" s="2"/>
      <c r="Q293" s="2">
        <f t="shared" si="16"/>
        <v>561.5900000000056</v>
      </c>
      <c r="R293" s="2"/>
      <c r="S293" s="2"/>
    </row>
    <row r="294" spans="1:19" x14ac:dyDescent="0.25">
      <c r="A294">
        <v>293</v>
      </c>
      <c r="B294">
        <f t="shared" si="17"/>
        <v>2</v>
      </c>
      <c r="C294">
        <v>70.02</v>
      </c>
      <c r="D294">
        <v>102.14</v>
      </c>
      <c r="E294">
        <v>129.31</v>
      </c>
      <c r="F294">
        <f t="shared" si="15"/>
        <v>1</v>
      </c>
      <c r="G294">
        <f t="shared" si="15"/>
        <v>1</v>
      </c>
      <c r="H294">
        <f t="shared" si="15"/>
        <v>1</v>
      </c>
      <c r="I294">
        <f>MAX($C$2:C294)</f>
        <v>130</v>
      </c>
      <c r="J294">
        <f>MAX($D$2:D294)</f>
        <v>148.19</v>
      </c>
      <c r="K294" s="2">
        <f>MAX($E$2:E294)</f>
        <v>135</v>
      </c>
      <c r="L294" s="2">
        <f>IF(OR(AND(MAX($C$2:C294)=C294,MAX($D$2:D294)=D294),AND(MAX($C$2:C294)=C294,MAX($E$2:E294)=E294),AND(MAX($E$2:E294)=E294,MAX($D$2:D294)=D294)),1,0)</f>
        <v>0</v>
      </c>
      <c r="M294" s="2">
        <f>IF(AND(gielda_1[[#This Row],[firma_C]]&lt;E293,E293&lt;E292),1,0)</f>
        <v>0</v>
      </c>
      <c r="N294" s="2">
        <f>IF(gielda_1[[#This Row],[bilans]]&gt;=1000,MOD(QUOTIENT(gielda_1[[#This Row],[bilans]],gielda_1[[#This Row],[firma_C]]),1000)+N293,N293)</f>
        <v>441</v>
      </c>
      <c r="O294" s="2"/>
      <c r="P294" s="2"/>
      <c r="Q294" s="2">
        <f t="shared" si="16"/>
        <v>561.5900000000056</v>
      </c>
      <c r="R294" s="2"/>
      <c r="S294" s="2"/>
    </row>
    <row r="295" spans="1:19" x14ac:dyDescent="0.25">
      <c r="A295">
        <v>294</v>
      </c>
      <c r="B295">
        <f t="shared" si="17"/>
        <v>3</v>
      </c>
      <c r="C295">
        <v>68.36</v>
      </c>
      <c r="D295">
        <v>101.73</v>
      </c>
      <c r="E295">
        <v>130.66999999999999</v>
      </c>
      <c r="F295">
        <f t="shared" si="15"/>
        <v>1</v>
      </c>
      <c r="G295">
        <f t="shared" si="15"/>
        <v>1</v>
      </c>
      <c r="H295">
        <f t="shared" si="15"/>
        <v>2</v>
      </c>
      <c r="I295">
        <f>MAX($C$2:C295)</f>
        <v>130</v>
      </c>
      <c r="J295">
        <f>MAX($D$2:D295)</f>
        <v>148.19</v>
      </c>
      <c r="K295" s="2">
        <f>MAX($E$2:E295)</f>
        <v>135</v>
      </c>
      <c r="L295" s="2">
        <f>IF(OR(AND(MAX($C$2:C295)=C295,MAX($D$2:D295)=D295),AND(MAX($C$2:C295)=C295,MAX($E$2:E295)=E295),AND(MAX($E$2:E295)=E295,MAX($D$2:D295)=D295)),1,0)</f>
        <v>0</v>
      </c>
      <c r="M295" s="2">
        <f>IF(AND(gielda_1[[#This Row],[firma_C]]&lt;E294,E294&lt;E293),1,0)</f>
        <v>0</v>
      </c>
      <c r="N295" s="2">
        <f>IF(gielda_1[[#This Row],[bilans]]&gt;=1000,MOD(QUOTIENT(gielda_1[[#This Row],[bilans]],gielda_1[[#This Row],[firma_C]]),1000)+N294,N294)</f>
        <v>441</v>
      </c>
      <c r="O295" s="2"/>
      <c r="P295" s="2"/>
      <c r="Q295" s="2">
        <f t="shared" si="16"/>
        <v>561.5900000000056</v>
      </c>
      <c r="R295" s="2"/>
      <c r="S295" s="2"/>
    </row>
    <row r="296" spans="1:19" x14ac:dyDescent="0.25">
      <c r="A296">
        <v>295</v>
      </c>
      <c r="B296">
        <f t="shared" si="17"/>
        <v>1</v>
      </c>
      <c r="C296">
        <v>66.989999999999995</v>
      </c>
      <c r="D296">
        <v>100.39</v>
      </c>
      <c r="E296">
        <v>128.88</v>
      </c>
      <c r="F296">
        <f t="shared" si="15"/>
        <v>1</v>
      </c>
      <c r="G296">
        <f t="shared" si="15"/>
        <v>1</v>
      </c>
      <c r="H296">
        <f t="shared" si="15"/>
        <v>1</v>
      </c>
      <c r="I296">
        <f>MAX($C$2:C296)</f>
        <v>130</v>
      </c>
      <c r="J296">
        <f>MAX($D$2:D296)</f>
        <v>148.19</v>
      </c>
      <c r="K296" s="2">
        <f>MAX($E$2:E296)</f>
        <v>135</v>
      </c>
      <c r="L296" s="2">
        <f>IF(OR(AND(MAX($C$2:C296)=C296,MAX($D$2:D296)=D296),AND(MAX($C$2:C296)=C296,MAX($E$2:E296)=E296),AND(MAX($E$2:E296)=E296,MAX($D$2:D296)=D296)),1,0)</f>
        <v>0</v>
      </c>
      <c r="M296" s="2">
        <f>IF(AND(gielda_1[[#This Row],[firma_C]]&lt;E295,E295&lt;E294),1,0)</f>
        <v>0</v>
      </c>
      <c r="N296" s="2">
        <f>IF(gielda_1[[#This Row],[bilans]]&gt;=1000,MOD(QUOTIENT(gielda_1[[#This Row],[bilans]],gielda_1[[#This Row],[firma_C]]),1000)+N295,N295)</f>
        <v>441</v>
      </c>
      <c r="O296" s="2"/>
      <c r="P296" s="2"/>
      <c r="Q296" s="2">
        <f t="shared" si="16"/>
        <v>561.5900000000056</v>
      </c>
      <c r="R296" s="2"/>
      <c r="S296" s="2"/>
    </row>
    <row r="297" spans="1:19" x14ac:dyDescent="0.25">
      <c r="A297">
        <v>296</v>
      </c>
      <c r="B297">
        <f t="shared" si="17"/>
        <v>2</v>
      </c>
      <c r="C297">
        <v>65.94</v>
      </c>
      <c r="D297">
        <v>98.52</v>
      </c>
      <c r="E297">
        <v>127.1</v>
      </c>
      <c r="F297">
        <f t="shared" si="15"/>
        <v>1</v>
      </c>
      <c r="G297">
        <f t="shared" si="15"/>
        <v>1</v>
      </c>
      <c r="H297">
        <f t="shared" si="15"/>
        <v>1</v>
      </c>
      <c r="I297">
        <f>MAX($C$2:C297)</f>
        <v>130</v>
      </c>
      <c r="J297">
        <f>MAX($D$2:D297)</f>
        <v>148.19</v>
      </c>
      <c r="K297" s="2">
        <f>MAX($E$2:E297)</f>
        <v>135</v>
      </c>
      <c r="L297" s="2">
        <f>IF(OR(AND(MAX($C$2:C297)=C297,MAX($D$2:D297)=D297),AND(MAX($C$2:C297)=C297,MAX($E$2:E297)=E297),AND(MAX($E$2:E297)=E297,MAX($D$2:D297)=D297)),1,0)</f>
        <v>0</v>
      </c>
      <c r="M297" s="2">
        <f>IF(AND(gielda_1[[#This Row],[firma_C]]&lt;E296,E296&lt;E295),1,0)</f>
        <v>1</v>
      </c>
      <c r="N297" s="2">
        <f>IF(gielda_1[[#This Row],[bilans]]&gt;=1000,MOD(QUOTIENT(gielda_1[[#This Row],[bilans]],gielda_1[[#This Row],[firma_C]]),1000)+N296,N296)</f>
        <v>441</v>
      </c>
      <c r="O297" s="2"/>
      <c r="P297" s="2"/>
      <c r="Q297" s="2">
        <f t="shared" si="16"/>
        <v>561.5900000000056</v>
      </c>
      <c r="R297" s="2"/>
      <c r="S297" s="2"/>
    </row>
    <row r="298" spans="1:19" x14ac:dyDescent="0.25">
      <c r="A298">
        <v>297</v>
      </c>
      <c r="B298">
        <f t="shared" si="17"/>
        <v>3</v>
      </c>
      <c r="C298">
        <v>64.150000000000006</v>
      </c>
      <c r="D298">
        <v>101.27</v>
      </c>
      <c r="E298">
        <v>128.56</v>
      </c>
      <c r="F298">
        <f t="shared" si="15"/>
        <v>1</v>
      </c>
      <c r="G298">
        <f t="shared" si="15"/>
        <v>2</v>
      </c>
      <c r="H298">
        <f t="shared" si="15"/>
        <v>2</v>
      </c>
      <c r="I298">
        <f>MAX($C$2:C298)</f>
        <v>130</v>
      </c>
      <c r="J298">
        <f>MAX($D$2:D298)</f>
        <v>148.19</v>
      </c>
      <c r="K298" s="2">
        <f>MAX($E$2:E298)</f>
        <v>135</v>
      </c>
      <c r="L298" s="2">
        <f>IF(OR(AND(MAX($C$2:C298)=C298,MAX($D$2:D298)=D298),AND(MAX($C$2:C298)=C298,MAX($E$2:E298)=E298),AND(MAX($E$2:E298)=E298,MAX($D$2:D298)=D298)),1,0)</f>
        <v>0</v>
      </c>
      <c r="M298" s="2">
        <f>IF(AND(gielda_1[[#This Row],[firma_C]]&lt;E297,E297&lt;E296),1,0)</f>
        <v>0</v>
      </c>
      <c r="N298" s="2">
        <f>IF(gielda_1[[#This Row],[bilans]]&gt;=1000,MOD(QUOTIENT(gielda_1[[#This Row],[bilans]],gielda_1[[#This Row],[firma_C]]),1000)+N297,N297)</f>
        <v>441</v>
      </c>
      <c r="O298" s="2"/>
      <c r="P298" s="2"/>
      <c r="Q298" s="2">
        <f t="shared" si="16"/>
        <v>561.5900000000056</v>
      </c>
      <c r="R298" s="2"/>
      <c r="S298" s="2"/>
    </row>
    <row r="299" spans="1:19" x14ac:dyDescent="0.25">
      <c r="A299">
        <v>298</v>
      </c>
      <c r="B299">
        <f t="shared" si="17"/>
        <v>1</v>
      </c>
      <c r="C299">
        <v>65.95</v>
      </c>
      <c r="D299">
        <v>101.23</v>
      </c>
      <c r="E299">
        <v>126.64</v>
      </c>
      <c r="F299">
        <f t="shared" si="15"/>
        <v>2</v>
      </c>
      <c r="G299">
        <f t="shared" si="15"/>
        <v>1</v>
      </c>
      <c r="H299">
        <f t="shared" si="15"/>
        <v>1</v>
      </c>
      <c r="I299">
        <f>MAX($C$2:C299)</f>
        <v>130</v>
      </c>
      <c r="J299">
        <f>MAX($D$2:D299)</f>
        <v>148.19</v>
      </c>
      <c r="K299" s="2">
        <f>MAX($E$2:E299)</f>
        <v>135</v>
      </c>
      <c r="L299" s="2">
        <f>IF(OR(AND(MAX($C$2:C299)=C299,MAX($D$2:D299)=D299),AND(MAX($C$2:C299)=C299,MAX($E$2:E299)=E299),AND(MAX($E$2:E299)=E299,MAX($D$2:D299)=D299)),1,0)</f>
        <v>0</v>
      </c>
      <c r="M299" s="2">
        <f>IF(AND(gielda_1[[#This Row],[firma_C]]&lt;E298,E298&lt;E297),1,0)</f>
        <v>0</v>
      </c>
      <c r="N299" s="2">
        <f>IF(gielda_1[[#This Row],[bilans]]&gt;=1000,MOD(QUOTIENT(gielda_1[[#This Row],[bilans]],gielda_1[[#This Row],[firma_C]]),1000)+N298,N298)</f>
        <v>441</v>
      </c>
      <c r="O299" s="2"/>
      <c r="P299" s="2"/>
      <c r="Q299" s="2">
        <f t="shared" si="16"/>
        <v>561.5900000000056</v>
      </c>
      <c r="R299" s="2"/>
      <c r="S299" s="2"/>
    </row>
    <row r="300" spans="1:19" x14ac:dyDescent="0.25">
      <c r="A300">
        <v>299</v>
      </c>
      <c r="B300">
        <f t="shared" si="17"/>
        <v>2</v>
      </c>
      <c r="C300">
        <v>67.45</v>
      </c>
      <c r="D300">
        <v>100.8</v>
      </c>
      <c r="E300">
        <v>127.5</v>
      </c>
      <c r="F300">
        <f t="shared" si="15"/>
        <v>3</v>
      </c>
      <c r="G300">
        <f t="shared" si="15"/>
        <v>1</v>
      </c>
      <c r="H300">
        <f t="shared" si="15"/>
        <v>2</v>
      </c>
      <c r="I300">
        <f>MAX($C$2:C300)</f>
        <v>130</v>
      </c>
      <c r="J300">
        <f>MAX($D$2:D300)</f>
        <v>148.19</v>
      </c>
      <c r="K300" s="2">
        <f>MAX($E$2:E300)</f>
        <v>135</v>
      </c>
      <c r="L300" s="2">
        <f>IF(OR(AND(MAX($C$2:C300)=C300,MAX($D$2:D300)=D300),AND(MAX($C$2:C300)=C300,MAX($E$2:E300)=E300),AND(MAX($E$2:E300)=E300,MAX($D$2:D300)=D300)),1,0)</f>
        <v>0</v>
      </c>
      <c r="M300" s="2">
        <f>IF(AND(gielda_1[[#This Row],[firma_C]]&lt;E299,E299&lt;E298),1,0)</f>
        <v>0</v>
      </c>
      <c r="N300" s="2">
        <f>IF(gielda_1[[#This Row],[bilans]]&gt;=1000,MOD(QUOTIENT(gielda_1[[#This Row],[bilans]],gielda_1[[#This Row],[firma_C]]),1000)+N299,N299)</f>
        <v>441</v>
      </c>
      <c r="O300" s="2"/>
      <c r="P300" s="2"/>
      <c r="Q300" s="2">
        <f t="shared" si="16"/>
        <v>561.5900000000056</v>
      </c>
      <c r="R300" s="2"/>
      <c r="S300" s="2"/>
    </row>
    <row r="301" spans="1:19" x14ac:dyDescent="0.25">
      <c r="A301">
        <v>300</v>
      </c>
      <c r="B301">
        <f t="shared" si="17"/>
        <v>3</v>
      </c>
      <c r="C301">
        <v>65.540000000000006</v>
      </c>
      <c r="D301">
        <v>103.36</v>
      </c>
      <c r="E301">
        <v>127.51</v>
      </c>
      <c r="F301">
        <f t="shared" si="15"/>
        <v>1</v>
      </c>
      <c r="G301">
        <f t="shared" si="15"/>
        <v>2</v>
      </c>
      <c r="H301">
        <f t="shared" si="15"/>
        <v>3</v>
      </c>
      <c r="I301">
        <f>MAX($C$2:C301)</f>
        <v>130</v>
      </c>
      <c r="J301">
        <f>MAX($D$2:D301)</f>
        <v>148.19</v>
      </c>
      <c r="K301" s="2">
        <f>MAX($E$2:E301)</f>
        <v>135</v>
      </c>
      <c r="L301" s="2">
        <f>IF(OR(AND(MAX($C$2:C301)=C301,MAX($D$2:D301)=D301),AND(MAX($C$2:C301)=C301,MAX($E$2:E301)=E301),AND(MAX($E$2:E301)=E301,MAX($D$2:D301)=D301)),1,0)</f>
        <v>0</v>
      </c>
      <c r="M301" s="2">
        <f>IF(AND(gielda_1[[#This Row],[firma_C]]&lt;E300,E300&lt;E299),1,0)</f>
        <v>0</v>
      </c>
      <c r="N301" s="2">
        <f>IF(gielda_1[[#This Row],[bilans]]&gt;=1000,MOD(QUOTIENT(gielda_1[[#This Row],[bilans]],gielda_1[[#This Row],[firma_C]]),1000)+N300,N300)</f>
        <v>441</v>
      </c>
      <c r="O301" s="2"/>
      <c r="P301" s="2"/>
      <c r="Q301" s="2">
        <f t="shared" si="16"/>
        <v>561.5900000000056</v>
      </c>
      <c r="R301" s="2"/>
      <c r="S301" s="2"/>
    </row>
    <row r="302" spans="1:19" x14ac:dyDescent="0.25">
      <c r="A302">
        <v>301</v>
      </c>
      <c r="B302">
        <f t="shared" si="17"/>
        <v>1</v>
      </c>
      <c r="C302">
        <v>67.31</v>
      </c>
      <c r="D302">
        <v>103.09</v>
      </c>
      <c r="E302">
        <v>128.83000000000001</v>
      </c>
      <c r="F302">
        <f t="shared" si="15"/>
        <v>2</v>
      </c>
      <c r="G302">
        <f t="shared" si="15"/>
        <v>1</v>
      </c>
      <c r="H302">
        <f t="shared" si="15"/>
        <v>4</v>
      </c>
      <c r="I302">
        <f>MAX($C$2:C302)</f>
        <v>130</v>
      </c>
      <c r="J302">
        <f>MAX($D$2:D302)</f>
        <v>148.19</v>
      </c>
      <c r="K302" s="2">
        <f>MAX($E$2:E302)</f>
        <v>135</v>
      </c>
      <c r="L302" s="2">
        <f>IF(OR(AND(MAX($C$2:C302)=C302,MAX($D$2:D302)=D302),AND(MAX($C$2:C302)=C302,MAX($E$2:E302)=E302),AND(MAX($E$2:E302)=E302,MAX($D$2:D302)=D302)),1,0)</f>
        <v>0</v>
      </c>
      <c r="M302" s="2">
        <f>IF(AND(gielda_1[[#This Row],[firma_C]]&lt;E301,E301&lt;E300),1,0)</f>
        <v>0</v>
      </c>
      <c r="N302" s="2">
        <f>IF(gielda_1[[#This Row],[bilans]]&gt;=1000,MOD(QUOTIENT(gielda_1[[#This Row],[bilans]],gielda_1[[#This Row],[firma_C]]),1000)+N301,N301)</f>
        <v>441</v>
      </c>
      <c r="O302" s="2"/>
      <c r="P302" s="2"/>
      <c r="Q302" s="2">
        <f t="shared" si="16"/>
        <v>561.5900000000056</v>
      </c>
      <c r="R302" s="2"/>
      <c r="S302" s="2"/>
    </row>
    <row r="303" spans="1:19" x14ac:dyDescent="0.25">
      <c r="A303">
        <v>302</v>
      </c>
      <c r="B303">
        <f t="shared" si="17"/>
        <v>2</v>
      </c>
      <c r="C303">
        <v>68.48</v>
      </c>
      <c r="D303">
        <v>101.33</v>
      </c>
      <c r="E303">
        <v>126.93</v>
      </c>
      <c r="F303">
        <f t="shared" si="15"/>
        <v>3</v>
      </c>
      <c r="G303">
        <f t="shared" si="15"/>
        <v>1</v>
      </c>
      <c r="H303">
        <f t="shared" si="15"/>
        <v>1</v>
      </c>
      <c r="I303">
        <f>MAX($C$2:C303)</f>
        <v>130</v>
      </c>
      <c r="J303">
        <f>MAX($D$2:D303)</f>
        <v>148.19</v>
      </c>
      <c r="K303" s="2">
        <f>MAX($E$2:E303)</f>
        <v>135</v>
      </c>
      <c r="L303" s="2">
        <f>IF(OR(AND(MAX($C$2:C303)=C303,MAX($D$2:D303)=D303),AND(MAX($C$2:C303)=C303,MAX($E$2:E303)=E303),AND(MAX($E$2:E303)=E303,MAX($D$2:D303)=D303)),1,0)</f>
        <v>0</v>
      </c>
      <c r="M303" s="2">
        <f>IF(AND(gielda_1[[#This Row],[firma_C]]&lt;E302,E302&lt;E301),1,0)</f>
        <v>0</v>
      </c>
      <c r="N303" s="2">
        <f>IF(gielda_1[[#This Row],[bilans]]&gt;=1000,MOD(QUOTIENT(gielda_1[[#This Row],[bilans]],gielda_1[[#This Row],[firma_C]]),1000)+N302,N302)</f>
        <v>441</v>
      </c>
      <c r="O303" s="2"/>
      <c r="P303" s="2"/>
      <c r="Q303" s="2">
        <f t="shared" si="16"/>
        <v>561.5900000000056</v>
      </c>
      <c r="R303" s="2"/>
      <c r="S303" s="2"/>
    </row>
    <row r="304" spans="1:19" x14ac:dyDescent="0.25">
      <c r="A304">
        <v>303</v>
      </c>
      <c r="B304">
        <f t="shared" si="17"/>
        <v>3</v>
      </c>
      <c r="C304">
        <v>70.61</v>
      </c>
      <c r="D304">
        <v>101.33</v>
      </c>
      <c r="E304">
        <v>128.9</v>
      </c>
      <c r="F304">
        <f t="shared" si="15"/>
        <v>4</v>
      </c>
      <c r="G304">
        <f t="shared" si="15"/>
        <v>1</v>
      </c>
      <c r="H304">
        <f t="shared" si="15"/>
        <v>2</v>
      </c>
      <c r="I304">
        <f>MAX($C$2:C304)</f>
        <v>130</v>
      </c>
      <c r="J304">
        <f>MAX($D$2:D304)</f>
        <v>148.19</v>
      </c>
      <c r="K304" s="2">
        <f>MAX($E$2:E304)</f>
        <v>135</v>
      </c>
      <c r="L304" s="2">
        <f>IF(OR(AND(MAX($C$2:C304)=C304,MAX($D$2:D304)=D304),AND(MAX($C$2:C304)=C304,MAX($E$2:E304)=E304),AND(MAX($E$2:E304)=E304,MAX($D$2:D304)=D304)),1,0)</f>
        <v>0</v>
      </c>
      <c r="M304" s="2">
        <f>IF(AND(gielda_1[[#This Row],[firma_C]]&lt;E303,E303&lt;E302),1,0)</f>
        <v>0</v>
      </c>
      <c r="N304" s="2">
        <f>IF(gielda_1[[#This Row],[bilans]]&gt;=1000,MOD(QUOTIENT(gielda_1[[#This Row],[bilans]],gielda_1[[#This Row],[firma_C]]),1000)+N303,N303)</f>
        <v>441</v>
      </c>
      <c r="O304" s="2"/>
      <c r="P304" s="2"/>
      <c r="Q304" s="2">
        <f t="shared" si="16"/>
        <v>561.5900000000056</v>
      </c>
      <c r="R304" s="2"/>
      <c r="S304" s="2"/>
    </row>
    <row r="305" spans="1:19" x14ac:dyDescent="0.25">
      <c r="A305">
        <v>304</v>
      </c>
      <c r="B305">
        <f t="shared" si="17"/>
        <v>1</v>
      </c>
      <c r="C305">
        <v>68.95</v>
      </c>
      <c r="D305">
        <v>100.05</v>
      </c>
      <c r="E305">
        <v>129.55000000000001</v>
      </c>
      <c r="F305">
        <f t="shared" si="15"/>
        <v>1</v>
      </c>
      <c r="G305">
        <f t="shared" si="15"/>
        <v>1</v>
      </c>
      <c r="H305">
        <f t="shared" si="15"/>
        <v>3</v>
      </c>
      <c r="I305">
        <f>MAX($C$2:C305)</f>
        <v>130</v>
      </c>
      <c r="J305">
        <f>MAX($D$2:D305)</f>
        <v>148.19</v>
      </c>
      <c r="K305" s="2">
        <f>MAX($E$2:E305)</f>
        <v>135</v>
      </c>
      <c r="L305" s="2">
        <f>IF(OR(AND(MAX($C$2:C305)=C305,MAX($D$2:D305)=D305),AND(MAX($C$2:C305)=C305,MAX($E$2:E305)=E305),AND(MAX($E$2:E305)=E305,MAX($D$2:D305)=D305)),1,0)</f>
        <v>0</v>
      </c>
      <c r="M305" s="2">
        <f>IF(AND(gielda_1[[#This Row],[firma_C]]&lt;E304,E304&lt;E303),1,0)</f>
        <v>0</v>
      </c>
      <c r="N305" s="2">
        <f>IF(gielda_1[[#This Row],[bilans]]&gt;=1000,MOD(QUOTIENT(gielda_1[[#This Row],[bilans]],gielda_1[[#This Row],[firma_C]]),1000)+N304,N304)</f>
        <v>441</v>
      </c>
      <c r="O305" s="2"/>
      <c r="P305" s="2"/>
      <c r="Q305" s="2">
        <f t="shared" si="16"/>
        <v>561.5900000000056</v>
      </c>
      <c r="R305" s="2"/>
      <c r="S305" s="2"/>
    </row>
    <row r="306" spans="1:19" x14ac:dyDescent="0.25">
      <c r="A306">
        <v>305</v>
      </c>
      <c r="B306">
        <f t="shared" si="17"/>
        <v>2</v>
      </c>
      <c r="C306">
        <v>70.34</v>
      </c>
      <c r="D306">
        <v>99.1</v>
      </c>
      <c r="E306">
        <v>130</v>
      </c>
      <c r="F306">
        <f t="shared" si="15"/>
        <v>2</v>
      </c>
      <c r="G306">
        <f t="shared" si="15"/>
        <v>1</v>
      </c>
      <c r="H306">
        <f t="shared" si="15"/>
        <v>4</v>
      </c>
      <c r="I306">
        <f>MAX($C$2:C306)</f>
        <v>130</v>
      </c>
      <c r="J306">
        <f>MAX($D$2:D306)</f>
        <v>148.19</v>
      </c>
      <c r="K306" s="2">
        <f>MAX($E$2:E306)</f>
        <v>135</v>
      </c>
      <c r="L306" s="2">
        <f>IF(OR(AND(MAX($C$2:C306)=C306,MAX($D$2:D306)=D306),AND(MAX($C$2:C306)=C306,MAX($E$2:E306)=E306),AND(MAX($E$2:E306)=E306,MAX($D$2:D306)=D306)),1,0)</f>
        <v>0</v>
      </c>
      <c r="M306" s="2">
        <f>IF(AND(gielda_1[[#This Row],[firma_C]]&lt;E305,E305&lt;E304),1,0)</f>
        <v>0</v>
      </c>
      <c r="N306" s="2">
        <f>IF(gielda_1[[#This Row],[bilans]]&gt;=1000,MOD(QUOTIENT(gielda_1[[#This Row],[bilans]],gielda_1[[#This Row],[firma_C]]),1000)+N305,N305)</f>
        <v>441</v>
      </c>
      <c r="O306" s="2"/>
      <c r="P306" s="2"/>
      <c r="Q306" s="2">
        <f t="shared" si="16"/>
        <v>561.5900000000056</v>
      </c>
      <c r="R306" s="2"/>
      <c r="S306" s="2"/>
    </row>
    <row r="307" spans="1:19" x14ac:dyDescent="0.25">
      <c r="A307">
        <v>306</v>
      </c>
      <c r="B307">
        <f t="shared" si="17"/>
        <v>3</v>
      </c>
      <c r="C307">
        <v>72.260000000000005</v>
      </c>
      <c r="D307">
        <v>102.08</v>
      </c>
      <c r="E307">
        <v>129.80000000000001</v>
      </c>
      <c r="F307">
        <f t="shared" si="15"/>
        <v>3</v>
      </c>
      <c r="G307">
        <f t="shared" si="15"/>
        <v>2</v>
      </c>
      <c r="H307">
        <f t="shared" si="15"/>
        <v>1</v>
      </c>
      <c r="I307">
        <f>MAX($C$2:C307)</f>
        <v>130</v>
      </c>
      <c r="J307">
        <f>MAX($D$2:D307)</f>
        <v>148.19</v>
      </c>
      <c r="K307" s="2">
        <f>MAX($E$2:E307)</f>
        <v>135</v>
      </c>
      <c r="L307" s="2">
        <f>IF(OR(AND(MAX($C$2:C307)=C307,MAX($D$2:D307)=D307),AND(MAX($C$2:C307)=C307,MAX($E$2:E307)=E307),AND(MAX($E$2:E307)=E307,MAX($D$2:D307)=D307)),1,0)</f>
        <v>0</v>
      </c>
      <c r="M307" s="2">
        <f>IF(AND(gielda_1[[#This Row],[firma_C]]&lt;E306,E306&lt;E305),1,0)</f>
        <v>0</v>
      </c>
      <c r="N307" s="2">
        <f>IF(gielda_1[[#This Row],[bilans]]&gt;=1000,MOD(QUOTIENT(gielda_1[[#This Row],[bilans]],gielda_1[[#This Row],[firma_C]]),1000)+N306,N306)</f>
        <v>441</v>
      </c>
      <c r="O307" s="2"/>
      <c r="P307" s="2"/>
      <c r="Q307" s="2">
        <f t="shared" si="16"/>
        <v>561.5900000000056</v>
      </c>
      <c r="R307" s="2"/>
      <c r="S307" s="2"/>
    </row>
    <row r="308" spans="1:19" x14ac:dyDescent="0.25">
      <c r="A308">
        <v>307</v>
      </c>
      <c r="B308">
        <f t="shared" si="17"/>
        <v>1</v>
      </c>
      <c r="C308">
        <v>70.56</v>
      </c>
      <c r="D308">
        <v>101.44</v>
      </c>
      <c r="E308">
        <v>131.47</v>
      </c>
      <c r="F308">
        <f t="shared" si="15"/>
        <v>1</v>
      </c>
      <c r="G308">
        <f t="shared" si="15"/>
        <v>1</v>
      </c>
      <c r="H308">
        <f t="shared" si="15"/>
        <v>2</v>
      </c>
      <c r="I308">
        <f>MAX($C$2:C308)</f>
        <v>130</v>
      </c>
      <c r="J308">
        <f>MAX($D$2:D308)</f>
        <v>148.19</v>
      </c>
      <c r="K308" s="2">
        <f>MAX($E$2:E308)</f>
        <v>135</v>
      </c>
      <c r="L308" s="2">
        <f>IF(OR(AND(MAX($C$2:C308)=C308,MAX($D$2:D308)=D308),AND(MAX($C$2:C308)=C308,MAX($E$2:E308)=E308),AND(MAX($E$2:E308)=E308,MAX($D$2:D308)=D308)),1,0)</f>
        <v>0</v>
      </c>
      <c r="M308" s="2">
        <f>IF(AND(gielda_1[[#This Row],[firma_C]]&lt;E307,E307&lt;E306),1,0)</f>
        <v>0</v>
      </c>
      <c r="N308" s="2">
        <f>IF(gielda_1[[#This Row],[bilans]]&gt;=1000,MOD(QUOTIENT(gielda_1[[#This Row],[bilans]],gielda_1[[#This Row],[firma_C]]),1000)+N307,N307)</f>
        <v>441</v>
      </c>
      <c r="O308" s="2"/>
      <c r="P308" s="2"/>
      <c r="Q308" s="2">
        <f t="shared" si="16"/>
        <v>561.5900000000056</v>
      </c>
      <c r="R308" s="2"/>
      <c r="S308" s="2"/>
    </row>
    <row r="309" spans="1:19" x14ac:dyDescent="0.25">
      <c r="A309">
        <v>308</v>
      </c>
      <c r="B309">
        <f t="shared" si="17"/>
        <v>2</v>
      </c>
      <c r="C309">
        <v>72.2</v>
      </c>
      <c r="D309">
        <v>100.09</v>
      </c>
      <c r="E309">
        <v>131.77000000000001</v>
      </c>
      <c r="F309">
        <f t="shared" si="15"/>
        <v>2</v>
      </c>
      <c r="G309">
        <f t="shared" si="15"/>
        <v>1</v>
      </c>
      <c r="H309">
        <f t="shared" si="15"/>
        <v>3</v>
      </c>
      <c r="I309">
        <f>MAX($C$2:C309)</f>
        <v>130</v>
      </c>
      <c r="J309">
        <f>MAX($D$2:D309)</f>
        <v>148.19</v>
      </c>
      <c r="K309" s="2">
        <f>MAX($E$2:E309)</f>
        <v>135</v>
      </c>
      <c r="L309" s="2">
        <f>IF(OR(AND(MAX($C$2:C309)=C309,MAX($D$2:D309)=D309),AND(MAX($C$2:C309)=C309,MAX($E$2:E309)=E309),AND(MAX($E$2:E309)=E309,MAX($D$2:D309)=D309)),1,0)</f>
        <v>0</v>
      </c>
      <c r="M309" s="2">
        <f>IF(AND(gielda_1[[#This Row],[firma_C]]&lt;E308,E308&lt;E307),1,0)</f>
        <v>0</v>
      </c>
      <c r="N309" s="2">
        <f>IF(gielda_1[[#This Row],[bilans]]&gt;=1000,MOD(QUOTIENT(gielda_1[[#This Row],[bilans]],gielda_1[[#This Row],[firma_C]]),1000)+N308,N308)</f>
        <v>441</v>
      </c>
      <c r="O309" s="2"/>
      <c r="P309" s="2"/>
      <c r="Q309" s="2">
        <f t="shared" si="16"/>
        <v>561.5900000000056</v>
      </c>
      <c r="R309" s="2"/>
      <c r="S309" s="2"/>
    </row>
    <row r="310" spans="1:19" x14ac:dyDescent="0.25">
      <c r="A310">
        <v>309</v>
      </c>
      <c r="B310">
        <f t="shared" si="17"/>
        <v>3</v>
      </c>
      <c r="C310">
        <v>70.36</v>
      </c>
      <c r="D310">
        <v>98.49</v>
      </c>
      <c r="E310">
        <v>132.02000000000001</v>
      </c>
      <c r="F310">
        <f t="shared" si="15"/>
        <v>1</v>
      </c>
      <c r="G310">
        <f t="shared" si="15"/>
        <v>1</v>
      </c>
      <c r="H310">
        <f t="shared" si="15"/>
        <v>4</v>
      </c>
      <c r="I310">
        <f>MAX($C$2:C310)</f>
        <v>130</v>
      </c>
      <c r="J310">
        <f>MAX($D$2:D310)</f>
        <v>148.19</v>
      </c>
      <c r="K310" s="2">
        <f>MAX($E$2:E310)</f>
        <v>135</v>
      </c>
      <c r="L310" s="2">
        <f>IF(OR(AND(MAX($C$2:C310)=C310,MAX($D$2:D310)=D310),AND(MAX($C$2:C310)=C310,MAX($E$2:E310)=E310),AND(MAX($E$2:E310)=E310,MAX($D$2:D310)=D310)),1,0)</f>
        <v>0</v>
      </c>
      <c r="M310" s="2">
        <f>IF(AND(gielda_1[[#This Row],[firma_C]]&lt;E309,E309&lt;E308),1,0)</f>
        <v>0</v>
      </c>
      <c r="N310" s="2">
        <f>IF(gielda_1[[#This Row],[bilans]]&gt;=1000,MOD(QUOTIENT(gielda_1[[#This Row],[bilans]],gielda_1[[#This Row],[firma_C]]),1000)+N309,N309)</f>
        <v>441</v>
      </c>
      <c r="O310" s="2"/>
      <c r="P310" s="2"/>
      <c r="Q310" s="2">
        <f t="shared" si="16"/>
        <v>561.5900000000056</v>
      </c>
      <c r="R310" s="2"/>
      <c r="S310" s="2"/>
    </row>
    <row r="311" spans="1:19" x14ac:dyDescent="0.25">
      <c r="A311">
        <v>310</v>
      </c>
      <c r="B311">
        <f t="shared" si="17"/>
        <v>1</v>
      </c>
      <c r="C311">
        <v>71.61</v>
      </c>
      <c r="D311">
        <v>96.78</v>
      </c>
      <c r="E311">
        <v>133.83000000000001</v>
      </c>
      <c r="F311">
        <f t="shared" si="15"/>
        <v>2</v>
      </c>
      <c r="G311">
        <f t="shared" si="15"/>
        <v>1</v>
      </c>
      <c r="H311">
        <f t="shared" si="15"/>
        <v>5</v>
      </c>
      <c r="I311">
        <f>MAX($C$2:C311)</f>
        <v>130</v>
      </c>
      <c r="J311">
        <f>MAX($D$2:D311)</f>
        <v>148.19</v>
      </c>
      <c r="K311" s="2">
        <f>MAX($E$2:E311)</f>
        <v>135</v>
      </c>
      <c r="L311" s="2">
        <f>IF(OR(AND(MAX($C$2:C311)=C311,MAX($D$2:D311)=D311),AND(MAX($C$2:C311)=C311,MAX($E$2:E311)=E311),AND(MAX($E$2:E311)=E311,MAX($D$2:D311)=D311)),1,0)</f>
        <v>0</v>
      </c>
      <c r="M311" s="2">
        <f>IF(AND(gielda_1[[#This Row],[firma_C]]&lt;E310,E310&lt;E309),1,0)</f>
        <v>0</v>
      </c>
      <c r="N311" s="2">
        <f>IF(gielda_1[[#This Row],[bilans]]&gt;=1000,MOD(QUOTIENT(gielda_1[[#This Row],[bilans]],gielda_1[[#This Row],[firma_C]]),1000)+N310,N310)</f>
        <v>441</v>
      </c>
      <c r="O311" s="2"/>
      <c r="P311" s="2"/>
      <c r="Q311" s="2">
        <f t="shared" si="16"/>
        <v>561.5900000000056</v>
      </c>
      <c r="R311" s="2"/>
      <c r="S311" s="2"/>
    </row>
    <row r="312" spans="1:19" x14ac:dyDescent="0.25">
      <c r="A312">
        <v>311</v>
      </c>
      <c r="B312">
        <f t="shared" si="17"/>
        <v>2</v>
      </c>
      <c r="C312">
        <v>70.290000000000006</v>
      </c>
      <c r="D312">
        <v>95.63</v>
      </c>
      <c r="E312">
        <v>135.18</v>
      </c>
      <c r="F312">
        <f t="shared" si="15"/>
        <v>1</v>
      </c>
      <c r="G312">
        <f t="shared" si="15"/>
        <v>1</v>
      </c>
      <c r="H312">
        <f t="shared" si="15"/>
        <v>6</v>
      </c>
      <c r="I312">
        <f>MAX($C$2:C312)</f>
        <v>130</v>
      </c>
      <c r="J312">
        <f>MAX($D$2:D312)</f>
        <v>148.19</v>
      </c>
      <c r="K312" s="2">
        <f>MAX($E$2:E312)</f>
        <v>135.18</v>
      </c>
      <c r="L312" s="2">
        <f>IF(OR(AND(MAX($C$2:C312)=C312,MAX($D$2:D312)=D312),AND(MAX($C$2:C312)=C312,MAX($E$2:E312)=E312),AND(MAX($E$2:E312)=E312,MAX($D$2:D312)=D312)),1,0)</f>
        <v>0</v>
      </c>
      <c r="M312" s="2">
        <f>IF(AND(gielda_1[[#This Row],[firma_C]]&lt;E311,E311&lt;E310),1,0)</f>
        <v>0</v>
      </c>
      <c r="N312" s="2">
        <f>IF(gielda_1[[#This Row],[bilans]]&gt;=1000,MOD(QUOTIENT(gielda_1[[#This Row],[bilans]],gielda_1[[#This Row],[firma_C]]),1000)+N311,N311)</f>
        <v>441</v>
      </c>
      <c r="O312" s="2"/>
      <c r="P312" s="2"/>
      <c r="Q312" s="2">
        <f t="shared" si="16"/>
        <v>561.5900000000056</v>
      </c>
      <c r="R312" s="2"/>
      <c r="S312" s="2"/>
    </row>
    <row r="313" spans="1:19" x14ac:dyDescent="0.25">
      <c r="A313">
        <v>312</v>
      </c>
      <c r="B313">
        <f t="shared" si="17"/>
        <v>3</v>
      </c>
      <c r="C313">
        <v>69.23</v>
      </c>
      <c r="D313">
        <v>93.96</v>
      </c>
      <c r="E313">
        <v>137.03</v>
      </c>
      <c r="F313">
        <f t="shared" si="15"/>
        <v>1</v>
      </c>
      <c r="G313">
        <f t="shared" si="15"/>
        <v>1</v>
      </c>
      <c r="H313">
        <f t="shared" si="15"/>
        <v>7</v>
      </c>
      <c r="I313">
        <f>MAX($C$2:C313)</f>
        <v>130</v>
      </c>
      <c r="J313">
        <f>MAX($D$2:D313)</f>
        <v>148.19</v>
      </c>
      <c r="K313" s="2">
        <f>MAX($E$2:E313)</f>
        <v>137.03</v>
      </c>
      <c r="L313" s="2">
        <f>IF(OR(AND(MAX($C$2:C313)=C313,MAX($D$2:D313)=D313),AND(MAX($C$2:C313)=C313,MAX($E$2:E313)=E313),AND(MAX($E$2:E313)=E313,MAX($D$2:D313)=D313)),1,0)</f>
        <v>0</v>
      </c>
      <c r="M313" s="2">
        <f>IF(AND(gielda_1[[#This Row],[firma_C]]&lt;E312,E312&lt;E311),1,0)</f>
        <v>0</v>
      </c>
      <c r="N313" s="2">
        <f>IF(gielda_1[[#This Row],[bilans]]&gt;=1000,MOD(QUOTIENT(gielda_1[[#This Row],[bilans]],gielda_1[[#This Row],[firma_C]]),1000)+N312,N312)</f>
        <v>441</v>
      </c>
      <c r="O313" s="2"/>
      <c r="P313" s="2"/>
      <c r="Q313" s="2">
        <f t="shared" si="16"/>
        <v>561.5900000000056</v>
      </c>
      <c r="R313" s="2"/>
      <c r="S313" s="2"/>
    </row>
    <row r="314" spans="1:19" x14ac:dyDescent="0.25">
      <c r="A314">
        <v>313</v>
      </c>
      <c r="B314">
        <f t="shared" si="17"/>
        <v>1</v>
      </c>
      <c r="C314">
        <v>67.989999999999995</v>
      </c>
      <c r="D314">
        <v>92.27</v>
      </c>
      <c r="E314">
        <v>138.52000000000001</v>
      </c>
      <c r="F314">
        <f t="shared" si="15"/>
        <v>1</v>
      </c>
      <c r="G314">
        <f t="shared" si="15"/>
        <v>1</v>
      </c>
      <c r="H314">
        <f t="shared" si="15"/>
        <v>8</v>
      </c>
      <c r="I314">
        <f>MAX($C$2:C314)</f>
        <v>130</v>
      </c>
      <c r="J314">
        <f>MAX($D$2:D314)</f>
        <v>148.19</v>
      </c>
      <c r="K314" s="2">
        <f>MAX($E$2:E314)</f>
        <v>138.52000000000001</v>
      </c>
      <c r="L314" s="2">
        <f>IF(OR(AND(MAX($C$2:C314)=C314,MAX($D$2:D314)=D314),AND(MAX($C$2:C314)=C314,MAX($E$2:E314)=E314),AND(MAX($E$2:E314)=E314,MAX($D$2:D314)=D314)),1,0)</f>
        <v>0</v>
      </c>
      <c r="M314" s="2">
        <f>IF(AND(gielda_1[[#This Row],[firma_C]]&lt;E313,E313&lt;E312),1,0)</f>
        <v>0</v>
      </c>
      <c r="N314" s="2">
        <f>IF(gielda_1[[#This Row],[bilans]]&gt;=1000,MOD(QUOTIENT(gielda_1[[#This Row],[bilans]],gielda_1[[#This Row],[firma_C]]),1000)+N313,N313)</f>
        <v>441</v>
      </c>
      <c r="O314" s="2"/>
      <c r="P314" s="2"/>
      <c r="Q314" s="2">
        <f t="shared" si="16"/>
        <v>561.5900000000056</v>
      </c>
      <c r="R314" s="2"/>
      <c r="S314" s="2"/>
    </row>
    <row r="315" spans="1:19" x14ac:dyDescent="0.25">
      <c r="A315">
        <v>314</v>
      </c>
      <c r="B315">
        <f t="shared" si="17"/>
        <v>2</v>
      </c>
      <c r="C315">
        <v>69.44</v>
      </c>
      <c r="D315">
        <v>90.35</v>
      </c>
      <c r="E315">
        <v>137.19</v>
      </c>
      <c r="F315">
        <f t="shared" si="15"/>
        <v>2</v>
      </c>
      <c r="G315">
        <f t="shared" si="15"/>
        <v>1</v>
      </c>
      <c r="H315">
        <f t="shared" si="15"/>
        <v>1</v>
      </c>
      <c r="I315">
        <f>MAX($C$2:C315)</f>
        <v>130</v>
      </c>
      <c r="J315">
        <f>MAX($D$2:D315)</f>
        <v>148.19</v>
      </c>
      <c r="K315" s="2">
        <f>MAX($E$2:E315)</f>
        <v>138.52000000000001</v>
      </c>
      <c r="L315" s="2">
        <f>IF(OR(AND(MAX($C$2:C315)=C315,MAX($D$2:D315)=D315),AND(MAX($C$2:C315)=C315,MAX($E$2:E315)=E315),AND(MAX($E$2:E315)=E315,MAX($D$2:D315)=D315)),1,0)</f>
        <v>0</v>
      </c>
      <c r="M315" s="2">
        <f>IF(AND(gielda_1[[#This Row],[firma_C]]&lt;E314,E314&lt;E313),1,0)</f>
        <v>0</v>
      </c>
      <c r="N315" s="2">
        <f>IF(gielda_1[[#This Row],[bilans]]&gt;=1000,MOD(QUOTIENT(gielda_1[[#This Row],[bilans]],gielda_1[[#This Row],[firma_C]]),1000)+N314,N314)</f>
        <v>441</v>
      </c>
      <c r="O315" s="2"/>
      <c r="P315" s="2"/>
      <c r="Q315" s="2">
        <f t="shared" si="16"/>
        <v>561.5900000000056</v>
      </c>
      <c r="R315" s="2"/>
      <c r="S315" s="2"/>
    </row>
    <row r="316" spans="1:19" x14ac:dyDescent="0.25">
      <c r="A316">
        <v>315</v>
      </c>
      <c r="B316">
        <f t="shared" si="17"/>
        <v>3</v>
      </c>
      <c r="C316">
        <v>70.47</v>
      </c>
      <c r="D316">
        <v>92.91</v>
      </c>
      <c r="E316">
        <v>135.94999999999999</v>
      </c>
      <c r="F316">
        <f t="shared" si="15"/>
        <v>3</v>
      </c>
      <c r="G316">
        <f t="shared" si="15"/>
        <v>2</v>
      </c>
      <c r="H316">
        <f t="shared" si="15"/>
        <v>1</v>
      </c>
      <c r="I316">
        <f>MAX($C$2:C316)</f>
        <v>130</v>
      </c>
      <c r="J316">
        <f>MAX($D$2:D316)</f>
        <v>148.19</v>
      </c>
      <c r="K316" s="2">
        <f>MAX($E$2:E316)</f>
        <v>138.52000000000001</v>
      </c>
      <c r="L316" s="2">
        <f>IF(OR(AND(MAX($C$2:C316)=C316,MAX($D$2:D316)=D316),AND(MAX($C$2:C316)=C316,MAX($E$2:E316)=E316),AND(MAX($E$2:E316)=E316,MAX($D$2:D316)=D316)),1,0)</f>
        <v>0</v>
      </c>
      <c r="M316" s="2">
        <f>IF(AND(gielda_1[[#This Row],[firma_C]]&lt;E315,E315&lt;E314),1,0)</f>
        <v>1</v>
      </c>
      <c r="N316" s="2">
        <f>IF(gielda_1[[#This Row],[bilans]]&gt;=1000,MOD(QUOTIENT(gielda_1[[#This Row],[bilans]],gielda_1[[#This Row],[firma_C]]),1000)+N315,N315)</f>
        <v>441</v>
      </c>
      <c r="O316" s="2"/>
      <c r="P316" s="2"/>
      <c r="Q316" s="2">
        <f t="shared" si="16"/>
        <v>561.5900000000056</v>
      </c>
      <c r="R316" s="2"/>
      <c r="S316" s="2"/>
    </row>
    <row r="317" spans="1:19" x14ac:dyDescent="0.25">
      <c r="A317">
        <v>316</v>
      </c>
      <c r="B317">
        <f t="shared" si="17"/>
        <v>1</v>
      </c>
      <c r="C317">
        <v>71.23</v>
      </c>
      <c r="D317">
        <v>91.71</v>
      </c>
      <c r="E317">
        <v>137</v>
      </c>
      <c r="F317">
        <f t="shared" si="15"/>
        <v>4</v>
      </c>
      <c r="G317">
        <f t="shared" si="15"/>
        <v>1</v>
      </c>
      <c r="H317">
        <f t="shared" si="15"/>
        <v>2</v>
      </c>
      <c r="I317">
        <f>MAX($C$2:C317)</f>
        <v>130</v>
      </c>
      <c r="J317">
        <f>MAX($D$2:D317)</f>
        <v>148.19</v>
      </c>
      <c r="K317" s="2">
        <f>MAX($E$2:E317)</f>
        <v>138.52000000000001</v>
      </c>
      <c r="L317" s="2">
        <f>IF(OR(AND(MAX($C$2:C317)=C317,MAX($D$2:D317)=D317),AND(MAX($C$2:C317)=C317,MAX($E$2:E317)=E317),AND(MAX($E$2:E317)=E317,MAX($D$2:D317)=D317)),1,0)</f>
        <v>0</v>
      </c>
      <c r="M317" s="2">
        <f>IF(AND(gielda_1[[#This Row],[firma_C]]&lt;E316,E316&lt;E315),1,0)</f>
        <v>0</v>
      </c>
      <c r="N317" s="2">
        <f>IF(gielda_1[[#This Row],[bilans]]&gt;=1000,MOD(QUOTIENT(gielda_1[[#This Row],[bilans]],gielda_1[[#This Row],[firma_C]]),1000)+N316,N316)</f>
        <v>441</v>
      </c>
      <c r="O317" s="2"/>
      <c r="P317" s="2"/>
      <c r="Q317" s="2">
        <f t="shared" si="16"/>
        <v>561.5900000000056</v>
      </c>
      <c r="R317" s="2"/>
      <c r="S317" s="2"/>
    </row>
    <row r="318" spans="1:19" x14ac:dyDescent="0.25">
      <c r="A318">
        <v>317</v>
      </c>
      <c r="B318">
        <f t="shared" si="17"/>
        <v>2</v>
      </c>
      <c r="C318">
        <v>70.17</v>
      </c>
      <c r="D318">
        <v>91.34</v>
      </c>
      <c r="E318">
        <v>137.66999999999999</v>
      </c>
      <c r="F318">
        <f t="shared" si="15"/>
        <v>1</v>
      </c>
      <c r="G318">
        <f t="shared" si="15"/>
        <v>1</v>
      </c>
      <c r="H318">
        <f t="shared" si="15"/>
        <v>3</v>
      </c>
      <c r="I318">
        <f>MAX($C$2:C318)</f>
        <v>130</v>
      </c>
      <c r="J318">
        <f>MAX($D$2:D318)</f>
        <v>148.19</v>
      </c>
      <c r="K318" s="2">
        <f>MAX($E$2:E318)</f>
        <v>138.52000000000001</v>
      </c>
      <c r="L318" s="2">
        <f>IF(OR(AND(MAX($C$2:C318)=C318,MAX($D$2:D318)=D318),AND(MAX($C$2:C318)=C318,MAX($E$2:E318)=E318),AND(MAX($E$2:E318)=E318,MAX($D$2:D318)=D318)),1,0)</f>
        <v>0</v>
      </c>
      <c r="M318" s="2">
        <f>IF(AND(gielda_1[[#This Row],[firma_C]]&lt;E317,E317&lt;E316),1,0)</f>
        <v>0</v>
      </c>
      <c r="N318" s="2">
        <f>IF(gielda_1[[#This Row],[bilans]]&gt;=1000,MOD(QUOTIENT(gielda_1[[#This Row],[bilans]],gielda_1[[#This Row],[firma_C]]),1000)+N317,N317)</f>
        <v>441</v>
      </c>
      <c r="O318" s="2"/>
      <c r="P318" s="2"/>
      <c r="Q318" s="2">
        <f t="shared" si="16"/>
        <v>561.5900000000056</v>
      </c>
      <c r="R318" s="2"/>
      <c r="S318" s="2"/>
    </row>
    <row r="319" spans="1:19" x14ac:dyDescent="0.25">
      <c r="A319">
        <v>318</v>
      </c>
      <c r="B319">
        <f t="shared" si="17"/>
        <v>3</v>
      </c>
      <c r="C319">
        <v>71.95</v>
      </c>
      <c r="D319">
        <v>90.05</v>
      </c>
      <c r="E319">
        <v>136.63</v>
      </c>
      <c r="F319">
        <f t="shared" si="15"/>
        <v>2</v>
      </c>
      <c r="G319">
        <f t="shared" si="15"/>
        <v>1</v>
      </c>
      <c r="H319">
        <f t="shared" si="15"/>
        <v>1</v>
      </c>
      <c r="I319">
        <f>MAX($C$2:C319)</f>
        <v>130</v>
      </c>
      <c r="J319">
        <f>MAX($D$2:D319)</f>
        <v>148.19</v>
      </c>
      <c r="K319" s="2">
        <f>MAX($E$2:E319)</f>
        <v>138.52000000000001</v>
      </c>
      <c r="L319" s="2">
        <f>IF(OR(AND(MAX($C$2:C319)=C319,MAX($D$2:D319)=D319),AND(MAX($C$2:C319)=C319,MAX($E$2:E319)=E319),AND(MAX($E$2:E319)=E319,MAX($D$2:D319)=D319)),1,0)</f>
        <v>0</v>
      </c>
      <c r="M319" s="2">
        <f>IF(AND(gielda_1[[#This Row],[firma_C]]&lt;E318,E318&lt;E317),1,0)</f>
        <v>0</v>
      </c>
      <c r="N319" s="2">
        <f>IF(gielda_1[[#This Row],[bilans]]&gt;=1000,MOD(QUOTIENT(gielda_1[[#This Row],[bilans]],gielda_1[[#This Row],[firma_C]]),1000)+N318,N318)</f>
        <v>441</v>
      </c>
      <c r="O319" s="2"/>
      <c r="P319" s="2"/>
      <c r="Q319" s="2">
        <f t="shared" si="16"/>
        <v>561.5900000000056</v>
      </c>
      <c r="R319" s="2"/>
      <c r="S319" s="2"/>
    </row>
    <row r="320" spans="1:19" x14ac:dyDescent="0.25">
      <c r="A320">
        <v>319</v>
      </c>
      <c r="B320">
        <f t="shared" si="17"/>
        <v>1</v>
      </c>
      <c r="C320">
        <v>73.099999999999994</v>
      </c>
      <c r="D320">
        <v>89.87</v>
      </c>
      <c r="E320">
        <v>137.87</v>
      </c>
      <c r="F320">
        <f t="shared" si="15"/>
        <v>3</v>
      </c>
      <c r="G320">
        <f t="shared" si="15"/>
        <v>1</v>
      </c>
      <c r="H320">
        <f t="shared" si="15"/>
        <v>2</v>
      </c>
      <c r="I320">
        <f>MAX($C$2:C320)</f>
        <v>130</v>
      </c>
      <c r="J320">
        <f>MAX($D$2:D320)</f>
        <v>148.19</v>
      </c>
      <c r="K320" s="2">
        <f>MAX($E$2:E320)</f>
        <v>138.52000000000001</v>
      </c>
      <c r="L320" s="2">
        <f>IF(OR(AND(MAX($C$2:C320)=C320,MAX($D$2:D320)=D320),AND(MAX($C$2:C320)=C320,MAX($E$2:E320)=E320),AND(MAX($E$2:E320)=E320,MAX($D$2:D320)=D320)),1,0)</f>
        <v>0</v>
      </c>
      <c r="M320" s="2">
        <f>IF(AND(gielda_1[[#This Row],[firma_C]]&lt;E319,E319&lt;E318),1,0)</f>
        <v>0</v>
      </c>
      <c r="N320" s="2">
        <f>IF(gielda_1[[#This Row],[bilans]]&gt;=1000,MOD(QUOTIENT(gielda_1[[#This Row],[bilans]],gielda_1[[#This Row],[firma_C]]),1000)+N319,N319)</f>
        <v>441</v>
      </c>
      <c r="O320" s="2"/>
      <c r="P320" s="2"/>
      <c r="Q320" s="2">
        <f t="shared" si="16"/>
        <v>561.5900000000056</v>
      </c>
      <c r="R320" s="2"/>
      <c r="S320" s="2"/>
    </row>
    <row r="321" spans="1:19" x14ac:dyDescent="0.25">
      <c r="A321">
        <v>320</v>
      </c>
      <c r="B321">
        <f t="shared" si="17"/>
        <v>2</v>
      </c>
      <c r="C321">
        <v>74.34</v>
      </c>
      <c r="D321">
        <v>92.63</v>
      </c>
      <c r="E321">
        <v>139.09</v>
      </c>
      <c r="F321">
        <f t="shared" si="15"/>
        <v>4</v>
      </c>
      <c r="G321">
        <f t="shared" si="15"/>
        <v>2</v>
      </c>
      <c r="H321">
        <f t="shared" si="15"/>
        <v>3</v>
      </c>
      <c r="I321">
        <f>MAX($C$2:C321)</f>
        <v>130</v>
      </c>
      <c r="J321">
        <f>MAX($D$2:D321)</f>
        <v>148.19</v>
      </c>
      <c r="K321" s="2">
        <f>MAX($E$2:E321)</f>
        <v>139.09</v>
      </c>
      <c r="L321" s="2">
        <f>IF(OR(AND(MAX($C$2:C321)=C321,MAX($D$2:D321)=D321),AND(MAX($C$2:C321)=C321,MAX($E$2:E321)=E321),AND(MAX($E$2:E321)=E321,MAX($D$2:D321)=D321)),1,0)</f>
        <v>0</v>
      </c>
      <c r="M321" s="2">
        <f>IF(AND(gielda_1[[#This Row],[firma_C]]&lt;E320,E320&lt;E319),1,0)</f>
        <v>0</v>
      </c>
      <c r="N321" s="2">
        <f>IF(gielda_1[[#This Row],[bilans]]&gt;=1000,MOD(QUOTIENT(gielda_1[[#This Row],[bilans]],gielda_1[[#This Row],[firma_C]]),1000)+N320,N320)</f>
        <v>441</v>
      </c>
      <c r="O321" s="2"/>
      <c r="P321" s="2"/>
      <c r="Q321" s="2">
        <f t="shared" si="16"/>
        <v>561.5900000000056</v>
      </c>
      <c r="R321" s="2"/>
      <c r="S321" s="2"/>
    </row>
    <row r="322" spans="1:19" x14ac:dyDescent="0.25">
      <c r="A322">
        <v>321</v>
      </c>
      <c r="B322">
        <f t="shared" si="17"/>
        <v>3</v>
      </c>
      <c r="C322">
        <v>75.400000000000006</v>
      </c>
      <c r="D322">
        <v>91.36</v>
      </c>
      <c r="E322">
        <v>140.12</v>
      </c>
      <c r="F322">
        <f t="shared" ref="F322:H385" si="18">IF(C322&gt;C321,F321+1,1)</f>
        <v>5</v>
      </c>
      <c r="G322">
        <f t="shared" si="18"/>
        <v>1</v>
      </c>
      <c r="H322">
        <f t="shared" si="18"/>
        <v>4</v>
      </c>
      <c r="I322">
        <f>MAX($C$2:C322)</f>
        <v>130</v>
      </c>
      <c r="J322">
        <f>MAX($D$2:D322)</f>
        <v>148.19</v>
      </c>
      <c r="K322" s="2">
        <f>MAX($E$2:E322)</f>
        <v>140.12</v>
      </c>
      <c r="L322" s="2">
        <f>IF(OR(AND(MAX($C$2:C322)=C322,MAX($D$2:D322)=D322),AND(MAX($C$2:C322)=C322,MAX($E$2:E322)=E322),AND(MAX($E$2:E322)=E322,MAX($D$2:D322)=D322)),1,0)</f>
        <v>0</v>
      </c>
      <c r="M322" s="2">
        <f>IF(AND(gielda_1[[#This Row],[firma_C]]&lt;E321,E321&lt;E320),1,0)</f>
        <v>0</v>
      </c>
      <c r="N322" s="2">
        <f>IF(gielda_1[[#This Row],[bilans]]&gt;=1000,MOD(QUOTIENT(gielda_1[[#This Row],[bilans]],gielda_1[[#This Row],[firma_C]]),1000)+N321,N321)</f>
        <v>441</v>
      </c>
      <c r="O322" s="2"/>
      <c r="P322" s="2"/>
      <c r="Q322" s="2">
        <f t="shared" si="16"/>
        <v>561.5900000000056</v>
      </c>
      <c r="R322" s="2"/>
      <c r="S322" s="2"/>
    </row>
    <row r="323" spans="1:19" x14ac:dyDescent="0.25">
      <c r="A323">
        <v>322</v>
      </c>
      <c r="B323">
        <f t="shared" si="17"/>
        <v>1</v>
      </c>
      <c r="C323">
        <v>75.91</v>
      </c>
      <c r="D323">
        <v>91.04</v>
      </c>
      <c r="E323">
        <v>138.57</v>
      </c>
      <c r="F323">
        <f t="shared" si="18"/>
        <v>6</v>
      </c>
      <c r="G323">
        <f t="shared" si="18"/>
        <v>1</v>
      </c>
      <c r="H323">
        <f t="shared" si="18"/>
        <v>1</v>
      </c>
      <c r="I323">
        <f>MAX($C$2:C323)</f>
        <v>130</v>
      </c>
      <c r="J323">
        <f>MAX($D$2:D323)</f>
        <v>148.19</v>
      </c>
      <c r="K323" s="2">
        <f>MAX($E$2:E323)</f>
        <v>140.12</v>
      </c>
      <c r="L323" s="2">
        <f>IF(OR(AND(MAX($C$2:C323)=C323,MAX($D$2:D323)=D323),AND(MAX($C$2:C323)=C323,MAX($E$2:E323)=E323),AND(MAX($E$2:E323)=E323,MAX($D$2:D323)=D323)),1,0)</f>
        <v>0</v>
      </c>
      <c r="M323" s="2">
        <f>IF(AND(gielda_1[[#This Row],[firma_C]]&lt;E322,E322&lt;E321),1,0)</f>
        <v>0</v>
      </c>
      <c r="N323" s="2">
        <f>IF(gielda_1[[#This Row],[bilans]]&gt;=1000,MOD(QUOTIENT(gielda_1[[#This Row],[bilans]],gielda_1[[#This Row],[firma_C]]),1000)+N322,N322)</f>
        <v>441</v>
      </c>
      <c r="O323" s="2"/>
      <c r="P323" s="2"/>
      <c r="Q323" s="2">
        <f t="shared" si="16"/>
        <v>561.5900000000056</v>
      </c>
      <c r="R323" s="2"/>
      <c r="S323" s="2"/>
    </row>
    <row r="324" spans="1:19" x14ac:dyDescent="0.25">
      <c r="A324">
        <v>323</v>
      </c>
      <c r="B324">
        <f t="shared" si="17"/>
        <v>2</v>
      </c>
      <c r="C324">
        <v>74.760000000000005</v>
      </c>
      <c r="D324">
        <v>90.45</v>
      </c>
      <c r="E324">
        <v>138.84</v>
      </c>
      <c r="F324">
        <f t="shared" si="18"/>
        <v>1</v>
      </c>
      <c r="G324">
        <f t="shared" si="18"/>
        <v>1</v>
      </c>
      <c r="H324">
        <f t="shared" si="18"/>
        <v>2</v>
      </c>
      <c r="I324">
        <f>MAX($C$2:C324)</f>
        <v>130</v>
      </c>
      <c r="J324">
        <f>MAX($D$2:D324)</f>
        <v>148.19</v>
      </c>
      <c r="K324" s="2">
        <f>MAX($E$2:E324)</f>
        <v>140.12</v>
      </c>
      <c r="L324" s="2">
        <f>IF(OR(AND(MAX($C$2:C324)=C324,MAX($D$2:D324)=D324),AND(MAX($C$2:C324)=C324,MAX($E$2:E324)=E324),AND(MAX($E$2:E324)=E324,MAX($D$2:D324)=D324)),1,0)</f>
        <v>0</v>
      </c>
      <c r="M324" s="2">
        <f>IF(AND(gielda_1[[#This Row],[firma_C]]&lt;E323,E323&lt;E322),1,0)</f>
        <v>0</v>
      </c>
      <c r="N324" s="2">
        <f>IF(gielda_1[[#This Row],[bilans]]&gt;=1000,MOD(QUOTIENT(gielda_1[[#This Row],[bilans]],gielda_1[[#This Row],[firma_C]]),1000)+N323,N323)</f>
        <v>441</v>
      </c>
      <c r="O324" s="2"/>
      <c r="P324" s="2"/>
      <c r="Q324" s="2">
        <f t="shared" ref="Q324:Q387" si="19">IF(Q323&gt;=1000,Q323-MOD(N323*K323,1000),Q323)</f>
        <v>561.5900000000056</v>
      </c>
      <c r="R324" s="2"/>
      <c r="S324" s="2"/>
    </row>
    <row r="325" spans="1:19" x14ac:dyDescent="0.25">
      <c r="A325">
        <v>324</v>
      </c>
      <c r="B325">
        <f t="shared" ref="B325:B388" si="20">IF(MOD(A325,3)=0,3,MOD(A325,3))</f>
        <v>3</v>
      </c>
      <c r="C325">
        <v>75.89</v>
      </c>
      <c r="D325">
        <v>89.75</v>
      </c>
      <c r="E325">
        <v>140.71</v>
      </c>
      <c r="F325">
        <f t="shared" si="18"/>
        <v>2</v>
      </c>
      <c r="G325">
        <f t="shared" si="18"/>
        <v>1</v>
      </c>
      <c r="H325">
        <f t="shared" si="18"/>
        <v>3</v>
      </c>
      <c r="I325">
        <f>MAX($C$2:C325)</f>
        <v>130</v>
      </c>
      <c r="J325">
        <f>MAX($D$2:D325)</f>
        <v>148.19</v>
      </c>
      <c r="K325" s="2">
        <f>MAX($E$2:E325)</f>
        <v>140.71</v>
      </c>
      <c r="L325" s="2">
        <f>IF(OR(AND(MAX($C$2:C325)=C325,MAX($D$2:D325)=D325),AND(MAX($C$2:C325)=C325,MAX($E$2:E325)=E325),AND(MAX($E$2:E325)=E325,MAX($D$2:D325)=D325)),1,0)</f>
        <v>0</v>
      </c>
      <c r="M325" s="2">
        <f>IF(AND(gielda_1[[#This Row],[firma_C]]&lt;E324,E324&lt;E323),1,0)</f>
        <v>0</v>
      </c>
      <c r="N325" s="2">
        <f>IF(gielda_1[[#This Row],[bilans]]&gt;=1000,MOD(QUOTIENT(gielda_1[[#This Row],[bilans]],gielda_1[[#This Row],[firma_C]]),1000)+N324,N324)</f>
        <v>441</v>
      </c>
      <c r="O325" s="2"/>
      <c r="P325" s="2"/>
      <c r="Q325" s="2">
        <f t="shared" si="19"/>
        <v>561.5900000000056</v>
      </c>
      <c r="R325" s="2"/>
      <c r="S325" s="2"/>
    </row>
    <row r="326" spans="1:19" x14ac:dyDescent="0.25">
      <c r="A326">
        <v>325</v>
      </c>
      <c r="B326">
        <f t="shared" si="20"/>
        <v>1</v>
      </c>
      <c r="C326">
        <v>77.86</v>
      </c>
      <c r="D326">
        <v>89.51</v>
      </c>
      <c r="E326">
        <v>140.85</v>
      </c>
      <c r="F326">
        <f t="shared" si="18"/>
        <v>3</v>
      </c>
      <c r="G326">
        <f t="shared" si="18"/>
        <v>1</v>
      </c>
      <c r="H326">
        <f t="shared" si="18"/>
        <v>4</v>
      </c>
      <c r="I326">
        <f>MAX($C$2:C326)</f>
        <v>130</v>
      </c>
      <c r="J326">
        <f>MAX($D$2:D326)</f>
        <v>148.19</v>
      </c>
      <c r="K326" s="2">
        <f>MAX($E$2:E326)</f>
        <v>140.85</v>
      </c>
      <c r="L326" s="2">
        <f>IF(OR(AND(MAX($C$2:C326)=C326,MAX($D$2:D326)=D326),AND(MAX($C$2:C326)=C326,MAX($E$2:E326)=E326),AND(MAX($E$2:E326)=E326,MAX($D$2:D326)=D326)),1,0)</f>
        <v>0</v>
      </c>
      <c r="M326" s="2">
        <f>IF(AND(gielda_1[[#This Row],[firma_C]]&lt;E325,E325&lt;E324),1,0)</f>
        <v>0</v>
      </c>
      <c r="N326" s="2">
        <f>IF(gielda_1[[#This Row],[bilans]]&gt;=1000,MOD(QUOTIENT(gielda_1[[#This Row],[bilans]],gielda_1[[#This Row],[firma_C]]),1000)+N325,N325)</f>
        <v>441</v>
      </c>
      <c r="O326" s="2"/>
      <c r="P326" s="2"/>
      <c r="Q326" s="2">
        <f t="shared" si="19"/>
        <v>561.5900000000056</v>
      </c>
      <c r="R326" s="2"/>
      <c r="S326" s="2"/>
    </row>
    <row r="327" spans="1:19" x14ac:dyDescent="0.25">
      <c r="A327">
        <v>326</v>
      </c>
      <c r="B327">
        <f t="shared" si="20"/>
        <v>2</v>
      </c>
      <c r="C327">
        <v>79.27</v>
      </c>
      <c r="D327">
        <v>88.66</v>
      </c>
      <c r="E327">
        <v>138.94999999999999</v>
      </c>
      <c r="F327">
        <f t="shared" si="18"/>
        <v>4</v>
      </c>
      <c r="G327">
        <f t="shared" si="18"/>
        <v>1</v>
      </c>
      <c r="H327">
        <f t="shared" si="18"/>
        <v>1</v>
      </c>
      <c r="I327">
        <f>MAX($C$2:C327)</f>
        <v>130</v>
      </c>
      <c r="J327">
        <f>MAX($D$2:D327)</f>
        <v>148.19</v>
      </c>
      <c r="K327" s="2">
        <f>MAX($E$2:E327)</f>
        <v>140.85</v>
      </c>
      <c r="L327" s="2">
        <f>IF(OR(AND(MAX($C$2:C327)=C327,MAX($D$2:D327)=D327),AND(MAX($C$2:C327)=C327,MAX($E$2:E327)=E327),AND(MAX($E$2:E327)=E327,MAX($D$2:D327)=D327)),1,0)</f>
        <v>0</v>
      </c>
      <c r="M327" s="2">
        <f>IF(AND(gielda_1[[#This Row],[firma_C]]&lt;E326,E326&lt;E325),1,0)</f>
        <v>0</v>
      </c>
      <c r="N327" s="2">
        <f>IF(gielda_1[[#This Row],[bilans]]&gt;=1000,MOD(QUOTIENT(gielda_1[[#This Row],[bilans]],gielda_1[[#This Row],[firma_C]]),1000)+N326,N326)</f>
        <v>441</v>
      </c>
      <c r="O327" s="2"/>
      <c r="P327" s="2"/>
      <c r="Q327" s="2">
        <f t="shared" si="19"/>
        <v>561.5900000000056</v>
      </c>
      <c r="R327" s="2"/>
      <c r="S327" s="2"/>
    </row>
    <row r="328" spans="1:19" x14ac:dyDescent="0.25">
      <c r="A328">
        <v>327</v>
      </c>
      <c r="B328">
        <f t="shared" si="20"/>
        <v>3</v>
      </c>
      <c r="C328">
        <v>80.73</v>
      </c>
      <c r="D328">
        <v>88.17</v>
      </c>
      <c r="E328">
        <v>140.37</v>
      </c>
      <c r="F328">
        <f t="shared" si="18"/>
        <v>5</v>
      </c>
      <c r="G328">
        <f t="shared" si="18"/>
        <v>1</v>
      </c>
      <c r="H328">
        <f t="shared" si="18"/>
        <v>2</v>
      </c>
      <c r="I328">
        <f>MAX($C$2:C328)</f>
        <v>130</v>
      </c>
      <c r="J328">
        <f>MAX($D$2:D328)</f>
        <v>148.19</v>
      </c>
      <c r="K328" s="2">
        <f>MAX($E$2:E328)</f>
        <v>140.85</v>
      </c>
      <c r="L328" s="2">
        <f>IF(OR(AND(MAX($C$2:C328)=C328,MAX($D$2:D328)=D328),AND(MAX($C$2:C328)=C328,MAX($E$2:E328)=E328),AND(MAX($E$2:E328)=E328,MAX($D$2:D328)=D328)),1,0)</f>
        <v>0</v>
      </c>
      <c r="M328" s="2">
        <f>IF(AND(gielda_1[[#This Row],[firma_C]]&lt;E327,E327&lt;E326),1,0)</f>
        <v>0</v>
      </c>
      <c r="N328" s="2">
        <f>IF(gielda_1[[#This Row],[bilans]]&gt;=1000,MOD(QUOTIENT(gielda_1[[#This Row],[bilans]],gielda_1[[#This Row],[firma_C]]),1000)+N327,N327)</f>
        <v>441</v>
      </c>
      <c r="O328" s="2"/>
      <c r="P328" s="2"/>
      <c r="Q328" s="2">
        <f t="shared" si="19"/>
        <v>561.5900000000056</v>
      </c>
      <c r="R328" s="2"/>
      <c r="S328" s="2"/>
    </row>
    <row r="329" spans="1:19" x14ac:dyDescent="0.25">
      <c r="A329">
        <v>328</v>
      </c>
      <c r="B329">
        <f t="shared" si="20"/>
        <v>1</v>
      </c>
      <c r="C329">
        <v>81.010000000000005</v>
      </c>
      <c r="D329">
        <v>87.02</v>
      </c>
      <c r="E329">
        <v>139.33000000000001</v>
      </c>
      <c r="F329">
        <f t="shared" si="18"/>
        <v>6</v>
      </c>
      <c r="G329">
        <f t="shared" si="18"/>
        <v>1</v>
      </c>
      <c r="H329">
        <f t="shared" si="18"/>
        <v>1</v>
      </c>
      <c r="I329">
        <f>MAX($C$2:C329)</f>
        <v>130</v>
      </c>
      <c r="J329">
        <f>MAX($D$2:D329)</f>
        <v>148.19</v>
      </c>
      <c r="K329" s="2">
        <f>MAX($E$2:E329)</f>
        <v>140.85</v>
      </c>
      <c r="L329" s="2">
        <f>IF(OR(AND(MAX($C$2:C329)=C329,MAX($D$2:D329)=D329),AND(MAX($C$2:C329)=C329,MAX($E$2:E329)=E329),AND(MAX($E$2:E329)=E329,MAX($D$2:D329)=D329)),1,0)</f>
        <v>0</v>
      </c>
      <c r="M329" s="2">
        <f>IF(AND(gielda_1[[#This Row],[firma_C]]&lt;E328,E328&lt;E327),1,0)</f>
        <v>0</v>
      </c>
      <c r="N329" s="2">
        <f>IF(gielda_1[[#This Row],[bilans]]&gt;=1000,MOD(QUOTIENT(gielda_1[[#This Row],[bilans]],gielda_1[[#This Row],[firma_C]]),1000)+N328,N328)</f>
        <v>441</v>
      </c>
      <c r="O329" s="2"/>
      <c r="P329" s="2"/>
      <c r="Q329" s="2">
        <f t="shared" si="19"/>
        <v>561.5900000000056</v>
      </c>
      <c r="R329" s="2"/>
      <c r="S329" s="2"/>
    </row>
    <row r="330" spans="1:19" x14ac:dyDescent="0.25">
      <c r="A330">
        <v>329</v>
      </c>
      <c r="B330">
        <f t="shared" si="20"/>
        <v>2</v>
      </c>
      <c r="C330">
        <v>79.97</v>
      </c>
      <c r="D330">
        <v>86.95</v>
      </c>
      <c r="E330">
        <v>141.26</v>
      </c>
      <c r="F330">
        <f t="shared" si="18"/>
        <v>1</v>
      </c>
      <c r="G330">
        <f t="shared" si="18"/>
        <v>1</v>
      </c>
      <c r="H330">
        <f t="shared" si="18"/>
        <v>2</v>
      </c>
      <c r="I330">
        <f>MAX($C$2:C330)</f>
        <v>130</v>
      </c>
      <c r="J330">
        <f>MAX($D$2:D330)</f>
        <v>148.19</v>
      </c>
      <c r="K330" s="2">
        <f>MAX($E$2:E330)</f>
        <v>141.26</v>
      </c>
      <c r="L330" s="2">
        <f>IF(OR(AND(MAX($C$2:C330)=C330,MAX($D$2:D330)=D330),AND(MAX($C$2:C330)=C330,MAX($E$2:E330)=E330),AND(MAX($E$2:E330)=E330,MAX($D$2:D330)=D330)),1,0)</f>
        <v>0</v>
      </c>
      <c r="M330" s="2">
        <f>IF(AND(gielda_1[[#This Row],[firma_C]]&lt;E329,E329&lt;E328),1,0)</f>
        <v>0</v>
      </c>
      <c r="N330" s="2">
        <f>IF(gielda_1[[#This Row],[bilans]]&gt;=1000,MOD(QUOTIENT(gielda_1[[#This Row],[bilans]],gielda_1[[#This Row],[firma_C]]),1000)+N329,N329)</f>
        <v>441</v>
      </c>
      <c r="O330" s="2"/>
      <c r="P330" s="2"/>
      <c r="Q330" s="2">
        <f t="shared" si="19"/>
        <v>561.5900000000056</v>
      </c>
      <c r="R330" s="2"/>
      <c r="S330" s="2"/>
    </row>
    <row r="331" spans="1:19" x14ac:dyDescent="0.25">
      <c r="A331">
        <v>330</v>
      </c>
      <c r="B331">
        <f t="shared" si="20"/>
        <v>3</v>
      </c>
      <c r="C331">
        <v>77.98</v>
      </c>
      <c r="D331">
        <v>85.86</v>
      </c>
      <c r="E331">
        <v>142.91999999999999</v>
      </c>
      <c r="F331">
        <f t="shared" si="18"/>
        <v>1</v>
      </c>
      <c r="G331">
        <f t="shared" si="18"/>
        <v>1</v>
      </c>
      <c r="H331">
        <f t="shared" si="18"/>
        <v>3</v>
      </c>
      <c r="I331">
        <f>MAX($C$2:C331)</f>
        <v>130</v>
      </c>
      <c r="J331">
        <f>MAX($D$2:D331)</f>
        <v>148.19</v>
      </c>
      <c r="K331" s="2">
        <f>MAX($E$2:E331)</f>
        <v>142.91999999999999</v>
      </c>
      <c r="L331" s="2">
        <f>IF(OR(AND(MAX($C$2:C331)=C331,MAX($D$2:D331)=D331),AND(MAX($C$2:C331)=C331,MAX($E$2:E331)=E331),AND(MAX($E$2:E331)=E331,MAX($D$2:D331)=D331)),1,0)</f>
        <v>0</v>
      </c>
      <c r="M331" s="2">
        <f>IF(AND(gielda_1[[#This Row],[firma_C]]&lt;E330,E330&lt;E329),1,0)</f>
        <v>0</v>
      </c>
      <c r="N331" s="2">
        <f>IF(gielda_1[[#This Row],[bilans]]&gt;=1000,MOD(QUOTIENT(gielda_1[[#This Row],[bilans]],gielda_1[[#This Row],[firma_C]]),1000)+N330,N330)</f>
        <v>441</v>
      </c>
      <c r="O331" s="2"/>
      <c r="P331" s="2"/>
      <c r="Q331" s="2">
        <f t="shared" si="19"/>
        <v>561.5900000000056</v>
      </c>
      <c r="R331" s="2"/>
      <c r="S331" s="2"/>
    </row>
    <row r="332" spans="1:19" x14ac:dyDescent="0.25">
      <c r="A332">
        <v>331</v>
      </c>
      <c r="B332">
        <f t="shared" si="20"/>
        <v>1</v>
      </c>
      <c r="C332">
        <v>79.209999999999994</v>
      </c>
      <c r="D332">
        <v>88.48</v>
      </c>
      <c r="E332">
        <v>145.30000000000001</v>
      </c>
      <c r="F332">
        <f t="shared" si="18"/>
        <v>2</v>
      </c>
      <c r="G332">
        <f t="shared" si="18"/>
        <v>2</v>
      </c>
      <c r="H332">
        <f t="shared" si="18"/>
        <v>4</v>
      </c>
      <c r="I332">
        <f>MAX($C$2:C332)</f>
        <v>130</v>
      </c>
      <c r="J332">
        <f>MAX($D$2:D332)</f>
        <v>148.19</v>
      </c>
      <c r="K332" s="2">
        <f>MAX($E$2:E332)</f>
        <v>145.30000000000001</v>
      </c>
      <c r="L332" s="2">
        <f>IF(OR(AND(MAX($C$2:C332)=C332,MAX($D$2:D332)=D332),AND(MAX($C$2:C332)=C332,MAX($E$2:E332)=E332),AND(MAX($E$2:E332)=E332,MAX($D$2:D332)=D332)),1,0)</f>
        <v>0</v>
      </c>
      <c r="M332" s="2">
        <f>IF(AND(gielda_1[[#This Row],[firma_C]]&lt;E331,E331&lt;E330),1,0)</f>
        <v>0</v>
      </c>
      <c r="N332" s="2">
        <f>IF(gielda_1[[#This Row],[bilans]]&gt;=1000,MOD(QUOTIENT(gielda_1[[#This Row],[bilans]],gielda_1[[#This Row],[firma_C]]),1000)+N331,N331)</f>
        <v>441</v>
      </c>
      <c r="O332" s="2"/>
      <c r="P332" s="2"/>
      <c r="Q332" s="2">
        <f t="shared" si="19"/>
        <v>561.5900000000056</v>
      </c>
      <c r="R332" s="2"/>
      <c r="S332" s="2"/>
    </row>
    <row r="333" spans="1:19" x14ac:dyDescent="0.25">
      <c r="A333">
        <v>332</v>
      </c>
      <c r="B333">
        <f t="shared" si="20"/>
        <v>2</v>
      </c>
      <c r="C333">
        <v>80.59</v>
      </c>
      <c r="D333">
        <v>86.96</v>
      </c>
      <c r="E333">
        <v>143.49</v>
      </c>
      <c r="F333">
        <f t="shared" si="18"/>
        <v>3</v>
      </c>
      <c r="G333">
        <f t="shared" si="18"/>
        <v>1</v>
      </c>
      <c r="H333">
        <f t="shared" si="18"/>
        <v>1</v>
      </c>
      <c r="I333">
        <f>MAX($C$2:C333)</f>
        <v>130</v>
      </c>
      <c r="J333">
        <f>MAX($D$2:D333)</f>
        <v>148.19</v>
      </c>
      <c r="K333" s="2">
        <f>MAX($E$2:E333)</f>
        <v>145.30000000000001</v>
      </c>
      <c r="L333" s="2">
        <f>IF(OR(AND(MAX($C$2:C333)=C333,MAX($D$2:D333)=D333),AND(MAX($C$2:C333)=C333,MAX($E$2:E333)=E333),AND(MAX($E$2:E333)=E333,MAX($D$2:D333)=D333)),1,0)</f>
        <v>0</v>
      </c>
      <c r="M333" s="2">
        <f>IF(AND(gielda_1[[#This Row],[firma_C]]&lt;E332,E332&lt;E331),1,0)</f>
        <v>0</v>
      </c>
      <c r="N333" s="2">
        <f>IF(gielda_1[[#This Row],[bilans]]&gt;=1000,MOD(QUOTIENT(gielda_1[[#This Row],[bilans]],gielda_1[[#This Row],[firma_C]]),1000)+N332,N332)</f>
        <v>441</v>
      </c>
      <c r="O333" s="2"/>
      <c r="P333" s="2"/>
      <c r="Q333" s="2">
        <f t="shared" si="19"/>
        <v>561.5900000000056</v>
      </c>
      <c r="R333" s="2"/>
      <c r="S333" s="2"/>
    </row>
    <row r="334" spans="1:19" x14ac:dyDescent="0.25">
      <c r="A334">
        <v>333</v>
      </c>
      <c r="B334">
        <f t="shared" si="20"/>
        <v>3</v>
      </c>
      <c r="C334">
        <v>83.04</v>
      </c>
      <c r="D334">
        <v>86.49</v>
      </c>
      <c r="E334">
        <v>145.41</v>
      </c>
      <c r="F334">
        <f t="shared" si="18"/>
        <v>4</v>
      </c>
      <c r="G334">
        <f t="shared" si="18"/>
        <v>1</v>
      </c>
      <c r="H334">
        <f t="shared" si="18"/>
        <v>2</v>
      </c>
      <c r="I334">
        <f>MAX($C$2:C334)</f>
        <v>130</v>
      </c>
      <c r="J334">
        <f>MAX($D$2:D334)</f>
        <v>148.19</v>
      </c>
      <c r="K334" s="2">
        <f>MAX($E$2:E334)</f>
        <v>145.41</v>
      </c>
      <c r="L334" s="2">
        <f>IF(OR(AND(MAX($C$2:C334)=C334,MAX($D$2:D334)=D334),AND(MAX($C$2:C334)=C334,MAX($E$2:E334)=E334),AND(MAX($E$2:E334)=E334,MAX($D$2:D334)=D334)),1,0)</f>
        <v>0</v>
      </c>
      <c r="M334" s="2">
        <f>IF(AND(gielda_1[[#This Row],[firma_C]]&lt;E333,E333&lt;E332),1,0)</f>
        <v>0</v>
      </c>
      <c r="N334" s="2">
        <f>IF(gielda_1[[#This Row],[bilans]]&gt;=1000,MOD(QUOTIENT(gielda_1[[#This Row],[bilans]],gielda_1[[#This Row],[firma_C]]),1000)+N333,N333)</f>
        <v>441</v>
      </c>
      <c r="O334" s="2"/>
      <c r="P334" s="2"/>
      <c r="Q334" s="2">
        <f t="shared" si="19"/>
        <v>561.5900000000056</v>
      </c>
      <c r="R334" s="2"/>
      <c r="S334" s="2"/>
    </row>
    <row r="335" spans="1:19" x14ac:dyDescent="0.25">
      <c r="A335">
        <v>334</v>
      </c>
      <c r="B335">
        <f t="shared" si="20"/>
        <v>1</v>
      </c>
      <c r="C335">
        <v>84.26</v>
      </c>
      <c r="D335">
        <v>86.09</v>
      </c>
      <c r="E335">
        <v>147.4</v>
      </c>
      <c r="F335">
        <f t="shared" si="18"/>
        <v>5</v>
      </c>
      <c r="G335">
        <f t="shared" si="18"/>
        <v>1</v>
      </c>
      <c r="H335">
        <f t="shared" si="18"/>
        <v>3</v>
      </c>
      <c r="I335">
        <f>MAX($C$2:C335)</f>
        <v>130</v>
      </c>
      <c r="J335">
        <f>MAX($D$2:D335)</f>
        <v>148.19</v>
      </c>
      <c r="K335" s="2">
        <f>MAX($E$2:E335)</f>
        <v>147.4</v>
      </c>
      <c r="L335" s="2">
        <f>IF(OR(AND(MAX($C$2:C335)=C335,MAX($D$2:D335)=D335),AND(MAX($C$2:C335)=C335,MAX($E$2:E335)=E335),AND(MAX($E$2:E335)=E335,MAX($D$2:D335)=D335)),1,0)</f>
        <v>0</v>
      </c>
      <c r="M335" s="2">
        <f>IF(AND(gielda_1[[#This Row],[firma_C]]&lt;E334,E334&lt;E333),1,0)</f>
        <v>0</v>
      </c>
      <c r="N335" s="2">
        <f>IF(gielda_1[[#This Row],[bilans]]&gt;=1000,MOD(QUOTIENT(gielda_1[[#This Row],[bilans]],gielda_1[[#This Row],[firma_C]]),1000)+N334,N334)</f>
        <v>441</v>
      </c>
      <c r="O335" s="2"/>
      <c r="P335" s="2"/>
      <c r="Q335" s="2">
        <f t="shared" si="19"/>
        <v>561.5900000000056</v>
      </c>
      <c r="R335" s="2"/>
      <c r="S335" s="2"/>
    </row>
    <row r="336" spans="1:19" x14ac:dyDescent="0.25">
      <c r="A336">
        <v>335</v>
      </c>
      <c r="B336">
        <f t="shared" si="20"/>
        <v>2</v>
      </c>
      <c r="C336">
        <v>85.28</v>
      </c>
      <c r="D336">
        <v>84.37</v>
      </c>
      <c r="E336">
        <v>146.27000000000001</v>
      </c>
      <c r="F336">
        <f t="shared" si="18"/>
        <v>6</v>
      </c>
      <c r="G336">
        <f t="shared" si="18"/>
        <v>1</v>
      </c>
      <c r="H336">
        <f t="shared" si="18"/>
        <v>1</v>
      </c>
      <c r="I336">
        <f>MAX($C$2:C336)</f>
        <v>130</v>
      </c>
      <c r="J336">
        <f>MAX($D$2:D336)</f>
        <v>148.19</v>
      </c>
      <c r="K336" s="2">
        <f>MAX($E$2:E336)</f>
        <v>147.4</v>
      </c>
      <c r="L336" s="2">
        <f>IF(OR(AND(MAX($C$2:C336)=C336,MAX($D$2:D336)=D336),AND(MAX($C$2:C336)=C336,MAX($E$2:E336)=E336),AND(MAX($E$2:E336)=E336,MAX($D$2:D336)=D336)),1,0)</f>
        <v>0</v>
      </c>
      <c r="M336" s="2">
        <f>IF(AND(gielda_1[[#This Row],[firma_C]]&lt;E335,E335&lt;E334),1,0)</f>
        <v>0</v>
      </c>
      <c r="N336" s="2">
        <f>IF(gielda_1[[#This Row],[bilans]]&gt;=1000,MOD(QUOTIENT(gielda_1[[#This Row],[bilans]],gielda_1[[#This Row],[firma_C]]),1000)+N335,N335)</f>
        <v>441</v>
      </c>
      <c r="O336" s="2"/>
      <c r="P336" s="2"/>
      <c r="Q336" s="2">
        <f t="shared" si="19"/>
        <v>561.5900000000056</v>
      </c>
      <c r="R336" s="2"/>
      <c r="S336" s="2"/>
    </row>
    <row r="337" spans="1:19" x14ac:dyDescent="0.25">
      <c r="A337">
        <v>336</v>
      </c>
      <c r="B337">
        <f t="shared" si="20"/>
        <v>3</v>
      </c>
      <c r="C337">
        <v>85.74</v>
      </c>
      <c r="D337">
        <v>83.22</v>
      </c>
      <c r="E337">
        <v>148.38</v>
      </c>
      <c r="F337">
        <f t="shared" si="18"/>
        <v>7</v>
      </c>
      <c r="G337">
        <f t="shared" si="18"/>
        <v>1</v>
      </c>
      <c r="H337">
        <f t="shared" si="18"/>
        <v>2</v>
      </c>
      <c r="I337">
        <f>MAX($C$2:C337)</f>
        <v>130</v>
      </c>
      <c r="J337">
        <f>MAX($D$2:D337)</f>
        <v>148.19</v>
      </c>
      <c r="K337" s="2">
        <f>MAX($E$2:E337)</f>
        <v>148.38</v>
      </c>
      <c r="L337" s="2">
        <f>IF(OR(AND(MAX($C$2:C337)=C337,MAX($D$2:D337)=D337),AND(MAX($C$2:C337)=C337,MAX($E$2:E337)=E337),AND(MAX($E$2:E337)=E337,MAX($D$2:D337)=D337)),1,0)</f>
        <v>0</v>
      </c>
      <c r="M337" s="2">
        <f>IF(AND(gielda_1[[#This Row],[firma_C]]&lt;E336,E336&lt;E335),1,0)</f>
        <v>0</v>
      </c>
      <c r="N337" s="2">
        <f>IF(gielda_1[[#This Row],[bilans]]&gt;=1000,MOD(QUOTIENT(gielda_1[[#This Row],[bilans]],gielda_1[[#This Row],[firma_C]]),1000)+N336,N336)</f>
        <v>441</v>
      </c>
      <c r="O337" s="2"/>
      <c r="P337" s="2"/>
      <c r="Q337" s="2">
        <f t="shared" si="19"/>
        <v>561.5900000000056</v>
      </c>
      <c r="R337" s="2"/>
      <c r="S337" s="2"/>
    </row>
    <row r="338" spans="1:19" x14ac:dyDescent="0.25">
      <c r="A338">
        <v>337</v>
      </c>
      <c r="B338">
        <f t="shared" si="20"/>
        <v>1</v>
      </c>
      <c r="C338">
        <v>84.14</v>
      </c>
      <c r="D338">
        <v>85.72</v>
      </c>
      <c r="E338">
        <v>150.66999999999999</v>
      </c>
      <c r="F338">
        <f t="shared" si="18"/>
        <v>1</v>
      </c>
      <c r="G338">
        <f t="shared" si="18"/>
        <v>2</v>
      </c>
      <c r="H338">
        <f t="shared" si="18"/>
        <v>3</v>
      </c>
      <c r="I338">
        <f>MAX($C$2:C338)</f>
        <v>130</v>
      </c>
      <c r="J338">
        <f>MAX($D$2:D338)</f>
        <v>148.19</v>
      </c>
      <c r="K338" s="2">
        <f>MAX($E$2:E338)</f>
        <v>150.66999999999999</v>
      </c>
      <c r="L338" s="2">
        <f>IF(OR(AND(MAX($C$2:C338)=C338,MAX($D$2:D338)=D338),AND(MAX($C$2:C338)=C338,MAX($E$2:E338)=E338),AND(MAX($E$2:E338)=E338,MAX($D$2:D338)=D338)),1,0)</f>
        <v>0</v>
      </c>
      <c r="M338" s="2">
        <f>IF(AND(gielda_1[[#This Row],[firma_C]]&lt;E337,E337&lt;E336),1,0)</f>
        <v>0</v>
      </c>
      <c r="N338" s="2">
        <f>IF(gielda_1[[#This Row],[bilans]]&gt;=1000,MOD(QUOTIENT(gielda_1[[#This Row],[bilans]],gielda_1[[#This Row],[firma_C]]),1000)+N337,N337)</f>
        <v>441</v>
      </c>
      <c r="O338" s="2"/>
      <c r="P338" s="2"/>
      <c r="Q338" s="2">
        <f t="shared" si="19"/>
        <v>561.5900000000056</v>
      </c>
      <c r="R338" s="2"/>
      <c r="S338" s="2"/>
    </row>
    <row r="339" spans="1:19" x14ac:dyDescent="0.25">
      <c r="A339">
        <v>338</v>
      </c>
      <c r="B339">
        <f t="shared" si="20"/>
        <v>2</v>
      </c>
      <c r="C339">
        <v>86.12</v>
      </c>
      <c r="D339">
        <v>84.73</v>
      </c>
      <c r="E339">
        <v>150.84</v>
      </c>
      <c r="F339">
        <f t="shared" si="18"/>
        <v>2</v>
      </c>
      <c r="G339">
        <f t="shared" si="18"/>
        <v>1</v>
      </c>
      <c r="H339">
        <f t="shared" si="18"/>
        <v>4</v>
      </c>
      <c r="I339">
        <f>MAX($C$2:C339)</f>
        <v>130</v>
      </c>
      <c r="J339">
        <f>MAX($D$2:D339)</f>
        <v>148.19</v>
      </c>
      <c r="K339" s="2">
        <f>MAX($E$2:E339)</f>
        <v>150.84</v>
      </c>
      <c r="L339" s="2">
        <f>IF(OR(AND(MAX($C$2:C339)=C339,MAX($D$2:D339)=D339),AND(MAX($C$2:C339)=C339,MAX($E$2:E339)=E339),AND(MAX($E$2:E339)=E339,MAX($D$2:D339)=D339)),1,0)</f>
        <v>0</v>
      </c>
      <c r="M339" s="2">
        <f>IF(AND(gielda_1[[#This Row],[firma_C]]&lt;E338,E338&lt;E337),1,0)</f>
        <v>0</v>
      </c>
      <c r="N339" s="2">
        <f>IF(gielda_1[[#This Row],[bilans]]&gt;=1000,MOD(QUOTIENT(gielda_1[[#This Row],[bilans]],gielda_1[[#This Row],[firma_C]]),1000)+N338,N338)</f>
        <v>441</v>
      </c>
      <c r="O339" s="2"/>
      <c r="P339" s="2"/>
      <c r="Q339" s="2">
        <f t="shared" si="19"/>
        <v>561.5900000000056</v>
      </c>
      <c r="R339" s="2"/>
      <c r="S339" s="2"/>
    </row>
    <row r="340" spans="1:19" x14ac:dyDescent="0.25">
      <c r="A340">
        <v>339</v>
      </c>
      <c r="B340">
        <f t="shared" si="20"/>
        <v>3</v>
      </c>
      <c r="C340">
        <v>86.23</v>
      </c>
      <c r="D340">
        <v>84.15</v>
      </c>
      <c r="E340">
        <v>149.72999999999999</v>
      </c>
      <c r="F340">
        <f t="shared" si="18"/>
        <v>3</v>
      </c>
      <c r="G340">
        <f t="shared" si="18"/>
        <v>1</v>
      </c>
      <c r="H340">
        <f t="shared" si="18"/>
        <v>1</v>
      </c>
      <c r="I340">
        <f>MAX($C$2:C340)</f>
        <v>130</v>
      </c>
      <c r="J340">
        <f>MAX($D$2:D340)</f>
        <v>148.19</v>
      </c>
      <c r="K340" s="2">
        <f>MAX($E$2:E340)</f>
        <v>150.84</v>
      </c>
      <c r="L340" s="2">
        <f>IF(OR(AND(MAX($C$2:C340)=C340,MAX($D$2:D340)=D340),AND(MAX($C$2:C340)=C340,MAX($E$2:E340)=E340),AND(MAX($E$2:E340)=E340,MAX($D$2:D340)=D340)),1,0)</f>
        <v>0</v>
      </c>
      <c r="M340" s="2">
        <f>IF(AND(gielda_1[[#This Row],[firma_C]]&lt;E339,E339&lt;E338),1,0)</f>
        <v>0</v>
      </c>
      <c r="N340" s="2">
        <f>IF(gielda_1[[#This Row],[bilans]]&gt;=1000,MOD(QUOTIENT(gielda_1[[#This Row],[bilans]],gielda_1[[#This Row],[firma_C]]),1000)+N339,N339)</f>
        <v>441</v>
      </c>
      <c r="O340" s="2"/>
      <c r="P340" s="2"/>
      <c r="Q340" s="2">
        <f t="shared" si="19"/>
        <v>561.5900000000056</v>
      </c>
      <c r="R340" s="2"/>
      <c r="S340" s="2"/>
    </row>
    <row r="341" spans="1:19" x14ac:dyDescent="0.25">
      <c r="A341">
        <v>340</v>
      </c>
      <c r="B341">
        <f t="shared" si="20"/>
        <v>1</v>
      </c>
      <c r="C341">
        <v>84.78</v>
      </c>
      <c r="D341">
        <v>83.26</v>
      </c>
      <c r="E341">
        <v>148.35</v>
      </c>
      <c r="F341">
        <f t="shared" si="18"/>
        <v>1</v>
      </c>
      <c r="G341">
        <f t="shared" si="18"/>
        <v>1</v>
      </c>
      <c r="H341">
        <f t="shared" si="18"/>
        <v>1</v>
      </c>
      <c r="I341">
        <f>MAX($C$2:C341)</f>
        <v>130</v>
      </c>
      <c r="J341">
        <f>MAX($D$2:D341)</f>
        <v>148.19</v>
      </c>
      <c r="K341" s="2">
        <f>MAX($E$2:E341)</f>
        <v>150.84</v>
      </c>
      <c r="L341" s="2">
        <f>IF(OR(AND(MAX($C$2:C341)=C341,MAX($D$2:D341)=D341),AND(MAX($C$2:C341)=C341,MAX($E$2:E341)=E341),AND(MAX($E$2:E341)=E341,MAX($D$2:D341)=D341)),1,0)</f>
        <v>0</v>
      </c>
      <c r="M341" s="2">
        <f>IF(AND(gielda_1[[#This Row],[firma_C]]&lt;E340,E340&lt;E339),1,0)</f>
        <v>1</v>
      </c>
      <c r="N341" s="2">
        <f>IF(gielda_1[[#This Row],[bilans]]&gt;=1000,MOD(QUOTIENT(gielda_1[[#This Row],[bilans]],gielda_1[[#This Row],[firma_C]]),1000)+N340,N340)</f>
        <v>441</v>
      </c>
      <c r="O341" s="2"/>
      <c r="P341" s="2"/>
      <c r="Q341" s="2">
        <f t="shared" si="19"/>
        <v>561.5900000000056</v>
      </c>
      <c r="R341" s="2"/>
      <c r="S341" s="2"/>
    </row>
    <row r="342" spans="1:19" x14ac:dyDescent="0.25">
      <c r="A342">
        <v>341</v>
      </c>
      <c r="B342">
        <f t="shared" si="20"/>
        <v>2</v>
      </c>
      <c r="C342">
        <v>86.91</v>
      </c>
      <c r="D342">
        <v>82.5</v>
      </c>
      <c r="E342">
        <v>150.61000000000001</v>
      </c>
      <c r="F342">
        <f t="shared" si="18"/>
        <v>2</v>
      </c>
      <c r="G342">
        <f t="shared" si="18"/>
        <v>1</v>
      </c>
      <c r="H342">
        <f t="shared" si="18"/>
        <v>2</v>
      </c>
      <c r="I342">
        <f>MAX($C$2:C342)</f>
        <v>130</v>
      </c>
      <c r="J342">
        <f>MAX($D$2:D342)</f>
        <v>148.19</v>
      </c>
      <c r="K342" s="2">
        <f>MAX($E$2:E342)</f>
        <v>150.84</v>
      </c>
      <c r="L342" s="2">
        <f>IF(OR(AND(MAX($C$2:C342)=C342,MAX($D$2:D342)=D342),AND(MAX($C$2:C342)=C342,MAX($E$2:E342)=E342),AND(MAX($E$2:E342)=E342,MAX($D$2:D342)=D342)),1,0)</f>
        <v>0</v>
      </c>
      <c r="M342" s="2">
        <f>IF(AND(gielda_1[[#This Row],[firma_C]]&lt;E341,E341&lt;E340),1,0)</f>
        <v>0</v>
      </c>
      <c r="N342" s="2">
        <f>IF(gielda_1[[#This Row],[bilans]]&gt;=1000,MOD(QUOTIENT(gielda_1[[#This Row],[bilans]],gielda_1[[#This Row],[firma_C]]),1000)+N341,N341)</f>
        <v>441</v>
      </c>
      <c r="O342" s="2"/>
      <c r="P342" s="2"/>
      <c r="Q342" s="2">
        <f t="shared" si="19"/>
        <v>561.5900000000056</v>
      </c>
      <c r="R342" s="2"/>
      <c r="S342" s="2"/>
    </row>
    <row r="343" spans="1:19" x14ac:dyDescent="0.25">
      <c r="A343">
        <v>342</v>
      </c>
      <c r="B343">
        <f t="shared" si="20"/>
        <v>3</v>
      </c>
      <c r="C343">
        <v>85.3</v>
      </c>
      <c r="D343">
        <v>81.739999999999995</v>
      </c>
      <c r="E343">
        <v>148.94999999999999</v>
      </c>
      <c r="F343">
        <f t="shared" si="18"/>
        <v>1</v>
      </c>
      <c r="G343">
        <f t="shared" si="18"/>
        <v>1</v>
      </c>
      <c r="H343">
        <f t="shared" si="18"/>
        <v>1</v>
      </c>
      <c r="I343">
        <f>MAX($C$2:C343)</f>
        <v>130</v>
      </c>
      <c r="J343">
        <f>MAX($D$2:D343)</f>
        <v>148.19</v>
      </c>
      <c r="K343" s="2">
        <f>MAX($E$2:E343)</f>
        <v>150.84</v>
      </c>
      <c r="L343" s="2">
        <f>IF(OR(AND(MAX($C$2:C343)=C343,MAX($D$2:D343)=D343),AND(MAX($C$2:C343)=C343,MAX($E$2:E343)=E343),AND(MAX($E$2:E343)=E343,MAX($D$2:D343)=D343)),1,0)</f>
        <v>0</v>
      </c>
      <c r="M343" s="2">
        <f>IF(AND(gielda_1[[#This Row],[firma_C]]&lt;E342,E342&lt;E341),1,0)</f>
        <v>0</v>
      </c>
      <c r="N343" s="2">
        <f>IF(gielda_1[[#This Row],[bilans]]&gt;=1000,MOD(QUOTIENT(gielda_1[[#This Row],[bilans]],gielda_1[[#This Row],[firma_C]]),1000)+N342,N342)</f>
        <v>441</v>
      </c>
      <c r="O343" s="2"/>
      <c r="P343" s="2"/>
      <c r="Q343" s="2">
        <f t="shared" si="19"/>
        <v>561.5900000000056</v>
      </c>
      <c r="R343" s="2"/>
      <c r="S343" s="2"/>
    </row>
    <row r="344" spans="1:19" x14ac:dyDescent="0.25">
      <c r="A344">
        <v>343</v>
      </c>
      <c r="B344">
        <f t="shared" si="20"/>
        <v>1</v>
      </c>
      <c r="C344">
        <v>83.64</v>
      </c>
      <c r="D344">
        <v>84.27</v>
      </c>
      <c r="E344">
        <v>147.16999999999999</v>
      </c>
      <c r="F344">
        <f t="shared" si="18"/>
        <v>1</v>
      </c>
      <c r="G344">
        <f t="shared" si="18"/>
        <v>2</v>
      </c>
      <c r="H344">
        <f t="shared" si="18"/>
        <v>1</v>
      </c>
      <c r="I344">
        <f>MAX($C$2:C344)</f>
        <v>130</v>
      </c>
      <c r="J344">
        <f>MAX($D$2:D344)</f>
        <v>148.19</v>
      </c>
      <c r="K344" s="2">
        <f>MAX($E$2:E344)</f>
        <v>150.84</v>
      </c>
      <c r="L344" s="2">
        <f>IF(OR(AND(MAX($C$2:C344)=C344,MAX($D$2:D344)=D344),AND(MAX($C$2:C344)=C344,MAX($E$2:E344)=E344),AND(MAX($E$2:E344)=E344,MAX($D$2:D344)=D344)),1,0)</f>
        <v>0</v>
      </c>
      <c r="M344" s="2">
        <f>IF(AND(gielda_1[[#This Row],[firma_C]]&lt;E343,E343&lt;E342),1,0)</f>
        <v>1</v>
      </c>
      <c r="N344" s="2">
        <f>IF(gielda_1[[#This Row],[bilans]]&gt;=1000,MOD(QUOTIENT(gielda_1[[#This Row],[bilans]],gielda_1[[#This Row],[firma_C]]),1000)+N343,N343)</f>
        <v>441</v>
      </c>
      <c r="O344" s="2"/>
      <c r="P344" s="2"/>
      <c r="Q344" s="2">
        <f t="shared" si="19"/>
        <v>561.5900000000056</v>
      </c>
      <c r="R344" s="2"/>
      <c r="S344" s="2"/>
    </row>
    <row r="345" spans="1:19" x14ac:dyDescent="0.25">
      <c r="A345">
        <v>344</v>
      </c>
      <c r="B345">
        <f t="shared" si="20"/>
        <v>2</v>
      </c>
      <c r="C345">
        <v>82.5</v>
      </c>
      <c r="D345">
        <v>83</v>
      </c>
      <c r="E345">
        <v>147.86000000000001</v>
      </c>
      <c r="F345">
        <f t="shared" si="18"/>
        <v>1</v>
      </c>
      <c r="G345">
        <f t="shared" si="18"/>
        <v>1</v>
      </c>
      <c r="H345">
        <f t="shared" si="18"/>
        <v>2</v>
      </c>
      <c r="I345">
        <f>MAX($C$2:C345)</f>
        <v>130</v>
      </c>
      <c r="J345">
        <f>MAX($D$2:D345)</f>
        <v>148.19</v>
      </c>
      <c r="K345" s="2">
        <f>MAX($E$2:E345)</f>
        <v>150.84</v>
      </c>
      <c r="L345" s="2">
        <f>IF(OR(AND(MAX($C$2:C345)=C345,MAX($D$2:D345)=D345),AND(MAX($C$2:C345)=C345,MAX($E$2:E345)=E345),AND(MAX($E$2:E345)=E345,MAX($D$2:D345)=D345)),1,0)</f>
        <v>0</v>
      </c>
      <c r="M345" s="2">
        <f>IF(AND(gielda_1[[#This Row],[firma_C]]&lt;E344,E344&lt;E343),1,0)</f>
        <v>0</v>
      </c>
      <c r="N345" s="2">
        <f>IF(gielda_1[[#This Row],[bilans]]&gt;=1000,MOD(QUOTIENT(gielda_1[[#This Row],[bilans]],gielda_1[[#This Row],[firma_C]]),1000)+N344,N344)</f>
        <v>441</v>
      </c>
      <c r="O345" s="2"/>
      <c r="P345" s="2"/>
      <c r="Q345" s="2">
        <f t="shared" si="19"/>
        <v>561.5900000000056</v>
      </c>
      <c r="R345" s="2"/>
      <c r="S345" s="2"/>
    </row>
    <row r="346" spans="1:19" x14ac:dyDescent="0.25">
      <c r="A346">
        <v>345</v>
      </c>
      <c r="B346">
        <f t="shared" si="20"/>
        <v>3</v>
      </c>
      <c r="C346">
        <v>83.5</v>
      </c>
      <c r="D346">
        <v>85.99</v>
      </c>
      <c r="E346">
        <v>149.49</v>
      </c>
      <c r="F346">
        <f t="shared" si="18"/>
        <v>2</v>
      </c>
      <c r="G346">
        <f t="shared" si="18"/>
        <v>2</v>
      </c>
      <c r="H346">
        <f t="shared" si="18"/>
        <v>3</v>
      </c>
      <c r="I346">
        <f>MAX($C$2:C346)</f>
        <v>130</v>
      </c>
      <c r="J346">
        <f>MAX($D$2:D346)</f>
        <v>148.19</v>
      </c>
      <c r="K346" s="2">
        <f>MAX($E$2:E346)</f>
        <v>150.84</v>
      </c>
      <c r="L346" s="2">
        <f>IF(OR(AND(MAX($C$2:C346)=C346,MAX($D$2:D346)=D346),AND(MAX($C$2:C346)=C346,MAX($E$2:E346)=E346),AND(MAX($E$2:E346)=E346,MAX($D$2:D346)=D346)),1,0)</f>
        <v>0</v>
      </c>
      <c r="M346" s="2">
        <f>IF(AND(gielda_1[[#This Row],[firma_C]]&lt;E345,E345&lt;E344),1,0)</f>
        <v>0</v>
      </c>
      <c r="N346" s="2">
        <f>IF(gielda_1[[#This Row],[bilans]]&gt;=1000,MOD(QUOTIENT(gielda_1[[#This Row],[bilans]],gielda_1[[#This Row],[firma_C]]),1000)+N345,N345)</f>
        <v>441</v>
      </c>
      <c r="O346" s="2"/>
      <c r="P346" s="2"/>
      <c r="Q346" s="2">
        <f t="shared" si="19"/>
        <v>561.5900000000056</v>
      </c>
      <c r="R346" s="2"/>
      <c r="S346" s="2"/>
    </row>
    <row r="347" spans="1:19" x14ac:dyDescent="0.25">
      <c r="A347">
        <v>346</v>
      </c>
      <c r="B347">
        <f t="shared" si="20"/>
        <v>1</v>
      </c>
      <c r="C347">
        <v>85.49</v>
      </c>
      <c r="D347">
        <v>84.29</v>
      </c>
      <c r="E347">
        <v>147.9</v>
      </c>
      <c r="F347">
        <f t="shared" si="18"/>
        <v>3</v>
      </c>
      <c r="G347">
        <f t="shared" si="18"/>
        <v>1</v>
      </c>
      <c r="H347">
        <f t="shared" si="18"/>
        <v>1</v>
      </c>
      <c r="I347">
        <f>MAX($C$2:C347)</f>
        <v>130</v>
      </c>
      <c r="J347">
        <f>MAX($D$2:D347)</f>
        <v>148.19</v>
      </c>
      <c r="K347" s="2">
        <f>MAX($E$2:E347)</f>
        <v>150.84</v>
      </c>
      <c r="L347" s="2">
        <f>IF(OR(AND(MAX($C$2:C347)=C347,MAX($D$2:D347)=D347),AND(MAX($C$2:C347)=C347,MAX($E$2:E347)=E347),AND(MAX($E$2:E347)=E347,MAX($D$2:D347)=D347)),1,0)</f>
        <v>0</v>
      </c>
      <c r="M347" s="2">
        <f>IF(AND(gielda_1[[#This Row],[firma_C]]&lt;E346,E346&lt;E345),1,0)</f>
        <v>0</v>
      </c>
      <c r="N347" s="2">
        <f>IF(gielda_1[[#This Row],[bilans]]&gt;=1000,MOD(QUOTIENT(gielda_1[[#This Row],[bilans]],gielda_1[[#This Row],[firma_C]]),1000)+N346,N346)</f>
        <v>441</v>
      </c>
      <c r="O347" s="2"/>
      <c r="P347" s="2"/>
      <c r="Q347" s="2">
        <f t="shared" si="19"/>
        <v>561.5900000000056</v>
      </c>
      <c r="R347" s="2"/>
      <c r="S347" s="2"/>
    </row>
    <row r="348" spans="1:19" x14ac:dyDescent="0.25">
      <c r="A348">
        <v>347</v>
      </c>
      <c r="B348">
        <f t="shared" si="20"/>
        <v>2</v>
      </c>
      <c r="C348">
        <v>87.71</v>
      </c>
      <c r="D348">
        <v>83.35</v>
      </c>
      <c r="E348">
        <v>146.46</v>
      </c>
      <c r="F348">
        <f t="shared" si="18"/>
        <v>4</v>
      </c>
      <c r="G348">
        <f t="shared" si="18"/>
        <v>1</v>
      </c>
      <c r="H348">
        <f t="shared" si="18"/>
        <v>1</v>
      </c>
      <c r="I348">
        <f>MAX($C$2:C348)</f>
        <v>130</v>
      </c>
      <c r="J348">
        <f>MAX($D$2:D348)</f>
        <v>148.19</v>
      </c>
      <c r="K348" s="2">
        <f>MAX($E$2:E348)</f>
        <v>150.84</v>
      </c>
      <c r="L348" s="2">
        <f>IF(OR(AND(MAX($C$2:C348)=C348,MAX($D$2:D348)=D348),AND(MAX($C$2:C348)=C348,MAX($E$2:E348)=E348),AND(MAX($E$2:E348)=E348,MAX($D$2:D348)=D348)),1,0)</f>
        <v>0</v>
      </c>
      <c r="M348" s="2">
        <f>IF(AND(gielda_1[[#This Row],[firma_C]]&lt;E347,E347&lt;E346),1,0)</f>
        <v>1</v>
      </c>
      <c r="N348" s="2">
        <f>IF(gielda_1[[#This Row],[bilans]]&gt;=1000,MOD(QUOTIENT(gielda_1[[#This Row],[bilans]],gielda_1[[#This Row],[firma_C]]),1000)+N347,N347)</f>
        <v>441</v>
      </c>
      <c r="O348" s="2"/>
      <c r="P348" s="2"/>
      <c r="Q348" s="2">
        <f t="shared" si="19"/>
        <v>561.5900000000056</v>
      </c>
      <c r="R348" s="2"/>
      <c r="S348" s="2"/>
    </row>
    <row r="349" spans="1:19" x14ac:dyDescent="0.25">
      <c r="A349">
        <v>348</v>
      </c>
      <c r="B349">
        <f t="shared" si="20"/>
        <v>3</v>
      </c>
      <c r="C349">
        <v>85.99</v>
      </c>
      <c r="D349">
        <v>86.22</v>
      </c>
      <c r="E349">
        <v>144.76</v>
      </c>
      <c r="F349">
        <f t="shared" si="18"/>
        <v>1</v>
      </c>
      <c r="G349">
        <f t="shared" si="18"/>
        <v>2</v>
      </c>
      <c r="H349">
        <f t="shared" si="18"/>
        <v>1</v>
      </c>
      <c r="I349">
        <f>MAX($C$2:C349)</f>
        <v>130</v>
      </c>
      <c r="J349">
        <f>MAX($D$2:D349)</f>
        <v>148.19</v>
      </c>
      <c r="K349" s="2">
        <f>MAX($E$2:E349)</f>
        <v>150.84</v>
      </c>
      <c r="L349" s="2">
        <f>IF(OR(AND(MAX($C$2:C349)=C349,MAX($D$2:D349)=D349),AND(MAX($C$2:C349)=C349,MAX($E$2:E349)=E349),AND(MAX($E$2:E349)=E349,MAX($D$2:D349)=D349)),1,0)</f>
        <v>0</v>
      </c>
      <c r="M349" s="2">
        <f>IF(AND(gielda_1[[#This Row],[firma_C]]&lt;E348,E348&lt;E347),1,0)</f>
        <v>1</v>
      </c>
      <c r="N349" s="2">
        <f>IF(gielda_1[[#This Row],[bilans]]&gt;=1000,MOD(QUOTIENT(gielda_1[[#This Row],[bilans]],gielda_1[[#This Row],[firma_C]]),1000)+N348,N348)</f>
        <v>441</v>
      </c>
      <c r="O349" s="2"/>
      <c r="P349" s="2"/>
      <c r="Q349" s="2">
        <f t="shared" si="19"/>
        <v>561.5900000000056</v>
      </c>
      <c r="R349" s="2"/>
      <c r="S349" s="2"/>
    </row>
    <row r="350" spans="1:19" x14ac:dyDescent="0.25">
      <c r="A350">
        <v>349</v>
      </c>
      <c r="B350">
        <f t="shared" si="20"/>
        <v>1</v>
      </c>
      <c r="C350">
        <v>88.15</v>
      </c>
      <c r="D350">
        <v>85.51</v>
      </c>
      <c r="E350">
        <v>146.63999999999999</v>
      </c>
      <c r="F350">
        <f t="shared" si="18"/>
        <v>2</v>
      </c>
      <c r="G350">
        <f t="shared" si="18"/>
        <v>1</v>
      </c>
      <c r="H350">
        <f t="shared" si="18"/>
        <v>2</v>
      </c>
      <c r="I350">
        <f>MAX($C$2:C350)</f>
        <v>130</v>
      </c>
      <c r="J350">
        <f>MAX($D$2:D350)</f>
        <v>148.19</v>
      </c>
      <c r="K350" s="2">
        <f>MAX($E$2:E350)</f>
        <v>150.84</v>
      </c>
      <c r="L350" s="2">
        <f>IF(OR(AND(MAX($C$2:C350)=C350,MAX($D$2:D350)=D350),AND(MAX($C$2:C350)=C350,MAX($E$2:E350)=E350),AND(MAX($E$2:E350)=E350,MAX($D$2:D350)=D350)),1,0)</f>
        <v>0</v>
      </c>
      <c r="M350" s="2">
        <f>IF(AND(gielda_1[[#This Row],[firma_C]]&lt;E349,E349&lt;E348),1,0)</f>
        <v>0</v>
      </c>
      <c r="N350" s="2">
        <f>IF(gielda_1[[#This Row],[bilans]]&gt;=1000,MOD(QUOTIENT(gielda_1[[#This Row],[bilans]],gielda_1[[#This Row],[firma_C]]),1000)+N349,N349)</f>
        <v>441</v>
      </c>
      <c r="O350" s="2"/>
      <c r="P350" s="2"/>
      <c r="Q350" s="2">
        <f t="shared" si="19"/>
        <v>561.5900000000056</v>
      </c>
      <c r="R350" s="2"/>
      <c r="S350" s="2"/>
    </row>
    <row r="351" spans="1:19" x14ac:dyDescent="0.25">
      <c r="A351">
        <v>350</v>
      </c>
      <c r="B351">
        <f t="shared" si="20"/>
        <v>2</v>
      </c>
      <c r="C351">
        <v>88.57</v>
      </c>
      <c r="D351">
        <v>84.25</v>
      </c>
      <c r="E351">
        <v>146.84</v>
      </c>
      <c r="F351">
        <f t="shared" si="18"/>
        <v>3</v>
      </c>
      <c r="G351">
        <f t="shared" si="18"/>
        <v>1</v>
      </c>
      <c r="H351">
        <f t="shared" si="18"/>
        <v>3</v>
      </c>
      <c r="I351">
        <f>MAX($C$2:C351)</f>
        <v>130</v>
      </c>
      <c r="J351">
        <f>MAX($D$2:D351)</f>
        <v>148.19</v>
      </c>
      <c r="K351" s="2">
        <f>MAX($E$2:E351)</f>
        <v>150.84</v>
      </c>
      <c r="L351" s="2">
        <f>IF(OR(AND(MAX($C$2:C351)=C351,MAX($D$2:D351)=D351),AND(MAX($C$2:C351)=C351,MAX($E$2:E351)=E351),AND(MAX($E$2:E351)=E351,MAX($D$2:D351)=D351)),1,0)</f>
        <v>0</v>
      </c>
      <c r="M351" s="2">
        <f>IF(AND(gielda_1[[#This Row],[firma_C]]&lt;E350,E350&lt;E349),1,0)</f>
        <v>0</v>
      </c>
      <c r="N351" s="2">
        <f>IF(gielda_1[[#This Row],[bilans]]&gt;=1000,MOD(QUOTIENT(gielda_1[[#This Row],[bilans]],gielda_1[[#This Row],[firma_C]]),1000)+N350,N350)</f>
        <v>441</v>
      </c>
      <c r="O351" s="2"/>
      <c r="P351" s="2"/>
      <c r="Q351" s="2">
        <f t="shared" si="19"/>
        <v>561.5900000000056</v>
      </c>
      <c r="R351" s="2"/>
      <c r="S351" s="2"/>
    </row>
    <row r="352" spans="1:19" x14ac:dyDescent="0.25">
      <c r="A352">
        <v>351</v>
      </c>
      <c r="B352">
        <f t="shared" si="20"/>
        <v>3</v>
      </c>
      <c r="C352">
        <v>88.75</v>
      </c>
      <c r="D352">
        <v>84.11</v>
      </c>
      <c r="E352">
        <v>145.82</v>
      </c>
      <c r="F352">
        <f t="shared" si="18"/>
        <v>4</v>
      </c>
      <c r="G352">
        <f t="shared" si="18"/>
        <v>1</v>
      </c>
      <c r="H352">
        <f t="shared" si="18"/>
        <v>1</v>
      </c>
      <c r="I352">
        <f>MAX($C$2:C352)</f>
        <v>130</v>
      </c>
      <c r="J352">
        <f>MAX($D$2:D352)</f>
        <v>148.19</v>
      </c>
      <c r="K352" s="2">
        <f>MAX($E$2:E352)</f>
        <v>150.84</v>
      </c>
      <c r="L352" s="2">
        <f>IF(OR(AND(MAX($C$2:C352)=C352,MAX($D$2:D352)=D352),AND(MAX($C$2:C352)=C352,MAX($E$2:E352)=E352),AND(MAX($E$2:E352)=E352,MAX($D$2:D352)=D352)),1,0)</f>
        <v>0</v>
      </c>
      <c r="M352" s="2">
        <f>IF(AND(gielda_1[[#This Row],[firma_C]]&lt;E351,E351&lt;E350),1,0)</f>
        <v>0</v>
      </c>
      <c r="N352" s="2">
        <f>IF(gielda_1[[#This Row],[bilans]]&gt;=1000,MOD(QUOTIENT(gielda_1[[#This Row],[bilans]],gielda_1[[#This Row],[firma_C]]),1000)+N351,N351)</f>
        <v>441</v>
      </c>
      <c r="O352" s="2"/>
      <c r="P352" s="2"/>
      <c r="Q352" s="2">
        <f t="shared" si="19"/>
        <v>561.5900000000056</v>
      </c>
      <c r="R352" s="2"/>
      <c r="S352" s="2"/>
    </row>
    <row r="353" spans="1:19" x14ac:dyDescent="0.25">
      <c r="A353">
        <v>352</v>
      </c>
      <c r="B353">
        <f t="shared" si="20"/>
        <v>1</v>
      </c>
      <c r="C353">
        <v>89.45</v>
      </c>
      <c r="D353">
        <v>86.81</v>
      </c>
      <c r="E353">
        <v>147.19999999999999</v>
      </c>
      <c r="F353">
        <f t="shared" si="18"/>
        <v>5</v>
      </c>
      <c r="G353">
        <f t="shared" si="18"/>
        <v>2</v>
      </c>
      <c r="H353">
        <f t="shared" si="18"/>
        <v>2</v>
      </c>
      <c r="I353">
        <f>MAX($C$2:C353)</f>
        <v>130</v>
      </c>
      <c r="J353">
        <f>MAX($D$2:D353)</f>
        <v>148.19</v>
      </c>
      <c r="K353" s="2">
        <f>MAX($E$2:E353)</f>
        <v>150.84</v>
      </c>
      <c r="L353" s="2">
        <f>IF(OR(AND(MAX($C$2:C353)=C353,MAX($D$2:D353)=D353),AND(MAX($C$2:C353)=C353,MAX($E$2:E353)=E353),AND(MAX($E$2:E353)=E353,MAX($D$2:D353)=D353)),1,0)</f>
        <v>0</v>
      </c>
      <c r="M353" s="2">
        <f>IF(AND(gielda_1[[#This Row],[firma_C]]&lt;E352,E352&lt;E351),1,0)</f>
        <v>0</v>
      </c>
      <c r="N353" s="2">
        <f>IF(gielda_1[[#This Row],[bilans]]&gt;=1000,MOD(QUOTIENT(gielda_1[[#This Row],[bilans]],gielda_1[[#This Row],[firma_C]]),1000)+N352,N352)</f>
        <v>441</v>
      </c>
      <c r="O353" s="2"/>
      <c r="P353" s="2"/>
      <c r="Q353" s="2">
        <f t="shared" si="19"/>
        <v>561.5900000000056</v>
      </c>
      <c r="R353" s="2"/>
      <c r="S353" s="2"/>
    </row>
    <row r="354" spans="1:19" x14ac:dyDescent="0.25">
      <c r="A354">
        <v>353</v>
      </c>
      <c r="B354">
        <f t="shared" si="20"/>
        <v>2</v>
      </c>
      <c r="C354">
        <v>87.7</v>
      </c>
      <c r="D354">
        <v>85.18</v>
      </c>
      <c r="E354">
        <v>149.22999999999999</v>
      </c>
      <c r="F354">
        <f t="shared" si="18"/>
        <v>1</v>
      </c>
      <c r="G354">
        <f t="shared" si="18"/>
        <v>1</v>
      </c>
      <c r="H354">
        <f t="shared" si="18"/>
        <v>3</v>
      </c>
      <c r="I354">
        <f>MAX($C$2:C354)</f>
        <v>130</v>
      </c>
      <c r="J354">
        <f>MAX($D$2:D354)</f>
        <v>148.19</v>
      </c>
      <c r="K354" s="2">
        <f>MAX($E$2:E354)</f>
        <v>150.84</v>
      </c>
      <c r="L354" s="2">
        <f>IF(OR(AND(MAX($C$2:C354)=C354,MAX($D$2:D354)=D354),AND(MAX($C$2:C354)=C354,MAX($E$2:E354)=E354),AND(MAX($E$2:E354)=E354,MAX($D$2:D354)=D354)),1,0)</f>
        <v>0</v>
      </c>
      <c r="M354" s="2">
        <f>IF(AND(gielda_1[[#This Row],[firma_C]]&lt;E353,E353&lt;E352),1,0)</f>
        <v>0</v>
      </c>
      <c r="N354" s="2">
        <f>IF(gielda_1[[#This Row],[bilans]]&gt;=1000,MOD(QUOTIENT(gielda_1[[#This Row],[bilans]],gielda_1[[#This Row],[firma_C]]),1000)+N353,N353)</f>
        <v>441</v>
      </c>
      <c r="O354" s="2"/>
      <c r="P354" s="2"/>
      <c r="Q354" s="2">
        <f t="shared" si="19"/>
        <v>561.5900000000056</v>
      </c>
      <c r="R354" s="2"/>
      <c r="S354" s="2"/>
    </row>
    <row r="355" spans="1:19" x14ac:dyDescent="0.25">
      <c r="A355">
        <v>354</v>
      </c>
      <c r="B355">
        <f t="shared" si="20"/>
        <v>3</v>
      </c>
      <c r="C355">
        <v>85.97</v>
      </c>
      <c r="D355">
        <v>85.17</v>
      </c>
      <c r="E355">
        <v>150.75</v>
      </c>
      <c r="F355">
        <f t="shared" si="18"/>
        <v>1</v>
      </c>
      <c r="G355">
        <f t="shared" si="18"/>
        <v>1</v>
      </c>
      <c r="H355">
        <f t="shared" si="18"/>
        <v>4</v>
      </c>
      <c r="I355">
        <f>MAX($C$2:C355)</f>
        <v>130</v>
      </c>
      <c r="J355">
        <f>MAX($D$2:D355)</f>
        <v>148.19</v>
      </c>
      <c r="K355" s="2">
        <f>MAX($E$2:E355)</f>
        <v>150.84</v>
      </c>
      <c r="L355" s="2">
        <f>IF(OR(AND(MAX($C$2:C355)=C355,MAX($D$2:D355)=D355),AND(MAX($C$2:C355)=C355,MAX($E$2:E355)=E355),AND(MAX($E$2:E355)=E355,MAX($D$2:D355)=D355)),1,0)</f>
        <v>0</v>
      </c>
      <c r="M355" s="2">
        <f>IF(AND(gielda_1[[#This Row],[firma_C]]&lt;E354,E354&lt;E353),1,0)</f>
        <v>0</v>
      </c>
      <c r="N355" s="2">
        <f>IF(gielda_1[[#This Row],[bilans]]&gt;=1000,MOD(QUOTIENT(gielda_1[[#This Row],[bilans]],gielda_1[[#This Row],[firma_C]]),1000)+N354,N354)</f>
        <v>441</v>
      </c>
      <c r="O355" s="2"/>
      <c r="P355" s="2"/>
      <c r="Q355" s="2">
        <f t="shared" si="19"/>
        <v>561.5900000000056</v>
      </c>
      <c r="R355" s="2"/>
      <c r="S355" s="2"/>
    </row>
    <row r="356" spans="1:19" x14ac:dyDescent="0.25">
      <c r="A356">
        <v>355</v>
      </c>
      <c r="B356">
        <f t="shared" si="20"/>
        <v>1</v>
      </c>
      <c r="C356">
        <v>86.77</v>
      </c>
      <c r="D356">
        <v>83.74</v>
      </c>
      <c r="E356">
        <v>151.94999999999999</v>
      </c>
      <c r="F356">
        <f t="shared" si="18"/>
        <v>2</v>
      </c>
      <c r="G356">
        <f t="shared" si="18"/>
        <v>1</v>
      </c>
      <c r="H356">
        <f t="shared" si="18"/>
        <v>5</v>
      </c>
      <c r="I356">
        <f>MAX($C$2:C356)</f>
        <v>130</v>
      </c>
      <c r="J356">
        <f>MAX($D$2:D356)</f>
        <v>148.19</v>
      </c>
      <c r="K356" s="2">
        <f>MAX($E$2:E356)</f>
        <v>151.94999999999999</v>
      </c>
      <c r="L356" s="2">
        <f>IF(OR(AND(MAX($C$2:C356)=C356,MAX($D$2:D356)=D356),AND(MAX($C$2:C356)=C356,MAX($E$2:E356)=E356),AND(MAX($E$2:E356)=E356,MAX($D$2:D356)=D356)),1,0)</f>
        <v>0</v>
      </c>
      <c r="M356" s="2">
        <f>IF(AND(gielda_1[[#This Row],[firma_C]]&lt;E355,E355&lt;E354),1,0)</f>
        <v>0</v>
      </c>
      <c r="N356" s="2">
        <f>IF(gielda_1[[#This Row],[bilans]]&gt;=1000,MOD(QUOTIENT(gielda_1[[#This Row],[bilans]],gielda_1[[#This Row],[firma_C]]),1000)+N355,N355)</f>
        <v>441</v>
      </c>
      <c r="O356" s="2"/>
      <c r="P356" s="2"/>
      <c r="Q356" s="2">
        <f t="shared" si="19"/>
        <v>561.5900000000056</v>
      </c>
      <c r="R356" s="2"/>
      <c r="S356" s="2"/>
    </row>
    <row r="357" spans="1:19" x14ac:dyDescent="0.25">
      <c r="A357">
        <v>356</v>
      </c>
      <c r="B357">
        <f t="shared" si="20"/>
        <v>2</v>
      </c>
      <c r="C357">
        <v>85.03</v>
      </c>
      <c r="D357">
        <v>83.16</v>
      </c>
      <c r="E357">
        <v>154.04</v>
      </c>
      <c r="F357">
        <f t="shared" si="18"/>
        <v>1</v>
      </c>
      <c r="G357">
        <f t="shared" si="18"/>
        <v>1</v>
      </c>
      <c r="H357">
        <f t="shared" si="18"/>
        <v>6</v>
      </c>
      <c r="I357">
        <f>MAX($C$2:C357)</f>
        <v>130</v>
      </c>
      <c r="J357">
        <f>MAX($D$2:D357)</f>
        <v>148.19</v>
      </c>
      <c r="K357" s="2">
        <f>MAX($E$2:E357)</f>
        <v>154.04</v>
      </c>
      <c r="L357" s="2">
        <f>IF(OR(AND(MAX($C$2:C357)=C357,MAX($D$2:D357)=D357),AND(MAX($C$2:C357)=C357,MAX($E$2:E357)=E357),AND(MAX($E$2:E357)=E357,MAX($D$2:D357)=D357)),1,0)</f>
        <v>0</v>
      </c>
      <c r="M357" s="2">
        <f>IF(AND(gielda_1[[#This Row],[firma_C]]&lt;E356,E356&lt;E355),1,0)</f>
        <v>0</v>
      </c>
      <c r="N357" s="2">
        <f>IF(gielda_1[[#This Row],[bilans]]&gt;=1000,MOD(QUOTIENT(gielda_1[[#This Row],[bilans]],gielda_1[[#This Row],[firma_C]]),1000)+N356,N356)</f>
        <v>441</v>
      </c>
      <c r="O357" s="2"/>
      <c r="P357" s="2"/>
      <c r="Q357" s="2">
        <f t="shared" si="19"/>
        <v>561.5900000000056</v>
      </c>
      <c r="R357" s="2"/>
      <c r="S357" s="2"/>
    </row>
    <row r="358" spans="1:19" x14ac:dyDescent="0.25">
      <c r="A358">
        <v>357</v>
      </c>
      <c r="B358">
        <f t="shared" si="20"/>
        <v>3</v>
      </c>
      <c r="C358">
        <v>83.62</v>
      </c>
      <c r="D358">
        <v>82.19</v>
      </c>
      <c r="E358">
        <v>155.46</v>
      </c>
      <c r="F358">
        <f t="shared" si="18"/>
        <v>1</v>
      </c>
      <c r="G358">
        <f t="shared" si="18"/>
        <v>1</v>
      </c>
      <c r="H358">
        <f t="shared" si="18"/>
        <v>7</v>
      </c>
      <c r="I358">
        <f>MAX($C$2:C358)</f>
        <v>130</v>
      </c>
      <c r="J358">
        <f>MAX($D$2:D358)</f>
        <v>148.19</v>
      </c>
      <c r="K358" s="2">
        <f>MAX($E$2:E358)</f>
        <v>155.46</v>
      </c>
      <c r="L358" s="2">
        <f>IF(OR(AND(MAX($C$2:C358)=C358,MAX($D$2:D358)=D358),AND(MAX($C$2:C358)=C358,MAX($E$2:E358)=E358),AND(MAX($E$2:E358)=E358,MAX($D$2:D358)=D358)),1,0)</f>
        <v>0</v>
      </c>
      <c r="M358" s="2">
        <f>IF(AND(gielda_1[[#This Row],[firma_C]]&lt;E357,E357&lt;E356),1,0)</f>
        <v>0</v>
      </c>
      <c r="N358" s="2">
        <f>IF(gielda_1[[#This Row],[bilans]]&gt;=1000,MOD(QUOTIENT(gielda_1[[#This Row],[bilans]],gielda_1[[#This Row],[firma_C]]),1000)+N357,N357)</f>
        <v>441</v>
      </c>
      <c r="O358" s="2"/>
      <c r="P358" s="2"/>
      <c r="Q358" s="2">
        <f t="shared" si="19"/>
        <v>561.5900000000056</v>
      </c>
      <c r="R358" s="2"/>
      <c r="S358" s="2"/>
    </row>
    <row r="359" spans="1:19" x14ac:dyDescent="0.25">
      <c r="A359">
        <v>358</v>
      </c>
      <c r="B359">
        <f t="shared" si="20"/>
        <v>1</v>
      </c>
      <c r="C359">
        <v>85.87</v>
      </c>
      <c r="D359">
        <v>80.930000000000007</v>
      </c>
      <c r="E359">
        <v>157.47</v>
      </c>
      <c r="F359">
        <f t="shared" si="18"/>
        <v>2</v>
      </c>
      <c r="G359">
        <f t="shared" si="18"/>
        <v>1</v>
      </c>
      <c r="H359">
        <f t="shared" si="18"/>
        <v>8</v>
      </c>
      <c r="I359">
        <f>MAX($C$2:C359)</f>
        <v>130</v>
      </c>
      <c r="J359">
        <f>MAX($D$2:D359)</f>
        <v>148.19</v>
      </c>
      <c r="K359" s="2">
        <f>MAX($E$2:E359)</f>
        <v>157.47</v>
      </c>
      <c r="L359" s="2">
        <f>IF(OR(AND(MAX($C$2:C359)=C359,MAX($D$2:D359)=D359),AND(MAX($C$2:C359)=C359,MAX($E$2:E359)=E359),AND(MAX($E$2:E359)=E359,MAX($D$2:D359)=D359)),1,0)</f>
        <v>0</v>
      </c>
      <c r="M359" s="2">
        <f>IF(AND(gielda_1[[#This Row],[firma_C]]&lt;E358,E358&lt;E357),1,0)</f>
        <v>0</v>
      </c>
      <c r="N359" s="2">
        <f>IF(gielda_1[[#This Row],[bilans]]&gt;=1000,MOD(QUOTIENT(gielda_1[[#This Row],[bilans]],gielda_1[[#This Row],[firma_C]]),1000)+N358,N358)</f>
        <v>441</v>
      </c>
      <c r="O359" s="2"/>
      <c r="P359" s="2"/>
      <c r="Q359" s="2">
        <f t="shared" si="19"/>
        <v>561.5900000000056</v>
      </c>
      <c r="R359" s="2"/>
      <c r="S359" s="2"/>
    </row>
    <row r="360" spans="1:19" x14ac:dyDescent="0.25">
      <c r="A360">
        <v>359</v>
      </c>
      <c r="B360">
        <f t="shared" si="20"/>
        <v>2</v>
      </c>
      <c r="C360">
        <v>86.95</v>
      </c>
      <c r="D360">
        <v>83.66</v>
      </c>
      <c r="E360">
        <v>155.78</v>
      </c>
      <c r="F360">
        <f t="shared" si="18"/>
        <v>3</v>
      </c>
      <c r="G360">
        <f t="shared" si="18"/>
        <v>2</v>
      </c>
      <c r="H360">
        <f t="shared" si="18"/>
        <v>1</v>
      </c>
      <c r="I360">
        <f>MAX($C$2:C360)</f>
        <v>130</v>
      </c>
      <c r="J360">
        <f>MAX($D$2:D360)</f>
        <v>148.19</v>
      </c>
      <c r="K360" s="2">
        <f>MAX($E$2:E360)</f>
        <v>157.47</v>
      </c>
      <c r="L360" s="2">
        <f>IF(OR(AND(MAX($C$2:C360)=C360,MAX($D$2:D360)=D360),AND(MAX($C$2:C360)=C360,MAX($E$2:E360)=E360),AND(MAX($E$2:E360)=E360,MAX($D$2:D360)=D360)),1,0)</f>
        <v>0</v>
      </c>
      <c r="M360" s="2">
        <f>IF(AND(gielda_1[[#This Row],[firma_C]]&lt;E359,E359&lt;E358),1,0)</f>
        <v>0</v>
      </c>
      <c r="N360" s="2">
        <f>IF(gielda_1[[#This Row],[bilans]]&gt;=1000,MOD(QUOTIENT(gielda_1[[#This Row],[bilans]],gielda_1[[#This Row],[firma_C]]),1000)+N359,N359)</f>
        <v>441</v>
      </c>
      <c r="O360" s="2"/>
      <c r="P360" s="2"/>
      <c r="Q360" s="2">
        <f t="shared" si="19"/>
        <v>561.5900000000056</v>
      </c>
      <c r="R360" s="2"/>
      <c r="S360" s="2"/>
    </row>
    <row r="361" spans="1:19" x14ac:dyDescent="0.25">
      <c r="A361">
        <v>360</v>
      </c>
      <c r="B361">
        <f t="shared" si="20"/>
        <v>3</v>
      </c>
      <c r="C361">
        <v>88.95</v>
      </c>
      <c r="D361">
        <v>82.17</v>
      </c>
      <c r="E361">
        <v>154.38999999999999</v>
      </c>
      <c r="F361">
        <f t="shared" si="18"/>
        <v>4</v>
      </c>
      <c r="G361">
        <f t="shared" si="18"/>
        <v>1</v>
      </c>
      <c r="H361">
        <f t="shared" si="18"/>
        <v>1</v>
      </c>
      <c r="I361">
        <f>MAX($C$2:C361)</f>
        <v>130</v>
      </c>
      <c r="J361">
        <f>MAX($D$2:D361)</f>
        <v>148.19</v>
      </c>
      <c r="K361" s="2">
        <f>MAX($E$2:E361)</f>
        <v>157.47</v>
      </c>
      <c r="L361" s="2">
        <f>IF(OR(AND(MAX($C$2:C361)=C361,MAX($D$2:D361)=D361),AND(MAX($C$2:C361)=C361,MAX($E$2:E361)=E361),AND(MAX($E$2:E361)=E361,MAX($D$2:D361)=D361)),1,0)</f>
        <v>0</v>
      </c>
      <c r="M361" s="2">
        <f>IF(AND(gielda_1[[#This Row],[firma_C]]&lt;E360,E360&lt;E359),1,0)</f>
        <v>1</v>
      </c>
      <c r="N361" s="2">
        <f>IF(gielda_1[[#This Row],[bilans]]&gt;=1000,MOD(QUOTIENT(gielda_1[[#This Row],[bilans]],gielda_1[[#This Row],[firma_C]]),1000)+N360,N360)</f>
        <v>441</v>
      </c>
      <c r="O361" s="2"/>
      <c r="P361" s="2"/>
      <c r="Q361" s="2">
        <f t="shared" si="19"/>
        <v>561.5900000000056</v>
      </c>
      <c r="R361" s="2"/>
      <c r="S361" s="2"/>
    </row>
    <row r="362" spans="1:19" x14ac:dyDescent="0.25">
      <c r="A362">
        <v>361</v>
      </c>
      <c r="B362">
        <f t="shared" si="20"/>
        <v>1</v>
      </c>
      <c r="C362">
        <v>87.68</v>
      </c>
      <c r="D362">
        <v>81.81</v>
      </c>
      <c r="E362">
        <v>155.91999999999999</v>
      </c>
      <c r="F362">
        <f t="shared" si="18"/>
        <v>1</v>
      </c>
      <c r="G362">
        <f t="shared" si="18"/>
        <v>1</v>
      </c>
      <c r="H362">
        <f t="shared" si="18"/>
        <v>2</v>
      </c>
      <c r="I362">
        <f>MAX($C$2:C362)</f>
        <v>130</v>
      </c>
      <c r="J362">
        <f>MAX($D$2:D362)</f>
        <v>148.19</v>
      </c>
      <c r="K362" s="2">
        <f>MAX($E$2:E362)</f>
        <v>157.47</v>
      </c>
      <c r="L362" s="2">
        <f>IF(OR(AND(MAX($C$2:C362)=C362,MAX($D$2:D362)=D362),AND(MAX($C$2:C362)=C362,MAX($E$2:E362)=E362),AND(MAX($E$2:E362)=E362,MAX($D$2:D362)=D362)),1,0)</f>
        <v>0</v>
      </c>
      <c r="M362" s="2">
        <f>IF(AND(gielda_1[[#This Row],[firma_C]]&lt;E361,E361&lt;E360),1,0)</f>
        <v>0</v>
      </c>
      <c r="N362" s="2">
        <f>IF(gielda_1[[#This Row],[bilans]]&gt;=1000,MOD(QUOTIENT(gielda_1[[#This Row],[bilans]],gielda_1[[#This Row],[firma_C]]),1000)+N361,N361)</f>
        <v>441</v>
      </c>
      <c r="O362" s="2"/>
      <c r="P362" s="2"/>
      <c r="Q362" s="2">
        <f t="shared" si="19"/>
        <v>561.5900000000056</v>
      </c>
      <c r="R362" s="2"/>
      <c r="S362" s="2"/>
    </row>
    <row r="363" spans="1:19" x14ac:dyDescent="0.25">
      <c r="A363">
        <v>362</v>
      </c>
      <c r="B363">
        <f t="shared" si="20"/>
        <v>2</v>
      </c>
      <c r="C363">
        <v>86.52</v>
      </c>
      <c r="D363">
        <v>80.97</v>
      </c>
      <c r="E363">
        <v>154.41999999999999</v>
      </c>
      <c r="F363">
        <f t="shared" si="18"/>
        <v>1</v>
      </c>
      <c r="G363">
        <f t="shared" si="18"/>
        <v>1</v>
      </c>
      <c r="H363">
        <f t="shared" si="18"/>
        <v>1</v>
      </c>
      <c r="I363">
        <f>MAX($C$2:C363)</f>
        <v>130</v>
      </c>
      <c r="J363">
        <f>MAX($D$2:D363)</f>
        <v>148.19</v>
      </c>
      <c r="K363" s="2">
        <f>MAX($E$2:E363)</f>
        <v>157.47</v>
      </c>
      <c r="L363" s="2">
        <f>IF(OR(AND(MAX($C$2:C363)=C363,MAX($D$2:D363)=D363),AND(MAX($C$2:C363)=C363,MAX($E$2:E363)=E363),AND(MAX($E$2:E363)=E363,MAX($D$2:D363)=D363)),1,0)</f>
        <v>0</v>
      </c>
      <c r="M363" s="2">
        <f>IF(AND(gielda_1[[#This Row],[firma_C]]&lt;E362,E362&lt;E361),1,0)</f>
        <v>0</v>
      </c>
      <c r="N363" s="2">
        <f>IF(gielda_1[[#This Row],[bilans]]&gt;=1000,MOD(QUOTIENT(gielda_1[[#This Row],[bilans]],gielda_1[[#This Row],[firma_C]]),1000)+N362,N362)</f>
        <v>441</v>
      </c>
      <c r="O363" s="2"/>
      <c r="P363" s="2"/>
      <c r="Q363" s="2">
        <f t="shared" si="19"/>
        <v>561.5900000000056</v>
      </c>
      <c r="R363" s="2"/>
      <c r="S363" s="2"/>
    </row>
    <row r="364" spans="1:19" x14ac:dyDescent="0.25">
      <c r="A364">
        <v>363</v>
      </c>
      <c r="B364">
        <f t="shared" si="20"/>
        <v>3</v>
      </c>
      <c r="C364">
        <v>87.64</v>
      </c>
      <c r="D364">
        <v>80.41</v>
      </c>
      <c r="E364">
        <v>153.37</v>
      </c>
      <c r="F364">
        <f t="shared" si="18"/>
        <v>2</v>
      </c>
      <c r="G364">
        <f t="shared" si="18"/>
        <v>1</v>
      </c>
      <c r="H364">
        <f t="shared" si="18"/>
        <v>1</v>
      </c>
      <c r="I364">
        <f>MAX($C$2:C364)</f>
        <v>130</v>
      </c>
      <c r="J364">
        <f>MAX($D$2:D364)</f>
        <v>148.19</v>
      </c>
      <c r="K364" s="2">
        <f>MAX($E$2:E364)</f>
        <v>157.47</v>
      </c>
      <c r="L364" s="2">
        <f>IF(OR(AND(MAX($C$2:C364)=C364,MAX($D$2:D364)=D364),AND(MAX($C$2:C364)=C364,MAX($E$2:E364)=E364),AND(MAX($E$2:E364)=E364,MAX($D$2:D364)=D364)),1,0)</f>
        <v>0</v>
      </c>
      <c r="M364" s="2">
        <f>IF(AND(gielda_1[[#This Row],[firma_C]]&lt;E363,E363&lt;E362),1,0)</f>
        <v>1</v>
      </c>
      <c r="N364" s="2">
        <f>IF(gielda_1[[#This Row],[bilans]]&gt;=1000,MOD(QUOTIENT(gielda_1[[#This Row],[bilans]],gielda_1[[#This Row],[firma_C]]),1000)+N363,N363)</f>
        <v>441</v>
      </c>
      <c r="O364" s="2"/>
      <c r="P364" s="2"/>
      <c r="Q364" s="2">
        <f t="shared" si="19"/>
        <v>561.5900000000056</v>
      </c>
      <c r="R364" s="2"/>
      <c r="S364" s="2"/>
    </row>
    <row r="365" spans="1:19" x14ac:dyDescent="0.25">
      <c r="A365">
        <v>364</v>
      </c>
      <c r="B365">
        <f t="shared" si="20"/>
        <v>1</v>
      </c>
      <c r="C365">
        <v>86.51</v>
      </c>
      <c r="D365">
        <v>79.86</v>
      </c>
      <c r="E365">
        <v>154.38</v>
      </c>
      <c r="F365">
        <f t="shared" si="18"/>
        <v>1</v>
      </c>
      <c r="G365">
        <f t="shared" si="18"/>
        <v>1</v>
      </c>
      <c r="H365">
        <f t="shared" si="18"/>
        <v>2</v>
      </c>
      <c r="I365">
        <f>MAX($C$2:C365)</f>
        <v>130</v>
      </c>
      <c r="J365">
        <f>MAX($D$2:D365)</f>
        <v>148.19</v>
      </c>
      <c r="K365" s="2">
        <f>MAX($E$2:E365)</f>
        <v>157.47</v>
      </c>
      <c r="L365" s="2">
        <f>IF(OR(AND(MAX($C$2:C365)=C365,MAX($D$2:D365)=D365),AND(MAX($C$2:C365)=C365,MAX($E$2:E365)=E365),AND(MAX($E$2:E365)=E365,MAX($D$2:D365)=D365)),1,0)</f>
        <v>0</v>
      </c>
      <c r="M365" s="2">
        <f>IF(AND(gielda_1[[#This Row],[firma_C]]&lt;E364,E364&lt;E363),1,0)</f>
        <v>0</v>
      </c>
      <c r="N365" s="2">
        <f>IF(gielda_1[[#This Row],[bilans]]&gt;=1000,MOD(QUOTIENT(gielda_1[[#This Row],[bilans]],gielda_1[[#This Row],[firma_C]]),1000)+N364,N364)</f>
        <v>441</v>
      </c>
      <c r="O365" s="2"/>
      <c r="P365" s="2"/>
      <c r="Q365" s="2">
        <f t="shared" si="19"/>
        <v>561.5900000000056</v>
      </c>
      <c r="R365" s="2"/>
      <c r="S365" s="2"/>
    </row>
    <row r="366" spans="1:19" x14ac:dyDescent="0.25">
      <c r="A366">
        <v>365</v>
      </c>
      <c r="B366">
        <f t="shared" si="20"/>
        <v>2</v>
      </c>
      <c r="C366">
        <v>85.1</v>
      </c>
      <c r="D366">
        <v>79.52</v>
      </c>
      <c r="E366">
        <v>152.55000000000001</v>
      </c>
      <c r="F366">
        <f t="shared" si="18"/>
        <v>1</v>
      </c>
      <c r="G366">
        <f t="shared" si="18"/>
        <v>1</v>
      </c>
      <c r="H366">
        <f t="shared" si="18"/>
        <v>1</v>
      </c>
      <c r="I366">
        <f>MAX($C$2:C366)</f>
        <v>130</v>
      </c>
      <c r="J366">
        <f>MAX($D$2:D366)</f>
        <v>148.19</v>
      </c>
      <c r="K366" s="2">
        <f>MAX($E$2:E366)</f>
        <v>157.47</v>
      </c>
      <c r="L366" s="2">
        <f>IF(OR(AND(MAX($C$2:C366)=C366,MAX($D$2:D366)=D366),AND(MAX($C$2:C366)=C366,MAX($E$2:E366)=E366),AND(MAX($E$2:E366)=E366,MAX($D$2:D366)=D366)),1,0)</f>
        <v>0</v>
      </c>
      <c r="M366" s="2">
        <f>IF(AND(gielda_1[[#This Row],[firma_C]]&lt;E365,E365&lt;E364),1,0)</f>
        <v>0</v>
      </c>
      <c r="N366" s="2">
        <f>IF(gielda_1[[#This Row],[bilans]]&gt;=1000,MOD(QUOTIENT(gielda_1[[#This Row],[bilans]],gielda_1[[#This Row],[firma_C]]),1000)+N365,N365)</f>
        <v>441</v>
      </c>
      <c r="O366" s="2"/>
      <c r="P366" s="2"/>
      <c r="Q366" s="2">
        <f t="shared" si="19"/>
        <v>561.5900000000056</v>
      </c>
      <c r="R366" s="2"/>
      <c r="S366" s="2"/>
    </row>
    <row r="367" spans="1:19" x14ac:dyDescent="0.25">
      <c r="A367">
        <v>366</v>
      </c>
      <c r="B367">
        <f t="shared" si="20"/>
        <v>3</v>
      </c>
      <c r="C367">
        <v>86.09</v>
      </c>
      <c r="D367">
        <v>78.86</v>
      </c>
      <c r="E367">
        <v>150.97999999999999</v>
      </c>
      <c r="F367">
        <f t="shared" si="18"/>
        <v>2</v>
      </c>
      <c r="G367">
        <f t="shared" si="18"/>
        <v>1</v>
      </c>
      <c r="H367">
        <f t="shared" si="18"/>
        <v>1</v>
      </c>
      <c r="I367">
        <f>MAX($C$2:C367)</f>
        <v>130</v>
      </c>
      <c r="J367">
        <f>MAX($D$2:D367)</f>
        <v>148.19</v>
      </c>
      <c r="K367" s="2">
        <f>MAX($E$2:E367)</f>
        <v>157.47</v>
      </c>
      <c r="L367" s="2">
        <f>IF(OR(AND(MAX($C$2:C367)=C367,MAX($D$2:D367)=D367),AND(MAX($C$2:C367)=C367,MAX($E$2:E367)=E367),AND(MAX($E$2:E367)=E367,MAX($D$2:D367)=D367)),1,0)</f>
        <v>0</v>
      </c>
      <c r="M367" s="2">
        <f>IF(AND(gielda_1[[#This Row],[firma_C]]&lt;E366,E366&lt;E365),1,0)</f>
        <v>1</v>
      </c>
      <c r="N367" s="2">
        <f>IF(gielda_1[[#This Row],[bilans]]&gt;=1000,MOD(QUOTIENT(gielda_1[[#This Row],[bilans]],gielda_1[[#This Row],[firma_C]]),1000)+N366,N366)</f>
        <v>441</v>
      </c>
      <c r="O367" s="2"/>
      <c r="P367" s="2"/>
      <c r="Q367" s="2">
        <f t="shared" si="19"/>
        <v>561.5900000000056</v>
      </c>
      <c r="R367" s="2"/>
      <c r="S367" s="2"/>
    </row>
    <row r="368" spans="1:19" x14ac:dyDescent="0.25">
      <c r="A368">
        <v>367</v>
      </c>
      <c r="B368">
        <f t="shared" si="20"/>
        <v>1</v>
      </c>
      <c r="C368">
        <v>84.89</v>
      </c>
      <c r="D368">
        <v>77.11</v>
      </c>
      <c r="E368">
        <v>151.24</v>
      </c>
      <c r="F368">
        <f t="shared" si="18"/>
        <v>1</v>
      </c>
      <c r="G368">
        <f t="shared" si="18"/>
        <v>1</v>
      </c>
      <c r="H368">
        <f t="shared" si="18"/>
        <v>2</v>
      </c>
      <c r="I368">
        <f>MAX($C$2:C368)</f>
        <v>130</v>
      </c>
      <c r="J368">
        <f>MAX($D$2:D368)</f>
        <v>148.19</v>
      </c>
      <c r="K368" s="2">
        <f>MAX($E$2:E368)</f>
        <v>157.47</v>
      </c>
      <c r="L368" s="2">
        <f>IF(OR(AND(MAX($C$2:C368)=C368,MAX($D$2:D368)=D368),AND(MAX($C$2:C368)=C368,MAX($E$2:E368)=E368),AND(MAX($E$2:E368)=E368,MAX($D$2:D368)=D368)),1,0)</f>
        <v>0</v>
      </c>
      <c r="M368" s="2">
        <f>IF(AND(gielda_1[[#This Row],[firma_C]]&lt;E367,E367&lt;E366),1,0)</f>
        <v>0</v>
      </c>
      <c r="N368" s="2">
        <f>IF(gielda_1[[#This Row],[bilans]]&gt;=1000,MOD(QUOTIENT(gielda_1[[#This Row],[bilans]],gielda_1[[#This Row],[firma_C]]),1000)+N367,N367)</f>
        <v>441</v>
      </c>
      <c r="O368" s="2"/>
      <c r="P368" s="2"/>
      <c r="Q368" s="2">
        <f t="shared" si="19"/>
        <v>561.5900000000056</v>
      </c>
      <c r="R368" s="2"/>
      <c r="S368" s="2"/>
    </row>
    <row r="369" spans="1:19" x14ac:dyDescent="0.25">
      <c r="A369">
        <v>368</v>
      </c>
      <c r="B369">
        <f t="shared" si="20"/>
        <v>2</v>
      </c>
      <c r="C369">
        <v>83.75</v>
      </c>
      <c r="D369">
        <v>75.290000000000006</v>
      </c>
      <c r="E369">
        <v>153.69</v>
      </c>
      <c r="F369">
        <f t="shared" si="18"/>
        <v>1</v>
      </c>
      <c r="G369">
        <f t="shared" si="18"/>
        <v>1</v>
      </c>
      <c r="H369">
        <f t="shared" si="18"/>
        <v>3</v>
      </c>
      <c r="I369">
        <f>MAX($C$2:C369)</f>
        <v>130</v>
      </c>
      <c r="J369">
        <f>MAX($D$2:D369)</f>
        <v>148.19</v>
      </c>
      <c r="K369" s="2">
        <f>MAX($E$2:E369)</f>
        <v>157.47</v>
      </c>
      <c r="L369" s="2">
        <f>IF(OR(AND(MAX($C$2:C369)=C369,MAX($D$2:D369)=D369),AND(MAX($C$2:C369)=C369,MAX($E$2:E369)=E369),AND(MAX($E$2:E369)=E369,MAX($D$2:D369)=D369)),1,0)</f>
        <v>0</v>
      </c>
      <c r="M369" s="2">
        <f>IF(AND(gielda_1[[#This Row],[firma_C]]&lt;E368,E368&lt;E367),1,0)</f>
        <v>0</v>
      </c>
      <c r="N369" s="2">
        <f>IF(gielda_1[[#This Row],[bilans]]&gt;=1000,MOD(QUOTIENT(gielda_1[[#This Row],[bilans]],gielda_1[[#This Row],[firma_C]]),1000)+N368,N368)</f>
        <v>441</v>
      </c>
      <c r="O369" s="2"/>
      <c r="P369" s="2"/>
      <c r="Q369" s="2">
        <f t="shared" si="19"/>
        <v>561.5900000000056</v>
      </c>
      <c r="R369" s="2"/>
      <c r="S369" s="2"/>
    </row>
    <row r="370" spans="1:19" x14ac:dyDescent="0.25">
      <c r="A370">
        <v>369</v>
      </c>
      <c r="B370">
        <f t="shared" si="20"/>
        <v>3</v>
      </c>
      <c r="C370">
        <v>85.37</v>
      </c>
      <c r="D370">
        <v>78.260000000000005</v>
      </c>
      <c r="E370">
        <v>155.26</v>
      </c>
      <c r="F370">
        <f t="shared" si="18"/>
        <v>2</v>
      </c>
      <c r="G370">
        <f t="shared" si="18"/>
        <v>2</v>
      </c>
      <c r="H370">
        <f t="shared" si="18"/>
        <v>4</v>
      </c>
      <c r="I370">
        <f>MAX($C$2:C370)</f>
        <v>130</v>
      </c>
      <c r="J370">
        <f>MAX($D$2:D370)</f>
        <v>148.19</v>
      </c>
      <c r="K370" s="2">
        <f>MAX($E$2:E370)</f>
        <v>157.47</v>
      </c>
      <c r="L370" s="2">
        <f>IF(OR(AND(MAX($C$2:C370)=C370,MAX($D$2:D370)=D370),AND(MAX($C$2:C370)=C370,MAX($E$2:E370)=E370),AND(MAX($E$2:E370)=E370,MAX($D$2:D370)=D370)),1,0)</f>
        <v>0</v>
      </c>
      <c r="M370" s="2">
        <f>IF(AND(gielda_1[[#This Row],[firma_C]]&lt;E369,E369&lt;E368),1,0)</f>
        <v>0</v>
      </c>
      <c r="N370" s="2">
        <f>IF(gielda_1[[#This Row],[bilans]]&gt;=1000,MOD(QUOTIENT(gielda_1[[#This Row],[bilans]],gielda_1[[#This Row],[firma_C]]),1000)+N369,N369)</f>
        <v>441</v>
      </c>
      <c r="O370" s="2"/>
      <c r="P370" s="2"/>
      <c r="Q370" s="2">
        <f t="shared" si="19"/>
        <v>561.5900000000056</v>
      </c>
      <c r="R370" s="2"/>
      <c r="S370" s="2"/>
    </row>
    <row r="371" spans="1:19" x14ac:dyDescent="0.25">
      <c r="A371">
        <v>370</v>
      </c>
      <c r="B371">
        <f t="shared" si="20"/>
        <v>1</v>
      </c>
      <c r="C371">
        <v>85.9</v>
      </c>
      <c r="D371">
        <v>77.23</v>
      </c>
      <c r="E371">
        <v>153.86000000000001</v>
      </c>
      <c r="F371">
        <f t="shared" si="18"/>
        <v>3</v>
      </c>
      <c r="G371">
        <f t="shared" si="18"/>
        <v>1</v>
      </c>
      <c r="H371">
        <f t="shared" si="18"/>
        <v>1</v>
      </c>
      <c r="I371">
        <f>MAX($C$2:C371)</f>
        <v>130</v>
      </c>
      <c r="J371">
        <f>MAX($D$2:D371)</f>
        <v>148.19</v>
      </c>
      <c r="K371" s="2">
        <f>MAX($E$2:E371)</f>
        <v>157.47</v>
      </c>
      <c r="L371" s="2">
        <f>IF(OR(AND(MAX($C$2:C371)=C371,MAX($D$2:D371)=D371),AND(MAX($C$2:C371)=C371,MAX($E$2:E371)=E371),AND(MAX($E$2:E371)=E371,MAX($D$2:D371)=D371)),1,0)</f>
        <v>0</v>
      </c>
      <c r="M371" s="2">
        <f>IF(AND(gielda_1[[#This Row],[firma_C]]&lt;E370,E370&lt;E369),1,0)</f>
        <v>0</v>
      </c>
      <c r="N371" s="2">
        <f>IF(gielda_1[[#This Row],[bilans]]&gt;=1000,MOD(QUOTIENT(gielda_1[[#This Row],[bilans]],gielda_1[[#This Row],[firma_C]]),1000)+N370,N370)</f>
        <v>441</v>
      </c>
      <c r="O371" s="2"/>
      <c r="P371" s="2"/>
      <c r="Q371" s="2">
        <f t="shared" si="19"/>
        <v>561.5900000000056</v>
      </c>
      <c r="R371" s="2"/>
      <c r="S371" s="2"/>
    </row>
    <row r="372" spans="1:19" x14ac:dyDescent="0.25">
      <c r="A372">
        <v>371</v>
      </c>
      <c r="B372">
        <f t="shared" si="20"/>
        <v>2</v>
      </c>
      <c r="C372">
        <v>84.34</v>
      </c>
      <c r="D372">
        <v>79.95</v>
      </c>
      <c r="E372">
        <v>152.09</v>
      </c>
      <c r="F372">
        <f t="shared" si="18"/>
        <v>1</v>
      </c>
      <c r="G372">
        <f t="shared" si="18"/>
        <v>2</v>
      </c>
      <c r="H372">
        <f t="shared" si="18"/>
        <v>1</v>
      </c>
      <c r="I372">
        <f>MAX($C$2:C372)</f>
        <v>130</v>
      </c>
      <c r="J372">
        <f>MAX($D$2:D372)</f>
        <v>148.19</v>
      </c>
      <c r="K372" s="2">
        <f>MAX($E$2:E372)</f>
        <v>157.47</v>
      </c>
      <c r="L372" s="2">
        <f>IF(OR(AND(MAX($C$2:C372)=C372,MAX($D$2:D372)=D372),AND(MAX($C$2:C372)=C372,MAX($E$2:E372)=E372),AND(MAX($E$2:E372)=E372,MAX($D$2:D372)=D372)),1,0)</f>
        <v>0</v>
      </c>
      <c r="M372" s="2">
        <f>IF(AND(gielda_1[[#This Row],[firma_C]]&lt;E371,E371&lt;E370),1,0)</f>
        <v>1</v>
      </c>
      <c r="N372" s="2">
        <f>IF(gielda_1[[#This Row],[bilans]]&gt;=1000,MOD(QUOTIENT(gielda_1[[#This Row],[bilans]],gielda_1[[#This Row],[firma_C]]),1000)+N371,N371)</f>
        <v>441</v>
      </c>
      <c r="O372" s="2"/>
      <c r="P372" s="2"/>
      <c r="Q372" s="2">
        <f t="shared" si="19"/>
        <v>561.5900000000056</v>
      </c>
      <c r="R372" s="2"/>
      <c r="S372" s="2"/>
    </row>
    <row r="373" spans="1:19" x14ac:dyDescent="0.25">
      <c r="A373">
        <v>372</v>
      </c>
      <c r="B373">
        <f t="shared" si="20"/>
        <v>3</v>
      </c>
      <c r="C373">
        <v>83.32</v>
      </c>
      <c r="D373">
        <v>79.03</v>
      </c>
      <c r="E373">
        <v>150.44</v>
      </c>
      <c r="F373">
        <f t="shared" si="18"/>
        <v>1</v>
      </c>
      <c r="G373">
        <f t="shared" si="18"/>
        <v>1</v>
      </c>
      <c r="H373">
        <f t="shared" si="18"/>
        <v>1</v>
      </c>
      <c r="I373">
        <f>MAX($C$2:C373)</f>
        <v>130</v>
      </c>
      <c r="J373">
        <f>MAX($D$2:D373)</f>
        <v>148.19</v>
      </c>
      <c r="K373" s="2">
        <f>MAX($E$2:E373)</f>
        <v>157.47</v>
      </c>
      <c r="L373" s="2">
        <f>IF(OR(AND(MAX($C$2:C373)=C373,MAX($D$2:D373)=D373),AND(MAX($C$2:C373)=C373,MAX($E$2:E373)=E373),AND(MAX($E$2:E373)=E373,MAX($D$2:D373)=D373)),1,0)</f>
        <v>0</v>
      </c>
      <c r="M373" s="2">
        <f>IF(AND(gielda_1[[#This Row],[firma_C]]&lt;E372,E372&lt;E371),1,0)</f>
        <v>1</v>
      </c>
      <c r="N373" s="2">
        <f>IF(gielda_1[[#This Row],[bilans]]&gt;=1000,MOD(QUOTIENT(gielda_1[[#This Row],[bilans]],gielda_1[[#This Row],[firma_C]]),1000)+N372,N372)</f>
        <v>441</v>
      </c>
      <c r="O373" s="2"/>
      <c r="P373" s="2"/>
      <c r="Q373" s="2">
        <f t="shared" si="19"/>
        <v>561.5900000000056</v>
      </c>
      <c r="R373" s="2"/>
      <c r="S373" s="2"/>
    </row>
    <row r="374" spans="1:19" x14ac:dyDescent="0.25">
      <c r="A374">
        <v>373</v>
      </c>
      <c r="B374">
        <f t="shared" si="20"/>
        <v>1</v>
      </c>
      <c r="C374">
        <v>83.78</v>
      </c>
      <c r="D374">
        <v>78.569999999999993</v>
      </c>
      <c r="E374">
        <v>152.88</v>
      </c>
      <c r="F374">
        <f t="shared" si="18"/>
        <v>2</v>
      </c>
      <c r="G374">
        <f t="shared" si="18"/>
        <v>1</v>
      </c>
      <c r="H374">
        <f t="shared" si="18"/>
        <v>2</v>
      </c>
      <c r="I374">
        <f>MAX($C$2:C374)</f>
        <v>130</v>
      </c>
      <c r="J374">
        <f>MAX($D$2:D374)</f>
        <v>148.19</v>
      </c>
      <c r="K374" s="2">
        <f>MAX($E$2:E374)</f>
        <v>157.47</v>
      </c>
      <c r="L374" s="2">
        <f>IF(OR(AND(MAX($C$2:C374)=C374,MAX($D$2:D374)=D374),AND(MAX($C$2:C374)=C374,MAX($E$2:E374)=E374),AND(MAX($E$2:E374)=E374,MAX($D$2:D374)=D374)),1,0)</f>
        <v>0</v>
      </c>
      <c r="M374" s="2">
        <f>IF(AND(gielda_1[[#This Row],[firma_C]]&lt;E373,E373&lt;E372),1,0)</f>
        <v>0</v>
      </c>
      <c r="N374" s="2">
        <f>IF(gielda_1[[#This Row],[bilans]]&gt;=1000,MOD(QUOTIENT(gielda_1[[#This Row],[bilans]],gielda_1[[#This Row],[firma_C]]),1000)+N373,N373)</f>
        <v>441</v>
      </c>
      <c r="O374" s="2"/>
      <c r="P374" s="2"/>
      <c r="Q374" s="2">
        <f t="shared" si="19"/>
        <v>561.5900000000056</v>
      </c>
      <c r="R374" s="2"/>
      <c r="S374" s="2"/>
    </row>
    <row r="375" spans="1:19" x14ac:dyDescent="0.25">
      <c r="A375">
        <v>374</v>
      </c>
      <c r="B375">
        <f t="shared" si="20"/>
        <v>2</v>
      </c>
      <c r="C375">
        <v>81.97</v>
      </c>
      <c r="D375">
        <v>76.849999999999994</v>
      </c>
      <c r="E375">
        <v>153.57</v>
      </c>
      <c r="F375">
        <f t="shared" si="18"/>
        <v>1</v>
      </c>
      <c r="G375">
        <f t="shared" si="18"/>
        <v>1</v>
      </c>
      <c r="H375">
        <f t="shared" si="18"/>
        <v>3</v>
      </c>
      <c r="I375">
        <f>MAX($C$2:C375)</f>
        <v>130</v>
      </c>
      <c r="J375">
        <f>MAX($D$2:D375)</f>
        <v>148.19</v>
      </c>
      <c r="K375" s="2">
        <f>MAX($E$2:E375)</f>
        <v>157.47</v>
      </c>
      <c r="L375" s="2">
        <f>IF(OR(AND(MAX($C$2:C375)=C375,MAX($D$2:D375)=D375),AND(MAX($C$2:C375)=C375,MAX($E$2:E375)=E375),AND(MAX($E$2:E375)=E375,MAX($D$2:D375)=D375)),1,0)</f>
        <v>0</v>
      </c>
      <c r="M375" s="2">
        <f>IF(AND(gielda_1[[#This Row],[firma_C]]&lt;E374,E374&lt;E373),1,0)</f>
        <v>0</v>
      </c>
      <c r="N375" s="2">
        <f>IF(gielda_1[[#This Row],[bilans]]&gt;=1000,MOD(QUOTIENT(gielda_1[[#This Row],[bilans]],gielda_1[[#This Row],[firma_C]]),1000)+N374,N374)</f>
        <v>441</v>
      </c>
      <c r="O375" s="2"/>
      <c r="P375" s="2"/>
      <c r="Q375" s="2">
        <f t="shared" si="19"/>
        <v>561.5900000000056</v>
      </c>
      <c r="R375" s="2"/>
      <c r="S375" s="2"/>
    </row>
    <row r="376" spans="1:19" x14ac:dyDescent="0.25">
      <c r="A376">
        <v>375</v>
      </c>
      <c r="B376">
        <f t="shared" si="20"/>
        <v>3</v>
      </c>
      <c r="C376">
        <v>83.69</v>
      </c>
      <c r="D376">
        <v>79.53</v>
      </c>
      <c r="E376">
        <v>151.80000000000001</v>
      </c>
      <c r="F376">
        <f t="shared" si="18"/>
        <v>2</v>
      </c>
      <c r="G376">
        <f t="shared" si="18"/>
        <v>2</v>
      </c>
      <c r="H376">
        <f t="shared" si="18"/>
        <v>1</v>
      </c>
      <c r="I376">
        <f>MAX($C$2:C376)</f>
        <v>130</v>
      </c>
      <c r="J376">
        <f>MAX($D$2:D376)</f>
        <v>148.19</v>
      </c>
      <c r="K376" s="2">
        <f>MAX($E$2:E376)</f>
        <v>157.47</v>
      </c>
      <c r="L376" s="2">
        <f>IF(OR(AND(MAX($C$2:C376)=C376,MAX($D$2:D376)=D376),AND(MAX($C$2:C376)=C376,MAX($E$2:E376)=E376),AND(MAX($E$2:E376)=E376,MAX($D$2:D376)=D376)),1,0)</f>
        <v>0</v>
      </c>
      <c r="M376" s="2">
        <f>IF(AND(gielda_1[[#This Row],[firma_C]]&lt;E375,E375&lt;E374),1,0)</f>
        <v>0</v>
      </c>
      <c r="N376" s="2">
        <f>IF(gielda_1[[#This Row],[bilans]]&gt;=1000,MOD(QUOTIENT(gielda_1[[#This Row],[bilans]],gielda_1[[#This Row],[firma_C]]),1000)+N375,N375)</f>
        <v>441</v>
      </c>
      <c r="O376" s="2"/>
      <c r="P376" s="2"/>
      <c r="Q376" s="2">
        <f t="shared" si="19"/>
        <v>561.5900000000056</v>
      </c>
      <c r="R376" s="2"/>
      <c r="S376" s="2"/>
    </row>
    <row r="377" spans="1:19" x14ac:dyDescent="0.25">
      <c r="A377">
        <v>376</v>
      </c>
      <c r="B377">
        <f t="shared" si="20"/>
        <v>1</v>
      </c>
      <c r="C377">
        <v>82.46</v>
      </c>
      <c r="D377">
        <v>82.14</v>
      </c>
      <c r="E377">
        <v>153.21</v>
      </c>
      <c r="F377">
        <f t="shared" si="18"/>
        <v>1</v>
      </c>
      <c r="G377">
        <f t="shared" si="18"/>
        <v>3</v>
      </c>
      <c r="H377">
        <f t="shared" si="18"/>
        <v>2</v>
      </c>
      <c r="I377">
        <f>MAX($C$2:C377)</f>
        <v>130</v>
      </c>
      <c r="J377">
        <f>MAX($D$2:D377)</f>
        <v>148.19</v>
      </c>
      <c r="K377" s="2">
        <f>MAX($E$2:E377)</f>
        <v>157.47</v>
      </c>
      <c r="L377" s="2">
        <f>IF(OR(AND(MAX($C$2:C377)=C377,MAX($D$2:D377)=D377),AND(MAX($C$2:C377)=C377,MAX($E$2:E377)=E377),AND(MAX($E$2:E377)=E377,MAX($D$2:D377)=D377)),1,0)</f>
        <v>0</v>
      </c>
      <c r="M377" s="2">
        <f>IF(AND(gielda_1[[#This Row],[firma_C]]&lt;E376,E376&lt;E375),1,0)</f>
        <v>0</v>
      </c>
      <c r="N377" s="2">
        <f>IF(gielda_1[[#This Row],[bilans]]&gt;=1000,MOD(QUOTIENT(gielda_1[[#This Row],[bilans]],gielda_1[[#This Row],[firma_C]]),1000)+N376,N376)</f>
        <v>441</v>
      </c>
      <c r="O377" s="2"/>
      <c r="P377" s="2"/>
      <c r="Q377" s="2">
        <f t="shared" si="19"/>
        <v>561.5900000000056</v>
      </c>
      <c r="R377" s="2"/>
      <c r="S377" s="2"/>
    </row>
    <row r="378" spans="1:19" x14ac:dyDescent="0.25">
      <c r="A378">
        <v>377</v>
      </c>
      <c r="B378">
        <f t="shared" si="20"/>
        <v>2</v>
      </c>
      <c r="C378">
        <v>84.11</v>
      </c>
      <c r="D378">
        <v>81.95</v>
      </c>
      <c r="E378">
        <v>154.75</v>
      </c>
      <c r="F378">
        <f t="shared" si="18"/>
        <v>2</v>
      </c>
      <c r="G378">
        <f t="shared" si="18"/>
        <v>1</v>
      </c>
      <c r="H378">
        <f t="shared" si="18"/>
        <v>3</v>
      </c>
      <c r="I378">
        <f>MAX($C$2:C378)</f>
        <v>130</v>
      </c>
      <c r="J378">
        <f>MAX($D$2:D378)</f>
        <v>148.19</v>
      </c>
      <c r="K378" s="2">
        <f>MAX($E$2:E378)</f>
        <v>157.47</v>
      </c>
      <c r="L378" s="2">
        <f>IF(OR(AND(MAX($C$2:C378)=C378,MAX($D$2:D378)=D378),AND(MAX($C$2:C378)=C378,MAX($E$2:E378)=E378),AND(MAX($E$2:E378)=E378,MAX($D$2:D378)=D378)),1,0)</f>
        <v>0</v>
      </c>
      <c r="M378" s="2">
        <f>IF(AND(gielda_1[[#This Row],[firma_C]]&lt;E377,E377&lt;E376),1,0)</f>
        <v>0</v>
      </c>
      <c r="N378" s="2">
        <f>IF(gielda_1[[#This Row],[bilans]]&gt;=1000,MOD(QUOTIENT(gielda_1[[#This Row],[bilans]],gielda_1[[#This Row],[firma_C]]),1000)+N377,N377)</f>
        <v>441</v>
      </c>
      <c r="O378" s="2"/>
      <c r="P378" s="2"/>
      <c r="Q378" s="2">
        <f t="shared" si="19"/>
        <v>561.5900000000056</v>
      </c>
      <c r="R378" s="2"/>
      <c r="S378" s="2"/>
    </row>
    <row r="379" spans="1:19" x14ac:dyDescent="0.25">
      <c r="A379">
        <v>378</v>
      </c>
      <c r="B379">
        <f t="shared" si="20"/>
        <v>3</v>
      </c>
      <c r="C379">
        <v>85.63</v>
      </c>
      <c r="D379">
        <v>81.260000000000005</v>
      </c>
      <c r="E379">
        <v>153.43</v>
      </c>
      <c r="F379">
        <f t="shared" si="18"/>
        <v>3</v>
      </c>
      <c r="G379">
        <f t="shared" si="18"/>
        <v>1</v>
      </c>
      <c r="H379">
        <f t="shared" si="18"/>
        <v>1</v>
      </c>
      <c r="I379">
        <f>MAX($C$2:C379)</f>
        <v>130</v>
      </c>
      <c r="J379">
        <f>MAX($D$2:D379)</f>
        <v>148.19</v>
      </c>
      <c r="K379" s="2">
        <f>MAX($E$2:E379)</f>
        <v>157.47</v>
      </c>
      <c r="L379" s="2">
        <f>IF(OR(AND(MAX($C$2:C379)=C379,MAX($D$2:D379)=D379),AND(MAX($C$2:C379)=C379,MAX($E$2:E379)=E379),AND(MAX($E$2:E379)=E379,MAX($D$2:D379)=D379)),1,0)</f>
        <v>0</v>
      </c>
      <c r="M379" s="2">
        <f>IF(AND(gielda_1[[#This Row],[firma_C]]&lt;E378,E378&lt;E377),1,0)</f>
        <v>0</v>
      </c>
      <c r="N379" s="2">
        <f>IF(gielda_1[[#This Row],[bilans]]&gt;=1000,MOD(QUOTIENT(gielda_1[[#This Row],[bilans]],gielda_1[[#This Row],[firma_C]]),1000)+N378,N378)</f>
        <v>441</v>
      </c>
      <c r="O379" s="2"/>
      <c r="P379" s="2"/>
      <c r="Q379" s="2">
        <f t="shared" si="19"/>
        <v>561.5900000000056</v>
      </c>
      <c r="R379" s="2"/>
      <c r="S379" s="2"/>
    </row>
    <row r="380" spans="1:19" x14ac:dyDescent="0.25">
      <c r="A380">
        <v>379</v>
      </c>
      <c r="B380">
        <f t="shared" si="20"/>
        <v>1</v>
      </c>
      <c r="C380">
        <v>85.83</v>
      </c>
      <c r="D380">
        <v>79.760000000000005</v>
      </c>
      <c r="E380">
        <v>152.27000000000001</v>
      </c>
      <c r="F380">
        <f t="shared" si="18"/>
        <v>4</v>
      </c>
      <c r="G380">
        <f t="shared" si="18"/>
        <v>1</v>
      </c>
      <c r="H380">
        <f t="shared" si="18"/>
        <v>1</v>
      </c>
      <c r="I380">
        <f>MAX($C$2:C380)</f>
        <v>130</v>
      </c>
      <c r="J380">
        <f>MAX($D$2:D380)</f>
        <v>148.19</v>
      </c>
      <c r="K380" s="2">
        <f>MAX($E$2:E380)</f>
        <v>157.47</v>
      </c>
      <c r="L380" s="2">
        <f>IF(OR(AND(MAX($C$2:C380)=C380,MAX($D$2:D380)=D380),AND(MAX($C$2:C380)=C380,MAX($E$2:E380)=E380),AND(MAX($E$2:E380)=E380,MAX($D$2:D380)=D380)),1,0)</f>
        <v>0</v>
      </c>
      <c r="M380" s="2">
        <f>IF(AND(gielda_1[[#This Row],[firma_C]]&lt;E379,E379&lt;E378),1,0)</f>
        <v>1</v>
      </c>
      <c r="N380" s="2">
        <f>IF(gielda_1[[#This Row],[bilans]]&gt;=1000,MOD(QUOTIENT(gielda_1[[#This Row],[bilans]],gielda_1[[#This Row],[firma_C]]),1000)+N379,N379)</f>
        <v>441</v>
      </c>
      <c r="O380" s="2"/>
      <c r="P380" s="2"/>
      <c r="Q380" s="2">
        <f t="shared" si="19"/>
        <v>561.5900000000056</v>
      </c>
      <c r="R380" s="2"/>
      <c r="S380" s="2"/>
    </row>
    <row r="381" spans="1:19" x14ac:dyDescent="0.25">
      <c r="A381">
        <v>380</v>
      </c>
      <c r="B381">
        <f t="shared" si="20"/>
        <v>2</v>
      </c>
      <c r="C381">
        <v>86.66</v>
      </c>
      <c r="D381">
        <v>82.5</v>
      </c>
      <c r="E381">
        <v>151</v>
      </c>
      <c r="F381">
        <f t="shared" si="18"/>
        <v>5</v>
      </c>
      <c r="G381">
        <f t="shared" si="18"/>
        <v>2</v>
      </c>
      <c r="H381">
        <f t="shared" si="18"/>
        <v>1</v>
      </c>
      <c r="I381">
        <f>MAX($C$2:C381)</f>
        <v>130</v>
      </c>
      <c r="J381">
        <f>MAX($D$2:D381)</f>
        <v>148.19</v>
      </c>
      <c r="K381" s="2">
        <f>MAX($E$2:E381)</f>
        <v>157.47</v>
      </c>
      <c r="L381" s="2">
        <f>IF(OR(AND(MAX($C$2:C381)=C381,MAX($D$2:D381)=D381),AND(MAX($C$2:C381)=C381,MAX($E$2:E381)=E381),AND(MAX($E$2:E381)=E381,MAX($D$2:D381)=D381)),1,0)</f>
        <v>0</v>
      </c>
      <c r="M381" s="2">
        <f>IF(AND(gielda_1[[#This Row],[firma_C]]&lt;E380,E380&lt;E379),1,0)</f>
        <v>1</v>
      </c>
      <c r="N381" s="2">
        <f>IF(gielda_1[[#This Row],[bilans]]&gt;=1000,MOD(QUOTIENT(gielda_1[[#This Row],[bilans]],gielda_1[[#This Row],[firma_C]]),1000)+N380,N380)</f>
        <v>441</v>
      </c>
      <c r="O381" s="2"/>
      <c r="P381" s="2"/>
      <c r="Q381" s="2">
        <f t="shared" si="19"/>
        <v>561.5900000000056</v>
      </c>
      <c r="R381" s="2"/>
      <c r="S381" s="2"/>
    </row>
    <row r="382" spans="1:19" x14ac:dyDescent="0.25">
      <c r="A382">
        <v>381</v>
      </c>
      <c r="B382">
        <f t="shared" si="20"/>
        <v>3</v>
      </c>
      <c r="C382">
        <v>87.96</v>
      </c>
      <c r="D382">
        <v>80.88</v>
      </c>
      <c r="E382">
        <v>152.36000000000001</v>
      </c>
      <c r="F382">
        <f t="shared" si="18"/>
        <v>6</v>
      </c>
      <c r="G382">
        <f t="shared" si="18"/>
        <v>1</v>
      </c>
      <c r="H382">
        <f t="shared" si="18"/>
        <v>2</v>
      </c>
      <c r="I382">
        <f>MAX($C$2:C382)</f>
        <v>130</v>
      </c>
      <c r="J382">
        <f>MAX($D$2:D382)</f>
        <v>148.19</v>
      </c>
      <c r="K382" s="2">
        <f>MAX($E$2:E382)</f>
        <v>157.47</v>
      </c>
      <c r="L382" s="2">
        <f>IF(OR(AND(MAX($C$2:C382)=C382,MAX($D$2:D382)=D382),AND(MAX($C$2:C382)=C382,MAX($E$2:E382)=E382),AND(MAX($E$2:E382)=E382,MAX($D$2:D382)=D382)),1,0)</f>
        <v>0</v>
      </c>
      <c r="M382" s="2">
        <f>IF(AND(gielda_1[[#This Row],[firma_C]]&lt;E381,E381&lt;E380),1,0)</f>
        <v>0</v>
      </c>
      <c r="N382" s="2">
        <f>IF(gielda_1[[#This Row],[bilans]]&gt;=1000,MOD(QUOTIENT(gielda_1[[#This Row],[bilans]],gielda_1[[#This Row],[firma_C]]),1000)+N381,N381)</f>
        <v>441</v>
      </c>
      <c r="O382" s="2"/>
      <c r="P382" s="2"/>
      <c r="Q382" s="2">
        <f t="shared" si="19"/>
        <v>561.5900000000056</v>
      </c>
      <c r="R382" s="2"/>
      <c r="S382" s="2"/>
    </row>
    <row r="383" spans="1:19" x14ac:dyDescent="0.25">
      <c r="A383">
        <v>382</v>
      </c>
      <c r="B383">
        <f t="shared" si="20"/>
        <v>1</v>
      </c>
      <c r="C383">
        <v>89.71</v>
      </c>
      <c r="D383">
        <v>80.27</v>
      </c>
      <c r="E383">
        <v>150.47999999999999</v>
      </c>
      <c r="F383">
        <f t="shared" si="18"/>
        <v>7</v>
      </c>
      <c r="G383">
        <f t="shared" si="18"/>
        <v>1</v>
      </c>
      <c r="H383">
        <f t="shared" si="18"/>
        <v>1</v>
      </c>
      <c r="I383">
        <f>MAX($C$2:C383)</f>
        <v>130</v>
      </c>
      <c r="J383">
        <f>MAX($D$2:D383)</f>
        <v>148.19</v>
      </c>
      <c r="K383" s="2">
        <f>MAX($E$2:E383)</f>
        <v>157.47</v>
      </c>
      <c r="L383" s="2">
        <f>IF(OR(AND(MAX($C$2:C383)=C383,MAX($D$2:D383)=D383),AND(MAX($C$2:C383)=C383,MAX($E$2:E383)=E383),AND(MAX($E$2:E383)=E383,MAX($D$2:D383)=D383)),1,0)</f>
        <v>0</v>
      </c>
      <c r="M383" s="2">
        <f>IF(AND(gielda_1[[#This Row],[firma_C]]&lt;E382,E382&lt;E381),1,0)</f>
        <v>0</v>
      </c>
      <c r="N383" s="2">
        <f>IF(gielda_1[[#This Row],[bilans]]&gt;=1000,MOD(QUOTIENT(gielda_1[[#This Row],[bilans]],gielda_1[[#This Row],[firma_C]]),1000)+N382,N382)</f>
        <v>441</v>
      </c>
      <c r="O383" s="2"/>
      <c r="P383" s="2"/>
      <c r="Q383" s="2">
        <f t="shared" si="19"/>
        <v>561.5900000000056</v>
      </c>
      <c r="R383" s="2"/>
      <c r="S383" s="2"/>
    </row>
    <row r="384" spans="1:19" x14ac:dyDescent="0.25">
      <c r="A384">
        <v>383</v>
      </c>
      <c r="B384">
        <f t="shared" si="20"/>
        <v>2</v>
      </c>
      <c r="C384">
        <v>91.38</v>
      </c>
      <c r="D384">
        <v>80.06</v>
      </c>
      <c r="E384">
        <v>151.6</v>
      </c>
      <c r="F384">
        <f t="shared" si="18"/>
        <v>8</v>
      </c>
      <c r="G384">
        <f t="shared" si="18"/>
        <v>1</v>
      </c>
      <c r="H384">
        <f t="shared" si="18"/>
        <v>2</v>
      </c>
      <c r="I384">
        <f>MAX($C$2:C384)</f>
        <v>130</v>
      </c>
      <c r="J384">
        <f>MAX($D$2:D384)</f>
        <v>148.19</v>
      </c>
      <c r="K384" s="2">
        <f>MAX($E$2:E384)</f>
        <v>157.47</v>
      </c>
      <c r="L384" s="2">
        <f>IF(OR(AND(MAX($C$2:C384)=C384,MAX($D$2:D384)=D384),AND(MAX($C$2:C384)=C384,MAX($E$2:E384)=E384),AND(MAX($E$2:E384)=E384,MAX($D$2:D384)=D384)),1,0)</f>
        <v>0</v>
      </c>
      <c r="M384" s="2">
        <f>IF(AND(gielda_1[[#This Row],[firma_C]]&lt;E383,E383&lt;E382),1,0)</f>
        <v>0</v>
      </c>
      <c r="N384" s="2">
        <f>IF(gielda_1[[#This Row],[bilans]]&gt;=1000,MOD(QUOTIENT(gielda_1[[#This Row],[bilans]],gielda_1[[#This Row],[firma_C]]),1000)+N383,N383)</f>
        <v>441</v>
      </c>
      <c r="O384" s="2"/>
      <c r="P384" s="2"/>
      <c r="Q384" s="2">
        <f t="shared" si="19"/>
        <v>561.5900000000056</v>
      </c>
      <c r="R384" s="2"/>
      <c r="S384" s="2"/>
    </row>
    <row r="385" spans="1:19" x14ac:dyDescent="0.25">
      <c r="A385">
        <v>384</v>
      </c>
      <c r="B385">
        <f t="shared" si="20"/>
        <v>3</v>
      </c>
      <c r="C385">
        <v>90.08</v>
      </c>
      <c r="D385">
        <v>78.17</v>
      </c>
      <c r="E385">
        <v>149.69999999999999</v>
      </c>
      <c r="F385">
        <f t="shared" si="18"/>
        <v>1</v>
      </c>
      <c r="G385">
        <f t="shared" si="18"/>
        <v>1</v>
      </c>
      <c r="H385">
        <f t="shared" si="18"/>
        <v>1</v>
      </c>
      <c r="I385">
        <f>MAX($C$2:C385)</f>
        <v>130</v>
      </c>
      <c r="J385">
        <f>MAX($D$2:D385)</f>
        <v>148.19</v>
      </c>
      <c r="K385" s="2">
        <f>MAX($E$2:E385)</f>
        <v>157.47</v>
      </c>
      <c r="L385" s="2">
        <f>IF(OR(AND(MAX($C$2:C385)=C385,MAX($D$2:D385)=D385),AND(MAX($C$2:C385)=C385,MAX($E$2:E385)=E385),AND(MAX($E$2:E385)=E385,MAX($D$2:D385)=D385)),1,0)</f>
        <v>0</v>
      </c>
      <c r="M385" s="2">
        <f>IF(AND(gielda_1[[#This Row],[firma_C]]&lt;E384,E384&lt;E383),1,0)</f>
        <v>0</v>
      </c>
      <c r="N385" s="2">
        <f>IF(gielda_1[[#This Row],[bilans]]&gt;=1000,MOD(QUOTIENT(gielda_1[[#This Row],[bilans]],gielda_1[[#This Row],[firma_C]]),1000)+N384,N384)</f>
        <v>441</v>
      </c>
      <c r="O385" s="2"/>
      <c r="P385" s="2"/>
      <c r="Q385" s="2">
        <f t="shared" si="19"/>
        <v>561.5900000000056</v>
      </c>
      <c r="R385" s="2"/>
      <c r="S385" s="2"/>
    </row>
    <row r="386" spans="1:19" x14ac:dyDescent="0.25">
      <c r="A386">
        <v>385</v>
      </c>
      <c r="B386">
        <f t="shared" si="20"/>
        <v>1</v>
      </c>
      <c r="C386">
        <v>88.79</v>
      </c>
      <c r="D386">
        <v>77.03</v>
      </c>
      <c r="E386">
        <v>150.75</v>
      </c>
      <c r="F386">
        <f t="shared" ref="F386:H449" si="21">IF(C386&gt;C385,F385+1,1)</f>
        <v>1</v>
      </c>
      <c r="G386">
        <f t="shared" si="21"/>
        <v>1</v>
      </c>
      <c r="H386">
        <f t="shared" si="21"/>
        <v>2</v>
      </c>
      <c r="I386">
        <f>MAX($C$2:C386)</f>
        <v>130</v>
      </c>
      <c r="J386">
        <f>MAX($D$2:D386)</f>
        <v>148.19</v>
      </c>
      <c r="K386" s="2">
        <f>MAX($E$2:E386)</f>
        <v>157.47</v>
      </c>
      <c r="L386" s="2">
        <f>IF(OR(AND(MAX($C$2:C386)=C386,MAX($D$2:D386)=D386),AND(MAX($C$2:C386)=C386,MAX($E$2:E386)=E386),AND(MAX($E$2:E386)=E386,MAX($D$2:D386)=D386)),1,0)</f>
        <v>0</v>
      </c>
      <c r="M386" s="2">
        <f>IF(AND(gielda_1[[#This Row],[firma_C]]&lt;E385,E385&lt;E384),1,0)</f>
        <v>0</v>
      </c>
      <c r="N386" s="2">
        <f>IF(gielda_1[[#This Row],[bilans]]&gt;=1000,MOD(QUOTIENT(gielda_1[[#This Row],[bilans]],gielda_1[[#This Row],[firma_C]]),1000)+N385,N385)</f>
        <v>441</v>
      </c>
      <c r="O386" s="2"/>
      <c r="P386" s="2"/>
      <c r="Q386" s="2">
        <f t="shared" si="19"/>
        <v>561.5900000000056</v>
      </c>
      <c r="R386" s="2"/>
      <c r="S386" s="2"/>
    </row>
    <row r="387" spans="1:19" x14ac:dyDescent="0.25">
      <c r="A387">
        <v>386</v>
      </c>
      <c r="B387">
        <f t="shared" si="20"/>
        <v>2</v>
      </c>
      <c r="C387">
        <v>86.79</v>
      </c>
      <c r="D387">
        <v>76.48</v>
      </c>
      <c r="E387">
        <v>149.30000000000001</v>
      </c>
      <c r="F387">
        <f t="shared" si="21"/>
        <v>1</v>
      </c>
      <c r="G387">
        <f t="shared" si="21"/>
        <v>1</v>
      </c>
      <c r="H387">
        <f t="shared" si="21"/>
        <v>1</v>
      </c>
      <c r="I387">
        <f>MAX($C$2:C387)</f>
        <v>130</v>
      </c>
      <c r="J387">
        <f>MAX($D$2:D387)</f>
        <v>148.19</v>
      </c>
      <c r="K387" s="2">
        <f>MAX($E$2:E387)</f>
        <v>157.47</v>
      </c>
      <c r="L387" s="2">
        <f>IF(OR(AND(MAX($C$2:C387)=C387,MAX($D$2:D387)=D387),AND(MAX($C$2:C387)=C387,MAX($E$2:E387)=E387),AND(MAX($E$2:E387)=E387,MAX($D$2:D387)=D387)),1,0)</f>
        <v>0</v>
      </c>
      <c r="M387" s="2">
        <f>IF(AND(gielda_1[[#This Row],[firma_C]]&lt;E386,E386&lt;E385),1,0)</f>
        <v>0</v>
      </c>
      <c r="N387" s="2">
        <f>IF(gielda_1[[#This Row],[bilans]]&gt;=1000,MOD(QUOTIENT(gielda_1[[#This Row],[bilans]],gielda_1[[#This Row],[firma_C]]),1000)+N386,N386)</f>
        <v>441</v>
      </c>
      <c r="O387" s="2"/>
      <c r="P387" s="2"/>
      <c r="Q387" s="2">
        <f t="shared" si="19"/>
        <v>561.5900000000056</v>
      </c>
      <c r="R387" s="2"/>
      <c r="S387" s="2"/>
    </row>
    <row r="388" spans="1:19" x14ac:dyDescent="0.25">
      <c r="A388">
        <v>387</v>
      </c>
      <c r="B388">
        <f t="shared" si="20"/>
        <v>3</v>
      </c>
      <c r="C388">
        <v>84.93</v>
      </c>
      <c r="D388">
        <v>76.209999999999994</v>
      </c>
      <c r="E388">
        <v>149.41999999999999</v>
      </c>
      <c r="F388">
        <f t="shared" si="21"/>
        <v>1</v>
      </c>
      <c r="G388">
        <f t="shared" si="21"/>
        <v>1</v>
      </c>
      <c r="H388">
        <f t="shared" si="21"/>
        <v>2</v>
      </c>
      <c r="I388">
        <f>MAX($C$2:C388)</f>
        <v>130</v>
      </c>
      <c r="J388">
        <f>MAX($D$2:D388)</f>
        <v>148.19</v>
      </c>
      <c r="K388" s="2">
        <f>MAX($E$2:E388)</f>
        <v>157.47</v>
      </c>
      <c r="L388" s="2">
        <f>IF(OR(AND(MAX($C$2:C388)=C388,MAX($D$2:D388)=D388),AND(MAX($C$2:C388)=C388,MAX($E$2:E388)=E388),AND(MAX($E$2:E388)=E388,MAX($D$2:D388)=D388)),1,0)</f>
        <v>0</v>
      </c>
      <c r="M388" s="2">
        <f>IF(AND(gielda_1[[#This Row],[firma_C]]&lt;E387,E387&lt;E386),1,0)</f>
        <v>0</v>
      </c>
      <c r="N388" s="2">
        <f>IF(gielda_1[[#This Row],[bilans]]&gt;=1000,MOD(QUOTIENT(gielda_1[[#This Row],[bilans]],gielda_1[[#This Row],[firma_C]]),1000)+N387,N387)</f>
        <v>441</v>
      </c>
      <c r="O388" s="2"/>
      <c r="P388" s="2"/>
      <c r="Q388" s="2">
        <f t="shared" ref="Q388:Q451" si="22">IF(Q387&gt;=1000,Q387-MOD(N387*K387,1000),Q387)</f>
        <v>561.5900000000056</v>
      </c>
      <c r="R388" s="2"/>
      <c r="S388" s="2"/>
    </row>
    <row r="389" spans="1:19" x14ac:dyDescent="0.25">
      <c r="A389">
        <v>388</v>
      </c>
      <c r="B389">
        <f t="shared" ref="B389:B452" si="23">IF(MOD(A389,3)=0,3,MOD(A389,3))</f>
        <v>1</v>
      </c>
      <c r="C389">
        <v>83.65</v>
      </c>
      <c r="D389">
        <v>76.09</v>
      </c>
      <c r="E389">
        <v>147.55000000000001</v>
      </c>
      <c r="F389">
        <f t="shared" si="21"/>
        <v>1</v>
      </c>
      <c r="G389">
        <f t="shared" si="21"/>
        <v>1</v>
      </c>
      <c r="H389">
        <f t="shared" si="21"/>
        <v>1</v>
      </c>
      <c r="I389">
        <f>MAX($C$2:C389)</f>
        <v>130</v>
      </c>
      <c r="J389">
        <f>MAX($D$2:D389)</f>
        <v>148.19</v>
      </c>
      <c r="K389" s="2">
        <f>MAX($E$2:E389)</f>
        <v>157.47</v>
      </c>
      <c r="L389" s="2">
        <f>IF(OR(AND(MAX($C$2:C389)=C389,MAX($D$2:D389)=D389),AND(MAX($C$2:C389)=C389,MAX($E$2:E389)=E389),AND(MAX($E$2:E389)=E389,MAX($D$2:D389)=D389)),1,0)</f>
        <v>0</v>
      </c>
      <c r="M389" s="2">
        <f>IF(AND(gielda_1[[#This Row],[firma_C]]&lt;E388,E388&lt;E387),1,0)</f>
        <v>0</v>
      </c>
      <c r="N389" s="2">
        <f>IF(gielda_1[[#This Row],[bilans]]&gt;=1000,MOD(QUOTIENT(gielda_1[[#This Row],[bilans]],gielda_1[[#This Row],[firma_C]]),1000)+N388,N388)</f>
        <v>441</v>
      </c>
      <c r="O389" s="2"/>
      <c r="P389" s="2"/>
      <c r="Q389" s="2">
        <f t="shared" si="22"/>
        <v>561.5900000000056</v>
      </c>
      <c r="R389" s="2"/>
      <c r="S389" s="2"/>
    </row>
    <row r="390" spans="1:19" x14ac:dyDescent="0.25">
      <c r="A390">
        <v>389</v>
      </c>
      <c r="B390">
        <f t="shared" si="23"/>
        <v>2</v>
      </c>
      <c r="C390">
        <v>84.46</v>
      </c>
      <c r="D390">
        <v>75.75</v>
      </c>
      <c r="E390">
        <v>148.07</v>
      </c>
      <c r="F390">
        <f t="shared" si="21"/>
        <v>2</v>
      </c>
      <c r="G390">
        <f t="shared" si="21"/>
        <v>1</v>
      </c>
      <c r="H390">
        <f t="shared" si="21"/>
        <v>2</v>
      </c>
      <c r="I390">
        <f>MAX($C$2:C390)</f>
        <v>130</v>
      </c>
      <c r="J390">
        <f>MAX($D$2:D390)</f>
        <v>148.19</v>
      </c>
      <c r="K390" s="2">
        <f>MAX($E$2:E390)</f>
        <v>157.47</v>
      </c>
      <c r="L390" s="2">
        <f>IF(OR(AND(MAX($C$2:C390)=C390,MAX($D$2:D390)=D390),AND(MAX($C$2:C390)=C390,MAX($E$2:E390)=E390),AND(MAX($E$2:E390)=E390,MAX($D$2:D390)=D390)),1,0)</f>
        <v>0</v>
      </c>
      <c r="M390" s="2">
        <f>IF(AND(gielda_1[[#This Row],[firma_C]]&lt;E389,E389&lt;E388),1,0)</f>
        <v>0</v>
      </c>
      <c r="N390" s="2">
        <f>IF(gielda_1[[#This Row],[bilans]]&gt;=1000,MOD(QUOTIENT(gielda_1[[#This Row],[bilans]],gielda_1[[#This Row],[firma_C]]),1000)+N389,N389)</f>
        <v>441</v>
      </c>
      <c r="O390" s="2"/>
      <c r="P390" s="2"/>
      <c r="Q390" s="2">
        <f t="shared" si="22"/>
        <v>561.5900000000056</v>
      </c>
      <c r="R390" s="2"/>
      <c r="S390" s="2"/>
    </row>
    <row r="391" spans="1:19" x14ac:dyDescent="0.25">
      <c r="A391">
        <v>390</v>
      </c>
      <c r="B391">
        <f t="shared" si="23"/>
        <v>3</v>
      </c>
      <c r="C391">
        <v>82.96</v>
      </c>
      <c r="D391">
        <v>74.55</v>
      </c>
      <c r="E391">
        <v>149.9</v>
      </c>
      <c r="F391">
        <f t="shared" si="21"/>
        <v>1</v>
      </c>
      <c r="G391">
        <f t="shared" si="21"/>
        <v>1</v>
      </c>
      <c r="H391">
        <f t="shared" si="21"/>
        <v>3</v>
      </c>
      <c r="I391">
        <f>MAX($C$2:C391)</f>
        <v>130</v>
      </c>
      <c r="J391">
        <f>MAX($D$2:D391)</f>
        <v>148.19</v>
      </c>
      <c r="K391" s="2">
        <f>MAX($E$2:E391)</f>
        <v>157.47</v>
      </c>
      <c r="L391" s="2">
        <f>IF(OR(AND(MAX($C$2:C391)=C391,MAX($D$2:D391)=D391),AND(MAX($C$2:C391)=C391,MAX($E$2:E391)=E391),AND(MAX($E$2:E391)=E391,MAX($D$2:D391)=D391)),1,0)</f>
        <v>0</v>
      </c>
      <c r="M391" s="2">
        <f>IF(AND(gielda_1[[#This Row],[firma_C]]&lt;E390,E390&lt;E389),1,0)</f>
        <v>0</v>
      </c>
      <c r="N391" s="2">
        <f>IF(gielda_1[[#This Row],[bilans]]&gt;=1000,MOD(QUOTIENT(gielda_1[[#This Row],[bilans]],gielda_1[[#This Row],[firma_C]]),1000)+N390,N390)</f>
        <v>441</v>
      </c>
      <c r="O391" s="2"/>
      <c r="P391" s="2"/>
      <c r="Q391" s="2">
        <f t="shared" si="22"/>
        <v>561.5900000000056</v>
      </c>
      <c r="R391" s="2"/>
      <c r="S391" s="2"/>
    </row>
    <row r="392" spans="1:19" x14ac:dyDescent="0.25">
      <c r="A392">
        <v>391</v>
      </c>
      <c r="B392">
        <f t="shared" si="23"/>
        <v>1</v>
      </c>
      <c r="C392">
        <v>81.92</v>
      </c>
      <c r="D392">
        <v>74.290000000000006</v>
      </c>
      <c r="E392">
        <v>151.68</v>
      </c>
      <c r="F392">
        <f t="shared" si="21"/>
        <v>1</v>
      </c>
      <c r="G392">
        <f t="shared" si="21"/>
        <v>1</v>
      </c>
      <c r="H392">
        <f t="shared" si="21"/>
        <v>4</v>
      </c>
      <c r="I392">
        <f>MAX($C$2:C392)</f>
        <v>130</v>
      </c>
      <c r="J392">
        <f>MAX($D$2:D392)</f>
        <v>148.19</v>
      </c>
      <c r="K392" s="2">
        <f>MAX($E$2:E392)</f>
        <v>157.47</v>
      </c>
      <c r="L392" s="2">
        <f>IF(OR(AND(MAX($C$2:C392)=C392,MAX($D$2:D392)=D392),AND(MAX($C$2:C392)=C392,MAX($E$2:E392)=E392),AND(MAX($E$2:E392)=E392,MAX($D$2:D392)=D392)),1,0)</f>
        <v>0</v>
      </c>
      <c r="M392" s="2">
        <f>IF(AND(gielda_1[[#This Row],[firma_C]]&lt;E391,E391&lt;E390),1,0)</f>
        <v>0</v>
      </c>
      <c r="N392" s="2">
        <f>IF(gielda_1[[#This Row],[bilans]]&gt;=1000,MOD(QUOTIENT(gielda_1[[#This Row],[bilans]],gielda_1[[#This Row],[firma_C]]),1000)+N391,N391)</f>
        <v>441</v>
      </c>
      <c r="O392" s="2"/>
      <c r="P392" s="2"/>
      <c r="Q392" s="2">
        <f t="shared" si="22"/>
        <v>561.5900000000056</v>
      </c>
      <c r="R392" s="2"/>
      <c r="S392" s="2"/>
    </row>
    <row r="393" spans="1:19" x14ac:dyDescent="0.25">
      <c r="A393">
        <v>392</v>
      </c>
      <c r="B393">
        <f t="shared" si="23"/>
        <v>2</v>
      </c>
      <c r="C393">
        <v>80.319999999999993</v>
      </c>
      <c r="D393">
        <v>73.209999999999994</v>
      </c>
      <c r="E393">
        <v>153.25</v>
      </c>
      <c r="F393">
        <f t="shared" si="21"/>
        <v>1</v>
      </c>
      <c r="G393">
        <f t="shared" si="21"/>
        <v>1</v>
      </c>
      <c r="H393">
        <f t="shared" si="21"/>
        <v>5</v>
      </c>
      <c r="I393">
        <f>MAX($C$2:C393)</f>
        <v>130</v>
      </c>
      <c r="J393">
        <f>MAX($D$2:D393)</f>
        <v>148.19</v>
      </c>
      <c r="K393" s="2">
        <f>MAX($E$2:E393)</f>
        <v>157.47</v>
      </c>
      <c r="L393" s="2">
        <f>IF(OR(AND(MAX($C$2:C393)=C393,MAX($D$2:D393)=D393),AND(MAX($C$2:C393)=C393,MAX($E$2:E393)=E393),AND(MAX($E$2:E393)=E393,MAX($D$2:D393)=D393)),1,0)</f>
        <v>0</v>
      </c>
      <c r="M393" s="2">
        <f>IF(AND(gielda_1[[#This Row],[firma_C]]&lt;E392,E392&lt;E391),1,0)</f>
        <v>0</v>
      </c>
      <c r="N393" s="2">
        <f>IF(gielda_1[[#This Row],[bilans]]&gt;=1000,MOD(QUOTIENT(gielda_1[[#This Row],[bilans]],gielda_1[[#This Row],[firma_C]]),1000)+N392,N392)</f>
        <v>441</v>
      </c>
      <c r="O393" s="2"/>
      <c r="P393" s="2"/>
      <c r="Q393" s="2">
        <f t="shared" si="22"/>
        <v>561.5900000000056</v>
      </c>
      <c r="R393" s="2"/>
      <c r="S393" s="2"/>
    </row>
    <row r="394" spans="1:19" x14ac:dyDescent="0.25">
      <c r="A394">
        <v>393</v>
      </c>
      <c r="B394">
        <f t="shared" si="23"/>
        <v>3</v>
      </c>
      <c r="C394">
        <v>80.37</v>
      </c>
      <c r="D394">
        <v>72.27</v>
      </c>
      <c r="E394">
        <v>152.22999999999999</v>
      </c>
      <c r="F394">
        <f t="shared" si="21"/>
        <v>2</v>
      </c>
      <c r="G394">
        <f t="shared" si="21"/>
        <v>1</v>
      </c>
      <c r="H394">
        <f t="shared" si="21"/>
        <v>1</v>
      </c>
      <c r="I394">
        <f>MAX($C$2:C394)</f>
        <v>130</v>
      </c>
      <c r="J394">
        <f>MAX($D$2:D394)</f>
        <v>148.19</v>
      </c>
      <c r="K394" s="2">
        <f>MAX($E$2:E394)</f>
        <v>157.47</v>
      </c>
      <c r="L394" s="2">
        <f>IF(OR(AND(MAX($C$2:C394)=C394,MAX($D$2:D394)=D394),AND(MAX($C$2:C394)=C394,MAX($E$2:E394)=E394),AND(MAX($E$2:E394)=E394,MAX($D$2:D394)=D394)),1,0)</f>
        <v>0</v>
      </c>
      <c r="M394" s="2">
        <f>IF(AND(gielda_1[[#This Row],[firma_C]]&lt;E393,E393&lt;E392),1,0)</f>
        <v>0</v>
      </c>
      <c r="N394" s="2">
        <f>IF(gielda_1[[#This Row],[bilans]]&gt;=1000,MOD(QUOTIENT(gielda_1[[#This Row],[bilans]],gielda_1[[#This Row],[firma_C]]),1000)+N393,N393)</f>
        <v>441</v>
      </c>
      <c r="O394" s="2"/>
      <c r="P394" s="2"/>
      <c r="Q394" s="2">
        <f t="shared" si="22"/>
        <v>561.5900000000056</v>
      </c>
      <c r="R394" s="2"/>
      <c r="S394" s="2"/>
    </row>
    <row r="395" spans="1:19" x14ac:dyDescent="0.25">
      <c r="A395">
        <v>394</v>
      </c>
      <c r="B395">
        <f t="shared" si="23"/>
        <v>1</v>
      </c>
      <c r="C395">
        <v>81.260000000000005</v>
      </c>
      <c r="D395">
        <v>70.48</v>
      </c>
      <c r="E395">
        <v>150.25</v>
      </c>
      <c r="F395">
        <f t="shared" si="21"/>
        <v>3</v>
      </c>
      <c r="G395">
        <f t="shared" si="21"/>
        <v>1</v>
      </c>
      <c r="H395">
        <f t="shared" si="21"/>
        <v>1</v>
      </c>
      <c r="I395">
        <f>MAX($C$2:C395)</f>
        <v>130</v>
      </c>
      <c r="J395">
        <f>MAX($D$2:D395)</f>
        <v>148.19</v>
      </c>
      <c r="K395" s="2">
        <f>MAX($E$2:E395)</f>
        <v>157.47</v>
      </c>
      <c r="L395" s="2">
        <f>IF(OR(AND(MAX($C$2:C395)=C395,MAX($D$2:D395)=D395),AND(MAX($C$2:C395)=C395,MAX($E$2:E395)=E395),AND(MAX($E$2:E395)=E395,MAX($D$2:D395)=D395)),1,0)</f>
        <v>0</v>
      </c>
      <c r="M395" s="2">
        <f>IF(AND(gielda_1[[#This Row],[firma_C]]&lt;E394,E394&lt;E393),1,0)</f>
        <v>1</v>
      </c>
      <c r="N395" s="2">
        <f>IF(gielda_1[[#This Row],[bilans]]&gt;=1000,MOD(QUOTIENT(gielda_1[[#This Row],[bilans]],gielda_1[[#This Row],[firma_C]]),1000)+N394,N394)</f>
        <v>441</v>
      </c>
      <c r="O395" s="2"/>
      <c r="P395" s="2"/>
      <c r="Q395" s="2">
        <f t="shared" si="22"/>
        <v>561.5900000000056</v>
      </c>
      <c r="R395" s="2"/>
      <c r="S395" s="2"/>
    </row>
    <row r="396" spans="1:19" x14ac:dyDescent="0.25">
      <c r="A396">
        <v>395</v>
      </c>
      <c r="B396">
        <f t="shared" si="23"/>
        <v>2</v>
      </c>
      <c r="C396">
        <v>83.72</v>
      </c>
      <c r="D396">
        <v>70.05</v>
      </c>
      <c r="E396">
        <v>148.80000000000001</v>
      </c>
      <c r="F396">
        <f t="shared" si="21"/>
        <v>4</v>
      </c>
      <c r="G396">
        <f t="shared" si="21"/>
        <v>1</v>
      </c>
      <c r="H396">
        <f t="shared" si="21"/>
        <v>1</v>
      </c>
      <c r="I396">
        <f>MAX($C$2:C396)</f>
        <v>130</v>
      </c>
      <c r="J396">
        <f>MAX($D$2:D396)</f>
        <v>148.19</v>
      </c>
      <c r="K396" s="2">
        <f>MAX($E$2:E396)</f>
        <v>157.47</v>
      </c>
      <c r="L396" s="2">
        <f>IF(OR(AND(MAX($C$2:C396)=C396,MAX($D$2:D396)=D396),AND(MAX($C$2:C396)=C396,MAX($E$2:E396)=E396),AND(MAX($E$2:E396)=E396,MAX($D$2:D396)=D396)),1,0)</f>
        <v>0</v>
      </c>
      <c r="M396" s="2">
        <f>IF(AND(gielda_1[[#This Row],[firma_C]]&lt;E395,E395&lt;E394),1,0)</f>
        <v>1</v>
      </c>
      <c r="N396" s="2">
        <f>IF(gielda_1[[#This Row],[bilans]]&gt;=1000,MOD(QUOTIENT(gielda_1[[#This Row],[bilans]],gielda_1[[#This Row],[firma_C]]),1000)+N395,N395)</f>
        <v>441</v>
      </c>
      <c r="O396" s="2"/>
      <c r="P396" s="2"/>
      <c r="Q396" s="2">
        <f t="shared" si="22"/>
        <v>561.5900000000056</v>
      </c>
      <c r="R396" s="2"/>
      <c r="S396" s="2"/>
    </row>
    <row r="397" spans="1:19" x14ac:dyDescent="0.25">
      <c r="A397">
        <v>396</v>
      </c>
      <c r="B397">
        <f t="shared" si="23"/>
        <v>3</v>
      </c>
      <c r="C397">
        <v>84.27</v>
      </c>
      <c r="D397">
        <v>68.349999999999994</v>
      </c>
      <c r="E397">
        <v>146.96</v>
      </c>
      <c r="F397">
        <f t="shared" si="21"/>
        <v>5</v>
      </c>
      <c r="G397">
        <f t="shared" si="21"/>
        <v>1</v>
      </c>
      <c r="H397">
        <f t="shared" si="21"/>
        <v>1</v>
      </c>
      <c r="I397">
        <f>MAX($C$2:C397)</f>
        <v>130</v>
      </c>
      <c r="J397">
        <f>MAX($D$2:D397)</f>
        <v>148.19</v>
      </c>
      <c r="K397" s="2">
        <f>MAX($E$2:E397)</f>
        <v>157.47</v>
      </c>
      <c r="L397" s="2">
        <f>IF(OR(AND(MAX($C$2:C397)=C397,MAX($D$2:D397)=D397),AND(MAX($C$2:C397)=C397,MAX($E$2:E397)=E397),AND(MAX($E$2:E397)=E397,MAX($D$2:D397)=D397)),1,0)</f>
        <v>0</v>
      </c>
      <c r="M397" s="2">
        <f>IF(AND(gielda_1[[#This Row],[firma_C]]&lt;E396,E396&lt;E395),1,0)</f>
        <v>1</v>
      </c>
      <c r="N397" s="2">
        <f>IF(gielda_1[[#This Row],[bilans]]&gt;=1000,MOD(QUOTIENT(gielda_1[[#This Row],[bilans]],gielda_1[[#This Row],[firma_C]]),1000)+N396,N396)</f>
        <v>441</v>
      </c>
      <c r="O397" s="2"/>
      <c r="P397" s="2"/>
      <c r="Q397" s="2">
        <f t="shared" si="22"/>
        <v>561.5900000000056</v>
      </c>
      <c r="R397" s="2"/>
      <c r="S397" s="2"/>
    </row>
    <row r="398" spans="1:19" x14ac:dyDescent="0.25">
      <c r="A398">
        <v>397</v>
      </c>
      <c r="B398">
        <f t="shared" si="23"/>
        <v>1</v>
      </c>
      <c r="C398">
        <v>82.97</v>
      </c>
      <c r="D398">
        <v>67.58</v>
      </c>
      <c r="E398">
        <v>145.47999999999999</v>
      </c>
      <c r="F398">
        <f t="shared" si="21"/>
        <v>1</v>
      </c>
      <c r="G398">
        <f t="shared" si="21"/>
        <v>1</v>
      </c>
      <c r="H398">
        <f t="shared" si="21"/>
        <v>1</v>
      </c>
      <c r="I398">
        <f>MAX($C$2:C398)</f>
        <v>130</v>
      </c>
      <c r="J398">
        <f>MAX($D$2:D398)</f>
        <v>148.19</v>
      </c>
      <c r="K398" s="2">
        <f>MAX($E$2:E398)</f>
        <v>157.47</v>
      </c>
      <c r="L398" s="2">
        <f>IF(OR(AND(MAX($C$2:C398)=C398,MAX($D$2:D398)=D398),AND(MAX($C$2:C398)=C398,MAX($E$2:E398)=E398),AND(MAX($E$2:E398)=E398,MAX($D$2:D398)=D398)),1,0)</f>
        <v>0</v>
      </c>
      <c r="M398" s="2">
        <f>IF(AND(gielda_1[[#This Row],[firma_C]]&lt;E397,E397&lt;E396),1,0)</f>
        <v>1</v>
      </c>
      <c r="N398" s="2">
        <f>IF(gielda_1[[#This Row],[bilans]]&gt;=1000,MOD(QUOTIENT(gielda_1[[#This Row],[bilans]],gielda_1[[#This Row],[firma_C]]),1000)+N397,N397)</f>
        <v>441</v>
      </c>
      <c r="O398" s="2"/>
      <c r="P398" s="2"/>
      <c r="Q398" s="2">
        <f t="shared" si="22"/>
        <v>561.5900000000056</v>
      </c>
      <c r="R398" s="2"/>
      <c r="S398" s="2"/>
    </row>
    <row r="399" spans="1:19" x14ac:dyDescent="0.25">
      <c r="A399">
        <v>398</v>
      </c>
      <c r="B399">
        <f t="shared" si="23"/>
        <v>2</v>
      </c>
      <c r="C399">
        <v>83.17</v>
      </c>
      <c r="D399">
        <v>66.3</v>
      </c>
      <c r="E399">
        <v>147.35</v>
      </c>
      <c r="F399">
        <f t="shared" si="21"/>
        <v>2</v>
      </c>
      <c r="G399">
        <f t="shared" si="21"/>
        <v>1</v>
      </c>
      <c r="H399">
        <f t="shared" si="21"/>
        <v>2</v>
      </c>
      <c r="I399">
        <f>MAX($C$2:C399)</f>
        <v>130</v>
      </c>
      <c r="J399">
        <f>MAX($D$2:D399)</f>
        <v>148.19</v>
      </c>
      <c r="K399" s="2">
        <f>MAX($E$2:E399)</f>
        <v>157.47</v>
      </c>
      <c r="L399" s="2">
        <f>IF(OR(AND(MAX($C$2:C399)=C399,MAX($D$2:D399)=D399),AND(MAX($C$2:C399)=C399,MAX($E$2:E399)=E399),AND(MAX($E$2:E399)=E399,MAX($D$2:D399)=D399)),1,0)</f>
        <v>0</v>
      </c>
      <c r="M399" s="2">
        <f>IF(AND(gielda_1[[#This Row],[firma_C]]&lt;E398,E398&lt;E397),1,0)</f>
        <v>0</v>
      </c>
      <c r="N399" s="2">
        <f>IF(gielda_1[[#This Row],[bilans]]&gt;=1000,MOD(QUOTIENT(gielda_1[[#This Row],[bilans]],gielda_1[[#This Row],[firma_C]]),1000)+N398,N398)</f>
        <v>441</v>
      </c>
      <c r="O399" s="2"/>
      <c r="P399" s="2"/>
      <c r="Q399" s="2">
        <f t="shared" si="22"/>
        <v>561.5900000000056</v>
      </c>
      <c r="R399" s="2"/>
      <c r="S399" s="2"/>
    </row>
    <row r="400" spans="1:19" x14ac:dyDescent="0.25">
      <c r="A400">
        <v>399</v>
      </c>
      <c r="B400">
        <f t="shared" si="23"/>
        <v>3</v>
      </c>
      <c r="C400">
        <v>81.819999999999993</v>
      </c>
      <c r="D400">
        <v>65.040000000000006</v>
      </c>
      <c r="E400">
        <v>145.4</v>
      </c>
      <c r="F400">
        <f t="shared" si="21"/>
        <v>1</v>
      </c>
      <c r="G400">
        <f t="shared" si="21"/>
        <v>1</v>
      </c>
      <c r="H400">
        <f t="shared" si="21"/>
        <v>1</v>
      </c>
      <c r="I400">
        <f>MAX($C$2:C400)</f>
        <v>130</v>
      </c>
      <c r="J400">
        <f>MAX($D$2:D400)</f>
        <v>148.19</v>
      </c>
      <c r="K400" s="2">
        <f>MAX($E$2:E400)</f>
        <v>157.47</v>
      </c>
      <c r="L400" s="2">
        <f>IF(OR(AND(MAX($C$2:C400)=C400,MAX($D$2:D400)=D400),AND(MAX($C$2:C400)=C400,MAX($E$2:E400)=E400),AND(MAX($E$2:E400)=E400,MAX($D$2:D400)=D400)),1,0)</f>
        <v>0</v>
      </c>
      <c r="M400" s="2">
        <f>IF(AND(gielda_1[[#This Row],[firma_C]]&lt;E399,E399&lt;E398),1,0)</f>
        <v>0</v>
      </c>
      <c r="N400" s="2">
        <f>IF(gielda_1[[#This Row],[bilans]]&gt;=1000,MOD(QUOTIENT(gielda_1[[#This Row],[bilans]],gielda_1[[#This Row],[firma_C]]),1000)+N399,N399)</f>
        <v>441</v>
      </c>
      <c r="O400" s="2"/>
      <c r="P400" s="2"/>
      <c r="Q400" s="2">
        <f t="shared" si="22"/>
        <v>561.5900000000056</v>
      </c>
      <c r="R400" s="2"/>
      <c r="S400" s="2"/>
    </row>
    <row r="401" spans="1:19" x14ac:dyDescent="0.25">
      <c r="A401">
        <v>400</v>
      </c>
      <c r="B401">
        <f t="shared" si="23"/>
        <v>1</v>
      </c>
      <c r="C401">
        <v>84.04</v>
      </c>
      <c r="D401">
        <v>63.88</v>
      </c>
      <c r="E401">
        <v>145.47</v>
      </c>
      <c r="F401">
        <f t="shared" si="21"/>
        <v>2</v>
      </c>
      <c r="G401">
        <f t="shared" si="21"/>
        <v>1</v>
      </c>
      <c r="H401">
        <f t="shared" si="21"/>
        <v>2</v>
      </c>
      <c r="I401">
        <f>MAX($C$2:C401)</f>
        <v>130</v>
      </c>
      <c r="J401">
        <f>MAX($D$2:D401)</f>
        <v>148.19</v>
      </c>
      <c r="K401" s="2">
        <f>MAX($E$2:E401)</f>
        <v>157.47</v>
      </c>
      <c r="L401" s="2">
        <f>IF(OR(AND(MAX($C$2:C401)=C401,MAX($D$2:D401)=D401),AND(MAX($C$2:C401)=C401,MAX($E$2:E401)=E401),AND(MAX($E$2:E401)=E401,MAX($D$2:D401)=D401)),1,0)</f>
        <v>0</v>
      </c>
      <c r="M401" s="2">
        <f>IF(AND(gielda_1[[#This Row],[firma_C]]&lt;E400,E400&lt;E399),1,0)</f>
        <v>0</v>
      </c>
      <c r="N401" s="2">
        <f>IF(gielda_1[[#This Row],[bilans]]&gt;=1000,MOD(QUOTIENT(gielda_1[[#This Row],[bilans]],gielda_1[[#This Row],[firma_C]]),1000)+N400,N400)</f>
        <v>441</v>
      </c>
      <c r="O401" s="2"/>
      <c r="P401" s="2"/>
      <c r="Q401" s="2">
        <f t="shared" si="22"/>
        <v>561.5900000000056</v>
      </c>
      <c r="R401" s="2"/>
      <c r="S401" s="2"/>
    </row>
    <row r="402" spans="1:19" x14ac:dyDescent="0.25">
      <c r="A402">
        <v>401</v>
      </c>
      <c r="B402">
        <f t="shared" si="23"/>
        <v>2</v>
      </c>
      <c r="C402">
        <v>82.65</v>
      </c>
      <c r="D402">
        <v>63.09</v>
      </c>
      <c r="E402">
        <v>146.12</v>
      </c>
      <c r="F402">
        <f t="shared" si="21"/>
        <v>1</v>
      </c>
      <c r="G402">
        <f t="shared" si="21"/>
        <v>1</v>
      </c>
      <c r="H402">
        <f t="shared" si="21"/>
        <v>3</v>
      </c>
      <c r="I402">
        <f>MAX($C$2:C402)</f>
        <v>130</v>
      </c>
      <c r="J402">
        <f>MAX($D$2:D402)</f>
        <v>148.19</v>
      </c>
      <c r="K402" s="2">
        <f>MAX($E$2:E402)</f>
        <v>157.47</v>
      </c>
      <c r="L402" s="2">
        <f>IF(OR(AND(MAX($C$2:C402)=C402,MAX($D$2:D402)=D402),AND(MAX($C$2:C402)=C402,MAX($E$2:E402)=E402),AND(MAX($E$2:E402)=E402,MAX($D$2:D402)=D402)),1,0)</f>
        <v>0</v>
      </c>
      <c r="M402" s="2">
        <f>IF(AND(gielda_1[[#This Row],[firma_C]]&lt;E401,E401&lt;E400),1,0)</f>
        <v>0</v>
      </c>
      <c r="N402" s="2">
        <f>IF(gielda_1[[#This Row],[bilans]]&gt;=1000,MOD(QUOTIENT(gielda_1[[#This Row],[bilans]],gielda_1[[#This Row],[firma_C]]),1000)+N401,N401)</f>
        <v>441</v>
      </c>
      <c r="O402" s="2"/>
      <c r="P402" s="2"/>
      <c r="Q402" s="2">
        <f t="shared" si="22"/>
        <v>561.5900000000056</v>
      </c>
      <c r="R402" s="2"/>
      <c r="S402" s="2"/>
    </row>
    <row r="403" spans="1:19" x14ac:dyDescent="0.25">
      <c r="A403">
        <v>402</v>
      </c>
      <c r="B403">
        <f t="shared" si="23"/>
        <v>3</v>
      </c>
      <c r="C403">
        <v>83.94</v>
      </c>
      <c r="D403">
        <v>61.68</v>
      </c>
      <c r="E403">
        <v>147.22</v>
      </c>
      <c r="F403">
        <f t="shared" si="21"/>
        <v>2</v>
      </c>
      <c r="G403">
        <f t="shared" si="21"/>
        <v>1</v>
      </c>
      <c r="H403">
        <f t="shared" si="21"/>
        <v>4</v>
      </c>
      <c r="I403">
        <f>MAX($C$2:C403)</f>
        <v>130</v>
      </c>
      <c r="J403">
        <f>MAX($D$2:D403)</f>
        <v>148.19</v>
      </c>
      <c r="K403" s="2">
        <f>MAX($E$2:E403)</f>
        <v>157.47</v>
      </c>
      <c r="L403" s="2">
        <f>IF(OR(AND(MAX($C$2:C403)=C403,MAX($D$2:D403)=D403),AND(MAX($C$2:C403)=C403,MAX($E$2:E403)=E403),AND(MAX($E$2:E403)=E403,MAX($D$2:D403)=D403)),1,0)</f>
        <v>0</v>
      </c>
      <c r="M403" s="2">
        <f>IF(AND(gielda_1[[#This Row],[firma_C]]&lt;E402,E402&lt;E401),1,0)</f>
        <v>0</v>
      </c>
      <c r="N403" s="2">
        <f>IF(gielda_1[[#This Row],[bilans]]&gt;=1000,MOD(QUOTIENT(gielda_1[[#This Row],[bilans]],gielda_1[[#This Row],[firma_C]]),1000)+N402,N402)</f>
        <v>441</v>
      </c>
      <c r="O403" s="2"/>
      <c r="P403" s="2"/>
      <c r="Q403" s="2">
        <f t="shared" si="22"/>
        <v>561.5900000000056</v>
      </c>
      <c r="R403" s="2"/>
      <c r="S403" s="2"/>
    </row>
    <row r="404" spans="1:19" x14ac:dyDescent="0.25">
      <c r="A404">
        <v>403</v>
      </c>
      <c r="B404">
        <f t="shared" si="23"/>
        <v>1</v>
      </c>
      <c r="C404">
        <v>82.19</v>
      </c>
      <c r="D404">
        <v>60.11</v>
      </c>
      <c r="E404">
        <v>148.13</v>
      </c>
      <c r="F404">
        <f t="shared" si="21"/>
        <v>1</v>
      </c>
      <c r="G404">
        <f t="shared" si="21"/>
        <v>1</v>
      </c>
      <c r="H404">
        <f t="shared" si="21"/>
        <v>5</v>
      </c>
      <c r="I404">
        <f>MAX($C$2:C404)</f>
        <v>130</v>
      </c>
      <c r="J404">
        <f>MAX($D$2:D404)</f>
        <v>148.19</v>
      </c>
      <c r="K404" s="2">
        <f>MAX($E$2:E404)</f>
        <v>157.47</v>
      </c>
      <c r="L404" s="2">
        <f>IF(OR(AND(MAX($C$2:C404)=C404,MAX($D$2:D404)=D404),AND(MAX($C$2:C404)=C404,MAX($E$2:E404)=E404),AND(MAX($E$2:E404)=E404,MAX($D$2:D404)=D404)),1,0)</f>
        <v>0</v>
      </c>
      <c r="M404" s="2">
        <f>IF(AND(gielda_1[[#This Row],[firma_C]]&lt;E403,E403&lt;E402),1,0)</f>
        <v>0</v>
      </c>
      <c r="N404" s="2">
        <f>IF(gielda_1[[#This Row],[bilans]]&gt;=1000,MOD(QUOTIENT(gielda_1[[#This Row],[bilans]],gielda_1[[#This Row],[firma_C]]),1000)+N403,N403)</f>
        <v>441</v>
      </c>
      <c r="O404" s="2"/>
      <c r="P404" s="2"/>
      <c r="Q404" s="2">
        <f t="shared" si="22"/>
        <v>561.5900000000056</v>
      </c>
      <c r="R404" s="2"/>
      <c r="S404" s="2"/>
    </row>
    <row r="405" spans="1:19" x14ac:dyDescent="0.25">
      <c r="A405">
        <v>404</v>
      </c>
      <c r="B405">
        <f t="shared" si="23"/>
        <v>2</v>
      </c>
      <c r="C405">
        <v>84.44</v>
      </c>
      <c r="D405">
        <v>63.04</v>
      </c>
      <c r="E405">
        <v>149.9</v>
      </c>
      <c r="F405">
        <f t="shared" si="21"/>
        <v>2</v>
      </c>
      <c r="G405">
        <f t="shared" si="21"/>
        <v>2</v>
      </c>
      <c r="H405">
        <f t="shared" si="21"/>
        <v>6</v>
      </c>
      <c r="I405">
        <f>MAX($C$2:C405)</f>
        <v>130</v>
      </c>
      <c r="J405">
        <f>MAX($D$2:D405)</f>
        <v>148.19</v>
      </c>
      <c r="K405" s="2">
        <f>MAX($E$2:E405)</f>
        <v>157.47</v>
      </c>
      <c r="L405" s="2">
        <f>IF(OR(AND(MAX($C$2:C405)=C405,MAX($D$2:D405)=D405),AND(MAX($C$2:C405)=C405,MAX($E$2:E405)=E405),AND(MAX($E$2:E405)=E405,MAX($D$2:D405)=D405)),1,0)</f>
        <v>0</v>
      </c>
      <c r="M405" s="2">
        <f>IF(AND(gielda_1[[#This Row],[firma_C]]&lt;E404,E404&lt;E403),1,0)</f>
        <v>0</v>
      </c>
      <c r="N405" s="2">
        <f>IF(gielda_1[[#This Row],[bilans]]&gt;=1000,MOD(QUOTIENT(gielda_1[[#This Row],[bilans]],gielda_1[[#This Row],[firma_C]]),1000)+N404,N404)</f>
        <v>441</v>
      </c>
      <c r="O405" s="2"/>
      <c r="P405" s="2"/>
      <c r="Q405" s="2">
        <f t="shared" si="22"/>
        <v>561.5900000000056</v>
      </c>
      <c r="R405" s="2"/>
      <c r="S405" s="2"/>
    </row>
    <row r="406" spans="1:19" x14ac:dyDescent="0.25">
      <c r="A406">
        <v>405</v>
      </c>
      <c r="B406">
        <f t="shared" si="23"/>
        <v>3</v>
      </c>
      <c r="C406">
        <v>82.85</v>
      </c>
      <c r="D406">
        <v>65.81</v>
      </c>
      <c r="E406">
        <v>147.96</v>
      </c>
      <c r="F406">
        <f t="shared" si="21"/>
        <v>1</v>
      </c>
      <c r="G406">
        <f t="shared" si="21"/>
        <v>3</v>
      </c>
      <c r="H406">
        <f t="shared" si="21"/>
        <v>1</v>
      </c>
      <c r="I406">
        <f>MAX($C$2:C406)</f>
        <v>130</v>
      </c>
      <c r="J406">
        <f>MAX($D$2:D406)</f>
        <v>148.19</v>
      </c>
      <c r="K406" s="2">
        <f>MAX($E$2:E406)</f>
        <v>157.47</v>
      </c>
      <c r="L406" s="2">
        <f>IF(OR(AND(MAX($C$2:C406)=C406,MAX($D$2:D406)=D406),AND(MAX($C$2:C406)=C406,MAX($E$2:E406)=E406),AND(MAX($E$2:E406)=E406,MAX($D$2:D406)=D406)),1,0)</f>
        <v>0</v>
      </c>
      <c r="M406" s="2">
        <f>IF(AND(gielda_1[[#This Row],[firma_C]]&lt;E405,E405&lt;E404),1,0)</f>
        <v>0</v>
      </c>
      <c r="N406" s="2">
        <f>IF(gielda_1[[#This Row],[bilans]]&gt;=1000,MOD(QUOTIENT(gielda_1[[#This Row],[bilans]],gielda_1[[#This Row],[firma_C]]),1000)+N405,N405)</f>
        <v>441</v>
      </c>
      <c r="O406" s="2"/>
      <c r="P406" s="2"/>
      <c r="Q406" s="2">
        <f t="shared" si="22"/>
        <v>561.5900000000056</v>
      </c>
      <c r="R406" s="2"/>
      <c r="S406" s="2"/>
    </row>
    <row r="407" spans="1:19" x14ac:dyDescent="0.25">
      <c r="A407">
        <v>406</v>
      </c>
      <c r="B407">
        <f t="shared" si="23"/>
        <v>1</v>
      </c>
      <c r="C407">
        <v>84.73</v>
      </c>
      <c r="D407">
        <v>64.260000000000005</v>
      </c>
      <c r="E407">
        <v>146.51</v>
      </c>
      <c r="F407">
        <f t="shared" si="21"/>
        <v>2</v>
      </c>
      <c r="G407">
        <f t="shared" si="21"/>
        <v>1</v>
      </c>
      <c r="H407">
        <f t="shared" si="21"/>
        <v>1</v>
      </c>
      <c r="I407">
        <f>MAX($C$2:C407)</f>
        <v>130</v>
      </c>
      <c r="J407">
        <f>MAX($D$2:D407)</f>
        <v>148.19</v>
      </c>
      <c r="K407" s="2">
        <f>MAX($E$2:E407)</f>
        <v>157.47</v>
      </c>
      <c r="L407" s="2">
        <f>IF(OR(AND(MAX($C$2:C407)=C407,MAX($D$2:D407)=D407),AND(MAX($C$2:C407)=C407,MAX($E$2:E407)=E407),AND(MAX($E$2:E407)=E407,MAX($D$2:D407)=D407)),1,0)</f>
        <v>0</v>
      </c>
      <c r="M407" s="2">
        <f>IF(AND(gielda_1[[#This Row],[firma_C]]&lt;E406,E406&lt;E405),1,0)</f>
        <v>1</v>
      </c>
      <c r="N407" s="2">
        <f>IF(gielda_1[[#This Row],[bilans]]&gt;=1000,MOD(QUOTIENT(gielda_1[[#This Row],[bilans]],gielda_1[[#This Row],[firma_C]]),1000)+N406,N406)</f>
        <v>441</v>
      </c>
      <c r="O407" s="2"/>
      <c r="P407" s="2"/>
      <c r="Q407" s="2">
        <f t="shared" si="22"/>
        <v>561.5900000000056</v>
      </c>
      <c r="R407" s="2"/>
      <c r="S407" s="2"/>
    </row>
    <row r="408" spans="1:19" x14ac:dyDescent="0.25">
      <c r="A408">
        <v>407</v>
      </c>
      <c r="B408">
        <f t="shared" si="23"/>
        <v>2</v>
      </c>
      <c r="C408">
        <v>84.93</v>
      </c>
      <c r="D408">
        <v>63.08</v>
      </c>
      <c r="E408">
        <v>147.87</v>
      </c>
      <c r="F408">
        <f t="shared" si="21"/>
        <v>3</v>
      </c>
      <c r="G408">
        <f t="shared" si="21"/>
        <v>1</v>
      </c>
      <c r="H408">
        <f t="shared" si="21"/>
        <v>2</v>
      </c>
      <c r="I408">
        <f>MAX($C$2:C408)</f>
        <v>130</v>
      </c>
      <c r="J408">
        <f>MAX($D$2:D408)</f>
        <v>148.19</v>
      </c>
      <c r="K408" s="2">
        <f>MAX($E$2:E408)</f>
        <v>157.47</v>
      </c>
      <c r="L408" s="2">
        <f>IF(OR(AND(MAX($C$2:C408)=C408,MAX($D$2:D408)=D408),AND(MAX($C$2:C408)=C408,MAX($E$2:E408)=E408),AND(MAX($E$2:E408)=E408,MAX($D$2:D408)=D408)),1,0)</f>
        <v>0</v>
      </c>
      <c r="M408" s="2">
        <f>IF(AND(gielda_1[[#This Row],[firma_C]]&lt;E407,E407&lt;E406),1,0)</f>
        <v>0</v>
      </c>
      <c r="N408" s="2">
        <f>IF(gielda_1[[#This Row],[bilans]]&gt;=1000,MOD(QUOTIENT(gielda_1[[#This Row],[bilans]],gielda_1[[#This Row],[firma_C]]),1000)+N407,N407)</f>
        <v>441</v>
      </c>
      <c r="O408" s="2"/>
      <c r="P408" s="2"/>
      <c r="Q408" s="2">
        <f t="shared" si="22"/>
        <v>561.5900000000056</v>
      </c>
      <c r="R408" s="2"/>
      <c r="S408" s="2"/>
    </row>
    <row r="409" spans="1:19" x14ac:dyDescent="0.25">
      <c r="A409">
        <v>408</v>
      </c>
      <c r="B409">
        <f t="shared" si="23"/>
        <v>3</v>
      </c>
      <c r="C409">
        <v>83.87</v>
      </c>
      <c r="D409">
        <v>62.49</v>
      </c>
      <c r="E409">
        <v>149.41</v>
      </c>
      <c r="F409">
        <f t="shared" si="21"/>
        <v>1</v>
      </c>
      <c r="G409">
        <f t="shared" si="21"/>
        <v>1</v>
      </c>
      <c r="H409">
        <f t="shared" si="21"/>
        <v>3</v>
      </c>
      <c r="I409">
        <f>MAX($C$2:C409)</f>
        <v>130</v>
      </c>
      <c r="J409">
        <f>MAX($D$2:D409)</f>
        <v>148.19</v>
      </c>
      <c r="K409" s="2">
        <f>MAX($E$2:E409)</f>
        <v>157.47</v>
      </c>
      <c r="L409" s="2">
        <f>IF(OR(AND(MAX($C$2:C409)=C409,MAX($D$2:D409)=D409),AND(MAX($C$2:C409)=C409,MAX($E$2:E409)=E409),AND(MAX($E$2:E409)=E409,MAX($D$2:D409)=D409)),1,0)</f>
        <v>0</v>
      </c>
      <c r="M409" s="2">
        <f>IF(AND(gielda_1[[#This Row],[firma_C]]&lt;E408,E408&lt;E407),1,0)</f>
        <v>0</v>
      </c>
      <c r="N409" s="2">
        <f>IF(gielda_1[[#This Row],[bilans]]&gt;=1000,MOD(QUOTIENT(gielda_1[[#This Row],[bilans]],gielda_1[[#This Row],[firma_C]]),1000)+N408,N408)</f>
        <v>441</v>
      </c>
      <c r="O409" s="2"/>
      <c r="P409" s="2"/>
      <c r="Q409" s="2">
        <f t="shared" si="22"/>
        <v>561.5900000000056</v>
      </c>
      <c r="R409" s="2"/>
      <c r="S409" s="2"/>
    </row>
    <row r="410" spans="1:19" x14ac:dyDescent="0.25">
      <c r="A410">
        <v>409</v>
      </c>
      <c r="B410">
        <f t="shared" si="23"/>
        <v>1</v>
      </c>
      <c r="C410">
        <v>82.71</v>
      </c>
      <c r="D410">
        <v>61.45</v>
      </c>
      <c r="E410">
        <v>150.38999999999999</v>
      </c>
      <c r="F410">
        <f t="shared" si="21"/>
        <v>1</v>
      </c>
      <c r="G410">
        <f t="shared" si="21"/>
        <v>1</v>
      </c>
      <c r="H410">
        <f t="shared" si="21"/>
        <v>4</v>
      </c>
      <c r="I410">
        <f>MAX($C$2:C410)</f>
        <v>130</v>
      </c>
      <c r="J410">
        <f>MAX($D$2:D410)</f>
        <v>148.19</v>
      </c>
      <c r="K410" s="2">
        <f>MAX($E$2:E410)</f>
        <v>157.47</v>
      </c>
      <c r="L410" s="2">
        <f>IF(OR(AND(MAX($C$2:C410)=C410,MAX($D$2:D410)=D410),AND(MAX($C$2:C410)=C410,MAX($E$2:E410)=E410),AND(MAX($E$2:E410)=E410,MAX($D$2:D410)=D410)),1,0)</f>
        <v>0</v>
      </c>
      <c r="M410" s="2">
        <f>IF(AND(gielda_1[[#This Row],[firma_C]]&lt;E409,E409&lt;E408),1,0)</f>
        <v>0</v>
      </c>
      <c r="N410" s="2">
        <f>IF(gielda_1[[#This Row],[bilans]]&gt;=1000,MOD(QUOTIENT(gielda_1[[#This Row],[bilans]],gielda_1[[#This Row],[firma_C]]),1000)+N409,N409)</f>
        <v>441</v>
      </c>
      <c r="O410" s="2"/>
      <c r="P410" s="2"/>
      <c r="Q410" s="2">
        <f t="shared" si="22"/>
        <v>561.5900000000056</v>
      </c>
      <c r="R410" s="2"/>
      <c r="S410" s="2"/>
    </row>
    <row r="411" spans="1:19" x14ac:dyDescent="0.25">
      <c r="A411">
        <v>410</v>
      </c>
      <c r="B411">
        <f t="shared" si="23"/>
        <v>2</v>
      </c>
      <c r="C411">
        <v>81.37</v>
      </c>
      <c r="D411">
        <v>60.3</v>
      </c>
      <c r="E411">
        <v>149.35</v>
      </c>
      <c r="F411">
        <f t="shared" si="21"/>
        <v>1</v>
      </c>
      <c r="G411">
        <f t="shared" si="21"/>
        <v>1</v>
      </c>
      <c r="H411">
        <f t="shared" si="21"/>
        <v>1</v>
      </c>
      <c r="I411">
        <f>MAX($C$2:C411)</f>
        <v>130</v>
      </c>
      <c r="J411">
        <f>MAX($D$2:D411)</f>
        <v>148.19</v>
      </c>
      <c r="K411" s="2">
        <f>MAX($E$2:E411)</f>
        <v>157.47</v>
      </c>
      <c r="L411" s="2">
        <f>IF(OR(AND(MAX($C$2:C411)=C411,MAX($D$2:D411)=D411),AND(MAX($C$2:C411)=C411,MAX($E$2:E411)=E411),AND(MAX($E$2:E411)=E411,MAX($D$2:D411)=D411)),1,0)</f>
        <v>0</v>
      </c>
      <c r="M411" s="2">
        <f>IF(AND(gielda_1[[#This Row],[firma_C]]&lt;E410,E410&lt;E409),1,0)</f>
        <v>0</v>
      </c>
      <c r="N411" s="2">
        <f>IF(gielda_1[[#This Row],[bilans]]&gt;=1000,MOD(QUOTIENT(gielda_1[[#This Row],[bilans]],gielda_1[[#This Row],[firma_C]]),1000)+N410,N410)</f>
        <v>441</v>
      </c>
      <c r="O411" s="2"/>
      <c r="P411" s="2"/>
      <c r="Q411" s="2">
        <f t="shared" si="22"/>
        <v>561.5900000000056</v>
      </c>
      <c r="R411" s="2"/>
      <c r="S411" s="2"/>
    </row>
    <row r="412" spans="1:19" x14ac:dyDescent="0.25">
      <c r="A412">
        <v>411</v>
      </c>
      <c r="B412">
        <f t="shared" si="23"/>
        <v>3</v>
      </c>
      <c r="C412">
        <v>80.040000000000006</v>
      </c>
      <c r="D412">
        <v>62.81</v>
      </c>
      <c r="E412">
        <v>147.81</v>
      </c>
      <c r="F412">
        <f t="shared" si="21"/>
        <v>1</v>
      </c>
      <c r="G412">
        <f t="shared" si="21"/>
        <v>2</v>
      </c>
      <c r="H412">
        <f t="shared" si="21"/>
        <v>1</v>
      </c>
      <c r="I412">
        <f>MAX($C$2:C412)</f>
        <v>130</v>
      </c>
      <c r="J412">
        <f>MAX($D$2:D412)</f>
        <v>148.19</v>
      </c>
      <c r="K412" s="2">
        <f>MAX($E$2:E412)</f>
        <v>157.47</v>
      </c>
      <c r="L412" s="2">
        <f>IF(OR(AND(MAX($C$2:C412)=C412,MAX($D$2:D412)=D412),AND(MAX($C$2:C412)=C412,MAX($E$2:E412)=E412),AND(MAX($E$2:E412)=E412,MAX($D$2:D412)=D412)),1,0)</f>
        <v>0</v>
      </c>
      <c r="M412" s="2">
        <f>IF(AND(gielda_1[[#This Row],[firma_C]]&lt;E411,E411&lt;E410),1,0)</f>
        <v>1</v>
      </c>
      <c r="N412" s="2">
        <f>IF(gielda_1[[#This Row],[bilans]]&gt;=1000,MOD(QUOTIENT(gielda_1[[#This Row],[bilans]],gielda_1[[#This Row],[firma_C]]),1000)+N411,N411)</f>
        <v>441</v>
      </c>
      <c r="O412" s="2"/>
      <c r="P412" s="2"/>
      <c r="Q412" s="2">
        <f t="shared" si="22"/>
        <v>561.5900000000056</v>
      </c>
      <c r="R412" s="2"/>
      <c r="S412" s="2"/>
    </row>
    <row r="413" spans="1:19" x14ac:dyDescent="0.25">
      <c r="A413">
        <v>412</v>
      </c>
      <c r="B413">
        <f t="shared" si="23"/>
        <v>1</v>
      </c>
      <c r="C413">
        <v>81.96</v>
      </c>
      <c r="D413">
        <v>62.35</v>
      </c>
      <c r="E413">
        <v>145.85</v>
      </c>
      <c r="F413">
        <f t="shared" si="21"/>
        <v>2</v>
      </c>
      <c r="G413">
        <f t="shared" si="21"/>
        <v>1</v>
      </c>
      <c r="H413">
        <f t="shared" si="21"/>
        <v>1</v>
      </c>
      <c r="I413">
        <f>MAX($C$2:C413)</f>
        <v>130</v>
      </c>
      <c r="J413">
        <f>MAX($D$2:D413)</f>
        <v>148.19</v>
      </c>
      <c r="K413" s="2">
        <f>MAX($E$2:E413)</f>
        <v>157.47</v>
      </c>
      <c r="L413" s="2">
        <f>IF(OR(AND(MAX($C$2:C413)=C413,MAX($D$2:D413)=D413),AND(MAX($C$2:C413)=C413,MAX($E$2:E413)=E413),AND(MAX($E$2:E413)=E413,MAX($D$2:D413)=D413)),1,0)</f>
        <v>0</v>
      </c>
      <c r="M413" s="2">
        <f>IF(AND(gielda_1[[#This Row],[firma_C]]&lt;E412,E412&lt;E411),1,0)</f>
        <v>1</v>
      </c>
      <c r="N413" s="2">
        <f>IF(gielda_1[[#This Row],[bilans]]&gt;=1000,MOD(QUOTIENT(gielda_1[[#This Row],[bilans]],gielda_1[[#This Row],[firma_C]]),1000)+N412,N412)</f>
        <v>441</v>
      </c>
      <c r="O413" s="2"/>
      <c r="P413" s="2"/>
      <c r="Q413" s="2">
        <f t="shared" si="22"/>
        <v>561.5900000000056</v>
      </c>
      <c r="R413" s="2"/>
      <c r="S413" s="2"/>
    </row>
    <row r="414" spans="1:19" x14ac:dyDescent="0.25">
      <c r="A414">
        <v>413</v>
      </c>
      <c r="B414">
        <f t="shared" si="23"/>
        <v>2</v>
      </c>
      <c r="C414">
        <v>82.73</v>
      </c>
      <c r="D414">
        <v>61.53</v>
      </c>
      <c r="E414">
        <v>147.65</v>
      </c>
      <c r="F414">
        <f t="shared" si="21"/>
        <v>3</v>
      </c>
      <c r="G414">
        <f t="shared" si="21"/>
        <v>1</v>
      </c>
      <c r="H414">
        <f t="shared" si="21"/>
        <v>2</v>
      </c>
      <c r="I414">
        <f>MAX($C$2:C414)</f>
        <v>130</v>
      </c>
      <c r="J414">
        <f>MAX($D$2:D414)</f>
        <v>148.19</v>
      </c>
      <c r="K414" s="2">
        <f>MAX($E$2:E414)</f>
        <v>157.47</v>
      </c>
      <c r="L414" s="2">
        <f>IF(OR(AND(MAX($C$2:C414)=C414,MAX($D$2:D414)=D414),AND(MAX($C$2:C414)=C414,MAX($E$2:E414)=E414),AND(MAX($E$2:E414)=E414,MAX($D$2:D414)=D414)),1,0)</f>
        <v>0</v>
      </c>
      <c r="M414" s="2">
        <f>IF(AND(gielda_1[[#This Row],[firma_C]]&lt;E413,E413&lt;E412),1,0)</f>
        <v>0</v>
      </c>
      <c r="N414" s="2">
        <f>IF(gielda_1[[#This Row],[bilans]]&gt;=1000,MOD(QUOTIENT(gielda_1[[#This Row],[bilans]],gielda_1[[#This Row],[firma_C]]),1000)+N413,N413)</f>
        <v>441</v>
      </c>
      <c r="O414" s="2"/>
      <c r="P414" s="2"/>
      <c r="Q414" s="2">
        <f t="shared" si="22"/>
        <v>561.5900000000056</v>
      </c>
      <c r="R414" s="2"/>
      <c r="S414" s="2"/>
    </row>
    <row r="415" spans="1:19" x14ac:dyDescent="0.25">
      <c r="A415">
        <v>414</v>
      </c>
      <c r="B415">
        <f t="shared" si="23"/>
        <v>3</v>
      </c>
      <c r="C415">
        <v>81.599999999999994</v>
      </c>
      <c r="D415">
        <v>61.16</v>
      </c>
      <c r="E415">
        <v>148</v>
      </c>
      <c r="F415">
        <f t="shared" si="21"/>
        <v>1</v>
      </c>
      <c r="G415">
        <f t="shared" si="21"/>
        <v>1</v>
      </c>
      <c r="H415">
        <f t="shared" si="21"/>
        <v>3</v>
      </c>
      <c r="I415">
        <f>MAX($C$2:C415)</f>
        <v>130</v>
      </c>
      <c r="J415">
        <f>MAX($D$2:D415)</f>
        <v>148.19</v>
      </c>
      <c r="K415" s="2">
        <f>MAX($E$2:E415)</f>
        <v>157.47</v>
      </c>
      <c r="L415" s="2">
        <f>IF(OR(AND(MAX($C$2:C415)=C415,MAX($D$2:D415)=D415),AND(MAX($C$2:C415)=C415,MAX($E$2:E415)=E415),AND(MAX($E$2:E415)=E415,MAX($D$2:D415)=D415)),1,0)</f>
        <v>0</v>
      </c>
      <c r="M415" s="2">
        <f>IF(AND(gielda_1[[#This Row],[firma_C]]&lt;E414,E414&lt;E413),1,0)</f>
        <v>0</v>
      </c>
      <c r="N415" s="2">
        <f>IF(gielda_1[[#This Row],[bilans]]&gt;=1000,MOD(QUOTIENT(gielda_1[[#This Row],[bilans]],gielda_1[[#This Row],[firma_C]]),1000)+N414,N414)</f>
        <v>441</v>
      </c>
      <c r="O415" s="2"/>
      <c r="P415" s="2"/>
      <c r="Q415" s="2">
        <f t="shared" si="22"/>
        <v>561.5900000000056</v>
      </c>
      <c r="R415" s="2"/>
      <c r="S415" s="2"/>
    </row>
    <row r="416" spans="1:19" x14ac:dyDescent="0.25">
      <c r="A416">
        <v>415</v>
      </c>
      <c r="B416">
        <f t="shared" si="23"/>
        <v>1</v>
      </c>
      <c r="C416">
        <v>80.37</v>
      </c>
      <c r="D416">
        <v>60.65</v>
      </c>
      <c r="E416">
        <v>149.16</v>
      </c>
      <c r="F416">
        <f t="shared" si="21"/>
        <v>1</v>
      </c>
      <c r="G416">
        <f t="shared" si="21"/>
        <v>1</v>
      </c>
      <c r="H416">
        <f t="shared" si="21"/>
        <v>4</v>
      </c>
      <c r="I416">
        <f>MAX($C$2:C416)</f>
        <v>130</v>
      </c>
      <c r="J416">
        <f>MAX($D$2:D416)</f>
        <v>148.19</v>
      </c>
      <c r="K416" s="2">
        <f>MAX($E$2:E416)</f>
        <v>157.47</v>
      </c>
      <c r="L416" s="2">
        <f>IF(OR(AND(MAX($C$2:C416)=C416,MAX($D$2:D416)=D416),AND(MAX($C$2:C416)=C416,MAX($E$2:E416)=E416),AND(MAX($E$2:E416)=E416,MAX($D$2:D416)=D416)),1,0)</f>
        <v>0</v>
      </c>
      <c r="M416" s="2">
        <f>IF(AND(gielda_1[[#This Row],[firma_C]]&lt;E415,E415&lt;E414),1,0)</f>
        <v>0</v>
      </c>
      <c r="N416" s="2">
        <f>IF(gielda_1[[#This Row],[bilans]]&gt;=1000,MOD(QUOTIENT(gielda_1[[#This Row],[bilans]],gielda_1[[#This Row],[firma_C]]),1000)+N415,N415)</f>
        <v>441</v>
      </c>
      <c r="O416" s="2"/>
      <c r="P416" s="2"/>
      <c r="Q416" s="2">
        <f t="shared" si="22"/>
        <v>561.5900000000056</v>
      </c>
      <c r="R416" s="2"/>
      <c r="S416" s="2"/>
    </row>
    <row r="417" spans="1:19" x14ac:dyDescent="0.25">
      <c r="A417">
        <v>416</v>
      </c>
      <c r="B417">
        <f t="shared" si="23"/>
        <v>2</v>
      </c>
      <c r="C417">
        <v>82.29</v>
      </c>
      <c r="D417">
        <v>59.06</v>
      </c>
      <c r="E417">
        <v>148.12</v>
      </c>
      <c r="F417">
        <f t="shared" si="21"/>
        <v>2</v>
      </c>
      <c r="G417">
        <f t="shared" si="21"/>
        <v>1</v>
      </c>
      <c r="H417">
        <f t="shared" si="21"/>
        <v>1</v>
      </c>
      <c r="I417">
        <f>MAX($C$2:C417)</f>
        <v>130</v>
      </c>
      <c r="J417">
        <f>MAX($D$2:D417)</f>
        <v>148.19</v>
      </c>
      <c r="K417" s="2">
        <f>MAX($E$2:E417)</f>
        <v>157.47</v>
      </c>
      <c r="L417" s="2">
        <f>IF(OR(AND(MAX($C$2:C417)=C417,MAX($D$2:D417)=D417),AND(MAX($C$2:C417)=C417,MAX($E$2:E417)=E417),AND(MAX($E$2:E417)=E417,MAX($D$2:D417)=D417)),1,0)</f>
        <v>0</v>
      </c>
      <c r="M417" s="2">
        <f>IF(AND(gielda_1[[#This Row],[firma_C]]&lt;E416,E416&lt;E415),1,0)</f>
        <v>0</v>
      </c>
      <c r="N417" s="2">
        <f>IF(gielda_1[[#This Row],[bilans]]&gt;=1000,MOD(QUOTIENT(gielda_1[[#This Row],[bilans]],gielda_1[[#This Row],[firma_C]]),1000)+N416,N416)</f>
        <v>441</v>
      </c>
      <c r="O417" s="2"/>
      <c r="P417" s="2"/>
      <c r="Q417" s="2">
        <f t="shared" si="22"/>
        <v>561.5900000000056</v>
      </c>
      <c r="R417" s="2"/>
      <c r="S417" s="2"/>
    </row>
    <row r="418" spans="1:19" x14ac:dyDescent="0.25">
      <c r="A418">
        <v>417</v>
      </c>
      <c r="B418">
        <f t="shared" si="23"/>
        <v>3</v>
      </c>
      <c r="C418">
        <v>83.24</v>
      </c>
      <c r="D418">
        <v>61.49</v>
      </c>
      <c r="E418">
        <v>146.75</v>
      </c>
      <c r="F418">
        <f t="shared" si="21"/>
        <v>3</v>
      </c>
      <c r="G418">
        <f t="shared" si="21"/>
        <v>2</v>
      </c>
      <c r="H418">
        <f t="shared" si="21"/>
        <v>1</v>
      </c>
      <c r="I418">
        <f>MAX($C$2:C418)</f>
        <v>130</v>
      </c>
      <c r="J418">
        <f>MAX($D$2:D418)</f>
        <v>148.19</v>
      </c>
      <c r="K418" s="2">
        <f>MAX($E$2:E418)</f>
        <v>157.47</v>
      </c>
      <c r="L418" s="2">
        <f>IF(OR(AND(MAX($C$2:C418)=C418,MAX($D$2:D418)=D418),AND(MAX($C$2:C418)=C418,MAX($E$2:E418)=E418),AND(MAX($E$2:E418)=E418,MAX($D$2:D418)=D418)),1,0)</f>
        <v>0</v>
      </c>
      <c r="M418" s="2">
        <f>IF(AND(gielda_1[[#This Row],[firma_C]]&lt;E417,E417&lt;E416),1,0)</f>
        <v>1</v>
      </c>
      <c r="N418" s="2">
        <f>IF(gielda_1[[#This Row],[bilans]]&gt;=1000,MOD(QUOTIENT(gielda_1[[#This Row],[bilans]],gielda_1[[#This Row],[firma_C]]),1000)+N417,N417)</f>
        <v>441</v>
      </c>
      <c r="O418" s="2"/>
      <c r="P418" s="2"/>
      <c r="Q418" s="2">
        <f t="shared" si="22"/>
        <v>561.5900000000056</v>
      </c>
      <c r="R418" s="2"/>
      <c r="S418" s="2"/>
    </row>
    <row r="419" spans="1:19" x14ac:dyDescent="0.25">
      <c r="A419">
        <v>418</v>
      </c>
      <c r="B419">
        <f t="shared" si="23"/>
        <v>1</v>
      </c>
      <c r="C419">
        <v>85.09</v>
      </c>
      <c r="D419">
        <v>64.209999999999994</v>
      </c>
      <c r="E419">
        <v>148.88</v>
      </c>
      <c r="F419">
        <f t="shared" si="21"/>
        <v>4</v>
      </c>
      <c r="G419">
        <f t="shared" si="21"/>
        <v>3</v>
      </c>
      <c r="H419">
        <f t="shared" si="21"/>
        <v>2</v>
      </c>
      <c r="I419">
        <f>MAX($C$2:C419)</f>
        <v>130</v>
      </c>
      <c r="J419">
        <f>MAX($D$2:D419)</f>
        <v>148.19</v>
      </c>
      <c r="K419" s="2">
        <f>MAX($E$2:E419)</f>
        <v>157.47</v>
      </c>
      <c r="L419" s="2">
        <f>IF(OR(AND(MAX($C$2:C419)=C419,MAX($D$2:D419)=D419),AND(MAX($C$2:C419)=C419,MAX($E$2:E419)=E419),AND(MAX($E$2:E419)=E419,MAX($D$2:D419)=D419)),1,0)</f>
        <v>0</v>
      </c>
      <c r="M419" s="2">
        <f>IF(AND(gielda_1[[#This Row],[firma_C]]&lt;E418,E418&lt;E417),1,0)</f>
        <v>0</v>
      </c>
      <c r="N419" s="2">
        <f>IF(gielda_1[[#This Row],[bilans]]&gt;=1000,MOD(QUOTIENT(gielda_1[[#This Row],[bilans]],gielda_1[[#This Row],[firma_C]]),1000)+N418,N418)</f>
        <v>441</v>
      </c>
      <c r="O419" s="2"/>
      <c r="P419" s="2"/>
      <c r="Q419" s="2">
        <f t="shared" si="22"/>
        <v>561.5900000000056</v>
      </c>
      <c r="R419" s="2"/>
      <c r="S419" s="2"/>
    </row>
    <row r="420" spans="1:19" x14ac:dyDescent="0.25">
      <c r="A420">
        <v>419</v>
      </c>
      <c r="B420">
        <f t="shared" si="23"/>
        <v>2</v>
      </c>
      <c r="C420">
        <v>85.26</v>
      </c>
      <c r="D420">
        <v>64.11</v>
      </c>
      <c r="E420">
        <v>150.13999999999999</v>
      </c>
      <c r="F420">
        <f t="shared" si="21"/>
        <v>5</v>
      </c>
      <c r="G420">
        <f t="shared" si="21"/>
        <v>1</v>
      </c>
      <c r="H420">
        <f t="shared" si="21"/>
        <v>3</v>
      </c>
      <c r="I420">
        <f>MAX($C$2:C420)</f>
        <v>130</v>
      </c>
      <c r="J420">
        <f>MAX($D$2:D420)</f>
        <v>148.19</v>
      </c>
      <c r="K420" s="2">
        <f>MAX($E$2:E420)</f>
        <v>157.47</v>
      </c>
      <c r="L420" s="2">
        <f>IF(OR(AND(MAX($C$2:C420)=C420,MAX($D$2:D420)=D420),AND(MAX($C$2:C420)=C420,MAX($E$2:E420)=E420),AND(MAX($E$2:E420)=E420,MAX($D$2:D420)=D420)),1,0)</f>
        <v>0</v>
      </c>
      <c r="M420" s="2">
        <f>IF(AND(gielda_1[[#This Row],[firma_C]]&lt;E419,E419&lt;E418),1,0)</f>
        <v>0</v>
      </c>
      <c r="N420" s="2">
        <f>IF(gielda_1[[#This Row],[bilans]]&gt;=1000,MOD(QUOTIENT(gielda_1[[#This Row],[bilans]],gielda_1[[#This Row],[firma_C]]),1000)+N419,N419)</f>
        <v>441</v>
      </c>
      <c r="O420" s="2"/>
      <c r="P420" s="2"/>
      <c r="Q420" s="2">
        <f t="shared" si="22"/>
        <v>561.5900000000056</v>
      </c>
      <c r="R420" s="2"/>
      <c r="S420" s="2"/>
    </row>
    <row r="421" spans="1:19" x14ac:dyDescent="0.25">
      <c r="A421">
        <v>420</v>
      </c>
      <c r="B421">
        <f t="shared" si="23"/>
        <v>3</v>
      </c>
      <c r="C421">
        <v>87.45</v>
      </c>
      <c r="D421">
        <v>63.4</v>
      </c>
      <c r="E421">
        <v>149.12</v>
      </c>
      <c r="F421">
        <f t="shared" si="21"/>
        <v>6</v>
      </c>
      <c r="G421">
        <f t="shared" si="21"/>
        <v>1</v>
      </c>
      <c r="H421">
        <f t="shared" si="21"/>
        <v>1</v>
      </c>
      <c r="I421">
        <f>MAX($C$2:C421)</f>
        <v>130</v>
      </c>
      <c r="J421">
        <f>MAX($D$2:D421)</f>
        <v>148.19</v>
      </c>
      <c r="K421" s="2">
        <f>MAX($E$2:E421)</f>
        <v>157.47</v>
      </c>
      <c r="L421" s="2">
        <f>IF(OR(AND(MAX($C$2:C421)=C421,MAX($D$2:D421)=D421),AND(MAX($C$2:C421)=C421,MAX($E$2:E421)=E421),AND(MAX($E$2:E421)=E421,MAX($D$2:D421)=D421)),1,0)</f>
        <v>0</v>
      </c>
      <c r="M421" s="2">
        <f>IF(AND(gielda_1[[#This Row],[firma_C]]&lt;E420,E420&lt;E419),1,0)</f>
        <v>0</v>
      </c>
      <c r="N421" s="2">
        <f>IF(gielda_1[[#This Row],[bilans]]&gt;=1000,MOD(QUOTIENT(gielda_1[[#This Row],[bilans]],gielda_1[[#This Row],[firma_C]]),1000)+N420,N420)</f>
        <v>441</v>
      </c>
      <c r="O421" s="2"/>
      <c r="P421" s="2"/>
      <c r="Q421" s="2">
        <f t="shared" si="22"/>
        <v>561.5900000000056</v>
      </c>
      <c r="R421" s="2"/>
      <c r="S421" s="2"/>
    </row>
    <row r="422" spans="1:19" x14ac:dyDescent="0.25">
      <c r="A422">
        <v>421</v>
      </c>
      <c r="B422">
        <f t="shared" si="23"/>
        <v>1</v>
      </c>
      <c r="C422">
        <v>89.82</v>
      </c>
      <c r="D422">
        <v>61.83</v>
      </c>
      <c r="E422">
        <v>147.93</v>
      </c>
      <c r="F422">
        <f t="shared" si="21"/>
        <v>7</v>
      </c>
      <c r="G422">
        <f t="shared" si="21"/>
        <v>1</v>
      </c>
      <c r="H422">
        <f t="shared" si="21"/>
        <v>1</v>
      </c>
      <c r="I422">
        <f>MAX($C$2:C422)</f>
        <v>130</v>
      </c>
      <c r="J422">
        <f>MAX($D$2:D422)</f>
        <v>148.19</v>
      </c>
      <c r="K422" s="2">
        <f>MAX($E$2:E422)</f>
        <v>157.47</v>
      </c>
      <c r="L422" s="2">
        <f>IF(OR(AND(MAX($C$2:C422)=C422,MAX($D$2:D422)=D422),AND(MAX($C$2:C422)=C422,MAX($E$2:E422)=E422),AND(MAX($E$2:E422)=E422,MAX($D$2:D422)=D422)),1,0)</f>
        <v>0</v>
      </c>
      <c r="M422" s="2">
        <f>IF(AND(gielda_1[[#This Row],[firma_C]]&lt;E421,E421&lt;E420),1,0)</f>
        <v>1</v>
      </c>
      <c r="N422" s="2">
        <f>IF(gielda_1[[#This Row],[bilans]]&gt;=1000,MOD(QUOTIENT(gielda_1[[#This Row],[bilans]],gielda_1[[#This Row],[firma_C]]),1000)+N421,N421)</f>
        <v>441</v>
      </c>
      <c r="O422" s="2"/>
      <c r="P422" s="2"/>
      <c r="Q422" s="2">
        <f t="shared" si="22"/>
        <v>561.5900000000056</v>
      </c>
      <c r="R422" s="2"/>
      <c r="S422" s="2"/>
    </row>
    <row r="423" spans="1:19" x14ac:dyDescent="0.25">
      <c r="A423">
        <v>422</v>
      </c>
      <c r="B423">
        <f t="shared" si="23"/>
        <v>2</v>
      </c>
      <c r="C423">
        <v>91.95</v>
      </c>
      <c r="D423">
        <v>59.96</v>
      </c>
      <c r="E423">
        <v>145.99</v>
      </c>
      <c r="F423">
        <f t="shared" si="21"/>
        <v>8</v>
      </c>
      <c r="G423">
        <f t="shared" si="21"/>
        <v>1</v>
      </c>
      <c r="H423">
        <f t="shared" si="21"/>
        <v>1</v>
      </c>
      <c r="I423">
        <f>MAX($C$2:C423)</f>
        <v>130</v>
      </c>
      <c r="J423">
        <f>MAX($D$2:D423)</f>
        <v>148.19</v>
      </c>
      <c r="K423" s="2">
        <f>MAX($E$2:E423)</f>
        <v>157.47</v>
      </c>
      <c r="L423" s="2">
        <f>IF(OR(AND(MAX($C$2:C423)=C423,MAX($D$2:D423)=D423),AND(MAX($C$2:C423)=C423,MAX($E$2:E423)=E423),AND(MAX($E$2:E423)=E423,MAX($D$2:D423)=D423)),1,0)</f>
        <v>0</v>
      </c>
      <c r="M423" s="2">
        <f>IF(AND(gielda_1[[#This Row],[firma_C]]&lt;E422,E422&lt;E421),1,0)</f>
        <v>1</v>
      </c>
      <c r="N423" s="2">
        <f>IF(gielda_1[[#This Row],[bilans]]&gt;=1000,MOD(QUOTIENT(gielda_1[[#This Row],[bilans]],gielda_1[[#This Row],[firma_C]]),1000)+N422,N422)</f>
        <v>441</v>
      </c>
      <c r="O423" s="2"/>
      <c r="P423" s="2"/>
      <c r="Q423" s="2">
        <f t="shared" si="22"/>
        <v>561.5900000000056</v>
      </c>
      <c r="R423" s="2"/>
      <c r="S423" s="2"/>
    </row>
    <row r="424" spans="1:19" x14ac:dyDescent="0.25">
      <c r="A424">
        <v>423</v>
      </c>
      <c r="B424">
        <f t="shared" si="23"/>
        <v>3</v>
      </c>
      <c r="C424">
        <v>94.23</v>
      </c>
      <c r="D424">
        <v>59.02</v>
      </c>
      <c r="E424">
        <v>144.71</v>
      </c>
      <c r="F424">
        <f t="shared" si="21"/>
        <v>9</v>
      </c>
      <c r="G424">
        <f t="shared" si="21"/>
        <v>1</v>
      </c>
      <c r="H424">
        <f t="shared" si="21"/>
        <v>1</v>
      </c>
      <c r="I424">
        <f>MAX($C$2:C424)</f>
        <v>130</v>
      </c>
      <c r="J424">
        <f>MAX($D$2:D424)</f>
        <v>148.19</v>
      </c>
      <c r="K424" s="2">
        <f>MAX($E$2:E424)</f>
        <v>157.47</v>
      </c>
      <c r="L424" s="2">
        <f>IF(OR(AND(MAX($C$2:C424)=C424,MAX($D$2:D424)=D424),AND(MAX($C$2:C424)=C424,MAX($E$2:E424)=E424),AND(MAX($E$2:E424)=E424,MAX($D$2:D424)=D424)),1,0)</f>
        <v>0</v>
      </c>
      <c r="M424" s="2">
        <f>IF(AND(gielda_1[[#This Row],[firma_C]]&lt;E423,E423&lt;E422),1,0)</f>
        <v>1</v>
      </c>
      <c r="N424" s="2">
        <f>IF(gielda_1[[#This Row],[bilans]]&gt;=1000,MOD(QUOTIENT(gielda_1[[#This Row],[bilans]],gielda_1[[#This Row],[firma_C]]),1000)+N423,N423)</f>
        <v>441</v>
      </c>
      <c r="O424" s="2"/>
      <c r="P424" s="2"/>
      <c r="Q424" s="2">
        <f t="shared" si="22"/>
        <v>561.5900000000056</v>
      </c>
      <c r="R424" s="2"/>
      <c r="S424" s="2"/>
    </row>
    <row r="425" spans="1:19" x14ac:dyDescent="0.25">
      <c r="A425">
        <v>424</v>
      </c>
      <c r="B425">
        <f t="shared" si="23"/>
        <v>1</v>
      </c>
      <c r="C425">
        <v>93.11</v>
      </c>
      <c r="D425">
        <v>57.84</v>
      </c>
      <c r="E425">
        <v>145.03</v>
      </c>
      <c r="F425">
        <f t="shared" si="21"/>
        <v>1</v>
      </c>
      <c r="G425">
        <f t="shared" si="21"/>
        <v>1</v>
      </c>
      <c r="H425">
        <f t="shared" si="21"/>
        <v>2</v>
      </c>
      <c r="I425">
        <f>MAX($C$2:C425)</f>
        <v>130</v>
      </c>
      <c r="J425">
        <f>MAX($D$2:D425)</f>
        <v>148.19</v>
      </c>
      <c r="K425" s="2">
        <f>MAX($E$2:E425)</f>
        <v>157.47</v>
      </c>
      <c r="L425" s="2">
        <f>IF(OR(AND(MAX($C$2:C425)=C425,MAX($D$2:D425)=D425),AND(MAX($C$2:C425)=C425,MAX($E$2:E425)=E425),AND(MAX($E$2:E425)=E425,MAX($D$2:D425)=D425)),1,0)</f>
        <v>0</v>
      </c>
      <c r="M425" s="2">
        <f>IF(AND(gielda_1[[#This Row],[firma_C]]&lt;E424,E424&lt;E423),1,0)</f>
        <v>0</v>
      </c>
      <c r="N425" s="2">
        <f>IF(gielda_1[[#This Row],[bilans]]&gt;=1000,MOD(QUOTIENT(gielda_1[[#This Row],[bilans]],gielda_1[[#This Row],[firma_C]]),1000)+N424,N424)</f>
        <v>441</v>
      </c>
      <c r="O425" s="2"/>
      <c r="P425" s="2"/>
      <c r="Q425" s="2">
        <f t="shared" si="22"/>
        <v>561.5900000000056</v>
      </c>
      <c r="R425" s="2"/>
      <c r="S425" s="2"/>
    </row>
    <row r="426" spans="1:19" x14ac:dyDescent="0.25">
      <c r="A426">
        <v>425</v>
      </c>
      <c r="B426">
        <f t="shared" si="23"/>
        <v>2</v>
      </c>
      <c r="C426">
        <v>93.73</v>
      </c>
      <c r="D426">
        <v>60.76</v>
      </c>
      <c r="E426">
        <v>146.52000000000001</v>
      </c>
      <c r="F426">
        <f t="shared" si="21"/>
        <v>2</v>
      </c>
      <c r="G426">
        <f t="shared" si="21"/>
        <v>2</v>
      </c>
      <c r="H426">
        <f t="shared" si="21"/>
        <v>3</v>
      </c>
      <c r="I426">
        <f>MAX($C$2:C426)</f>
        <v>130</v>
      </c>
      <c r="J426">
        <f>MAX($D$2:D426)</f>
        <v>148.19</v>
      </c>
      <c r="K426" s="2">
        <f>MAX($E$2:E426)</f>
        <v>157.47</v>
      </c>
      <c r="L426" s="2">
        <f>IF(OR(AND(MAX($C$2:C426)=C426,MAX($D$2:D426)=D426),AND(MAX($C$2:C426)=C426,MAX($E$2:E426)=E426),AND(MAX($E$2:E426)=E426,MAX($D$2:D426)=D426)),1,0)</f>
        <v>0</v>
      </c>
      <c r="M426" s="2">
        <f>IF(AND(gielda_1[[#This Row],[firma_C]]&lt;E425,E425&lt;E424),1,0)</f>
        <v>0</v>
      </c>
      <c r="N426" s="2">
        <f>IF(gielda_1[[#This Row],[bilans]]&gt;=1000,MOD(QUOTIENT(gielda_1[[#This Row],[bilans]],gielda_1[[#This Row],[firma_C]]),1000)+N425,N425)</f>
        <v>441</v>
      </c>
      <c r="O426" s="2"/>
      <c r="P426" s="2"/>
      <c r="Q426" s="2">
        <f t="shared" si="22"/>
        <v>561.5900000000056</v>
      </c>
      <c r="R426" s="2"/>
      <c r="S426" s="2"/>
    </row>
    <row r="427" spans="1:19" x14ac:dyDescent="0.25">
      <c r="A427">
        <v>426</v>
      </c>
      <c r="B427">
        <f t="shared" si="23"/>
        <v>3</v>
      </c>
      <c r="C427">
        <v>95.75</v>
      </c>
      <c r="D427">
        <v>60.53</v>
      </c>
      <c r="E427">
        <v>146.65</v>
      </c>
      <c r="F427">
        <f t="shared" si="21"/>
        <v>3</v>
      </c>
      <c r="G427">
        <f t="shared" si="21"/>
        <v>1</v>
      </c>
      <c r="H427">
        <f t="shared" si="21"/>
        <v>4</v>
      </c>
      <c r="I427">
        <f>MAX($C$2:C427)</f>
        <v>130</v>
      </c>
      <c r="J427">
        <f>MAX($D$2:D427)</f>
        <v>148.19</v>
      </c>
      <c r="K427" s="2">
        <f>MAX($E$2:E427)</f>
        <v>157.47</v>
      </c>
      <c r="L427" s="2">
        <f>IF(OR(AND(MAX($C$2:C427)=C427,MAX($D$2:D427)=D427),AND(MAX($C$2:C427)=C427,MAX($E$2:E427)=E427),AND(MAX($E$2:E427)=E427,MAX($D$2:D427)=D427)),1,0)</f>
        <v>0</v>
      </c>
      <c r="M427" s="2">
        <f>IF(AND(gielda_1[[#This Row],[firma_C]]&lt;E426,E426&lt;E425),1,0)</f>
        <v>0</v>
      </c>
      <c r="N427" s="2">
        <f>IF(gielda_1[[#This Row],[bilans]]&gt;=1000,MOD(QUOTIENT(gielda_1[[#This Row],[bilans]],gielda_1[[#This Row],[firma_C]]),1000)+N426,N426)</f>
        <v>441</v>
      </c>
      <c r="O427" s="2"/>
      <c r="P427" s="2"/>
      <c r="Q427" s="2">
        <f t="shared" si="22"/>
        <v>561.5900000000056</v>
      </c>
      <c r="R427" s="2"/>
      <c r="S427" s="2"/>
    </row>
    <row r="428" spans="1:19" x14ac:dyDescent="0.25">
      <c r="A428">
        <v>427</v>
      </c>
      <c r="B428">
        <f t="shared" si="23"/>
        <v>1</v>
      </c>
      <c r="C428">
        <v>97.38</v>
      </c>
      <c r="D428">
        <v>62.95</v>
      </c>
      <c r="E428">
        <v>148.26</v>
      </c>
      <c r="F428">
        <f t="shared" si="21"/>
        <v>4</v>
      </c>
      <c r="G428">
        <f t="shared" si="21"/>
        <v>2</v>
      </c>
      <c r="H428">
        <f t="shared" si="21"/>
        <v>5</v>
      </c>
      <c r="I428">
        <f>MAX($C$2:C428)</f>
        <v>130</v>
      </c>
      <c r="J428">
        <f>MAX($D$2:D428)</f>
        <v>148.19</v>
      </c>
      <c r="K428" s="2">
        <f>MAX($E$2:E428)</f>
        <v>157.47</v>
      </c>
      <c r="L428" s="2">
        <f>IF(OR(AND(MAX($C$2:C428)=C428,MAX($D$2:D428)=D428),AND(MAX($C$2:C428)=C428,MAX($E$2:E428)=E428),AND(MAX($E$2:E428)=E428,MAX($D$2:D428)=D428)),1,0)</f>
        <v>0</v>
      </c>
      <c r="M428" s="2">
        <f>IF(AND(gielda_1[[#This Row],[firma_C]]&lt;E427,E427&lt;E426),1,0)</f>
        <v>0</v>
      </c>
      <c r="N428" s="2">
        <f>IF(gielda_1[[#This Row],[bilans]]&gt;=1000,MOD(QUOTIENT(gielda_1[[#This Row],[bilans]],gielda_1[[#This Row],[firma_C]]),1000)+N427,N427)</f>
        <v>441</v>
      </c>
      <c r="O428" s="2"/>
      <c r="P428" s="2"/>
      <c r="Q428" s="2">
        <f t="shared" si="22"/>
        <v>561.5900000000056</v>
      </c>
      <c r="R428" s="2"/>
      <c r="S428" s="2"/>
    </row>
    <row r="429" spans="1:19" x14ac:dyDescent="0.25">
      <c r="A429">
        <v>428</v>
      </c>
      <c r="B429">
        <f t="shared" si="23"/>
        <v>2</v>
      </c>
      <c r="C429">
        <v>99.66</v>
      </c>
      <c r="D429">
        <v>62.42</v>
      </c>
      <c r="E429">
        <v>146.6</v>
      </c>
      <c r="F429">
        <f t="shared" si="21"/>
        <v>5</v>
      </c>
      <c r="G429">
        <f t="shared" si="21"/>
        <v>1</v>
      </c>
      <c r="H429">
        <f t="shared" si="21"/>
        <v>1</v>
      </c>
      <c r="I429">
        <f>MAX($C$2:C429)</f>
        <v>130</v>
      </c>
      <c r="J429">
        <f>MAX($D$2:D429)</f>
        <v>148.19</v>
      </c>
      <c r="K429" s="2">
        <f>MAX($E$2:E429)</f>
        <v>157.47</v>
      </c>
      <c r="L429" s="2">
        <f>IF(OR(AND(MAX($C$2:C429)=C429,MAX($D$2:D429)=D429),AND(MAX($C$2:C429)=C429,MAX($E$2:E429)=E429),AND(MAX($E$2:E429)=E429,MAX($D$2:D429)=D429)),1,0)</f>
        <v>0</v>
      </c>
      <c r="M429" s="2">
        <f>IF(AND(gielda_1[[#This Row],[firma_C]]&lt;E428,E428&lt;E427),1,0)</f>
        <v>0</v>
      </c>
      <c r="N429" s="2">
        <f>IF(gielda_1[[#This Row],[bilans]]&gt;=1000,MOD(QUOTIENT(gielda_1[[#This Row],[bilans]],gielda_1[[#This Row],[firma_C]]),1000)+N428,N428)</f>
        <v>441</v>
      </c>
      <c r="O429" s="2"/>
      <c r="P429" s="2"/>
      <c r="Q429" s="2">
        <f t="shared" si="22"/>
        <v>561.5900000000056</v>
      </c>
      <c r="R429" s="2"/>
      <c r="S429" s="2"/>
    </row>
    <row r="430" spans="1:19" x14ac:dyDescent="0.25">
      <c r="A430">
        <v>429</v>
      </c>
      <c r="B430">
        <f t="shared" si="23"/>
        <v>3</v>
      </c>
      <c r="C430">
        <v>98.06</v>
      </c>
      <c r="D430">
        <v>64.86</v>
      </c>
      <c r="E430">
        <v>147.83000000000001</v>
      </c>
      <c r="F430">
        <f t="shared" si="21"/>
        <v>1</v>
      </c>
      <c r="G430">
        <f t="shared" si="21"/>
        <v>2</v>
      </c>
      <c r="H430">
        <f t="shared" si="21"/>
        <v>2</v>
      </c>
      <c r="I430">
        <f>MAX($C$2:C430)</f>
        <v>130</v>
      </c>
      <c r="J430">
        <f>MAX($D$2:D430)</f>
        <v>148.19</v>
      </c>
      <c r="K430" s="2">
        <f>MAX($E$2:E430)</f>
        <v>157.47</v>
      </c>
      <c r="L430" s="2">
        <f>IF(OR(AND(MAX($C$2:C430)=C430,MAX($D$2:D430)=D430),AND(MAX($C$2:C430)=C430,MAX($E$2:E430)=E430),AND(MAX($E$2:E430)=E430,MAX($D$2:D430)=D430)),1,0)</f>
        <v>0</v>
      </c>
      <c r="M430" s="2">
        <f>IF(AND(gielda_1[[#This Row],[firma_C]]&lt;E429,E429&lt;E428),1,0)</f>
        <v>0</v>
      </c>
      <c r="N430" s="2">
        <f>IF(gielda_1[[#This Row],[bilans]]&gt;=1000,MOD(QUOTIENT(gielda_1[[#This Row],[bilans]],gielda_1[[#This Row],[firma_C]]),1000)+N429,N429)</f>
        <v>441</v>
      </c>
      <c r="O430" s="2"/>
      <c r="P430" s="2"/>
      <c r="Q430" s="2">
        <f t="shared" si="22"/>
        <v>561.5900000000056</v>
      </c>
      <c r="R430" s="2"/>
      <c r="S430" s="2"/>
    </row>
    <row r="431" spans="1:19" x14ac:dyDescent="0.25">
      <c r="A431">
        <v>430</v>
      </c>
      <c r="B431">
        <f t="shared" si="23"/>
        <v>1</v>
      </c>
      <c r="C431">
        <v>99.61</v>
      </c>
      <c r="D431">
        <v>63.25</v>
      </c>
      <c r="E431">
        <v>150.03</v>
      </c>
      <c r="F431">
        <f t="shared" si="21"/>
        <v>2</v>
      </c>
      <c r="G431">
        <f t="shared" si="21"/>
        <v>1</v>
      </c>
      <c r="H431">
        <f t="shared" si="21"/>
        <v>3</v>
      </c>
      <c r="I431">
        <f>MAX($C$2:C431)</f>
        <v>130</v>
      </c>
      <c r="J431">
        <f>MAX($D$2:D431)</f>
        <v>148.19</v>
      </c>
      <c r="K431" s="2">
        <f>MAX($E$2:E431)</f>
        <v>157.47</v>
      </c>
      <c r="L431" s="2">
        <f>IF(OR(AND(MAX($C$2:C431)=C431,MAX($D$2:D431)=D431),AND(MAX($C$2:C431)=C431,MAX($E$2:E431)=E431),AND(MAX($E$2:E431)=E431,MAX($D$2:D431)=D431)),1,0)</f>
        <v>0</v>
      </c>
      <c r="M431" s="2">
        <f>IF(AND(gielda_1[[#This Row],[firma_C]]&lt;E430,E430&lt;E429),1,0)</f>
        <v>0</v>
      </c>
      <c r="N431" s="2">
        <f>IF(gielda_1[[#This Row],[bilans]]&gt;=1000,MOD(QUOTIENT(gielda_1[[#This Row],[bilans]],gielda_1[[#This Row],[firma_C]]),1000)+N430,N430)</f>
        <v>441</v>
      </c>
      <c r="O431" s="2"/>
      <c r="P431" s="2"/>
      <c r="Q431" s="2">
        <f t="shared" si="22"/>
        <v>561.5900000000056</v>
      </c>
      <c r="R431" s="2"/>
      <c r="S431" s="2"/>
    </row>
    <row r="432" spans="1:19" x14ac:dyDescent="0.25">
      <c r="A432">
        <v>431</v>
      </c>
      <c r="B432">
        <f t="shared" si="23"/>
        <v>2</v>
      </c>
      <c r="C432">
        <v>97.68</v>
      </c>
      <c r="D432">
        <v>62.83</v>
      </c>
      <c r="E432">
        <v>151.15</v>
      </c>
      <c r="F432">
        <f t="shared" si="21"/>
        <v>1</v>
      </c>
      <c r="G432">
        <f t="shared" si="21"/>
        <v>1</v>
      </c>
      <c r="H432">
        <f t="shared" si="21"/>
        <v>4</v>
      </c>
      <c r="I432">
        <f>MAX($C$2:C432)</f>
        <v>130</v>
      </c>
      <c r="J432">
        <f>MAX($D$2:D432)</f>
        <v>148.19</v>
      </c>
      <c r="K432" s="2">
        <f>MAX($E$2:E432)</f>
        <v>157.47</v>
      </c>
      <c r="L432" s="2">
        <f>IF(OR(AND(MAX($C$2:C432)=C432,MAX($D$2:D432)=D432),AND(MAX($C$2:C432)=C432,MAX($E$2:E432)=E432),AND(MAX($E$2:E432)=E432,MAX($D$2:D432)=D432)),1,0)</f>
        <v>0</v>
      </c>
      <c r="M432" s="2">
        <f>IF(AND(gielda_1[[#This Row],[firma_C]]&lt;E431,E431&lt;E430),1,0)</f>
        <v>0</v>
      </c>
      <c r="N432" s="2">
        <f>IF(gielda_1[[#This Row],[bilans]]&gt;=1000,MOD(QUOTIENT(gielda_1[[#This Row],[bilans]],gielda_1[[#This Row],[firma_C]]),1000)+N431,N431)</f>
        <v>441</v>
      </c>
      <c r="O432" s="2"/>
      <c r="P432" s="2"/>
      <c r="Q432" s="2">
        <f t="shared" si="22"/>
        <v>561.5900000000056</v>
      </c>
      <c r="R432" s="2"/>
      <c r="S432" s="2"/>
    </row>
    <row r="433" spans="1:19" x14ac:dyDescent="0.25">
      <c r="A433">
        <v>432</v>
      </c>
      <c r="B433">
        <f t="shared" si="23"/>
        <v>3</v>
      </c>
      <c r="C433">
        <v>96.12</v>
      </c>
      <c r="D433">
        <v>61.62</v>
      </c>
      <c r="E433">
        <v>149.94999999999999</v>
      </c>
      <c r="F433">
        <f t="shared" si="21"/>
        <v>1</v>
      </c>
      <c r="G433">
        <f t="shared" si="21"/>
        <v>1</v>
      </c>
      <c r="H433">
        <f t="shared" si="21"/>
        <v>1</v>
      </c>
      <c r="I433">
        <f>MAX($C$2:C433)</f>
        <v>130</v>
      </c>
      <c r="J433">
        <f>MAX($D$2:D433)</f>
        <v>148.19</v>
      </c>
      <c r="K433" s="2">
        <f>MAX($E$2:E433)</f>
        <v>157.47</v>
      </c>
      <c r="L433" s="2">
        <f>IF(OR(AND(MAX($C$2:C433)=C433,MAX($D$2:D433)=D433),AND(MAX($C$2:C433)=C433,MAX($E$2:E433)=E433),AND(MAX($E$2:E433)=E433,MAX($D$2:D433)=D433)),1,0)</f>
        <v>0</v>
      </c>
      <c r="M433" s="2">
        <f>IF(AND(gielda_1[[#This Row],[firma_C]]&lt;E432,E432&lt;E431),1,0)</f>
        <v>0</v>
      </c>
      <c r="N433" s="2">
        <f>IF(gielda_1[[#This Row],[bilans]]&gt;=1000,MOD(QUOTIENT(gielda_1[[#This Row],[bilans]],gielda_1[[#This Row],[firma_C]]),1000)+N432,N432)</f>
        <v>441</v>
      </c>
      <c r="O433" s="2"/>
      <c r="P433" s="2"/>
      <c r="Q433" s="2">
        <f t="shared" si="22"/>
        <v>561.5900000000056</v>
      </c>
      <c r="R433" s="2"/>
      <c r="S433" s="2"/>
    </row>
    <row r="434" spans="1:19" x14ac:dyDescent="0.25">
      <c r="A434">
        <v>433</v>
      </c>
      <c r="B434">
        <f t="shared" si="23"/>
        <v>1</v>
      </c>
      <c r="C434">
        <v>94.84</v>
      </c>
      <c r="D434">
        <v>60.02</v>
      </c>
      <c r="E434">
        <v>150.97999999999999</v>
      </c>
      <c r="F434">
        <f t="shared" si="21"/>
        <v>1</v>
      </c>
      <c r="G434">
        <f t="shared" si="21"/>
        <v>1</v>
      </c>
      <c r="H434">
        <f t="shared" si="21"/>
        <v>2</v>
      </c>
      <c r="I434">
        <f>MAX($C$2:C434)</f>
        <v>130</v>
      </c>
      <c r="J434">
        <f>MAX($D$2:D434)</f>
        <v>148.19</v>
      </c>
      <c r="K434" s="2">
        <f>MAX($E$2:E434)</f>
        <v>157.47</v>
      </c>
      <c r="L434" s="2">
        <f>IF(OR(AND(MAX($C$2:C434)=C434,MAX($D$2:D434)=D434),AND(MAX($C$2:C434)=C434,MAX($E$2:E434)=E434),AND(MAX($E$2:E434)=E434,MAX($D$2:D434)=D434)),1,0)</f>
        <v>0</v>
      </c>
      <c r="M434" s="2">
        <f>IF(AND(gielda_1[[#This Row],[firma_C]]&lt;E433,E433&lt;E432),1,0)</f>
        <v>0</v>
      </c>
      <c r="N434" s="2">
        <f>IF(gielda_1[[#This Row],[bilans]]&gt;=1000,MOD(QUOTIENT(gielda_1[[#This Row],[bilans]],gielda_1[[#This Row],[firma_C]]),1000)+N433,N433)</f>
        <v>441</v>
      </c>
      <c r="O434" s="2"/>
      <c r="P434" s="2"/>
      <c r="Q434" s="2">
        <f t="shared" si="22"/>
        <v>561.5900000000056</v>
      </c>
      <c r="R434" s="2"/>
      <c r="S434" s="2"/>
    </row>
    <row r="435" spans="1:19" x14ac:dyDescent="0.25">
      <c r="A435">
        <v>434</v>
      </c>
      <c r="B435">
        <f t="shared" si="23"/>
        <v>2</v>
      </c>
      <c r="C435">
        <v>95.23</v>
      </c>
      <c r="D435">
        <v>59.25</v>
      </c>
      <c r="E435">
        <v>149.25</v>
      </c>
      <c r="F435">
        <f t="shared" si="21"/>
        <v>2</v>
      </c>
      <c r="G435">
        <f t="shared" si="21"/>
        <v>1</v>
      </c>
      <c r="H435">
        <f t="shared" si="21"/>
        <v>1</v>
      </c>
      <c r="I435">
        <f>MAX($C$2:C435)</f>
        <v>130</v>
      </c>
      <c r="J435">
        <f>MAX($D$2:D435)</f>
        <v>148.19</v>
      </c>
      <c r="K435" s="2">
        <f>MAX($E$2:E435)</f>
        <v>157.47</v>
      </c>
      <c r="L435" s="2">
        <f>IF(OR(AND(MAX($C$2:C435)=C435,MAX($D$2:D435)=D435),AND(MAX($C$2:C435)=C435,MAX($E$2:E435)=E435),AND(MAX($E$2:E435)=E435,MAX($D$2:D435)=D435)),1,0)</f>
        <v>0</v>
      </c>
      <c r="M435" s="2">
        <f>IF(AND(gielda_1[[#This Row],[firma_C]]&lt;E434,E434&lt;E433),1,0)</f>
        <v>0</v>
      </c>
      <c r="N435" s="2">
        <f>IF(gielda_1[[#This Row],[bilans]]&gt;=1000,MOD(QUOTIENT(gielda_1[[#This Row],[bilans]],gielda_1[[#This Row],[firma_C]]),1000)+N434,N434)</f>
        <v>441</v>
      </c>
      <c r="O435" s="2"/>
      <c r="P435" s="2"/>
      <c r="Q435" s="2">
        <f t="shared" si="22"/>
        <v>561.5900000000056</v>
      </c>
      <c r="R435" s="2"/>
      <c r="S435" s="2"/>
    </row>
    <row r="436" spans="1:19" x14ac:dyDescent="0.25">
      <c r="A436">
        <v>435</v>
      </c>
      <c r="B436">
        <f t="shared" si="23"/>
        <v>3</v>
      </c>
      <c r="C436">
        <v>96.12</v>
      </c>
      <c r="D436">
        <v>62.11</v>
      </c>
      <c r="E436">
        <v>151.06</v>
      </c>
      <c r="F436">
        <f t="shared" si="21"/>
        <v>3</v>
      </c>
      <c r="G436">
        <f t="shared" si="21"/>
        <v>2</v>
      </c>
      <c r="H436">
        <f t="shared" si="21"/>
        <v>2</v>
      </c>
      <c r="I436">
        <f>MAX($C$2:C436)</f>
        <v>130</v>
      </c>
      <c r="J436">
        <f>MAX($D$2:D436)</f>
        <v>148.19</v>
      </c>
      <c r="K436" s="2">
        <f>MAX($E$2:E436)</f>
        <v>157.47</v>
      </c>
      <c r="L436" s="2">
        <f>IF(OR(AND(MAX($C$2:C436)=C436,MAX($D$2:D436)=D436),AND(MAX($C$2:C436)=C436,MAX($E$2:E436)=E436),AND(MAX($E$2:E436)=E436,MAX($D$2:D436)=D436)),1,0)</f>
        <v>0</v>
      </c>
      <c r="M436" s="2">
        <f>IF(AND(gielda_1[[#This Row],[firma_C]]&lt;E435,E435&lt;E434),1,0)</f>
        <v>0</v>
      </c>
      <c r="N436" s="2">
        <f>IF(gielda_1[[#This Row],[bilans]]&gt;=1000,MOD(QUOTIENT(gielda_1[[#This Row],[bilans]],gielda_1[[#This Row],[firma_C]]),1000)+N435,N435)</f>
        <v>441</v>
      </c>
      <c r="O436" s="2"/>
      <c r="P436" s="2"/>
      <c r="Q436" s="2">
        <f t="shared" si="22"/>
        <v>561.5900000000056</v>
      </c>
      <c r="R436" s="2"/>
      <c r="S436" s="2"/>
    </row>
    <row r="437" spans="1:19" x14ac:dyDescent="0.25">
      <c r="A437">
        <v>436</v>
      </c>
      <c r="B437">
        <f t="shared" si="23"/>
        <v>1</v>
      </c>
      <c r="C437">
        <v>94.84</v>
      </c>
      <c r="D437">
        <v>60.56</v>
      </c>
      <c r="E437">
        <v>149.65</v>
      </c>
      <c r="F437">
        <f t="shared" si="21"/>
        <v>1</v>
      </c>
      <c r="G437">
        <f t="shared" si="21"/>
        <v>1</v>
      </c>
      <c r="H437">
        <f t="shared" si="21"/>
        <v>1</v>
      </c>
      <c r="I437">
        <f>MAX($C$2:C437)</f>
        <v>130</v>
      </c>
      <c r="J437">
        <f>MAX($D$2:D437)</f>
        <v>148.19</v>
      </c>
      <c r="K437" s="2">
        <f>MAX($E$2:E437)</f>
        <v>157.47</v>
      </c>
      <c r="L437" s="2">
        <f>IF(OR(AND(MAX($C$2:C437)=C437,MAX($D$2:D437)=D437),AND(MAX($C$2:C437)=C437,MAX($E$2:E437)=E437),AND(MAX($E$2:E437)=E437,MAX($D$2:D437)=D437)),1,0)</f>
        <v>0</v>
      </c>
      <c r="M437" s="2">
        <f>IF(AND(gielda_1[[#This Row],[firma_C]]&lt;E436,E436&lt;E435),1,0)</f>
        <v>0</v>
      </c>
      <c r="N437" s="2">
        <f>IF(gielda_1[[#This Row],[bilans]]&gt;=1000,MOD(QUOTIENT(gielda_1[[#This Row],[bilans]],gielda_1[[#This Row],[firma_C]]),1000)+N436,N436)</f>
        <v>441</v>
      </c>
      <c r="O437" s="2"/>
      <c r="P437" s="2"/>
      <c r="Q437" s="2">
        <f t="shared" si="22"/>
        <v>561.5900000000056</v>
      </c>
      <c r="R437" s="2"/>
      <c r="S437" s="2"/>
    </row>
    <row r="438" spans="1:19" x14ac:dyDescent="0.25">
      <c r="A438">
        <v>437</v>
      </c>
      <c r="B438">
        <f t="shared" si="23"/>
        <v>2</v>
      </c>
      <c r="C438">
        <v>93.28</v>
      </c>
      <c r="D438">
        <v>60.46</v>
      </c>
      <c r="E438">
        <v>148.22</v>
      </c>
      <c r="F438">
        <f t="shared" si="21"/>
        <v>1</v>
      </c>
      <c r="G438">
        <f t="shared" si="21"/>
        <v>1</v>
      </c>
      <c r="H438">
        <f t="shared" si="21"/>
        <v>1</v>
      </c>
      <c r="I438">
        <f>MAX($C$2:C438)</f>
        <v>130</v>
      </c>
      <c r="J438">
        <f>MAX($D$2:D438)</f>
        <v>148.19</v>
      </c>
      <c r="K438" s="2">
        <f>MAX($E$2:E438)</f>
        <v>157.47</v>
      </c>
      <c r="L438" s="2">
        <f>IF(OR(AND(MAX($C$2:C438)=C438,MAX($D$2:D438)=D438),AND(MAX($C$2:C438)=C438,MAX($E$2:E438)=E438),AND(MAX($E$2:E438)=E438,MAX($D$2:D438)=D438)),1,0)</f>
        <v>0</v>
      </c>
      <c r="M438" s="2">
        <f>IF(AND(gielda_1[[#This Row],[firma_C]]&lt;E437,E437&lt;E436),1,0)</f>
        <v>1</v>
      </c>
      <c r="N438" s="2">
        <f>IF(gielda_1[[#This Row],[bilans]]&gt;=1000,MOD(QUOTIENT(gielda_1[[#This Row],[bilans]],gielda_1[[#This Row],[firma_C]]),1000)+N437,N437)</f>
        <v>441</v>
      </c>
      <c r="O438" s="2"/>
      <c r="P438" s="2"/>
      <c r="Q438" s="2">
        <f t="shared" si="22"/>
        <v>561.5900000000056</v>
      </c>
      <c r="R438" s="2"/>
      <c r="S438" s="2"/>
    </row>
    <row r="439" spans="1:19" x14ac:dyDescent="0.25">
      <c r="A439">
        <v>438</v>
      </c>
      <c r="B439">
        <f t="shared" si="23"/>
        <v>3</v>
      </c>
      <c r="C439">
        <v>91.44</v>
      </c>
      <c r="D439">
        <v>63.27</v>
      </c>
      <c r="E439">
        <v>146.25</v>
      </c>
      <c r="F439">
        <f t="shared" si="21"/>
        <v>1</v>
      </c>
      <c r="G439">
        <f t="shared" si="21"/>
        <v>2</v>
      </c>
      <c r="H439">
        <f t="shared" si="21"/>
        <v>1</v>
      </c>
      <c r="I439">
        <f>MAX($C$2:C439)</f>
        <v>130</v>
      </c>
      <c r="J439">
        <f>MAX($D$2:D439)</f>
        <v>148.19</v>
      </c>
      <c r="K439" s="2">
        <f>MAX($E$2:E439)</f>
        <v>157.47</v>
      </c>
      <c r="L439" s="2">
        <f>IF(OR(AND(MAX($C$2:C439)=C439,MAX($D$2:D439)=D439),AND(MAX($C$2:C439)=C439,MAX($E$2:E439)=E439),AND(MAX($E$2:E439)=E439,MAX($D$2:D439)=D439)),1,0)</f>
        <v>0</v>
      </c>
      <c r="M439" s="2">
        <f>IF(AND(gielda_1[[#This Row],[firma_C]]&lt;E438,E438&lt;E437),1,0)</f>
        <v>1</v>
      </c>
      <c r="N439" s="2">
        <f>IF(gielda_1[[#This Row],[bilans]]&gt;=1000,MOD(QUOTIENT(gielda_1[[#This Row],[bilans]],gielda_1[[#This Row],[firma_C]]),1000)+N438,N438)</f>
        <v>441</v>
      </c>
      <c r="O439" s="2"/>
      <c r="P439" s="2"/>
      <c r="Q439" s="2">
        <f t="shared" si="22"/>
        <v>561.5900000000056</v>
      </c>
      <c r="R439" s="2"/>
      <c r="S439" s="2"/>
    </row>
    <row r="440" spans="1:19" x14ac:dyDescent="0.25">
      <c r="A440">
        <v>439</v>
      </c>
      <c r="B440">
        <f t="shared" si="23"/>
        <v>1</v>
      </c>
      <c r="C440">
        <v>93.22</v>
      </c>
      <c r="D440">
        <v>62.21</v>
      </c>
      <c r="E440">
        <v>146.91</v>
      </c>
      <c r="F440">
        <f t="shared" si="21"/>
        <v>2</v>
      </c>
      <c r="G440">
        <f t="shared" si="21"/>
        <v>1</v>
      </c>
      <c r="H440">
        <f t="shared" si="21"/>
        <v>2</v>
      </c>
      <c r="I440">
        <f>MAX($C$2:C440)</f>
        <v>130</v>
      </c>
      <c r="J440">
        <f>MAX($D$2:D440)</f>
        <v>148.19</v>
      </c>
      <c r="K440" s="2">
        <f>MAX($E$2:E440)</f>
        <v>157.47</v>
      </c>
      <c r="L440" s="2">
        <f>IF(OR(AND(MAX($C$2:C440)=C440,MAX($D$2:D440)=D440),AND(MAX($C$2:C440)=C440,MAX($E$2:E440)=E440),AND(MAX($E$2:E440)=E440,MAX($D$2:D440)=D440)),1,0)</f>
        <v>0</v>
      </c>
      <c r="M440" s="2">
        <f>IF(AND(gielda_1[[#This Row],[firma_C]]&lt;E439,E439&lt;E438),1,0)</f>
        <v>0</v>
      </c>
      <c r="N440" s="2">
        <f>IF(gielda_1[[#This Row],[bilans]]&gt;=1000,MOD(QUOTIENT(gielda_1[[#This Row],[bilans]],gielda_1[[#This Row],[firma_C]]),1000)+N439,N439)</f>
        <v>441</v>
      </c>
      <c r="O440" s="2"/>
      <c r="P440" s="2"/>
      <c r="Q440" s="2">
        <f t="shared" si="22"/>
        <v>561.5900000000056</v>
      </c>
      <c r="R440" s="2"/>
      <c r="S440" s="2"/>
    </row>
    <row r="441" spans="1:19" x14ac:dyDescent="0.25">
      <c r="A441">
        <v>440</v>
      </c>
      <c r="B441">
        <f t="shared" si="23"/>
        <v>2</v>
      </c>
      <c r="C441">
        <v>95.34</v>
      </c>
      <c r="D441">
        <v>65.209999999999994</v>
      </c>
      <c r="E441">
        <v>145.85</v>
      </c>
      <c r="F441">
        <f t="shared" si="21"/>
        <v>3</v>
      </c>
      <c r="G441">
        <f t="shared" si="21"/>
        <v>2</v>
      </c>
      <c r="H441">
        <f t="shared" si="21"/>
        <v>1</v>
      </c>
      <c r="I441">
        <f>MAX($C$2:C441)</f>
        <v>130</v>
      </c>
      <c r="J441">
        <f>MAX($D$2:D441)</f>
        <v>148.19</v>
      </c>
      <c r="K441" s="2">
        <f>MAX($E$2:E441)</f>
        <v>157.47</v>
      </c>
      <c r="L441" s="2">
        <f>IF(OR(AND(MAX($C$2:C441)=C441,MAX($D$2:D441)=D441),AND(MAX($C$2:C441)=C441,MAX($E$2:E441)=E441),AND(MAX($E$2:E441)=E441,MAX($D$2:D441)=D441)),1,0)</f>
        <v>0</v>
      </c>
      <c r="M441" s="2">
        <f>IF(AND(gielda_1[[#This Row],[firma_C]]&lt;E440,E440&lt;E439),1,0)</f>
        <v>0</v>
      </c>
      <c r="N441" s="2">
        <f>IF(gielda_1[[#This Row],[bilans]]&gt;=1000,MOD(QUOTIENT(gielda_1[[#This Row],[bilans]],gielda_1[[#This Row],[firma_C]]),1000)+N440,N440)</f>
        <v>441</v>
      </c>
      <c r="O441" s="2"/>
      <c r="P441" s="2"/>
      <c r="Q441" s="2">
        <f t="shared" si="22"/>
        <v>561.5900000000056</v>
      </c>
      <c r="R441" s="2"/>
      <c r="S441" s="2"/>
    </row>
    <row r="442" spans="1:19" x14ac:dyDescent="0.25">
      <c r="A442">
        <v>441</v>
      </c>
      <c r="B442">
        <f t="shared" si="23"/>
        <v>3</v>
      </c>
      <c r="C442">
        <v>97.18</v>
      </c>
      <c r="D442">
        <v>64.72</v>
      </c>
      <c r="E442">
        <v>146.31</v>
      </c>
      <c r="F442">
        <f t="shared" si="21"/>
        <v>4</v>
      </c>
      <c r="G442">
        <f t="shared" si="21"/>
        <v>1</v>
      </c>
      <c r="H442">
        <f t="shared" si="21"/>
        <v>2</v>
      </c>
      <c r="I442">
        <f>MAX($C$2:C442)</f>
        <v>130</v>
      </c>
      <c r="J442">
        <f>MAX($D$2:D442)</f>
        <v>148.19</v>
      </c>
      <c r="K442" s="2">
        <f>MAX($E$2:E442)</f>
        <v>157.47</v>
      </c>
      <c r="L442" s="2">
        <f>IF(OR(AND(MAX($C$2:C442)=C442,MAX($D$2:D442)=D442),AND(MAX($C$2:C442)=C442,MAX($E$2:E442)=E442),AND(MAX($E$2:E442)=E442,MAX($D$2:D442)=D442)),1,0)</f>
        <v>0</v>
      </c>
      <c r="M442" s="2">
        <f>IF(AND(gielda_1[[#This Row],[firma_C]]&lt;E441,E441&lt;E440),1,0)</f>
        <v>0</v>
      </c>
      <c r="N442" s="2">
        <f>IF(gielda_1[[#This Row],[bilans]]&gt;=1000,MOD(QUOTIENT(gielda_1[[#This Row],[bilans]],gielda_1[[#This Row],[firma_C]]),1000)+N441,N441)</f>
        <v>441</v>
      </c>
      <c r="O442" s="2"/>
      <c r="P442" s="2"/>
      <c r="Q442" s="2">
        <f t="shared" si="22"/>
        <v>561.5900000000056</v>
      </c>
      <c r="R442" s="2"/>
      <c r="S442" s="2"/>
    </row>
    <row r="443" spans="1:19" x14ac:dyDescent="0.25">
      <c r="A443">
        <v>442</v>
      </c>
      <c r="B443">
        <f t="shared" si="23"/>
        <v>1</v>
      </c>
      <c r="C443">
        <v>95.89</v>
      </c>
      <c r="D443">
        <v>64.510000000000005</v>
      </c>
      <c r="E443">
        <v>144.6</v>
      </c>
      <c r="F443">
        <f t="shared" si="21"/>
        <v>1</v>
      </c>
      <c r="G443">
        <f t="shared" si="21"/>
        <v>1</v>
      </c>
      <c r="H443">
        <f t="shared" si="21"/>
        <v>1</v>
      </c>
      <c r="I443">
        <f>MAX($C$2:C443)</f>
        <v>130</v>
      </c>
      <c r="J443">
        <f>MAX($D$2:D443)</f>
        <v>148.19</v>
      </c>
      <c r="K443" s="2">
        <f>MAX($E$2:E443)</f>
        <v>157.47</v>
      </c>
      <c r="L443" s="2">
        <f>IF(OR(AND(MAX($C$2:C443)=C443,MAX($D$2:D443)=D443),AND(MAX($C$2:C443)=C443,MAX($E$2:E443)=E443),AND(MAX($E$2:E443)=E443,MAX($D$2:D443)=D443)),1,0)</f>
        <v>0</v>
      </c>
      <c r="M443" s="2">
        <f>IF(AND(gielda_1[[#This Row],[firma_C]]&lt;E442,E442&lt;E441),1,0)</f>
        <v>0</v>
      </c>
      <c r="N443" s="2">
        <f>IF(gielda_1[[#This Row],[bilans]]&gt;=1000,MOD(QUOTIENT(gielda_1[[#This Row],[bilans]],gielda_1[[#This Row],[firma_C]]),1000)+N442,N442)</f>
        <v>441</v>
      </c>
      <c r="O443" s="2"/>
      <c r="P443" s="2"/>
      <c r="Q443" s="2">
        <f t="shared" si="22"/>
        <v>561.5900000000056</v>
      </c>
      <c r="R443" s="2"/>
      <c r="S443" s="2"/>
    </row>
    <row r="444" spans="1:19" x14ac:dyDescent="0.25">
      <c r="A444">
        <v>443</v>
      </c>
      <c r="B444">
        <f t="shared" si="23"/>
        <v>2</v>
      </c>
      <c r="C444">
        <v>94.4</v>
      </c>
      <c r="D444">
        <v>63.15</v>
      </c>
      <c r="E444">
        <v>143.56</v>
      </c>
      <c r="F444">
        <f t="shared" si="21"/>
        <v>1</v>
      </c>
      <c r="G444">
        <f t="shared" si="21"/>
        <v>1</v>
      </c>
      <c r="H444">
        <f t="shared" si="21"/>
        <v>1</v>
      </c>
      <c r="I444">
        <f>MAX($C$2:C444)</f>
        <v>130</v>
      </c>
      <c r="J444">
        <f>MAX($D$2:D444)</f>
        <v>148.19</v>
      </c>
      <c r="K444" s="2">
        <f>MAX($E$2:E444)</f>
        <v>157.47</v>
      </c>
      <c r="L444" s="2">
        <f>IF(OR(AND(MAX($C$2:C444)=C444,MAX($D$2:D444)=D444),AND(MAX($C$2:C444)=C444,MAX($E$2:E444)=E444),AND(MAX($E$2:E444)=E444,MAX($D$2:D444)=D444)),1,0)</f>
        <v>0</v>
      </c>
      <c r="M444" s="2">
        <f>IF(AND(gielda_1[[#This Row],[firma_C]]&lt;E443,E443&lt;E442),1,0)</f>
        <v>1</v>
      </c>
      <c r="N444" s="2">
        <f>IF(gielda_1[[#This Row],[bilans]]&gt;=1000,MOD(QUOTIENT(gielda_1[[#This Row],[bilans]],gielda_1[[#This Row],[firma_C]]),1000)+N443,N443)</f>
        <v>441</v>
      </c>
      <c r="O444" s="2"/>
      <c r="P444" s="2"/>
      <c r="Q444" s="2">
        <f t="shared" si="22"/>
        <v>561.5900000000056</v>
      </c>
      <c r="R444" s="2"/>
      <c r="S444" s="2"/>
    </row>
    <row r="445" spans="1:19" x14ac:dyDescent="0.25">
      <c r="A445">
        <v>444</v>
      </c>
      <c r="B445">
        <f t="shared" si="23"/>
        <v>3</v>
      </c>
      <c r="C445">
        <v>93.07</v>
      </c>
      <c r="D445">
        <v>65.959999999999994</v>
      </c>
      <c r="E445">
        <v>143.61000000000001</v>
      </c>
      <c r="F445">
        <f t="shared" si="21"/>
        <v>1</v>
      </c>
      <c r="G445">
        <f t="shared" si="21"/>
        <v>2</v>
      </c>
      <c r="H445">
        <f t="shared" si="21"/>
        <v>2</v>
      </c>
      <c r="I445">
        <f>MAX($C$2:C445)</f>
        <v>130</v>
      </c>
      <c r="J445">
        <f>MAX($D$2:D445)</f>
        <v>148.19</v>
      </c>
      <c r="K445" s="2">
        <f>MAX($E$2:E445)</f>
        <v>157.47</v>
      </c>
      <c r="L445" s="2">
        <f>IF(OR(AND(MAX($C$2:C445)=C445,MAX($D$2:D445)=D445),AND(MAX($C$2:C445)=C445,MAX($E$2:E445)=E445),AND(MAX($E$2:E445)=E445,MAX($D$2:D445)=D445)),1,0)</f>
        <v>0</v>
      </c>
      <c r="M445" s="2">
        <f>IF(AND(gielda_1[[#This Row],[firma_C]]&lt;E444,E444&lt;E443),1,0)</f>
        <v>0</v>
      </c>
      <c r="N445" s="2">
        <f>IF(gielda_1[[#This Row],[bilans]]&gt;=1000,MOD(QUOTIENT(gielda_1[[#This Row],[bilans]],gielda_1[[#This Row],[firma_C]]),1000)+N444,N444)</f>
        <v>441</v>
      </c>
      <c r="O445" s="2"/>
      <c r="P445" s="2"/>
      <c r="Q445" s="2">
        <f t="shared" si="22"/>
        <v>561.5900000000056</v>
      </c>
      <c r="R445" s="2"/>
      <c r="S445" s="2"/>
    </row>
    <row r="446" spans="1:19" x14ac:dyDescent="0.25">
      <c r="A446">
        <v>445</v>
      </c>
      <c r="B446">
        <f t="shared" si="23"/>
        <v>1</v>
      </c>
      <c r="C446">
        <v>93.84</v>
      </c>
      <c r="D446">
        <v>64.819999999999993</v>
      </c>
      <c r="E446">
        <v>143.97999999999999</v>
      </c>
      <c r="F446">
        <f t="shared" si="21"/>
        <v>2</v>
      </c>
      <c r="G446">
        <f t="shared" si="21"/>
        <v>1</v>
      </c>
      <c r="H446">
        <f t="shared" si="21"/>
        <v>3</v>
      </c>
      <c r="I446">
        <f>MAX($C$2:C446)</f>
        <v>130</v>
      </c>
      <c r="J446">
        <f>MAX($D$2:D446)</f>
        <v>148.19</v>
      </c>
      <c r="K446" s="2">
        <f>MAX($E$2:E446)</f>
        <v>157.47</v>
      </c>
      <c r="L446" s="2">
        <f>IF(OR(AND(MAX($C$2:C446)=C446,MAX($D$2:D446)=D446),AND(MAX($C$2:C446)=C446,MAX($E$2:E446)=E446),AND(MAX($E$2:E446)=E446,MAX($D$2:D446)=D446)),1,0)</f>
        <v>0</v>
      </c>
      <c r="M446" s="2">
        <f>IF(AND(gielda_1[[#This Row],[firma_C]]&lt;E445,E445&lt;E444),1,0)</f>
        <v>0</v>
      </c>
      <c r="N446" s="2">
        <f>IF(gielda_1[[#This Row],[bilans]]&gt;=1000,MOD(QUOTIENT(gielda_1[[#This Row],[bilans]],gielda_1[[#This Row],[firma_C]]),1000)+N445,N445)</f>
        <v>441</v>
      </c>
      <c r="O446" s="2"/>
      <c r="P446" s="2"/>
      <c r="Q446" s="2">
        <f t="shared" si="22"/>
        <v>561.5900000000056</v>
      </c>
      <c r="R446" s="2"/>
      <c r="S446" s="2"/>
    </row>
    <row r="447" spans="1:19" x14ac:dyDescent="0.25">
      <c r="A447">
        <v>446</v>
      </c>
      <c r="B447">
        <f t="shared" si="23"/>
        <v>2</v>
      </c>
      <c r="C447">
        <v>92.78</v>
      </c>
      <c r="D447">
        <v>63.49</v>
      </c>
      <c r="E447">
        <v>142.51</v>
      </c>
      <c r="F447">
        <f t="shared" si="21"/>
        <v>1</v>
      </c>
      <c r="G447">
        <f t="shared" si="21"/>
        <v>1</v>
      </c>
      <c r="H447">
        <f t="shared" si="21"/>
        <v>1</v>
      </c>
      <c r="I447">
        <f>MAX($C$2:C447)</f>
        <v>130</v>
      </c>
      <c r="J447">
        <f>MAX($D$2:D447)</f>
        <v>148.19</v>
      </c>
      <c r="K447" s="2">
        <f>MAX($E$2:E447)</f>
        <v>157.47</v>
      </c>
      <c r="L447" s="2">
        <f>IF(OR(AND(MAX($C$2:C447)=C447,MAX($D$2:D447)=D447),AND(MAX($C$2:C447)=C447,MAX($E$2:E447)=E447),AND(MAX($E$2:E447)=E447,MAX($D$2:D447)=D447)),1,0)</f>
        <v>0</v>
      </c>
      <c r="M447" s="2">
        <f>IF(AND(gielda_1[[#This Row],[firma_C]]&lt;E446,E446&lt;E445),1,0)</f>
        <v>0</v>
      </c>
      <c r="N447" s="2">
        <f>IF(gielda_1[[#This Row],[bilans]]&gt;=1000,MOD(QUOTIENT(gielda_1[[#This Row],[bilans]],gielda_1[[#This Row],[firma_C]]),1000)+N446,N446)</f>
        <v>441</v>
      </c>
      <c r="O447" s="2"/>
      <c r="P447" s="2"/>
      <c r="Q447" s="2">
        <f t="shared" si="22"/>
        <v>561.5900000000056</v>
      </c>
      <c r="R447" s="2"/>
      <c r="S447" s="2"/>
    </row>
    <row r="448" spans="1:19" x14ac:dyDescent="0.25">
      <c r="A448">
        <v>447</v>
      </c>
      <c r="B448">
        <f t="shared" si="23"/>
        <v>3</v>
      </c>
      <c r="C448">
        <v>94.02</v>
      </c>
      <c r="D448">
        <v>62.41</v>
      </c>
      <c r="E448">
        <v>144.03</v>
      </c>
      <c r="F448">
        <f t="shared" si="21"/>
        <v>2</v>
      </c>
      <c r="G448">
        <f t="shared" si="21"/>
        <v>1</v>
      </c>
      <c r="H448">
        <f t="shared" si="21"/>
        <v>2</v>
      </c>
      <c r="I448">
        <f>MAX($C$2:C448)</f>
        <v>130</v>
      </c>
      <c r="J448">
        <f>MAX($D$2:D448)</f>
        <v>148.19</v>
      </c>
      <c r="K448" s="2">
        <f>MAX($E$2:E448)</f>
        <v>157.47</v>
      </c>
      <c r="L448" s="2">
        <f>IF(OR(AND(MAX($C$2:C448)=C448,MAX($D$2:D448)=D448),AND(MAX($C$2:C448)=C448,MAX($E$2:E448)=E448),AND(MAX($E$2:E448)=E448,MAX($D$2:D448)=D448)),1,0)</f>
        <v>0</v>
      </c>
      <c r="M448" s="2">
        <f>IF(AND(gielda_1[[#This Row],[firma_C]]&lt;E447,E447&lt;E446),1,0)</f>
        <v>0</v>
      </c>
      <c r="N448" s="2">
        <f>IF(gielda_1[[#This Row],[bilans]]&gt;=1000,MOD(QUOTIENT(gielda_1[[#This Row],[bilans]],gielda_1[[#This Row],[firma_C]]),1000)+N447,N447)</f>
        <v>441</v>
      </c>
      <c r="O448" s="2"/>
      <c r="P448" s="2"/>
      <c r="Q448" s="2">
        <f t="shared" si="22"/>
        <v>561.5900000000056</v>
      </c>
      <c r="R448" s="2"/>
      <c r="S448" s="2"/>
    </row>
    <row r="449" spans="1:19" x14ac:dyDescent="0.25">
      <c r="A449">
        <v>448</v>
      </c>
      <c r="B449">
        <f t="shared" si="23"/>
        <v>1</v>
      </c>
      <c r="C449">
        <v>95.27</v>
      </c>
      <c r="D449">
        <v>65.36</v>
      </c>
      <c r="E449">
        <v>142.49</v>
      </c>
      <c r="F449">
        <f t="shared" si="21"/>
        <v>3</v>
      </c>
      <c r="G449">
        <f t="shared" si="21"/>
        <v>2</v>
      </c>
      <c r="H449">
        <f t="shared" si="21"/>
        <v>1</v>
      </c>
      <c r="I449">
        <f>MAX($C$2:C449)</f>
        <v>130</v>
      </c>
      <c r="J449">
        <f>MAX($D$2:D449)</f>
        <v>148.19</v>
      </c>
      <c r="K449" s="2">
        <f>MAX($E$2:E449)</f>
        <v>157.47</v>
      </c>
      <c r="L449" s="2">
        <f>IF(OR(AND(MAX($C$2:C449)=C449,MAX($D$2:D449)=D449),AND(MAX($C$2:C449)=C449,MAX($E$2:E449)=E449),AND(MAX($E$2:E449)=E449,MAX($D$2:D449)=D449)),1,0)</f>
        <v>0</v>
      </c>
      <c r="M449" s="2">
        <f>IF(AND(gielda_1[[#This Row],[firma_C]]&lt;E448,E448&lt;E447),1,0)</f>
        <v>0</v>
      </c>
      <c r="N449" s="2">
        <f>IF(gielda_1[[#This Row],[bilans]]&gt;=1000,MOD(QUOTIENT(gielda_1[[#This Row],[bilans]],gielda_1[[#This Row],[firma_C]]),1000)+N448,N448)</f>
        <v>441</v>
      </c>
      <c r="O449" s="2"/>
      <c r="P449" s="2"/>
      <c r="Q449" s="2">
        <f t="shared" si="22"/>
        <v>561.5900000000056</v>
      </c>
      <c r="R449" s="2"/>
      <c r="S449" s="2"/>
    </row>
    <row r="450" spans="1:19" x14ac:dyDescent="0.25">
      <c r="A450">
        <v>449</v>
      </c>
      <c r="B450">
        <f t="shared" si="23"/>
        <v>2</v>
      </c>
      <c r="C450">
        <v>93.67</v>
      </c>
      <c r="D450">
        <v>64.400000000000006</v>
      </c>
      <c r="E450">
        <v>140.54</v>
      </c>
      <c r="F450">
        <f t="shared" ref="F450:H501" si="24">IF(C450&gt;C449,F449+1,1)</f>
        <v>1</v>
      </c>
      <c r="G450">
        <f t="shared" si="24"/>
        <v>1</v>
      </c>
      <c r="H450">
        <f t="shared" si="24"/>
        <v>1</v>
      </c>
      <c r="I450">
        <f>MAX($C$2:C450)</f>
        <v>130</v>
      </c>
      <c r="J450">
        <f>MAX($D$2:D450)</f>
        <v>148.19</v>
      </c>
      <c r="K450" s="2">
        <f>MAX($E$2:E450)</f>
        <v>157.47</v>
      </c>
      <c r="L450" s="2">
        <f>IF(OR(AND(MAX($C$2:C450)=C450,MAX($D$2:D450)=D450),AND(MAX($C$2:C450)=C450,MAX($E$2:E450)=E450),AND(MAX($E$2:E450)=E450,MAX($D$2:D450)=D450)),1,0)</f>
        <v>0</v>
      </c>
      <c r="M450" s="2">
        <f>IF(AND(gielda_1[[#This Row],[firma_C]]&lt;E449,E449&lt;E448),1,0)</f>
        <v>1</v>
      </c>
      <c r="N450" s="2">
        <f>IF(gielda_1[[#This Row],[bilans]]&gt;=1000,MOD(QUOTIENT(gielda_1[[#This Row],[bilans]],gielda_1[[#This Row],[firma_C]]),1000)+N449,N449)</f>
        <v>441</v>
      </c>
      <c r="O450" s="2"/>
      <c r="P450" s="2"/>
      <c r="Q450" s="2">
        <f t="shared" si="22"/>
        <v>561.5900000000056</v>
      </c>
      <c r="R450" s="2"/>
      <c r="S450" s="2"/>
    </row>
    <row r="451" spans="1:19" x14ac:dyDescent="0.25">
      <c r="A451">
        <v>450</v>
      </c>
      <c r="B451">
        <f t="shared" si="23"/>
        <v>3</v>
      </c>
      <c r="C451">
        <v>95.35</v>
      </c>
      <c r="D451">
        <v>63.79</v>
      </c>
      <c r="E451">
        <v>138.88999999999999</v>
      </c>
      <c r="F451">
        <f t="shared" si="24"/>
        <v>2</v>
      </c>
      <c r="G451">
        <f t="shared" si="24"/>
        <v>1</v>
      </c>
      <c r="H451">
        <f t="shared" si="24"/>
        <v>1</v>
      </c>
      <c r="I451">
        <f>MAX($C$2:C451)</f>
        <v>130</v>
      </c>
      <c r="J451">
        <f>MAX($D$2:D451)</f>
        <v>148.19</v>
      </c>
      <c r="K451" s="2">
        <f>MAX($E$2:E451)</f>
        <v>157.47</v>
      </c>
      <c r="L451" s="2">
        <f>IF(OR(AND(MAX($C$2:C451)=C451,MAX($D$2:D451)=D451),AND(MAX($C$2:C451)=C451,MAX($E$2:E451)=E451),AND(MAX($E$2:E451)=E451,MAX($D$2:D451)=D451)),1,0)</f>
        <v>0</v>
      </c>
      <c r="M451" s="2">
        <f>IF(AND(gielda_1[[#This Row],[firma_C]]&lt;E450,E450&lt;E449),1,0)</f>
        <v>1</v>
      </c>
      <c r="N451" s="2">
        <f>IF(gielda_1[[#This Row],[bilans]]&gt;=1000,MOD(QUOTIENT(gielda_1[[#This Row],[bilans]],gielda_1[[#This Row],[firma_C]]),1000)+N450,N450)</f>
        <v>441</v>
      </c>
      <c r="O451" s="2"/>
      <c r="P451" s="2"/>
      <c r="Q451" s="2">
        <f t="shared" si="22"/>
        <v>561.5900000000056</v>
      </c>
      <c r="R451" s="2"/>
      <c r="S451" s="2"/>
    </row>
    <row r="452" spans="1:19" x14ac:dyDescent="0.25">
      <c r="A452">
        <v>451</v>
      </c>
      <c r="B452">
        <f t="shared" si="23"/>
        <v>1</v>
      </c>
      <c r="C452">
        <v>96.14</v>
      </c>
      <c r="D452">
        <v>62.37</v>
      </c>
      <c r="E452">
        <v>137.61000000000001</v>
      </c>
      <c r="F452">
        <f t="shared" si="24"/>
        <v>3</v>
      </c>
      <c r="G452">
        <f t="shared" si="24"/>
        <v>1</v>
      </c>
      <c r="H452">
        <f t="shared" si="24"/>
        <v>1</v>
      </c>
      <c r="I452">
        <f>MAX($C$2:C452)</f>
        <v>130</v>
      </c>
      <c r="J452">
        <f>MAX($D$2:D452)</f>
        <v>148.19</v>
      </c>
      <c r="K452" s="2">
        <f>MAX($E$2:E452)</f>
        <v>157.47</v>
      </c>
      <c r="L452" s="2">
        <f>IF(OR(AND(MAX($C$2:C452)=C452,MAX($D$2:D452)=D452),AND(MAX($C$2:C452)=C452,MAX($E$2:E452)=E452),AND(MAX($E$2:E452)=E452,MAX($D$2:D452)=D452)),1,0)</f>
        <v>0</v>
      </c>
      <c r="M452" s="2">
        <f>IF(AND(gielda_1[[#This Row],[firma_C]]&lt;E451,E451&lt;E450),1,0)</f>
        <v>1</v>
      </c>
      <c r="N452" s="2">
        <f>IF(gielda_1[[#This Row],[bilans]]&gt;=1000,MOD(QUOTIENT(gielda_1[[#This Row],[bilans]],gielda_1[[#This Row],[firma_C]]),1000)+N451,N451)</f>
        <v>441</v>
      </c>
      <c r="O452" s="2"/>
      <c r="P452" s="2"/>
      <c r="Q452" s="2">
        <f t="shared" ref="Q452:Q501" si="25">IF(Q451&gt;=1000,Q451-MOD(N451*K451,1000),Q451)</f>
        <v>561.5900000000056</v>
      </c>
      <c r="R452" s="2"/>
      <c r="S452" s="2"/>
    </row>
    <row r="453" spans="1:19" x14ac:dyDescent="0.25">
      <c r="A453">
        <v>452</v>
      </c>
      <c r="B453">
        <f t="shared" ref="B453:B501" si="26">IF(MOD(A453,3)=0,3,MOD(A453,3))</f>
        <v>2</v>
      </c>
      <c r="C453">
        <v>94.99</v>
      </c>
      <c r="D453">
        <v>65.239999999999995</v>
      </c>
      <c r="E453">
        <v>138.30000000000001</v>
      </c>
      <c r="F453">
        <f t="shared" si="24"/>
        <v>1</v>
      </c>
      <c r="G453">
        <f t="shared" si="24"/>
        <v>2</v>
      </c>
      <c r="H453">
        <f t="shared" si="24"/>
        <v>2</v>
      </c>
      <c r="I453">
        <f>MAX($C$2:C453)</f>
        <v>130</v>
      </c>
      <c r="J453">
        <f>MAX($D$2:D453)</f>
        <v>148.19</v>
      </c>
      <c r="K453" s="2">
        <f>MAX($E$2:E453)</f>
        <v>157.47</v>
      </c>
      <c r="L453" s="2">
        <f>IF(OR(AND(MAX($C$2:C453)=C453,MAX($D$2:D453)=D453),AND(MAX($C$2:C453)=C453,MAX($E$2:E453)=E453),AND(MAX($E$2:E453)=E453,MAX($D$2:D453)=D453)),1,0)</f>
        <v>0</v>
      </c>
      <c r="M453" s="2">
        <f>IF(AND(gielda_1[[#This Row],[firma_C]]&lt;E452,E452&lt;E451),1,0)</f>
        <v>0</v>
      </c>
      <c r="N453" s="2">
        <f>IF(gielda_1[[#This Row],[bilans]]&gt;=1000,MOD(QUOTIENT(gielda_1[[#This Row],[bilans]],gielda_1[[#This Row],[firma_C]]),1000)+N452,N452)</f>
        <v>441</v>
      </c>
      <c r="O453" s="2"/>
      <c r="P453" s="2"/>
      <c r="Q453" s="2">
        <f t="shared" si="25"/>
        <v>561.5900000000056</v>
      </c>
      <c r="R453" s="2"/>
      <c r="S453" s="2"/>
    </row>
    <row r="454" spans="1:19" x14ac:dyDescent="0.25">
      <c r="A454">
        <v>453</v>
      </c>
      <c r="B454">
        <f t="shared" si="26"/>
        <v>3</v>
      </c>
      <c r="C454">
        <v>95.7</v>
      </c>
      <c r="D454">
        <v>64.81</v>
      </c>
      <c r="E454">
        <v>136.81</v>
      </c>
      <c r="F454">
        <f t="shared" si="24"/>
        <v>2</v>
      </c>
      <c r="G454">
        <f t="shared" si="24"/>
        <v>1</v>
      </c>
      <c r="H454">
        <f t="shared" si="24"/>
        <v>1</v>
      </c>
      <c r="I454">
        <f>MAX($C$2:C454)</f>
        <v>130</v>
      </c>
      <c r="J454">
        <f>MAX($D$2:D454)</f>
        <v>148.19</v>
      </c>
      <c r="K454" s="2">
        <f>MAX($E$2:E454)</f>
        <v>157.47</v>
      </c>
      <c r="L454" s="2">
        <f>IF(OR(AND(MAX($C$2:C454)=C454,MAX($D$2:D454)=D454),AND(MAX($C$2:C454)=C454,MAX($E$2:E454)=E454),AND(MAX($E$2:E454)=E454,MAX($D$2:D454)=D454)),1,0)</f>
        <v>0</v>
      </c>
      <c r="M454" s="2">
        <f>IF(AND(gielda_1[[#This Row],[firma_C]]&lt;E453,E453&lt;E452),1,0)</f>
        <v>0</v>
      </c>
      <c r="N454" s="2">
        <f>IF(gielda_1[[#This Row],[bilans]]&gt;=1000,MOD(QUOTIENT(gielda_1[[#This Row],[bilans]],gielda_1[[#This Row],[firma_C]]),1000)+N453,N453)</f>
        <v>441</v>
      </c>
      <c r="O454" s="2"/>
      <c r="P454" s="2"/>
      <c r="Q454" s="2">
        <f t="shared" si="25"/>
        <v>561.5900000000056</v>
      </c>
      <c r="R454" s="2"/>
      <c r="S454" s="2"/>
    </row>
    <row r="455" spans="1:19" x14ac:dyDescent="0.25">
      <c r="A455">
        <v>454</v>
      </c>
      <c r="B455">
        <f t="shared" si="26"/>
        <v>1</v>
      </c>
      <c r="C455">
        <v>95.72</v>
      </c>
      <c r="D455">
        <v>63.89</v>
      </c>
      <c r="E455">
        <v>135.43</v>
      </c>
      <c r="F455">
        <f t="shared" si="24"/>
        <v>3</v>
      </c>
      <c r="G455">
        <f t="shared" si="24"/>
        <v>1</v>
      </c>
      <c r="H455">
        <f t="shared" si="24"/>
        <v>1</v>
      </c>
      <c r="I455">
        <f>MAX($C$2:C455)</f>
        <v>130</v>
      </c>
      <c r="J455">
        <f>MAX($D$2:D455)</f>
        <v>148.19</v>
      </c>
      <c r="K455" s="2">
        <f>MAX($E$2:E455)</f>
        <v>157.47</v>
      </c>
      <c r="L455" s="2">
        <f>IF(OR(AND(MAX($C$2:C455)=C455,MAX($D$2:D455)=D455),AND(MAX($C$2:C455)=C455,MAX($E$2:E455)=E455),AND(MAX($E$2:E455)=E455,MAX($D$2:D455)=D455)),1,0)</f>
        <v>0</v>
      </c>
      <c r="M455" s="2">
        <f>IF(AND(gielda_1[[#This Row],[firma_C]]&lt;E454,E454&lt;E453),1,0)</f>
        <v>1</v>
      </c>
      <c r="N455" s="2">
        <f>IF(gielda_1[[#This Row],[bilans]]&gt;=1000,MOD(QUOTIENT(gielda_1[[#This Row],[bilans]],gielda_1[[#This Row],[firma_C]]),1000)+N454,N454)</f>
        <v>441</v>
      </c>
      <c r="O455" s="2"/>
      <c r="P455" s="2"/>
      <c r="Q455" s="2">
        <f t="shared" si="25"/>
        <v>561.5900000000056</v>
      </c>
      <c r="R455" s="2"/>
      <c r="S455" s="2"/>
    </row>
    <row r="456" spans="1:19" x14ac:dyDescent="0.25">
      <c r="A456">
        <v>455</v>
      </c>
      <c r="B456">
        <f t="shared" si="26"/>
        <v>2</v>
      </c>
      <c r="C456">
        <v>96.62</v>
      </c>
      <c r="D456">
        <v>66.790000000000006</v>
      </c>
      <c r="E456">
        <v>134</v>
      </c>
      <c r="F456">
        <f t="shared" si="24"/>
        <v>4</v>
      </c>
      <c r="G456">
        <f t="shared" si="24"/>
        <v>2</v>
      </c>
      <c r="H456">
        <f t="shared" si="24"/>
        <v>1</v>
      </c>
      <c r="I456">
        <f>MAX($C$2:C456)</f>
        <v>130</v>
      </c>
      <c r="J456">
        <f>MAX($D$2:D456)</f>
        <v>148.19</v>
      </c>
      <c r="K456" s="2">
        <f>MAX($E$2:E456)</f>
        <v>157.47</v>
      </c>
      <c r="L456" s="2">
        <f>IF(OR(AND(MAX($C$2:C456)=C456,MAX($D$2:D456)=D456),AND(MAX($C$2:C456)=C456,MAX($E$2:E456)=E456),AND(MAX($E$2:E456)=E456,MAX($D$2:D456)=D456)),1,0)</f>
        <v>0</v>
      </c>
      <c r="M456" s="2">
        <f>IF(AND(gielda_1[[#This Row],[firma_C]]&lt;E455,E455&lt;E454),1,0)</f>
        <v>1</v>
      </c>
      <c r="N456" s="2">
        <f>IF(gielda_1[[#This Row],[bilans]]&gt;=1000,MOD(QUOTIENT(gielda_1[[#This Row],[bilans]],gielda_1[[#This Row],[firma_C]]),1000)+N455,N455)</f>
        <v>441</v>
      </c>
      <c r="O456" s="2"/>
      <c r="P456" s="2"/>
      <c r="Q456" s="2">
        <f t="shared" si="25"/>
        <v>561.5900000000056</v>
      </c>
      <c r="R456" s="2"/>
      <c r="S456" s="2"/>
    </row>
    <row r="457" spans="1:19" x14ac:dyDescent="0.25">
      <c r="A457">
        <v>456</v>
      </c>
      <c r="B457">
        <f t="shared" si="26"/>
        <v>3</v>
      </c>
      <c r="C457">
        <v>98.19</v>
      </c>
      <c r="D457">
        <v>65.16</v>
      </c>
      <c r="E457">
        <v>134.07</v>
      </c>
      <c r="F457">
        <f t="shared" si="24"/>
        <v>5</v>
      </c>
      <c r="G457">
        <f t="shared" si="24"/>
        <v>1</v>
      </c>
      <c r="H457">
        <f t="shared" si="24"/>
        <v>2</v>
      </c>
      <c r="I457">
        <f>MAX($C$2:C457)</f>
        <v>130</v>
      </c>
      <c r="J457">
        <f>MAX($D$2:D457)</f>
        <v>148.19</v>
      </c>
      <c r="K457" s="2">
        <f>MAX($E$2:E457)</f>
        <v>157.47</v>
      </c>
      <c r="L457" s="2">
        <f>IF(OR(AND(MAX($C$2:C457)=C457,MAX($D$2:D457)=D457),AND(MAX($C$2:C457)=C457,MAX($E$2:E457)=E457),AND(MAX($E$2:E457)=E457,MAX($D$2:D457)=D457)),1,0)</f>
        <v>0</v>
      </c>
      <c r="M457" s="2">
        <f>IF(AND(gielda_1[[#This Row],[firma_C]]&lt;E456,E456&lt;E455),1,0)</f>
        <v>0</v>
      </c>
      <c r="N457" s="2">
        <f>IF(gielda_1[[#This Row],[bilans]]&gt;=1000,MOD(QUOTIENT(gielda_1[[#This Row],[bilans]],gielda_1[[#This Row],[firma_C]]),1000)+N456,N456)</f>
        <v>441</v>
      </c>
      <c r="O457" s="2"/>
      <c r="P457" s="2"/>
      <c r="Q457" s="2">
        <f t="shared" si="25"/>
        <v>561.5900000000056</v>
      </c>
      <c r="R457" s="2"/>
      <c r="S457" s="2"/>
    </row>
    <row r="458" spans="1:19" x14ac:dyDescent="0.25">
      <c r="A458">
        <v>457</v>
      </c>
      <c r="B458">
        <f t="shared" si="26"/>
        <v>1</v>
      </c>
      <c r="C458">
        <v>97.19</v>
      </c>
      <c r="D458">
        <v>67.81</v>
      </c>
      <c r="E458">
        <v>135.07</v>
      </c>
      <c r="F458">
        <f t="shared" si="24"/>
        <v>1</v>
      </c>
      <c r="G458">
        <f t="shared" si="24"/>
        <v>2</v>
      </c>
      <c r="H458">
        <f t="shared" si="24"/>
        <v>3</v>
      </c>
      <c r="I458">
        <f>MAX($C$2:C458)</f>
        <v>130</v>
      </c>
      <c r="J458">
        <f>MAX($D$2:D458)</f>
        <v>148.19</v>
      </c>
      <c r="K458" s="2">
        <f>MAX($E$2:E458)</f>
        <v>157.47</v>
      </c>
      <c r="L458" s="2">
        <f>IF(OR(AND(MAX($C$2:C458)=C458,MAX($D$2:D458)=D458),AND(MAX($C$2:C458)=C458,MAX($E$2:E458)=E458),AND(MAX($E$2:E458)=E458,MAX($D$2:D458)=D458)),1,0)</f>
        <v>0</v>
      </c>
      <c r="M458" s="2">
        <f>IF(AND(gielda_1[[#This Row],[firma_C]]&lt;E457,E457&lt;E456),1,0)</f>
        <v>0</v>
      </c>
      <c r="N458" s="2">
        <f>IF(gielda_1[[#This Row],[bilans]]&gt;=1000,MOD(QUOTIENT(gielda_1[[#This Row],[bilans]],gielda_1[[#This Row],[firma_C]]),1000)+N457,N457)</f>
        <v>441</v>
      </c>
      <c r="O458" s="2"/>
      <c r="P458" s="2"/>
      <c r="Q458" s="2">
        <f t="shared" si="25"/>
        <v>561.5900000000056</v>
      </c>
      <c r="R458" s="2"/>
      <c r="S458" s="2"/>
    </row>
    <row r="459" spans="1:19" x14ac:dyDescent="0.25">
      <c r="A459">
        <v>458</v>
      </c>
      <c r="B459">
        <f t="shared" si="26"/>
        <v>2</v>
      </c>
      <c r="C459">
        <v>97.88</v>
      </c>
      <c r="D459">
        <v>70.23</v>
      </c>
      <c r="E459">
        <v>133.69999999999999</v>
      </c>
      <c r="F459">
        <f t="shared" si="24"/>
        <v>2</v>
      </c>
      <c r="G459">
        <f t="shared" si="24"/>
        <v>3</v>
      </c>
      <c r="H459">
        <f t="shared" si="24"/>
        <v>1</v>
      </c>
      <c r="I459">
        <f>MAX($C$2:C459)</f>
        <v>130</v>
      </c>
      <c r="J459">
        <f>MAX($D$2:D459)</f>
        <v>148.19</v>
      </c>
      <c r="K459" s="2">
        <f>MAX($E$2:E459)</f>
        <v>157.47</v>
      </c>
      <c r="L459" s="2">
        <f>IF(OR(AND(MAX($C$2:C459)=C459,MAX($D$2:D459)=D459),AND(MAX($C$2:C459)=C459,MAX($E$2:E459)=E459),AND(MAX($E$2:E459)=E459,MAX($D$2:D459)=D459)),1,0)</f>
        <v>0</v>
      </c>
      <c r="M459" s="2">
        <f>IF(AND(gielda_1[[#This Row],[firma_C]]&lt;E458,E458&lt;E457),1,0)</f>
        <v>0</v>
      </c>
      <c r="N459" s="2">
        <f>IF(gielda_1[[#This Row],[bilans]]&gt;=1000,MOD(QUOTIENT(gielda_1[[#This Row],[bilans]],gielda_1[[#This Row],[firma_C]]),1000)+N458,N458)</f>
        <v>441</v>
      </c>
      <c r="O459" s="2"/>
      <c r="P459" s="2"/>
      <c r="Q459" s="2">
        <f t="shared" si="25"/>
        <v>561.5900000000056</v>
      </c>
      <c r="R459" s="2"/>
      <c r="S459" s="2"/>
    </row>
    <row r="460" spans="1:19" x14ac:dyDescent="0.25">
      <c r="A460">
        <v>459</v>
      </c>
      <c r="B460">
        <f t="shared" si="26"/>
        <v>3</v>
      </c>
      <c r="C460">
        <v>96.5</v>
      </c>
      <c r="D460">
        <v>69.88</v>
      </c>
      <c r="E460">
        <v>132.12</v>
      </c>
      <c r="F460">
        <f t="shared" si="24"/>
        <v>1</v>
      </c>
      <c r="G460">
        <f t="shared" si="24"/>
        <v>1</v>
      </c>
      <c r="H460">
        <f t="shared" si="24"/>
        <v>1</v>
      </c>
      <c r="I460">
        <f>MAX($C$2:C460)</f>
        <v>130</v>
      </c>
      <c r="J460">
        <f>MAX($D$2:D460)</f>
        <v>148.19</v>
      </c>
      <c r="K460" s="2">
        <f>MAX($E$2:E460)</f>
        <v>157.47</v>
      </c>
      <c r="L460" s="2">
        <f>IF(OR(AND(MAX($C$2:C460)=C460,MAX($D$2:D460)=D460),AND(MAX($C$2:C460)=C460,MAX($E$2:E460)=E460),AND(MAX($E$2:E460)=E460,MAX($D$2:D460)=D460)),1,0)</f>
        <v>0</v>
      </c>
      <c r="M460" s="2">
        <f>IF(AND(gielda_1[[#This Row],[firma_C]]&lt;E459,E459&lt;E458),1,0)</f>
        <v>1</v>
      </c>
      <c r="N460" s="2">
        <f>IF(gielda_1[[#This Row],[bilans]]&gt;=1000,MOD(QUOTIENT(gielda_1[[#This Row],[bilans]],gielda_1[[#This Row],[firma_C]]),1000)+N459,N459)</f>
        <v>441</v>
      </c>
      <c r="O460" s="2"/>
      <c r="P460" s="2"/>
      <c r="Q460" s="2">
        <f t="shared" si="25"/>
        <v>561.5900000000056</v>
      </c>
      <c r="R460" s="2"/>
      <c r="S460" s="2"/>
    </row>
    <row r="461" spans="1:19" x14ac:dyDescent="0.25">
      <c r="A461">
        <v>460</v>
      </c>
      <c r="B461">
        <f t="shared" si="26"/>
        <v>1</v>
      </c>
      <c r="C461">
        <v>98.32</v>
      </c>
      <c r="D461">
        <v>69.650000000000006</v>
      </c>
      <c r="E461">
        <v>132.19999999999999</v>
      </c>
      <c r="F461">
        <f t="shared" si="24"/>
        <v>2</v>
      </c>
      <c r="G461">
        <f t="shared" si="24"/>
        <v>1</v>
      </c>
      <c r="H461">
        <f t="shared" si="24"/>
        <v>2</v>
      </c>
      <c r="I461">
        <f>MAX($C$2:C461)</f>
        <v>130</v>
      </c>
      <c r="J461">
        <f>MAX($D$2:D461)</f>
        <v>148.19</v>
      </c>
      <c r="K461" s="2">
        <f>MAX($E$2:E461)</f>
        <v>157.47</v>
      </c>
      <c r="L461" s="2">
        <f>IF(OR(AND(MAX($C$2:C461)=C461,MAX($D$2:D461)=D461),AND(MAX($C$2:C461)=C461,MAX($E$2:E461)=E461),AND(MAX($E$2:E461)=E461,MAX($D$2:D461)=D461)),1,0)</f>
        <v>0</v>
      </c>
      <c r="M461" s="2">
        <f>IF(AND(gielda_1[[#This Row],[firma_C]]&lt;E460,E460&lt;E459),1,0)</f>
        <v>0</v>
      </c>
      <c r="N461" s="2">
        <f>IF(gielda_1[[#This Row],[bilans]]&gt;=1000,MOD(QUOTIENT(gielda_1[[#This Row],[bilans]],gielda_1[[#This Row],[firma_C]]),1000)+N460,N460)</f>
        <v>441</v>
      </c>
      <c r="O461" s="2"/>
      <c r="P461" s="2"/>
      <c r="Q461" s="2">
        <f t="shared" si="25"/>
        <v>561.5900000000056</v>
      </c>
      <c r="R461" s="2"/>
      <c r="S461" s="2"/>
    </row>
    <row r="462" spans="1:19" x14ac:dyDescent="0.25">
      <c r="A462">
        <v>461</v>
      </c>
      <c r="B462">
        <f t="shared" si="26"/>
        <v>2</v>
      </c>
      <c r="C462">
        <v>100.41</v>
      </c>
      <c r="D462">
        <v>67.95</v>
      </c>
      <c r="E462">
        <v>134.63</v>
      </c>
      <c r="F462">
        <f t="shared" si="24"/>
        <v>3</v>
      </c>
      <c r="G462">
        <f t="shared" si="24"/>
        <v>1</v>
      </c>
      <c r="H462">
        <f t="shared" si="24"/>
        <v>3</v>
      </c>
      <c r="I462">
        <f>MAX($C$2:C462)</f>
        <v>130</v>
      </c>
      <c r="J462">
        <f>MAX($D$2:D462)</f>
        <v>148.19</v>
      </c>
      <c r="K462" s="2">
        <f>MAX($E$2:E462)</f>
        <v>157.47</v>
      </c>
      <c r="L462" s="2">
        <f>IF(OR(AND(MAX($C$2:C462)=C462,MAX($D$2:D462)=D462),AND(MAX($C$2:C462)=C462,MAX($E$2:E462)=E462),AND(MAX($E$2:E462)=E462,MAX($D$2:D462)=D462)),1,0)</f>
        <v>0</v>
      </c>
      <c r="M462" s="2">
        <f>IF(AND(gielda_1[[#This Row],[firma_C]]&lt;E461,E461&lt;E460),1,0)</f>
        <v>0</v>
      </c>
      <c r="N462" s="2">
        <f>IF(gielda_1[[#This Row],[bilans]]&gt;=1000,MOD(QUOTIENT(gielda_1[[#This Row],[bilans]],gielda_1[[#This Row],[firma_C]]),1000)+N461,N461)</f>
        <v>441</v>
      </c>
      <c r="O462" s="2"/>
      <c r="P462" s="2"/>
      <c r="Q462" s="2">
        <f t="shared" si="25"/>
        <v>561.5900000000056</v>
      </c>
      <c r="R462" s="2"/>
      <c r="S462" s="2"/>
    </row>
    <row r="463" spans="1:19" x14ac:dyDescent="0.25">
      <c r="A463">
        <v>462</v>
      </c>
      <c r="B463">
        <f t="shared" si="26"/>
        <v>3</v>
      </c>
      <c r="C463">
        <v>98.63</v>
      </c>
      <c r="D463">
        <v>66.98</v>
      </c>
      <c r="E463">
        <v>136.87</v>
      </c>
      <c r="F463">
        <f t="shared" si="24"/>
        <v>1</v>
      </c>
      <c r="G463">
        <f t="shared" si="24"/>
        <v>1</v>
      </c>
      <c r="H463">
        <f t="shared" si="24"/>
        <v>4</v>
      </c>
      <c r="I463">
        <f>MAX($C$2:C463)</f>
        <v>130</v>
      </c>
      <c r="J463">
        <f>MAX($D$2:D463)</f>
        <v>148.19</v>
      </c>
      <c r="K463" s="2">
        <f>MAX($E$2:E463)</f>
        <v>157.47</v>
      </c>
      <c r="L463" s="2">
        <f>IF(OR(AND(MAX($C$2:C463)=C463,MAX($D$2:D463)=D463),AND(MAX($C$2:C463)=C463,MAX($E$2:E463)=E463),AND(MAX($E$2:E463)=E463,MAX($D$2:D463)=D463)),1,0)</f>
        <v>0</v>
      </c>
      <c r="M463" s="2">
        <f>IF(AND(gielda_1[[#This Row],[firma_C]]&lt;E462,E462&lt;E461),1,0)</f>
        <v>0</v>
      </c>
      <c r="N463" s="2">
        <f>IF(gielda_1[[#This Row],[bilans]]&gt;=1000,MOD(QUOTIENT(gielda_1[[#This Row],[bilans]],gielda_1[[#This Row],[firma_C]]),1000)+N462,N462)</f>
        <v>441</v>
      </c>
      <c r="O463" s="2"/>
      <c r="P463" s="2"/>
      <c r="Q463" s="2">
        <f t="shared" si="25"/>
        <v>561.5900000000056</v>
      </c>
      <c r="R463" s="2"/>
      <c r="S463" s="2"/>
    </row>
    <row r="464" spans="1:19" x14ac:dyDescent="0.25">
      <c r="A464">
        <v>463</v>
      </c>
      <c r="B464">
        <f t="shared" si="26"/>
        <v>1</v>
      </c>
      <c r="C464">
        <v>96.81</v>
      </c>
      <c r="D464">
        <v>65.760000000000005</v>
      </c>
      <c r="E464">
        <v>138.55000000000001</v>
      </c>
      <c r="F464">
        <f t="shared" si="24"/>
        <v>1</v>
      </c>
      <c r="G464">
        <f t="shared" si="24"/>
        <v>1</v>
      </c>
      <c r="H464">
        <f t="shared" si="24"/>
        <v>5</v>
      </c>
      <c r="I464">
        <f>MAX($C$2:C464)</f>
        <v>130</v>
      </c>
      <c r="J464">
        <f>MAX($D$2:D464)</f>
        <v>148.19</v>
      </c>
      <c r="K464" s="2">
        <f>MAX($E$2:E464)</f>
        <v>157.47</v>
      </c>
      <c r="L464" s="2">
        <f>IF(OR(AND(MAX($C$2:C464)=C464,MAX($D$2:D464)=D464),AND(MAX($C$2:C464)=C464,MAX($E$2:E464)=E464),AND(MAX($E$2:E464)=E464,MAX($D$2:D464)=D464)),1,0)</f>
        <v>0</v>
      </c>
      <c r="M464" s="2">
        <f>IF(AND(gielda_1[[#This Row],[firma_C]]&lt;E463,E463&lt;E462),1,0)</f>
        <v>0</v>
      </c>
      <c r="N464" s="2">
        <f>IF(gielda_1[[#This Row],[bilans]]&gt;=1000,MOD(QUOTIENT(gielda_1[[#This Row],[bilans]],gielda_1[[#This Row],[firma_C]]),1000)+N463,N463)</f>
        <v>441</v>
      </c>
      <c r="O464" s="2"/>
      <c r="P464" s="2"/>
      <c r="Q464" s="2">
        <f t="shared" si="25"/>
        <v>561.5900000000056</v>
      </c>
      <c r="R464" s="2"/>
      <c r="S464" s="2"/>
    </row>
    <row r="465" spans="1:19" x14ac:dyDescent="0.25">
      <c r="A465">
        <v>464</v>
      </c>
      <c r="B465">
        <f t="shared" si="26"/>
        <v>2</v>
      </c>
      <c r="C465">
        <v>98.88</v>
      </c>
      <c r="D465">
        <v>65.53</v>
      </c>
      <c r="E465">
        <v>137.22999999999999</v>
      </c>
      <c r="F465">
        <f t="shared" si="24"/>
        <v>2</v>
      </c>
      <c r="G465">
        <f t="shared" si="24"/>
        <v>1</v>
      </c>
      <c r="H465">
        <f t="shared" si="24"/>
        <v>1</v>
      </c>
      <c r="I465">
        <f>MAX($C$2:C465)</f>
        <v>130</v>
      </c>
      <c r="J465">
        <f>MAX($D$2:D465)</f>
        <v>148.19</v>
      </c>
      <c r="K465" s="2">
        <f>MAX($E$2:E465)</f>
        <v>157.47</v>
      </c>
      <c r="L465" s="2">
        <f>IF(OR(AND(MAX($C$2:C465)=C465,MAX($D$2:D465)=D465),AND(MAX($C$2:C465)=C465,MAX($E$2:E465)=E465),AND(MAX($E$2:E465)=E465,MAX($D$2:D465)=D465)),1,0)</f>
        <v>0</v>
      </c>
      <c r="M465" s="2">
        <f>IF(AND(gielda_1[[#This Row],[firma_C]]&lt;E464,E464&lt;E463),1,0)</f>
        <v>0</v>
      </c>
      <c r="N465" s="2">
        <f>IF(gielda_1[[#This Row],[bilans]]&gt;=1000,MOD(QUOTIENT(gielda_1[[#This Row],[bilans]],gielda_1[[#This Row],[firma_C]]),1000)+N464,N464)</f>
        <v>441</v>
      </c>
      <c r="O465" s="2"/>
      <c r="P465" s="2"/>
      <c r="Q465" s="2">
        <f t="shared" si="25"/>
        <v>561.5900000000056</v>
      </c>
      <c r="R465" s="2"/>
      <c r="S465" s="2"/>
    </row>
    <row r="466" spans="1:19" x14ac:dyDescent="0.25">
      <c r="A466">
        <v>465</v>
      </c>
      <c r="B466">
        <f t="shared" si="26"/>
        <v>3</v>
      </c>
      <c r="C466">
        <v>100.54</v>
      </c>
      <c r="D466">
        <v>68.27</v>
      </c>
      <c r="E466">
        <v>135.35</v>
      </c>
      <c r="F466">
        <f t="shared" si="24"/>
        <v>3</v>
      </c>
      <c r="G466">
        <f t="shared" si="24"/>
        <v>2</v>
      </c>
      <c r="H466">
        <f t="shared" si="24"/>
        <v>1</v>
      </c>
      <c r="I466">
        <f>MAX($C$2:C466)</f>
        <v>130</v>
      </c>
      <c r="J466">
        <f>MAX($D$2:D466)</f>
        <v>148.19</v>
      </c>
      <c r="K466" s="2">
        <f>MAX($E$2:E466)</f>
        <v>157.47</v>
      </c>
      <c r="L466" s="2">
        <f>IF(OR(AND(MAX($C$2:C466)=C466,MAX($D$2:D466)=D466),AND(MAX($C$2:C466)=C466,MAX($E$2:E466)=E466),AND(MAX($E$2:E466)=E466,MAX($D$2:D466)=D466)),1,0)</f>
        <v>0</v>
      </c>
      <c r="M466" s="2">
        <f>IF(AND(gielda_1[[#This Row],[firma_C]]&lt;E465,E465&lt;E464),1,0)</f>
        <v>1</v>
      </c>
      <c r="N466" s="2">
        <f>IF(gielda_1[[#This Row],[bilans]]&gt;=1000,MOD(QUOTIENT(gielda_1[[#This Row],[bilans]],gielda_1[[#This Row],[firma_C]]),1000)+N465,N465)</f>
        <v>441</v>
      </c>
      <c r="O466" s="2"/>
      <c r="P466" s="2"/>
      <c r="Q466" s="2">
        <f t="shared" si="25"/>
        <v>561.5900000000056</v>
      </c>
      <c r="R466" s="2"/>
      <c r="S466" s="2"/>
    </row>
    <row r="467" spans="1:19" x14ac:dyDescent="0.25">
      <c r="A467">
        <v>466</v>
      </c>
      <c r="B467">
        <f t="shared" si="26"/>
        <v>1</v>
      </c>
      <c r="C467">
        <v>102.5</v>
      </c>
      <c r="D467">
        <v>66.36</v>
      </c>
      <c r="E467">
        <v>133.85</v>
      </c>
      <c r="F467">
        <f t="shared" si="24"/>
        <v>4</v>
      </c>
      <c r="G467">
        <f t="shared" si="24"/>
        <v>1</v>
      </c>
      <c r="H467">
        <f t="shared" si="24"/>
        <v>1</v>
      </c>
      <c r="I467">
        <f>MAX($C$2:C467)</f>
        <v>130</v>
      </c>
      <c r="J467">
        <f>MAX($D$2:D467)</f>
        <v>148.19</v>
      </c>
      <c r="K467" s="2">
        <f>MAX($E$2:E467)</f>
        <v>157.47</v>
      </c>
      <c r="L467" s="2">
        <f>IF(OR(AND(MAX($C$2:C467)=C467,MAX($D$2:D467)=D467),AND(MAX($C$2:C467)=C467,MAX($E$2:E467)=E467),AND(MAX($E$2:E467)=E467,MAX($D$2:D467)=D467)),1,0)</f>
        <v>0</v>
      </c>
      <c r="M467" s="2">
        <f>IF(AND(gielda_1[[#This Row],[firma_C]]&lt;E466,E466&lt;E465),1,0)</f>
        <v>1</v>
      </c>
      <c r="N467" s="2">
        <f>IF(gielda_1[[#This Row],[bilans]]&gt;=1000,MOD(QUOTIENT(gielda_1[[#This Row],[bilans]],gielda_1[[#This Row],[firma_C]]),1000)+N466,N466)</f>
        <v>441</v>
      </c>
      <c r="O467" s="2"/>
      <c r="P467" s="2"/>
      <c r="Q467" s="2">
        <f t="shared" si="25"/>
        <v>561.5900000000056</v>
      </c>
      <c r="R467" s="2"/>
      <c r="S467" s="2"/>
    </row>
    <row r="468" spans="1:19" x14ac:dyDescent="0.25">
      <c r="A468">
        <v>467</v>
      </c>
      <c r="B468">
        <f t="shared" si="26"/>
        <v>2</v>
      </c>
      <c r="C468">
        <v>103.73</v>
      </c>
      <c r="D468">
        <v>65</v>
      </c>
      <c r="E468">
        <v>134.44999999999999</v>
      </c>
      <c r="F468">
        <f t="shared" si="24"/>
        <v>5</v>
      </c>
      <c r="G468">
        <f t="shared" si="24"/>
        <v>1</v>
      </c>
      <c r="H468">
        <f t="shared" si="24"/>
        <v>2</v>
      </c>
      <c r="I468">
        <f>MAX($C$2:C468)</f>
        <v>130</v>
      </c>
      <c r="J468">
        <f>MAX($D$2:D468)</f>
        <v>148.19</v>
      </c>
      <c r="K468" s="2">
        <f>MAX($E$2:E468)</f>
        <v>157.47</v>
      </c>
      <c r="L468" s="2">
        <f>IF(OR(AND(MAX($C$2:C468)=C468,MAX($D$2:D468)=D468),AND(MAX($C$2:C468)=C468,MAX($E$2:E468)=E468),AND(MAX($E$2:E468)=E468,MAX($D$2:D468)=D468)),1,0)</f>
        <v>0</v>
      </c>
      <c r="M468" s="2">
        <f>IF(AND(gielda_1[[#This Row],[firma_C]]&lt;E467,E467&lt;E466),1,0)</f>
        <v>0</v>
      </c>
      <c r="N468" s="2">
        <f>IF(gielda_1[[#This Row],[bilans]]&gt;=1000,MOD(QUOTIENT(gielda_1[[#This Row],[bilans]],gielda_1[[#This Row],[firma_C]]),1000)+N467,N467)</f>
        <v>441</v>
      </c>
      <c r="O468" s="2"/>
      <c r="P468" s="2"/>
      <c r="Q468" s="2">
        <f t="shared" si="25"/>
        <v>561.5900000000056</v>
      </c>
      <c r="R468" s="2"/>
      <c r="S468" s="2"/>
    </row>
    <row r="469" spans="1:19" x14ac:dyDescent="0.25">
      <c r="A469">
        <v>468</v>
      </c>
      <c r="B469">
        <f t="shared" si="26"/>
        <v>3</v>
      </c>
      <c r="C469">
        <v>101.95</v>
      </c>
      <c r="D469">
        <v>67.900000000000006</v>
      </c>
      <c r="E469">
        <v>136.01</v>
      </c>
      <c r="F469">
        <f t="shared" si="24"/>
        <v>1</v>
      </c>
      <c r="G469">
        <f t="shared" si="24"/>
        <v>2</v>
      </c>
      <c r="H469">
        <f t="shared" si="24"/>
        <v>3</v>
      </c>
      <c r="I469">
        <f>MAX($C$2:C469)</f>
        <v>130</v>
      </c>
      <c r="J469">
        <f>MAX($D$2:D469)</f>
        <v>148.19</v>
      </c>
      <c r="K469" s="2">
        <f>MAX($E$2:E469)</f>
        <v>157.47</v>
      </c>
      <c r="L469" s="2">
        <f>IF(OR(AND(MAX($C$2:C469)=C469,MAX($D$2:D469)=D469),AND(MAX($C$2:C469)=C469,MAX($E$2:E469)=E469),AND(MAX($E$2:E469)=E469,MAX($D$2:D469)=D469)),1,0)</f>
        <v>0</v>
      </c>
      <c r="M469" s="2">
        <f>IF(AND(gielda_1[[#This Row],[firma_C]]&lt;E468,E468&lt;E467),1,0)</f>
        <v>0</v>
      </c>
      <c r="N469" s="2">
        <f>IF(gielda_1[[#This Row],[bilans]]&gt;=1000,MOD(QUOTIENT(gielda_1[[#This Row],[bilans]],gielda_1[[#This Row],[firma_C]]),1000)+N468,N468)</f>
        <v>441</v>
      </c>
      <c r="O469" s="2"/>
      <c r="P469" s="2"/>
      <c r="Q469" s="2">
        <f t="shared" si="25"/>
        <v>561.5900000000056</v>
      </c>
      <c r="R469" s="2"/>
      <c r="S469" s="2"/>
    </row>
    <row r="470" spans="1:19" x14ac:dyDescent="0.25">
      <c r="A470">
        <v>469</v>
      </c>
      <c r="B470">
        <f t="shared" si="26"/>
        <v>1</v>
      </c>
      <c r="C470">
        <v>100.28</v>
      </c>
      <c r="D470">
        <v>67.61</v>
      </c>
      <c r="E470">
        <v>134.69</v>
      </c>
      <c r="F470">
        <f t="shared" si="24"/>
        <v>1</v>
      </c>
      <c r="G470">
        <f t="shared" si="24"/>
        <v>1</v>
      </c>
      <c r="H470">
        <f t="shared" si="24"/>
        <v>1</v>
      </c>
      <c r="I470">
        <f>MAX($C$2:C470)</f>
        <v>130</v>
      </c>
      <c r="J470">
        <f>MAX($D$2:D470)</f>
        <v>148.19</v>
      </c>
      <c r="K470" s="2">
        <f>MAX($E$2:E470)</f>
        <v>157.47</v>
      </c>
      <c r="L470" s="2">
        <f>IF(OR(AND(MAX($C$2:C470)=C470,MAX($D$2:D470)=D470),AND(MAX($C$2:C470)=C470,MAX($E$2:E470)=E470),AND(MAX($E$2:E470)=E470,MAX($D$2:D470)=D470)),1,0)</f>
        <v>0</v>
      </c>
      <c r="M470" s="2">
        <f>IF(AND(gielda_1[[#This Row],[firma_C]]&lt;E469,E469&lt;E468),1,0)</f>
        <v>0</v>
      </c>
      <c r="N470" s="2">
        <f>IF(gielda_1[[#This Row],[bilans]]&gt;=1000,MOD(QUOTIENT(gielda_1[[#This Row],[bilans]],gielda_1[[#This Row],[firma_C]]),1000)+N469,N469)</f>
        <v>441</v>
      </c>
      <c r="O470" s="2"/>
      <c r="P470" s="2"/>
      <c r="Q470" s="2">
        <f t="shared" si="25"/>
        <v>561.5900000000056</v>
      </c>
      <c r="R470" s="2"/>
      <c r="S470" s="2"/>
    </row>
    <row r="471" spans="1:19" x14ac:dyDescent="0.25">
      <c r="A471">
        <v>470</v>
      </c>
      <c r="B471">
        <f t="shared" si="26"/>
        <v>2</v>
      </c>
      <c r="C471">
        <v>101.15</v>
      </c>
      <c r="D471">
        <v>66.87</v>
      </c>
      <c r="E471">
        <v>136.71</v>
      </c>
      <c r="F471">
        <f t="shared" si="24"/>
        <v>2</v>
      </c>
      <c r="G471">
        <f t="shared" si="24"/>
        <v>1</v>
      </c>
      <c r="H471">
        <f t="shared" si="24"/>
        <v>2</v>
      </c>
      <c r="I471">
        <f>MAX($C$2:C471)</f>
        <v>130</v>
      </c>
      <c r="J471">
        <f>MAX($D$2:D471)</f>
        <v>148.19</v>
      </c>
      <c r="K471" s="2">
        <f>MAX($E$2:E471)</f>
        <v>157.47</v>
      </c>
      <c r="L471" s="2">
        <f>IF(OR(AND(MAX($C$2:C471)=C471,MAX($D$2:D471)=D471),AND(MAX($C$2:C471)=C471,MAX($E$2:E471)=E471),AND(MAX($E$2:E471)=E471,MAX($D$2:D471)=D471)),1,0)</f>
        <v>0</v>
      </c>
      <c r="M471" s="2">
        <f>IF(AND(gielda_1[[#This Row],[firma_C]]&lt;E470,E470&lt;E469),1,0)</f>
        <v>0</v>
      </c>
      <c r="N471" s="2">
        <f>IF(gielda_1[[#This Row],[bilans]]&gt;=1000,MOD(QUOTIENT(gielda_1[[#This Row],[bilans]],gielda_1[[#This Row],[firma_C]]),1000)+N470,N470)</f>
        <v>441</v>
      </c>
      <c r="O471" s="2"/>
      <c r="P471" s="2"/>
      <c r="Q471" s="2">
        <f t="shared" si="25"/>
        <v>561.5900000000056</v>
      </c>
      <c r="R471" s="2"/>
      <c r="S471" s="2"/>
    </row>
    <row r="472" spans="1:19" x14ac:dyDescent="0.25">
      <c r="A472">
        <v>471</v>
      </c>
      <c r="B472">
        <f t="shared" si="26"/>
        <v>3</v>
      </c>
      <c r="C472">
        <v>101.53</v>
      </c>
      <c r="D472">
        <v>69.790000000000006</v>
      </c>
      <c r="E472">
        <v>135.55000000000001</v>
      </c>
      <c r="F472">
        <f t="shared" si="24"/>
        <v>3</v>
      </c>
      <c r="G472">
        <f t="shared" si="24"/>
        <v>2</v>
      </c>
      <c r="H472">
        <f t="shared" si="24"/>
        <v>1</v>
      </c>
      <c r="I472">
        <f>MAX($C$2:C472)</f>
        <v>130</v>
      </c>
      <c r="J472">
        <f>MAX($D$2:D472)</f>
        <v>148.19</v>
      </c>
      <c r="K472" s="2">
        <f>MAX($E$2:E472)</f>
        <v>157.47</v>
      </c>
      <c r="L472" s="2">
        <f>IF(OR(AND(MAX($C$2:C472)=C472,MAX($D$2:D472)=D472),AND(MAX($C$2:C472)=C472,MAX($E$2:E472)=E472),AND(MAX($E$2:E472)=E472,MAX($D$2:D472)=D472)),1,0)</f>
        <v>0</v>
      </c>
      <c r="M472" s="2">
        <f>IF(AND(gielda_1[[#This Row],[firma_C]]&lt;E471,E471&lt;E470),1,0)</f>
        <v>0</v>
      </c>
      <c r="N472" s="2">
        <f>IF(gielda_1[[#This Row],[bilans]]&gt;=1000,MOD(QUOTIENT(gielda_1[[#This Row],[bilans]],gielda_1[[#This Row],[firma_C]]),1000)+N471,N471)</f>
        <v>441</v>
      </c>
      <c r="O472" s="2"/>
      <c r="P472" s="2"/>
      <c r="Q472" s="2">
        <f t="shared" si="25"/>
        <v>561.5900000000056</v>
      </c>
      <c r="R472" s="2"/>
      <c r="S472" s="2"/>
    </row>
    <row r="473" spans="1:19" x14ac:dyDescent="0.25">
      <c r="A473">
        <v>472</v>
      </c>
      <c r="B473">
        <f t="shared" si="26"/>
        <v>1</v>
      </c>
      <c r="C473">
        <v>103.27</v>
      </c>
      <c r="D473">
        <v>72.55</v>
      </c>
      <c r="E473">
        <v>138.04</v>
      </c>
      <c r="F473">
        <f t="shared" si="24"/>
        <v>4</v>
      </c>
      <c r="G473">
        <f t="shared" si="24"/>
        <v>3</v>
      </c>
      <c r="H473">
        <f t="shared" si="24"/>
        <v>2</v>
      </c>
      <c r="I473">
        <f>MAX($C$2:C473)</f>
        <v>130</v>
      </c>
      <c r="J473">
        <f>MAX($D$2:D473)</f>
        <v>148.19</v>
      </c>
      <c r="K473" s="2">
        <f>MAX($E$2:E473)</f>
        <v>157.47</v>
      </c>
      <c r="L473" s="2">
        <f>IF(OR(AND(MAX($C$2:C473)=C473,MAX($D$2:D473)=D473),AND(MAX($C$2:C473)=C473,MAX($E$2:E473)=E473),AND(MAX($E$2:E473)=E473,MAX($D$2:D473)=D473)),1,0)</f>
        <v>0</v>
      </c>
      <c r="M473" s="2">
        <f>IF(AND(gielda_1[[#This Row],[firma_C]]&lt;E472,E472&lt;E471),1,0)</f>
        <v>0</v>
      </c>
      <c r="N473" s="2">
        <f>IF(gielda_1[[#This Row],[bilans]]&gt;=1000,MOD(QUOTIENT(gielda_1[[#This Row],[bilans]],gielda_1[[#This Row],[firma_C]]),1000)+N472,N472)</f>
        <v>441</v>
      </c>
      <c r="O473" s="2"/>
      <c r="P473" s="2"/>
      <c r="Q473" s="2">
        <f t="shared" si="25"/>
        <v>561.5900000000056</v>
      </c>
      <c r="R473" s="2"/>
      <c r="S473" s="2"/>
    </row>
    <row r="474" spans="1:19" x14ac:dyDescent="0.25">
      <c r="A474">
        <v>473</v>
      </c>
      <c r="B474">
        <f t="shared" si="26"/>
        <v>2</v>
      </c>
      <c r="C474">
        <v>102.2</v>
      </c>
      <c r="D474">
        <v>70.64</v>
      </c>
      <c r="E474">
        <v>136.30000000000001</v>
      </c>
      <c r="F474">
        <f t="shared" si="24"/>
        <v>1</v>
      </c>
      <c r="G474">
        <f t="shared" si="24"/>
        <v>1</v>
      </c>
      <c r="H474">
        <f t="shared" si="24"/>
        <v>1</v>
      </c>
      <c r="I474">
        <f>MAX($C$2:C474)</f>
        <v>130</v>
      </c>
      <c r="J474">
        <f>MAX($D$2:D474)</f>
        <v>148.19</v>
      </c>
      <c r="K474" s="2">
        <f>MAX($E$2:E474)</f>
        <v>157.47</v>
      </c>
      <c r="L474" s="2">
        <f>IF(OR(AND(MAX($C$2:C474)=C474,MAX($D$2:D474)=D474),AND(MAX($C$2:C474)=C474,MAX($E$2:E474)=E474),AND(MAX($E$2:E474)=E474,MAX($D$2:D474)=D474)),1,0)</f>
        <v>0</v>
      </c>
      <c r="M474" s="2">
        <f>IF(AND(gielda_1[[#This Row],[firma_C]]&lt;E473,E473&lt;E472),1,0)</f>
        <v>0</v>
      </c>
      <c r="N474" s="2">
        <f>IF(gielda_1[[#This Row],[bilans]]&gt;=1000,MOD(QUOTIENT(gielda_1[[#This Row],[bilans]],gielda_1[[#This Row],[firma_C]]),1000)+N473,N473)</f>
        <v>441</v>
      </c>
      <c r="O474" s="2"/>
      <c r="P474" s="2"/>
      <c r="Q474" s="2">
        <f t="shared" si="25"/>
        <v>561.5900000000056</v>
      </c>
      <c r="R474" s="2"/>
      <c r="S474" s="2"/>
    </row>
    <row r="475" spans="1:19" x14ac:dyDescent="0.25">
      <c r="A475">
        <v>474</v>
      </c>
      <c r="B475">
        <f t="shared" si="26"/>
        <v>3</v>
      </c>
      <c r="C475">
        <v>100.83</v>
      </c>
      <c r="D475">
        <v>69.989999999999995</v>
      </c>
      <c r="E475">
        <v>136.91</v>
      </c>
      <c r="F475">
        <f t="shared" si="24"/>
        <v>1</v>
      </c>
      <c r="G475">
        <f t="shared" si="24"/>
        <v>1</v>
      </c>
      <c r="H475">
        <f t="shared" si="24"/>
        <v>2</v>
      </c>
      <c r="I475">
        <f>MAX($C$2:C475)</f>
        <v>130</v>
      </c>
      <c r="J475">
        <f>MAX($D$2:D475)</f>
        <v>148.19</v>
      </c>
      <c r="K475" s="2">
        <f>MAX($E$2:E475)</f>
        <v>157.47</v>
      </c>
      <c r="L475" s="2">
        <f>IF(OR(AND(MAX($C$2:C475)=C475,MAX($D$2:D475)=D475),AND(MAX($C$2:C475)=C475,MAX($E$2:E475)=E475),AND(MAX($E$2:E475)=E475,MAX($D$2:D475)=D475)),1,0)</f>
        <v>0</v>
      </c>
      <c r="M475" s="2">
        <f>IF(AND(gielda_1[[#This Row],[firma_C]]&lt;E474,E474&lt;E473),1,0)</f>
        <v>0</v>
      </c>
      <c r="N475" s="2">
        <f>IF(gielda_1[[#This Row],[bilans]]&gt;=1000,MOD(QUOTIENT(gielda_1[[#This Row],[bilans]],gielda_1[[#This Row],[firma_C]]),1000)+N474,N474)</f>
        <v>441</v>
      </c>
      <c r="O475" s="2"/>
      <c r="P475" s="2"/>
      <c r="Q475" s="2">
        <f t="shared" si="25"/>
        <v>561.5900000000056</v>
      </c>
      <c r="R475" s="2"/>
      <c r="S475" s="2"/>
    </row>
    <row r="476" spans="1:19" x14ac:dyDescent="0.25">
      <c r="A476">
        <v>475</v>
      </c>
      <c r="B476">
        <f t="shared" si="26"/>
        <v>1</v>
      </c>
      <c r="C476">
        <v>101.6</v>
      </c>
      <c r="D476">
        <v>68.069999999999993</v>
      </c>
      <c r="E476">
        <v>137.52000000000001</v>
      </c>
      <c r="F476">
        <f t="shared" si="24"/>
        <v>2</v>
      </c>
      <c r="G476">
        <f t="shared" si="24"/>
        <v>1</v>
      </c>
      <c r="H476">
        <f t="shared" si="24"/>
        <v>3</v>
      </c>
      <c r="I476">
        <f>MAX($C$2:C476)</f>
        <v>130</v>
      </c>
      <c r="J476">
        <f>MAX($D$2:D476)</f>
        <v>148.19</v>
      </c>
      <c r="K476" s="2">
        <f>MAX($E$2:E476)</f>
        <v>157.47</v>
      </c>
      <c r="L476" s="2">
        <f>IF(OR(AND(MAX($C$2:C476)=C476,MAX($D$2:D476)=D476),AND(MAX($C$2:C476)=C476,MAX($E$2:E476)=E476),AND(MAX($E$2:E476)=E476,MAX($D$2:D476)=D476)),1,0)</f>
        <v>0</v>
      </c>
      <c r="M476" s="2">
        <f>IF(AND(gielda_1[[#This Row],[firma_C]]&lt;E475,E475&lt;E474),1,0)</f>
        <v>0</v>
      </c>
      <c r="N476" s="2">
        <f>IF(gielda_1[[#This Row],[bilans]]&gt;=1000,MOD(QUOTIENT(gielda_1[[#This Row],[bilans]],gielda_1[[#This Row],[firma_C]]),1000)+N475,N475)</f>
        <v>441</v>
      </c>
      <c r="O476" s="2"/>
      <c r="P476" s="2"/>
      <c r="Q476" s="2">
        <f t="shared" si="25"/>
        <v>561.5900000000056</v>
      </c>
      <c r="R476" s="2"/>
      <c r="S476" s="2"/>
    </row>
    <row r="477" spans="1:19" x14ac:dyDescent="0.25">
      <c r="A477">
        <v>476</v>
      </c>
      <c r="B477">
        <f t="shared" si="26"/>
        <v>2</v>
      </c>
      <c r="C477">
        <v>99.94</v>
      </c>
      <c r="D477">
        <v>66.72</v>
      </c>
      <c r="E477">
        <v>136.02000000000001</v>
      </c>
      <c r="F477">
        <f t="shared" si="24"/>
        <v>1</v>
      </c>
      <c r="G477">
        <f t="shared" si="24"/>
        <v>1</v>
      </c>
      <c r="H477">
        <f t="shared" si="24"/>
        <v>1</v>
      </c>
      <c r="I477">
        <f>MAX($C$2:C477)</f>
        <v>130</v>
      </c>
      <c r="J477">
        <f>MAX($D$2:D477)</f>
        <v>148.19</v>
      </c>
      <c r="K477" s="2">
        <f>MAX($E$2:E477)</f>
        <v>157.47</v>
      </c>
      <c r="L477" s="2">
        <f>IF(OR(AND(MAX($C$2:C477)=C477,MAX($D$2:D477)=D477),AND(MAX($C$2:C477)=C477,MAX($E$2:E477)=E477),AND(MAX($E$2:E477)=E477,MAX($D$2:D477)=D477)),1,0)</f>
        <v>0</v>
      </c>
      <c r="M477" s="2">
        <f>IF(AND(gielda_1[[#This Row],[firma_C]]&lt;E476,E476&lt;E475),1,0)</f>
        <v>0</v>
      </c>
      <c r="N477" s="2">
        <f>IF(gielda_1[[#This Row],[bilans]]&gt;=1000,MOD(QUOTIENT(gielda_1[[#This Row],[bilans]],gielda_1[[#This Row],[firma_C]]),1000)+N476,N476)</f>
        <v>441</v>
      </c>
      <c r="O477" s="2"/>
      <c r="P477" s="2"/>
      <c r="Q477" s="2">
        <f t="shared" si="25"/>
        <v>561.5900000000056</v>
      </c>
      <c r="R477" s="2"/>
      <c r="S477" s="2"/>
    </row>
    <row r="478" spans="1:19" x14ac:dyDescent="0.25">
      <c r="A478">
        <v>477</v>
      </c>
      <c r="B478">
        <f t="shared" si="26"/>
        <v>3</v>
      </c>
      <c r="C478">
        <v>98.46</v>
      </c>
      <c r="D478">
        <v>69.349999999999994</v>
      </c>
      <c r="E478">
        <v>134.65</v>
      </c>
      <c r="F478">
        <f t="shared" si="24"/>
        <v>1</v>
      </c>
      <c r="G478">
        <f t="shared" si="24"/>
        <v>2</v>
      </c>
      <c r="H478">
        <f t="shared" si="24"/>
        <v>1</v>
      </c>
      <c r="I478">
        <f>MAX($C$2:C478)</f>
        <v>130</v>
      </c>
      <c r="J478">
        <f>MAX($D$2:D478)</f>
        <v>148.19</v>
      </c>
      <c r="K478" s="2">
        <f>MAX($E$2:E478)</f>
        <v>157.47</v>
      </c>
      <c r="L478" s="2">
        <f>IF(OR(AND(MAX($C$2:C478)=C478,MAX($D$2:D478)=D478),AND(MAX($C$2:C478)=C478,MAX($E$2:E478)=E478),AND(MAX($E$2:E478)=E478,MAX($D$2:D478)=D478)),1,0)</f>
        <v>0</v>
      </c>
      <c r="M478" s="2">
        <f>IF(AND(gielda_1[[#This Row],[firma_C]]&lt;E477,E477&lt;E476),1,0)</f>
        <v>1</v>
      </c>
      <c r="N478" s="2">
        <f>IF(gielda_1[[#This Row],[bilans]]&gt;=1000,MOD(QUOTIENT(gielda_1[[#This Row],[bilans]],gielda_1[[#This Row],[firma_C]]),1000)+N477,N477)</f>
        <v>441</v>
      </c>
      <c r="O478" s="2"/>
      <c r="P478" s="2"/>
      <c r="Q478" s="2">
        <f t="shared" si="25"/>
        <v>561.5900000000056</v>
      </c>
      <c r="R478" s="2"/>
      <c r="S478" s="2"/>
    </row>
    <row r="479" spans="1:19" x14ac:dyDescent="0.25">
      <c r="A479">
        <v>478</v>
      </c>
      <c r="B479">
        <f t="shared" si="26"/>
        <v>1</v>
      </c>
      <c r="C479">
        <v>97.24</v>
      </c>
      <c r="D479">
        <v>68.8</v>
      </c>
      <c r="E479">
        <v>133.62</v>
      </c>
      <c r="F479">
        <f t="shared" si="24"/>
        <v>1</v>
      </c>
      <c r="G479">
        <f t="shared" si="24"/>
        <v>1</v>
      </c>
      <c r="H479">
        <f t="shared" si="24"/>
        <v>1</v>
      </c>
      <c r="I479">
        <f>MAX($C$2:C479)</f>
        <v>130</v>
      </c>
      <c r="J479">
        <f>MAX($D$2:D479)</f>
        <v>148.19</v>
      </c>
      <c r="K479" s="2">
        <f>MAX($E$2:E479)</f>
        <v>157.47</v>
      </c>
      <c r="L479" s="2">
        <f>IF(OR(AND(MAX($C$2:C479)=C479,MAX($D$2:D479)=D479),AND(MAX($C$2:C479)=C479,MAX($E$2:E479)=E479),AND(MAX($E$2:E479)=E479,MAX($D$2:D479)=D479)),1,0)</f>
        <v>0</v>
      </c>
      <c r="M479" s="2">
        <f>IF(AND(gielda_1[[#This Row],[firma_C]]&lt;E478,E478&lt;E477),1,0)</f>
        <v>1</v>
      </c>
      <c r="N479" s="2">
        <f>IF(gielda_1[[#This Row],[bilans]]&gt;=1000,MOD(QUOTIENT(gielda_1[[#This Row],[bilans]],gielda_1[[#This Row],[firma_C]]),1000)+N478,N478)</f>
        <v>441</v>
      </c>
      <c r="O479" s="2"/>
      <c r="P479" s="2"/>
      <c r="Q479" s="2">
        <f t="shared" si="25"/>
        <v>561.5900000000056</v>
      </c>
      <c r="R479" s="2"/>
      <c r="S479" s="2"/>
    </row>
    <row r="480" spans="1:19" x14ac:dyDescent="0.25">
      <c r="A480">
        <v>479</v>
      </c>
      <c r="B480">
        <f t="shared" si="26"/>
        <v>2</v>
      </c>
      <c r="C480">
        <v>97.6</v>
      </c>
      <c r="D480">
        <v>66.97</v>
      </c>
      <c r="E480">
        <v>134.27000000000001</v>
      </c>
      <c r="F480">
        <f t="shared" si="24"/>
        <v>2</v>
      </c>
      <c r="G480">
        <f t="shared" si="24"/>
        <v>1</v>
      </c>
      <c r="H480">
        <f t="shared" si="24"/>
        <v>2</v>
      </c>
      <c r="I480">
        <f>MAX($C$2:C480)</f>
        <v>130</v>
      </c>
      <c r="J480">
        <f>MAX($D$2:D480)</f>
        <v>148.19</v>
      </c>
      <c r="K480" s="2">
        <f>MAX($E$2:E480)</f>
        <v>157.47</v>
      </c>
      <c r="L480" s="2">
        <f>IF(OR(AND(MAX($C$2:C480)=C480,MAX($D$2:D480)=D480),AND(MAX($C$2:C480)=C480,MAX($E$2:E480)=E480),AND(MAX($E$2:E480)=E480,MAX($D$2:D480)=D480)),1,0)</f>
        <v>0</v>
      </c>
      <c r="M480" s="2">
        <f>IF(AND(gielda_1[[#This Row],[firma_C]]&lt;E479,E479&lt;E478),1,0)</f>
        <v>0</v>
      </c>
      <c r="N480" s="2">
        <f>IF(gielda_1[[#This Row],[bilans]]&gt;=1000,MOD(QUOTIENT(gielda_1[[#This Row],[bilans]],gielda_1[[#This Row],[firma_C]]),1000)+N479,N479)</f>
        <v>441</v>
      </c>
      <c r="O480" s="2"/>
      <c r="P480" s="2"/>
      <c r="Q480" s="2">
        <f t="shared" si="25"/>
        <v>561.5900000000056</v>
      </c>
      <c r="R480" s="2"/>
      <c r="S480" s="2"/>
    </row>
    <row r="481" spans="1:19" x14ac:dyDescent="0.25">
      <c r="A481">
        <v>480</v>
      </c>
      <c r="B481">
        <f t="shared" si="26"/>
        <v>3</v>
      </c>
      <c r="C481">
        <v>98.91</v>
      </c>
      <c r="D481">
        <v>66.28</v>
      </c>
      <c r="E481">
        <v>134.35</v>
      </c>
      <c r="F481">
        <f t="shared" si="24"/>
        <v>3</v>
      </c>
      <c r="G481">
        <f t="shared" si="24"/>
        <v>1</v>
      </c>
      <c r="H481">
        <f t="shared" si="24"/>
        <v>3</v>
      </c>
      <c r="I481">
        <f>MAX($C$2:C481)</f>
        <v>130</v>
      </c>
      <c r="J481">
        <f>MAX($D$2:D481)</f>
        <v>148.19</v>
      </c>
      <c r="K481" s="2">
        <f>MAX($E$2:E481)</f>
        <v>157.47</v>
      </c>
      <c r="L481" s="2">
        <f>IF(OR(AND(MAX($C$2:C481)=C481,MAX($D$2:D481)=D481),AND(MAX($C$2:C481)=C481,MAX($E$2:E481)=E481),AND(MAX($E$2:E481)=E481,MAX($D$2:D481)=D481)),1,0)</f>
        <v>0</v>
      </c>
      <c r="M481" s="2">
        <f>IF(AND(gielda_1[[#This Row],[firma_C]]&lt;E480,E480&lt;E479),1,0)</f>
        <v>0</v>
      </c>
      <c r="N481" s="2">
        <f>IF(gielda_1[[#This Row],[bilans]]&gt;=1000,MOD(QUOTIENT(gielda_1[[#This Row],[bilans]],gielda_1[[#This Row],[firma_C]]),1000)+N480,N480)</f>
        <v>441</v>
      </c>
      <c r="O481" s="2"/>
      <c r="P481" s="2"/>
      <c r="Q481" s="2">
        <f t="shared" si="25"/>
        <v>561.5900000000056</v>
      </c>
      <c r="R481" s="2"/>
      <c r="S481" s="2"/>
    </row>
    <row r="482" spans="1:19" x14ac:dyDescent="0.25">
      <c r="A482">
        <v>481</v>
      </c>
      <c r="B482">
        <f t="shared" si="26"/>
        <v>1</v>
      </c>
      <c r="C482">
        <v>101.11</v>
      </c>
      <c r="D482">
        <v>64.41</v>
      </c>
      <c r="E482">
        <v>133.19</v>
      </c>
      <c r="F482">
        <f t="shared" si="24"/>
        <v>4</v>
      </c>
      <c r="G482">
        <f t="shared" si="24"/>
        <v>1</v>
      </c>
      <c r="H482">
        <f t="shared" si="24"/>
        <v>1</v>
      </c>
      <c r="I482">
        <f>MAX($C$2:C482)</f>
        <v>130</v>
      </c>
      <c r="J482">
        <f>MAX($D$2:D482)</f>
        <v>148.19</v>
      </c>
      <c r="K482" s="2">
        <f>MAX($E$2:E482)</f>
        <v>157.47</v>
      </c>
      <c r="L482" s="2">
        <f>IF(OR(AND(MAX($C$2:C482)=C482,MAX($D$2:D482)=D482),AND(MAX($C$2:C482)=C482,MAX($E$2:E482)=E482),AND(MAX($E$2:E482)=E482,MAX($D$2:D482)=D482)),1,0)</f>
        <v>0</v>
      </c>
      <c r="M482" s="2">
        <f>IF(AND(gielda_1[[#This Row],[firma_C]]&lt;E481,E481&lt;E480),1,0)</f>
        <v>0</v>
      </c>
      <c r="N482" s="2">
        <f>IF(gielda_1[[#This Row],[bilans]]&gt;=1000,MOD(QUOTIENT(gielda_1[[#This Row],[bilans]],gielda_1[[#This Row],[firma_C]]),1000)+N481,N481)</f>
        <v>441</v>
      </c>
      <c r="O482" s="2"/>
      <c r="P482" s="2"/>
      <c r="Q482" s="2">
        <f t="shared" si="25"/>
        <v>561.5900000000056</v>
      </c>
      <c r="R482" s="2"/>
      <c r="S482" s="2"/>
    </row>
    <row r="483" spans="1:19" x14ac:dyDescent="0.25">
      <c r="A483">
        <v>482</v>
      </c>
      <c r="B483">
        <f t="shared" si="26"/>
        <v>2</v>
      </c>
      <c r="C483">
        <v>102.79</v>
      </c>
      <c r="D483">
        <v>66.86</v>
      </c>
      <c r="E483">
        <v>132.1</v>
      </c>
      <c r="F483">
        <f t="shared" si="24"/>
        <v>5</v>
      </c>
      <c r="G483">
        <f t="shared" si="24"/>
        <v>2</v>
      </c>
      <c r="H483">
        <f t="shared" si="24"/>
        <v>1</v>
      </c>
      <c r="I483">
        <f>MAX($C$2:C483)</f>
        <v>130</v>
      </c>
      <c r="J483">
        <f>MAX($D$2:D483)</f>
        <v>148.19</v>
      </c>
      <c r="K483" s="2">
        <f>MAX($E$2:E483)</f>
        <v>157.47</v>
      </c>
      <c r="L483" s="2">
        <f>IF(OR(AND(MAX($C$2:C483)=C483,MAX($D$2:D483)=D483),AND(MAX($C$2:C483)=C483,MAX($E$2:E483)=E483),AND(MAX($E$2:E483)=E483,MAX($D$2:D483)=D483)),1,0)</f>
        <v>0</v>
      </c>
      <c r="M483" s="2">
        <f>IF(AND(gielda_1[[#This Row],[firma_C]]&lt;E482,E482&lt;E481),1,0)</f>
        <v>1</v>
      </c>
      <c r="N483" s="2">
        <f>IF(gielda_1[[#This Row],[bilans]]&gt;=1000,MOD(QUOTIENT(gielda_1[[#This Row],[bilans]],gielda_1[[#This Row],[firma_C]]),1000)+N482,N482)</f>
        <v>441</v>
      </c>
      <c r="O483" s="2"/>
      <c r="P483" s="2"/>
      <c r="Q483" s="2">
        <f t="shared" si="25"/>
        <v>561.5900000000056</v>
      </c>
      <c r="R483" s="2"/>
      <c r="S483" s="2"/>
    </row>
    <row r="484" spans="1:19" x14ac:dyDescent="0.25">
      <c r="A484">
        <v>483</v>
      </c>
      <c r="B484">
        <f t="shared" si="26"/>
        <v>3</v>
      </c>
      <c r="C484">
        <v>103.54</v>
      </c>
      <c r="D484">
        <v>66.22</v>
      </c>
      <c r="E484">
        <v>132.30000000000001</v>
      </c>
      <c r="F484">
        <f t="shared" si="24"/>
        <v>6</v>
      </c>
      <c r="G484">
        <f t="shared" si="24"/>
        <v>1</v>
      </c>
      <c r="H484">
        <f t="shared" si="24"/>
        <v>2</v>
      </c>
      <c r="I484">
        <f>MAX($C$2:C484)</f>
        <v>130</v>
      </c>
      <c r="J484">
        <f>MAX($D$2:D484)</f>
        <v>148.19</v>
      </c>
      <c r="K484" s="2">
        <f>MAX($E$2:E484)</f>
        <v>157.47</v>
      </c>
      <c r="L484" s="2">
        <f>IF(OR(AND(MAX($C$2:C484)=C484,MAX($D$2:D484)=D484),AND(MAX($C$2:C484)=C484,MAX($E$2:E484)=E484),AND(MAX($E$2:E484)=E484,MAX($D$2:D484)=D484)),1,0)</f>
        <v>0</v>
      </c>
      <c r="M484" s="2">
        <f>IF(AND(gielda_1[[#This Row],[firma_C]]&lt;E483,E483&lt;E482),1,0)</f>
        <v>0</v>
      </c>
      <c r="N484" s="2">
        <f>IF(gielda_1[[#This Row],[bilans]]&gt;=1000,MOD(QUOTIENT(gielda_1[[#This Row],[bilans]],gielda_1[[#This Row],[firma_C]]),1000)+N483,N483)</f>
        <v>441</v>
      </c>
      <c r="O484" s="2"/>
      <c r="P484" s="2"/>
      <c r="Q484" s="2">
        <f t="shared" si="25"/>
        <v>561.5900000000056</v>
      </c>
      <c r="R484" s="2"/>
      <c r="S484" s="2"/>
    </row>
    <row r="485" spans="1:19" x14ac:dyDescent="0.25">
      <c r="A485">
        <v>484</v>
      </c>
      <c r="B485">
        <f t="shared" si="26"/>
        <v>1</v>
      </c>
      <c r="C485">
        <v>102.54</v>
      </c>
      <c r="D485">
        <v>64.239999999999995</v>
      </c>
      <c r="E485">
        <v>131.22999999999999</v>
      </c>
      <c r="F485">
        <f t="shared" si="24"/>
        <v>1</v>
      </c>
      <c r="G485">
        <f t="shared" si="24"/>
        <v>1</v>
      </c>
      <c r="H485">
        <f t="shared" si="24"/>
        <v>1</v>
      </c>
      <c r="I485">
        <f>MAX($C$2:C485)</f>
        <v>130</v>
      </c>
      <c r="J485">
        <f>MAX($D$2:D485)</f>
        <v>148.19</v>
      </c>
      <c r="K485" s="2">
        <f>MAX($E$2:E485)</f>
        <v>157.47</v>
      </c>
      <c r="L485" s="2">
        <f>IF(OR(AND(MAX($C$2:C485)=C485,MAX($D$2:D485)=D485),AND(MAX($C$2:C485)=C485,MAX($E$2:E485)=E485),AND(MAX($E$2:E485)=E485,MAX($D$2:D485)=D485)),1,0)</f>
        <v>0</v>
      </c>
      <c r="M485" s="2">
        <f>IF(AND(gielda_1[[#This Row],[firma_C]]&lt;E484,E484&lt;E483),1,0)</f>
        <v>0</v>
      </c>
      <c r="N485" s="2">
        <f>IF(gielda_1[[#This Row],[bilans]]&gt;=1000,MOD(QUOTIENT(gielda_1[[#This Row],[bilans]],gielda_1[[#This Row],[firma_C]]),1000)+N484,N484)</f>
        <v>441</v>
      </c>
      <c r="O485" s="2"/>
      <c r="P485" s="2"/>
      <c r="Q485" s="2">
        <f t="shared" si="25"/>
        <v>561.5900000000056</v>
      </c>
      <c r="R485" s="2"/>
      <c r="S485" s="2"/>
    </row>
    <row r="486" spans="1:19" x14ac:dyDescent="0.25">
      <c r="A486">
        <v>485</v>
      </c>
      <c r="B486">
        <f t="shared" si="26"/>
        <v>2</v>
      </c>
      <c r="C486">
        <v>100.72</v>
      </c>
      <c r="D486">
        <v>62.97</v>
      </c>
      <c r="E486">
        <v>130.09</v>
      </c>
      <c r="F486">
        <f t="shared" si="24"/>
        <v>1</v>
      </c>
      <c r="G486">
        <f t="shared" si="24"/>
        <v>1</v>
      </c>
      <c r="H486">
        <f t="shared" si="24"/>
        <v>1</v>
      </c>
      <c r="I486">
        <f>MAX($C$2:C486)</f>
        <v>130</v>
      </c>
      <c r="J486">
        <f>MAX($D$2:D486)</f>
        <v>148.19</v>
      </c>
      <c r="K486" s="2">
        <f>MAX($E$2:E486)</f>
        <v>157.47</v>
      </c>
      <c r="L486" s="2">
        <f>IF(OR(AND(MAX($C$2:C486)=C486,MAX($D$2:D486)=D486),AND(MAX($C$2:C486)=C486,MAX($E$2:E486)=E486),AND(MAX($E$2:E486)=E486,MAX($D$2:D486)=D486)),1,0)</f>
        <v>0</v>
      </c>
      <c r="M486" s="2">
        <f>IF(AND(gielda_1[[#This Row],[firma_C]]&lt;E485,E485&lt;E484),1,0)</f>
        <v>1</v>
      </c>
      <c r="N486" s="2">
        <f>IF(gielda_1[[#This Row],[bilans]]&gt;=1000,MOD(QUOTIENT(gielda_1[[#This Row],[bilans]],gielda_1[[#This Row],[firma_C]]),1000)+N485,N485)</f>
        <v>441</v>
      </c>
      <c r="O486" s="2"/>
      <c r="P486" s="2"/>
      <c r="Q486" s="2">
        <f t="shared" si="25"/>
        <v>561.5900000000056</v>
      </c>
      <c r="R486" s="2"/>
      <c r="S486" s="2"/>
    </row>
    <row r="487" spans="1:19" x14ac:dyDescent="0.25">
      <c r="A487">
        <v>486</v>
      </c>
      <c r="B487">
        <f t="shared" si="26"/>
        <v>3</v>
      </c>
      <c r="C487">
        <v>99.66</v>
      </c>
      <c r="D487">
        <v>61.28</v>
      </c>
      <c r="E487">
        <v>131.72999999999999</v>
      </c>
      <c r="F487">
        <f t="shared" si="24"/>
        <v>1</v>
      </c>
      <c r="G487">
        <f t="shared" si="24"/>
        <v>1</v>
      </c>
      <c r="H487">
        <f t="shared" si="24"/>
        <v>2</v>
      </c>
      <c r="I487">
        <f>MAX($C$2:C487)</f>
        <v>130</v>
      </c>
      <c r="J487">
        <f>MAX($D$2:D487)</f>
        <v>148.19</v>
      </c>
      <c r="K487" s="2">
        <f>MAX($E$2:E487)</f>
        <v>157.47</v>
      </c>
      <c r="L487" s="2">
        <f>IF(OR(AND(MAX($C$2:C487)=C487,MAX($D$2:D487)=D487),AND(MAX($C$2:C487)=C487,MAX($E$2:E487)=E487),AND(MAX($E$2:E487)=E487,MAX($D$2:D487)=D487)),1,0)</f>
        <v>0</v>
      </c>
      <c r="M487" s="2">
        <f>IF(AND(gielda_1[[#This Row],[firma_C]]&lt;E486,E486&lt;E485),1,0)</f>
        <v>0</v>
      </c>
      <c r="N487" s="2">
        <f>IF(gielda_1[[#This Row],[bilans]]&gt;=1000,MOD(QUOTIENT(gielda_1[[#This Row],[bilans]],gielda_1[[#This Row],[firma_C]]),1000)+N486,N486)</f>
        <v>441</v>
      </c>
      <c r="O487" s="2"/>
      <c r="P487" s="2"/>
      <c r="Q487" s="2">
        <f t="shared" si="25"/>
        <v>561.5900000000056</v>
      </c>
      <c r="R487" s="2"/>
      <c r="S487" s="2"/>
    </row>
    <row r="488" spans="1:19" x14ac:dyDescent="0.25">
      <c r="A488">
        <v>487</v>
      </c>
      <c r="B488">
        <f t="shared" si="26"/>
        <v>1</v>
      </c>
      <c r="C488">
        <v>101.44</v>
      </c>
      <c r="D488">
        <v>63.76</v>
      </c>
      <c r="E488">
        <v>130.03</v>
      </c>
      <c r="F488">
        <f t="shared" si="24"/>
        <v>2</v>
      </c>
      <c r="G488">
        <f t="shared" si="24"/>
        <v>2</v>
      </c>
      <c r="H488">
        <f t="shared" si="24"/>
        <v>1</v>
      </c>
      <c r="I488">
        <f>MAX($C$2:C488)</f>
        <v>130</v>
      </c>
      <c r="J488">
        <f>MAX($D$2:D488)</f>
        <v>148.19</v>
      </c>
      <c r="K488" s="2">
        <f>MAX($E$2:E488)</f>
        <v>157.47</v>
      </c>
      <c r="L488" s="2">
        <f>IF(OR(AND(MAX($C$2:C488)=C488,MAX($D$2:D488)=D488),AND(MAX($C$2:C488)=C488,MAX($E$2:E488)=E488),AND(MAX($E$2:E488)=E488,MAX($D$2:D488)=D488)),1,0)</f>
        <v>0</v>
      </c>
      <c r="M488" s="2">
        <f>IF(AND(gielda_1[[#This Row],[firma_C]]&lt;E487,E487&lt;E486),1,0)</f>
        <v>0</v>
      </c>
      <c r="N488" s="2">
        <f>IF(gielda_1[[#This Row],[bilans]]&gt;=1000,MOD(QUOTIENT(gielda_1[[#This Row],[bilans]],gielda_1[[#This Row],[firma_C]]),1000)+N487,N487)</f>
        <v>441</v>
      </c>
      <c r="O488" s="2"/>
      <c r="P488" s="2"/>
      <c r="Q488" s="2">
        <f t="shared" si="25"/>
        <v>561.5900000000056</v>
      </c>
      <c r="R488" s="2"/>
      <c r="S488" s="2"/>
    </row>
    <row r="489" spans="1:19" x14ac:dyDescent="0.25">
      <c r="A489">
        <v>488</v>
      </c>
      <c r="B489">
        <f t="shared" si="26"/>
        <v>2</v>
      </c>
      <c r="C489">
        <v>99.81</v>
      </c>
      <c r="D489">
        <v>63.15</v>
      </c>
      <c r="E489">
        <v>128.21</v>
      </c>
      <c r="F489">
        <f t="shared" si="24"/>
        <v>1</v>
      </c>
      <c r="G489">
        <f t="shared" si="24"/>
        <v>1</v>
      </c>
      <c r="H489">
        <f t="shared" si="24"/>
        <v>1</v>
      </c>
      <c r="I489">
        <f>MAX($C$2:C489)</f>
        <v>130</v>
      </c>
      <c r="J489">
        <f>MAX($D$2:D489)</f>
        <v>148.19</v>
      </c>
      <c r="K489" s="2">
        <f>MAX($E$2:E489)</f>
        <v>157.47</v>
      </c>
      <c r="L489" s="2">
        <f>IF(OR(AND(MAX($C$2:C489)=C489,MAX($D$2:D489)=D489),AND(MAX($C$2:C489)=C489,MAX($E$2:E489)=E489),AND(MAX($E$2:E489)=E489,MAX($D$2:D489)=D489)),1,0)</f>
        <v>0</v>
      </c>
      <c r="M489" s="2">
        <f>IF(AND(gielda_1[[#This Row],[firma_C]]&lt;E488,E488&lt;E487),1,0)</f>
        <v>1</v>
      </c>
      <c r="N489" s="2">
        <f>IF(gielda_1[[#This Row],[bilans]]&gt;=1000,MOD(QUOTIENT(gielda_1[[#This Row],[bilans]],gielda_1[[#This Row],[firma_C]]),1000)+N488,N488)</f>
        <v>441</v>
      </c>
      <c r="O489" s="2"/>
      <c r="P489" s="2"/>
      <c r="Q489" s="2">
        <f t="shared" si="25"/>
        <v>561.5900000000056</v>
      </c>
      <c r="R489" s="2"/>
      <c r="S489" s="2"/>
    </row>
    <row r="490" spans="1:19" x14ac:dyDescent="0.25">
      <c r="A490">
        <v>489</v>
      </c>
      <c r="B490">
        <f t="shared" si="26"/>
        <v>3</v>
      </c>
      <c r="C490">
        <v>101.7</v>
      </c>
      <c r="D490">
        <v>62.62</v>
      </c>
      <c r="E490">
        <v>128.51</v>
      </c>
      <c r="F490">
        <f t="shared" si="24"/>
        <v>2</v>
      </c>
      <c r="G490">
        <f t="shared" si="24"/>
        <v>1</v>
      </c>
      <c r="H490">
        <f t="shared" si="24"/>
        <v>2</v>
      </c>
      <c r="I490">
        <f>MAX($C$2:C490)</f>
        <v>130</v>
      </c>
      <c r="J490">
        <f>MAX($D$2:D490)</f>
        <v>148.19</v>
      </c>
      <c r="K490" s="2">
        <f>MAX($E$2:E490)</f>
        <v>157.47</v>
      </c>
      <c r="L490" s="2">
        <f>IF(OR(AND(MAX($C$2:C490)=C490,MAX($D$2:D490)=D490),AND(MAX($C$2:C490)=C490,MAX($E$2:E490)=E490),AND(MAX($E$2:E490)=E490,MAX($D$2:D490)=D490)),1,0)</f>
        <v>0</v>
      </c>
      <c r="M490" s="2">
        <f>IF(AND(gielda_1[[#This Row],[firma_C]]&lt;E489,E489&lt;E488),1,0)</f>
        <v>0</v>
      </c>
      <c r="N490" s="2">
        <f>IF(gielda_1[[#This Row],[bilans]]&gt;=1000,MOD(QUOTIENT(gielda_1[[#This Row],[bilans]],gielda_1[[#This Row],[firma_C]]),1000)+N489,N489)</f>
        <v>441</v>
      </c>
      <c r="O490" s="2"/>
      <c r="P490" s="2"/>
      <c r="Q490" s="2">
        <f t="shared" si="25"/>
        <v>561.5900000000056</v>
      </c>
      <c r="R490" s="2"/>
      <c r="S490" s="2"/>
    </row>
    <row r="491" spans="1:19" x14ac:dyDescent="0.25">
      <c r="A491">
        <v>490</v>
      </c>
      <c r="B491">
        <f t="shared" si="26"/>
        <v>1</v>
      </c>
      <c r="C491">
        <v>99.88</v>
      </c>
      <c r="D491">
        <v>65.52</v>
      </c>
      <c r="E491">
        <v>127.47</v>
      </c>
      <c r="F491">
        <f t="shared" si="24"/>
        <v>1</v>
      </c>
      <c r="G491">
        <f t="shared" si="24"/>
        <v>2</v>
      </c>
      <c r="H491">
        <f t="shared" si="24"/>
        <v>1</v>
      </c>
      <c r="I491">
        <f>MAX($C$2:C491)</f>
        <v>130</v>
      </c>
      <c r="J491">
        <f>MAX($D$2:D491)</f>
        <v>148.19</v>
      </c>
      <c r="K491" s="2">
        <f>MAX($E$2:E491)</f>
        <v>157.47</v>
      </c>
      <c r="L491" s="2">
        <f>IF(OR(AND(MAX($C$2:C491)=C491,MAX($D$2:D491)=D491),AND(MAX($C$2:C491)=C491,MAX($E$2:E491)=E491),AND(MAX($E$2:E491)=E491,MAX($D$2:D491)=D491)),1,0)</f>
        <v>0</v>
      </c>
      <c r="M491" s="2">
        <f>IF(AND(gielda_1[[#This Row],[firma_C]]&lt;E490,E490&lt;E489),1,0)</f>
        <v>0</v>
      </c>
      <c r="N491" s="2">
        <f>IF(gielda_1[[#This Row],[bilans]]&gt;=1000,MOD(QUOTIENT(gielda_1[[#This Row],[bilans]],gielda_1[[#This Row],[firma_C]]),1000)+N490,N490)</f>
        <v>441</v>
      </c>
      <c r="O491" s="2"/>
      <c r="P491" s="2"/>
      <c r="Q491" s="2">
        <f t="shared" si="25"/>
        <v>561.5900000000056</v>
      </c>
      <c r="R491" s="2"/>
      <c r="S491" s="2"/>
    </row>
    <row r="492" spans="1:19" x14ac:dyDescent="0.25">
      <c r="A492">
        <v>491</v>
      </c>
      <c r="B492">
        <f t="shared" si="26"/>
        <v>2</v>
      </c>
      <c r="C492">
        <v>102.11</v>
      </c>
      <c r="D492">
        <v>65.180000000000007</v>
      </c>
      <c r="E492">
        <v>126.24</v>
      </c>
      <c r="F492">
        <f t="shared" si="24"/>
        <v>2</v>
      </c>
      <c r="G492">
        <f t="shared" si="24"/>
        <v>1</v>
      </c>
      <c r="H492">
        <f t="shared" si="24"/>
        <v>1</v>
      </c>
      <c r="I492">
        <f>MAX($C$2:C492)</f>
        <v>130</v>
      </c>
      <c r="J492">
        <f>MAX($D$2:D492)</f>
        <v>148.19</v>
      </c>
      <c r="K492" s="2">
        <f>MAX($E$2:E492)</f>
        <v>157.47</v>
      </c>
      <c r="L492" s="2">
        <f>IF(OR(AND(MAX($C$2:C492)=C492,MAX($D$2:D492)=D492),AND(MAX($C$2:C492)=C492,MAX($E$2:E492)=E492),AND(MAX($E$2:E492)=E492,MAX($D$2:D492)=D492)),1,0)</f>
        <v>0</v>
      </c>
      <c r="M492" s="2">
        <f>IF(AND(gielda_1[[#This Row],[firma_C]]&lt;E491,E491&lt;E490),1,0)</f>
        <v>1</v>
      </c>
      <c r="N492" s="2">
        <f>IF(gielda_1[[#This Row],[bilans]]&gt;=1000,MOD(QUOTIENT(gielda_1[[#This Row],[bilans]],gielda_1[[#This Row],[firma_C]]),1000)+N491,N491)</f>
        <v>441</v>
      </c>
      <c r="O492" s="2"/>
      <c r="P492" s="2"/>
      <c r="Q492" s="2">
        <f t="shared" si="25"/>
        <v>561.5900000000056</v>
      </c>
      <c r="R492" s="2"/>
      <c r="S492" s="2"/>
    </row>
    <row r="493" spans="1:19" x14ac:dyDescent="0.25">
      <c r="A493">
        <v>492</v>
      </c>
      <c r="B493">
        <f t="shared" si="26"/>
        <v>3</v>
      </c>
      <c r="C493">
        <v>104.42</v>
      </c>
      <c r="D493">
        <v>64.34</v>
      </c>
      <c r="E493">
        <v>128.41</v>
      </c>
      <c r="F493">
        <f t="shared" si="24"/>
        <v>3</v>
      </c>
      <c r="G493">
        <f t="shared" si="24"/>
        <v>1</v>
      </c>
      <c r="H493">
        <f t="shared" si="24"/>
        <v>2</v>
      </c>
      <c r="I493">
        <f>MAX($C$2:C493)</f>
        <v>130</v>
      </c>
      <c r="J493">
        <f>MAX($D$2:D493)</f>
        <v>148.19</v>
      </c>
      <c r="K493" s="2">
        <f>MAX($E$2:E493)</f>
        <v>157.47</v>
      </c>
      <c r="L493" s="2">
        <f>IF(OR(AND(MAX($C$2:C493)=C493,MAX($D$2:D493)=D493),AND(MAX($C$2:C493)=C493,MAX($E$2:E493)=E493),AND(MAX($E$2:E493)=E493,MAX($D$2:D493)=D493)),1,0)</f>
        <v>0</v>
      </c>
      <c r="M493" s="2">
        <f>IF(AND(gielda_1[[#This Row],[firma_C]]&lt;E492,E492&lt;E491),1,0)</f>
        <v>0</v>
      </c>
      <c r="N493" s="2">
        <f>IF(gielda_1[[#This Row],[bilans]]&gt;=1000,MOD(QUOTIENT(gielda_1[[#This Row],[bilans]],gielda_1[[#This Row],[firma_C]]),1000)+N492,N492)</f>
        <v>441</v>
      </c>
      <c r="O493" s="2"/>
      <c r="P493" s="2"/>
      <c r="Q493" s="2">
        <f t="shared" si="25"/>
        <v>561.5900000000056</v>
      </c>
      <c r="R493" s="2"/>
      <c r="S493" s="2"/>
    </row>
    <row r="494" spans="1:19" x14ac:dyDescent="0.25">
      <c r="A494">
        <v>493</v>
      </c>
      <c r="B494">
        <f t="shared" si="26"/>
        <v>1</v>
      </c>
      <c r="C494">
        <v>105.45</v>
      </c>
      <c r="D494">
        <v>64.28</v>
      </c>
      <c r="E494">
        <v>128.56</v>
      </c>
      <c r="F494">
        <f t="shared" si="24"/>
        <v>4</v>
      </c>
      <c r="G494">
        <f t="shared" si="24"/>
        <v>1</v>
      </c>
      <c r="H494">
        <f t="shared" si="24"/>
        <v>3</v>
      </c>
      <c r="I494">
        <f>MAX($C$2:C494)</f>
        <v>130</v>
      </c>
      <c r="J494">
        <f>MAX($D$2:D494)</f>
        <v>148.19</v>
      </c>
      <c r="K494" s="2">
        <f>MAX($E$2:E494)</f>
        <v>157.47</v>
      </c>
      <c r="L494" s="2">
        <f>IF(OR(AND(MAX($C$2:C494)=C494,MAX($D$2:D494)=D494),AND(MAX($C$2:C494)=C494,MAX($E$2:E494)=E494),AND(MAX($E$2:E494)=E494,MAX($D$2:D494)=D494)),1,0)</f>
        <v>0</v>
      </c>
      <c r="M494" s="2">
        <f>IF(AND(gielda_1[[#This Row],[firma_C]]&lt;E493,E493&lt;E492),1,0)</f>
        <v>0</v>
      </c>
      <c r="N494" s="2">
        <f>IF(gielda_1[[#This Row],[bilans]]&gt;=1000,MOD(QUOTIENT(gielda_1[[#This Row],[bilans]],gielda_1[[#This Row],[firma_C]]),1000)+N493,N493)</f>
        <v>441</v>
      </c>
      <c r="O494" s="2"/>
      <c r="P494" s="2"/>
      <c r="Q494" s="2">
        <f t="shared" si="25"/>
        <v>561.5900000000056</v>
      </c>
      <c r="R494" s="2"/>
      <c r="S494" s="2"/>
    </row>
    <row r="495" spans="1:19" x14ac:dyDescent="0.25">
      <c r="A495">
        <v>494</v>
      </c>
      <c r="B495">
        <f t="shared" si="26"/>
        <v>2</v>
      </c>
      <c r="C495">
        <v>104.12</v>
      </c>
      <c r="D495">
        <v>67.06</v>
      </c>
      <c r="E495">
        <v>128.58000000000001</v>
      </c>
      <c r="F495">
        <f t="shared" si="24"/>
        <v>1</v>
      </c>
      <c r="G495">
        <f t="shared" si="24"/>
        <v>2</v>
      </c>
      <c r="H495">
        <f t="shared" si="24"/>
        <v>4</v>
      </c>
      <c r="I495">
        <f>MAX($C$2:C495)</f>
        <v>130</v>
      </c>
      <c r="J495">
        <f>MAX($D$2:D495)</f>
        <v>148.19</v>
      </c>
      <c r="K495" s="2">
        <f>MAX($E$2:E495)</f>
        <v>157.47</v>
      </c>
      <c r="L495" s="2">
        <f>IF(OR(AND(MAX($C$2:C495)=C495,MAX($D$2:D495)=D495),AND(MAX($C$2:C495)=C495,MAX($E$2:E495)=E495),AND(MAX($E$2:E495)=E495,MAX($D$2:D495)=D495)),1,0)</f>
        <v>0</v>
      </c>
      <c r="M495" s="2">
        <f>IF(AND(gielda_1[[#This Row],[firma_C]]&lt;E494,E494&lt;E493),1,0)</f>
        <v>0</v>
      </c>
      <c r="N495" s="2">
        <f>IF(gielda_1[[#This Row],[bilans]]&gt;=1000,MOD(QUOTIENT(gielda_1[[#This Row],[bilans]],gielda_1[[#This Row],[firma_C]]),1000)+N494,N494)</f>
        <v>441</v>
      </c>
      <c r="O495" s="2"/>
      <c r="P495" s="2"/>
      <c r="Q495" s="2">
        <f t="shared" si="25"/>
        <v>561.5900000000056</v>
      </c>
      <c r="R495" s="2"/>
      <c r="S495" s="2"/>
    </row>
    <row r="496" spans="1:19" x14ac:dyDescent="0.25">
      <c r="A496">
        <v>495</v>
      </c>
      <c r="B496">
        <f t="shared" si="26"/>
        <v>3</v>
      </c>
      <c r="C496">
        <v>102.55</v>
      </c>
      <c r="D496">
        <v>66.61</v>
      </c>
      <c r="E496">
        <v>127.41</v>
      </c>
      <c r="F496">
        <f t="shared" si="24"/>
        <v>1</v>
      </c>
      <c r="G496">
        <f t="shared" si="24"/>
        <v>1</v>
      </c>
      <c r="H496">
        <f t="shared" si="24"/>
        <v>1</v>
      </c>
      <c r="I496">
        <f>MAX($C$2:C496)</f>
        <v>130</v>
      </c>
      <c r="J496">
        <f>MAX($D$2:D496)</f>
        <v>148.19</v>
      </c>
      <c r="K496" s="2">
        <f>MAX($E$2:E496)</f>
        <v>157.47</v>
      </c>
      <c r="L496" s="2">
        <f>IF(OR(AND(MAX($C$2:C496)=C496,MAX($D$2:D496)=D496),AND(MAX($C$2:C496)=C496,MAX($E$2:E496)=E496),AND(MAX($E$2:E496)=E496,MAX($D$2:D496)=D496)),1,0)</f>
        <v>0</v>
      </c>
      <c r="M496" s="2">
        <f>IF(AND(gielda_1[[#This Row],[firma_C]]&lt;E495,E495&lt;E494),1,0)</f>
        <v>0</v>
      </c>
      <c r="N496" s="2">
        <f>IF(gielda_1[[#This Row],[bilans]]&gt;=1000,MOD(QUOTIENT(gielda_1[[#This Row],[bilans]],gielda_1[[#This Row],[firma_C]]),1000)+N495,N495)</f>
        <v>441</v>
      </c>
      <c r="O496" s="2"/>
      <c r="P496" s="2"/>
      <c r="Q496" s="2">
        <f t="shared" si="25"/>
        <v>561.5900000000056</v>
      </c>
      <c r="R496" s="2"/>
      <c r="S496" s="2"/>
    </row>
    <row r="497" spans="1:19" x14ac:dyDescent="0.25">
      <c r="A497">
        <v>496</v>
      </c>
      <c r="B497">
        <f t="shared" si="26"/>
        <v>1</v>
      </c>
      <c r="C497">
        <v>100.83</v>
      </c>
      <c r="D497">
        <v>65.150000000000006</v>
      </c>
      <c r="E497">
        <v>129.69</v>
      </c>
      <c r="F497">
        <f t="shared" si="24"/>
        <v>1</v>
      </c>
      <c r="G497">
        <f t="shared" si="24"/>
        <v>1</v>
      </c>
      <c r="H497">
        <f t="shared" si="24"/>
        <v>2</v>
      </c>
      <c r="I497">
        <f>MAX($C$2:C497)</f>
        <v>130</v>
      </c>
      <c r="J497">
        <f>MAX($D$2:D497)</f>
        <v>148.19</v>
      </c>
      <c r="K497" s="2">
        <f>MAX($E$2:E497)</f>
        <v>157.47</v>
      </c>
      <c r="L497" s="2">
        <f>IF(OR(AND(MAX($C$2:C497)=C497,MAX($D$2:D497)=D497),AND(MAX($C$2:C497)=C497,MAX($E$2:E497)=E497),AND(MAX($E$2:E497)=E497,MAX($D$2:D497)=D497)),1,0)</f>
        <v>0</v>
      </c>
      <c r="M497" s="2">
        <f>IF(AND(gielda_1[[#This Row],[firma_C]]&lt;E496,E496&lt;E495),1,0)</f>
        <v>0</v>
      </c>
      <c r="N497" s="2">
        <f>IF(gielda_1[[#This Row],[bilans]]&gt;=1000,MOD(QUOTIENT(gielda_1[[#This Row],[bilans]],gielda_1[[#This Row],[firma_C]]),1000)+N496,N496)</f>
        <v>441</v>
      </c>
      <c r="O497" s="2"/>
      <c r="P497" s="2"/>
      <c r="Q497" s="2">
        <f t="shared" si="25"/>
        <v>561.5900000000056</v>
      </c>
      <c r="R497" s="2"/>
      <c r="S497" s="2"/>
    </row>
    <row r="498" spans="1:19" x14ac:dyDescent="0.25">
      <c r="A498">
        <v>497</v>
      </c>
      <c r="B498">
        <f t="shared" si="26"/>
        <v>2</v>
      </c>
      <c r="C498">
        <v>102.59</v>
      </c>
      <c r="D498">
        <v>63.19</v>
      </c>
      <c r="E498">
        <v>128.27000000000001</v>
      </c>
      <c r="F498">
        <f t="shared" si="24"/>
        <v>2</v>
      </c>
      <c r="G498">
        <f t="shared" si="24"/>
        <v>1</v>
      </c>
      <c r="H498">
        <f t="shared" si="24"/>
        <v>1</v>
      </c>
      <c r="I498">
        <f>MAX($C$2:C498)</f>
        <v>130</v>
      </c>
      <c r="J498">
        <f>MAX($D$2:D498)</f>
        <v>148.19</v>
      </c>
      <c r="K498" s="2">
        <f>MAX($E$2:E498)</f>
        <v>157.47</v>
      </c>
      <c r="L498" s="2">
        <f>IF(OR(AND(MAX($C$2:C498)=C498,MAX($D$2:D498)=D498),AND(MAX($C$2:C498)=C498,MAX($E$2:E498)=E498),AND(MAX($E$2:E498)=E498,MAX($D$2:D498)=D498)),1,0)</f>
        <v>0</v>
      </c>
      <c r="M498" s="2">
        <f>IF(AND(gielda_1[[#This Row],[firma_C]]&lt;E497,E497&lt;E496),1,0)</f>
        <v>0</v>
      </c>
      <c r="N498" s="2">
        <f>IF(gielda_1[[#This Row],[bilans]]&gt;=1000,MOD(QUOTIENT(gielda_1[[#This Row],[bilans]],gielda_1[[#This Row],[firma_C]]),1000)+N497,N497)</f>
        <v>441</v>
      </c>
      <c r="O498" s="2"/>
      <c r="P498" s="2"/>
      <c r="Q498" s="2">
        <f t="shared" si="25"/>
        <v>561.5900000000056</v>
      </c>
      <c r="R498" s="2"/>
      <c r="S498" s="2"/>
    </row>
    <row r="499" spans="1:19" x14ac:dyDescent="0.25">
      <c r="A499">
        <v>498</v>
      </c>
      <c r="B499">
        <f t="shared" si="26"/>
        <v>3</v>
      </c>
      <c r="C499">
        <v>101.01</v>
      </c>
      <c r="D499">
        <v>62.21</v>
      </c>
      <c r="E499">
        <v>126.99</v>
      </c>
      <c r="F499">
        <f t="shared" si="24"/>
        <v>1</v>
      </c>
      <c r="G499">
        <f t="shared" si="24"/>
        <v>1</v>
      </c>
      <c r="H499">
        <f t="shared" si="24"/>
        <v>1</v>
      </c>
      <c r="I499">
        <f>MAX($C$2:C499)</f>
        <v>130</v>
      </c>
      <c r="J499">
        <f>MAX($D$2:D499)</f>
        <v>148.19</v>
      </c>
      <c r="K499" s="2">
        <f>MAX($E$2:E499)</f>
        <v>157.47</v>
      </c>
      <c r="L499" s="2">
        <f>IF(OR(AND(MAX($C$2:C499)=C499,MAX($D$2:D499)=D499),AND(MAX($C$2:C499)=C499,MAX($E$2:E499)=E499),AND(MAX($E$2:E499)=E499,MAX($D$2:D499)=D499)),1,0)</f>
        <v>0</v>
      </c>
      <c r="M499" s="2">
        <f>IF(AND(gielda_1[[#This Row],[firma_C]]&lt;E498,E498&lt;E497),1,0)</f>
        <v>1</v>
      </c>
      <c r="N499" s="2">
        <f>IF(gielda_1[[#This Row],[bilans]]&gt;=1000,MOD(QUOTIENT(gielda_1[[#This Row],[bilans]],gielda_1[[#This Row],[firma_C]]),1000)+N498,N498)</f>
        <v>441</v>
      </c>
      <c r="O499" s="2"/>
      <c r="P499" s="2"/>
      <c r="Q499" s="2">
        <f t="shared" si="25"/>
        <v>561.5900000000056</v>
      </c>
      <c r="R499" s="2"/>
      <c r="S499" s="2"/>
    </row>
    <row r="500" spans="1:19" x14ac:dyDescent="0.25">
      <c r="A500">
        <v>499</v>
      </c>
      <c r="B500">
        <f t="shared" si="26"/>
        <v>1</v>
      </c>
      <c r="C500">
        <v>102.11</v>
      </c>
      <c r="D500">
        <v>61.89</v>
      </c>
      <c r="E500">
        <v>127.03</v>
      </c>
      <c r="F500">
        <f t="shared" si="24"/>
        <v>2</v>
      </c>
      <c r="G500">
        <f t="shared" si="24"/>
        <v>1</v>
      </c>
      <c r="H500">
        <f t="shared" si="24"/>
        <v>2</v>
      </c>
      <c r="I500">
        <f>MAX($C$2:C500)</f>
        <v>130</v>
      </c>
      <c r="J500">
        <f>MAX($D$2:D500)</f>
        <v>148.19</v>
      </c>
      <c r="K500" s="2">
        <f>MAX($E$2:E500)</f>
        <v>157.47</v>
      </c>
      <c r="L500" s="2">
        <f>IF(OR(AND(MAX($C$2:C500)=C500,MAX($D$2:D500)=D500),AND(MAX($C$2:C500)=C500,MAX($E$2:E500)=E500),AND(MAX($E$2:E500)=E500,MAX($D$2:D500)=D500)),1,0)</f>
        <v>0</v>
      </c>
      <c r="M500" s="2">
        <f>IF(AND(gielda_1[[#This Row],[firma_C]]&lt;E499,E499&lt;E498),1,0)</f>
        <v>0</v>
      </c>
      <c r="N500" s="2">
        <f>IF(gielda_1[[#This Row],[bilans]]&gt;=1000,MOD(QUOTIENT(gielda_1[[#This Row],[bilans]],gielda_1[[#This Row],[firma_C]]),1000)+N499,N499)</f>
        <v>441</v>
      </c>
      <c r="O500" s="2"/>
      <c r="P500" s="2"/>
      <c r="Q500" s="2">
        <f t="shared" si="25"/>
        <v>561.5900000000056</v>
      </c>
      <c r="R500" s="2"/>
      <c r="S500" s="2"/>
    </row>
    <row r="501" spans="1:19" x14ac:dyDescent="0.25">
      <c r="A501">
        <v>500</v>
      </c>
      <c r="B501">
        <f t="shared" si="26"/>
        <v>2</v>
      </c>
      <c r="C501">
        <v>100.38</v>
      </c>
      <c r="D501">
        <v>59.94</v>
      </c>
      <c r="E501">
        <v>127.11</v>
      </c>
      <c r="F501">
        <f t="shared" si="24"/>
        <v>1</v>
      </c>
      <c r="G501">
        <f t="shared" si="24"/>
        <v>1</v>
      </c>
      <c r="H501">
        <f t="shared" si="24"/>
        <v>3</v>
      </c>
      <c r="I501">
        <f>MAX($C$2:C501)</f>
        <v>130</v>
      </c>
      <c r="J501">
        <f>MAX($D$2:D501)</f>
        <v>148.19</v>
      </c>
      <c r="K501" s="2">
        <f>MAX($E$2:E501)</f>
        <v>157.47</v>
      </c>
      <c r="L501" s="2">
        <f>IF(OR(AND(MAX($C$2:C501)=C501,MAX($D$2:D501)=D501),AND(MAX($C$2:C501)=C501,MAX($E$2:E501)=E501),AND(MAX($E$2:E501)=E501,MAX($D$2:D501)=D501)),1,0)</f>
        <v>0</v>
      </c>
      <c r="M501" s="2">
        <f>IF(AND(gielda_1[[#This Row],[firma_C]]&lt;E500,E500&lt;E499),1,0)</f>
        <v>0</v>
      </c>
      <c r="N501" s="2">
        <f>IF(gielda_1[[#This Row],[bilans]]&gt;=1000,MOD(QUOTIENT(gielda_1[[#This Row],[bilans]],gielda_1[[#This Row],[firma_C]]),1000)+N500,N500)</f>
        <v>441</v>
      </c>
      <c r="O501" s="2"/>
      <c r="P501" s="2"/>
      <c r="Q501" s="2">
        <f t="shared" si="25"/>
        <v>561.5900000000056</v>
      </c>
      <c r="R501" s="2"/>
      <c r="S501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l H K b W M s R g G S k A A A A 9 g A A A B I A H A B D b 2 5 m a W c v U G F j a 2 F n Z S 5 4 b W w g o h g A K K A U A A A A A A A A A A A A A A A A A A A A A A A A A A A A h Y + x D o I w G I R f h X S n L X X A k J 8 y u E J C Y m J c m 1 K h E Q q h x f J u D j 6 S r y B G U T f H u / s u u b t f b 5 D N X R t c 1 G h 1 b 1 I U Y Y o C Z W R f a V O n a H K n c I s y D q W Q Z 1 G r Y I G N T W a r U 9 Q 4 N y S E e O + x 3 + B + r A m j N C L H I t / L R n U i 1 M Y 6 Y a R C n 1 b 1 v 4 U 4 H F 5 j O M M R i z G L Y 0 y B r C Y U 2 n w B t u x 9 p j 8 m 7 K b W T a P i Q x u W O Z B V A n l / 4 A 9 Q S w M E F A A C A A g A l H K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y m 1 g v z K Y A U A E A A B w C A A A T A B w A R m 9 y b X V s Y X M v U 2 V j d G l v b j E u b S C i G A A o o B Q A A A A A A A A A A A A A A A A A A A A A A A A A A A C N U E 1 L w 0 A Q P R v I f x j i J Y U Y 2 o o g l h x q a u 2 p K O 3 J R m S b T O v q f p T d j T U p v f Q v 9 S R 4 K / l f L k a t i I J 7 2 Z 3 3 d t 7 M e x p T Q 6 W A U X 2 3 O q 7 j O v q e K M x g T p F l B C J g a F w H 7 K l e 1 G 6 b V R t p w V g / h T 2 Z 5 h y F 8 f u U Y R h L Y W y h f a 9 / l l x S M 8 i n C S c m V + S I i l m i j V W F d 6 A A J U t d o i p R U L S f H q D d b J 3 W a I L P K b K k n h 6 a Z + M 1 g k k P G e X U o I q 8 A y + A W L K c C x 0 d B 3 A h U p l R M Y 9 a 7 Z N m A N e 5 N D g y B c N o / w y H U u B t I 6 h d H H p D M q 8 2 u + 3 y k Y K E h c y W R f W q S y k K b q u S S k 7 R s x b H Z G p 7 r 5 T k V m i A J E O l / a 8 M A p h 8 U F 3 G R i l h R O n I q P z 7 o B u r J G y u E k y x 2 E u O F R F 6 J h W v f Y y L B W r / f 2 s F q 5 U 3 o 4 q T u 6 7 N w a o i i J x P U a 0 D + G T O / 2 T i H 8 y 6 4 T p U / L 5 t 5 w 1 Q S w E C L Q A U A A I A C A C U c p t Y y x G A Z K Q A A A D 2 A A A A E g A A A A A A A A A A A A A A A A A A A A A A Q 2 9 u Z m l n L 1 B h Y 2 t h Z 2 U u e G 1 s U E s B A i 0 A F A A C A A g A l H K b W A / K 6 a u k A A A A 6 Q A A A B M A A A A A A A A A A A A A A A A A 8 A A A A F t D b 2 5 0 Z W 5 0 X 1 R 5 c G V z X S 5 4 b W x Q S w E C L Q A U A A I A C A C U c p t Y L 8 y m A F A B A A A c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Q A A A A A A A I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z M z V k Z m E t Y T A y O C 0 0 Z T g 4 L T g 1 Z m E t Z j Y x N j M 1 Y z d l Z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p Z W x k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1 Q x M j o y M D o 0 M C 4 2 M T A 5 M T k 2 W i I g L z 4 8 R W 5 0 c n k g V H l w Z T 0 i R m l s b E N v b H V t b l R 5 c G V z I i B W Y W x 1 Z T 0 i c 0 J R V U Y i I C 8 + P E V u d H J 5 I F R 5 c G U 9 I k Z p b G x D b 2 x 1 b W 5 O Y W 1 l c y I g V m F s d W U 9 I n N b J n F 1 b 3 Q 7 Z m l y b W F f Q S Z x d W 9 0 O y w m c X V v d D t m a X J t Y V 9 C J n F 1 b 3 Q 7 L C Z x d W 9 0 O 2 Z p c m 1 h X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V s Z G E v W m 1 p Z W 5 p b 2 5 v I H R 5 c C 5 7 Z m l y b W F f Q S w w f S Z x d W 9 0 O y w m c X V v d D t T Z W N 0 a W 9 u M S 9 n a W V s Z G E v W m 1 p Z W 5 p b 2 5 v I H R 5 c C 5 7 Z m l y b W F f Q i w x f S Z x d W 9 0 O y w m c X V v d D t T Z W N 0 a W 9 u M S 9 n a W V s Z G E v W m 1 p Z W 5 p b 2 5 v I H R 5 c C 5 7 Z m l y b W F f Q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a W V s Z G E v W m 1 p Z W 5 p b 2 5 v I H R 5 c C 5 7 Z m l y b W F f Q S w w f S Z x d W 9 0 O y w m c X V v d D t T Z W N 0 a W 9 u M S 9 n a W V s Z G E v W m 1 p Z W 5 p b 2 5 v I H R 5 c C 5 7 Z m l y b W F f Q i w x f S Z x d W 9 0 O y w m c X V v d D t T Z W N 0 a W 9 u M S 9 n a W V s Z G E v W m 1 p Z W 5 p b 2 5 v I H R 5 c C 5 7 Z m l y b W F f Q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l l b G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Z W x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Z W x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T + + 9 W 5 E U G n O K C 5 M d T + E w A A A A A C A A A A A A A Q Z g A A A A E A A C A A A A B P 0 B H u 2 f H s 3 d h L t i + R z 2 l a L 9 Z b f H N z U A + b Z 9 8 u T P g J J w A A A A A O g A A A A A I A A C A A A A C i f L b F M w i h 2 e r s e w T K b i 3 z s M k c H O G t + S + y k F n D V X g t 6 V A A A A B L W U d y w g V Y 0 N o h o A i X X r D K 5 n u d N Z Z m D K 3 W S l w E l v S n B R I R g s v P n / d s f T a v 4 y w k Y t 1 D Z N m c x 7 r / r h X 3 p r + n E i F z x 3 U l y 9 U h 2 W N p + 2 x J c 9 5 w C 0 A A A A C P 4 D 7 L I O f 1 m 7 Z v t s M z y S z r l l e B x u 1 + j E Q Y b g 4 s R i l 1 x w 1 v w E D S a o Q t W Q R N B m 4 7 L 5 / w 0 w n L X T J V g a R w O K D K w 7 g A < / D a t a M a s h u p > 
</file>

<file path=customXml/itemProps1.xml><?xml version="1.0" encoding="utf-8"?>
<ds:datastoreItem xmlns:ds="http://schemas.openxmlformats.org/officeDocument/2006/customXml" ds:itemID="{C4F3E475-D8FB-407B-AC7D-E0871F00D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2024-04-27T13:01:13Z</dcterms:modified>
</cp:coreProperties>
</file>