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stare matury rozszerzenie\maj 2019 rozsz\excel\"/>
    </mc:Choice>
  </mc:AlternateContent>
  <xr:revisionPtr revIDLastSave="0" documentId="13_ncr:1_{750CD172-E873-4C77-9534-9D80551CD8B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rkusz1" sheetId="1" r:id="rId1"/>
    <sheet name="6.4" sheetId="4" r:id="rId2"/>
    <sheet name="6.3" sheetId="2" r:id="rId3"/>
  </sheets>
  <definedNames>
    <definedName name="_xlnm._FilterDatabase" localSheetId="1" hidden="1">'6.4'!$F$2:$F$73</definedName>
    <definedName name="_xlnm._FilterDatabase" localSheetId="0" hidden="1">Arkusz1!$J$1:$J$301</definedName>
    <definedName name="kursy" localSheetId="0">Arkusz1!#REF!</definedName>
    <definedName name="kursy_1" localSheetId="0">Arkusz1!$A$1:$G$301</definedName>
  </definedNames>
  <calcPr calcId="191029"/>
  <pivotCaches>
    <pivotCache cacheId="3" r:id="rId4"/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/>
  <c r="J12" i="1"/>
  <c r="J13" i="1" s="1"/>
  <c r="J14" i="1"/>
  <c r="J15" i="1" s="1"/>
  <c r="J16" i="1"/>
  <c r="J17" i="1" s="1"/>
  <c r="J18" i="1" s="1"/>
  <c r="J19" i="1" s="1"/>
  <c r="J20" i="1" s="1"/>
  <c r="J21" i="1" s="1"/>
  <c r="J22" i="1" s="1"/>
  <c r="J23" i="1" s="1"/>
  <c r="J24" i="1" s="1"/>
  <c r="J25" i="1"/>
  <c r="J26" i="1" s="1"/>
  <c r="J27" i="1" s="1"/>
  <c r="J28" i="1" s="1"/>
  <c r="J29" i="1" s="1"/>
  <c r="J30" i="1" s="1"/>
  <c r="J31" i="1" s="1"/>
  <c r="J32" i="1" s="1"/>
  <c r="J33" i="1"/>
  <c r="J34" i="1" s="1"/>
  <c r="J35" i="1" s="1"/>
  <c r="J36" i="1"/>
  <c r="J37" i="1" s="1"/>
  <c r="J38" i="1" s="1"/>
  <c r="J39" i="1" s="1"/>
  <c r="J40" i="1" s="1"/>
  <c r="J41" i="1"/>
  <c r="J42" i="1"/>
  <c r="J43" i="1" s="1"/>
  <c r="J44" i="1"/>
  <c r="J45" i="1"/>
  <c r="J46" i="1"/>
  <c r="J47" i="1"/>
  <c r="J48" i="1"/>
  <c r="J49" i="1"/>
  <c r="J50" i="1"/>
  <c r="J51" i="1" s="1"/>
  <c r="J52" i="1" s="1"/>
  <c r="J53" i="1"/>
  <c r="J54" i="1"/>
  <c r="J55" i="1" s="1"/>
  <c r="J56" i="1" s="1"/>
  <c r="J57" i="1" s="1"/>
  <c r="J58" i="1" s="1"/>
  <c r="J59" i="1"/>
  <c r="J60" i="1"/>
  <c r="J61" i="1"/>
  <c r="J62" i="1" s="1"/>
  <c r="J63" i="1" s="1"/>
  <c r="J64" i="1"/>
  <c r="J65" i="1" s="1"/>
  <c r="J66" i="1" s="1"/>
  <c r="J67" i="1" s="1"/>
  <c r="J68" i="1"/>
  <c r="J69" i="1"/>
  <c r="J70" i="1" s="1"/>
  <c r="J71" i="1" s="1"/>
  <c r="J72" i="1" s="1"/>
  <c r="J73" i="1" s="1"/>
  <c r="J74" i="1"/>
  <c r="J75" i="1" s="1"/>
  <c r="J76" i="1" s="1"/>
  <c r="J77" i="1" s="1"/>
  <c r="J78" i="1" s="1"/>
  <c r="J79" i="1"/>
  <c r="J80" i="1" s="1"/>
  <c r="J81" i="1"/>
  <c r="J82" i="1"/>
  <c r="J83" i="1"/>
  <c r="J84" i="1" s="1"/>
  <c r="J85" i="1"/>
  <c r="J86" i="1"/>
  <c r="J87" i="1" s="1"/>
  <c r="J88" i="1" s="1"/>
  <c r="J89" i="1"/>
  <c r="J90" i="1"/>
  <c r="J91" i="1" s="1"/>
  <c r="J92" i="1"/>
  <c r="J93" i="1"/>
  <c r="J94" i="1"/>
  <c r="J95" i="1" s="1"/>
  <c r="J96" i="1"/>
  <c r="J97" i="1"/>
  <c r="J98" i="1" s="1"/>
  <c r="J99" i="1"/>
  <c r="J100" i="1" s="1"/>
  <c r="J101" i="1" s="1"/>
  <c r="J102" i="1" s="1"/>
  <c r="J103" i="1" s="1"/>
  <c r="J104" i="1"/>
  <c r="J105" i="1"/>
  <c r="J106" i="1"/>
  <c r="J107" i="1" s="1"/>
  <c r="J108" i="1"/>
  <c r="J109" i="1"/>
  <c r="J110" i="1" s="1"/>
  <c r="J111" i="1"/>
  <c r="J112" i="1"/>
  <c r="J113" i="1"/>
  <c r="J114" i="1"/>
  <c r="J115" i="1"/>
  <c r="J116" i="1"/>
  <c r="J117" i="1" s="1"/>
  <c r="J118" i="1" s="1"/>
  <c r="J119" i="1" s="1"/>
  <c r="J120" i="1" s="1"/>
  <c r="J121" i="1" s="1"/>
  <c r="J122" i="1"/>
  <c r="J123" i="1"/>
  <c r="J124" i="1"/>
  <c r="J125" i="1" s="1"/>
  <c r="J126" i="1" s="1"/>
  <c r="J127" i="1" s="1"/>
  <c r="J128" i="1"/>
  <c r="J129" i="1"/>
  <c r="J130" i="1" s="1"/>
  <c r="J131" i="1" s="1"/>
  <c r="J132" i="1"/>
  <c r="J133" i="1"/>
  <c r="J134" i="1" s="1"/>
  <c r="J135" i="1" s="1"/>
  <c r="J136" i="1"/>
  <c r="J137" i="1"/>
  <c r="J138" i="1" s="1"/>
  <c r="J139" i="1" s="1"/>
  <c r="J140" i="1" s="1"/>
  <c r="J141" i="1"/>
  <c r="J142" i="1" s="1"/>
  <c r="J143" i="1" s="1"/>
  <c r="J144" i="1" s="1"/>
  <c r="J145" i="1" s="1"/>
  <c r="J146" i="1"/>
  <c r="J147" i="1"/>
  <c r="J148" i="1" s="1"/>
  <c r="J149" i="1" s="1"/>
  <c r="J150" i="1" s="1"/>
  <c r="J151" i="1"/>
  <c r="J152" i="1" s="1"/>
  <c r="J153" i="1" s="1"/>
  <c r="J154" i="1" s="1"/>
  <c r="J155" i="1"/>
  <c r="J156" i="1"/>
  <c r="J157" i="1"/>
  <c r="J158" i="1" s="1"/>
  <c r="J159" i="1"/>
  <c r="J160" i="1"/>
  <c r="J161" i="1" s="1"/>
  <c r="J162" i="1"/>
  <c r="J163" i="1"/>
  <c r="J164" i="1" s="1"/>
  <c r="J165" i="1" s="1"/>
  <c r="J166" i="1"/>
  <c r="J167" i="1"/>
  <c r="J168" i="1" s="1"/>
  <c r="J169" i="1"/>
  <c r="J170" i="1" s="1"/>
  <c r="J171" i="1" s="1"/>
  <c r="J172" i="1"/>
  <c r="J173" i="1"/>
  <c r="J174" i="1" s="1"/>
  <c r="J175" i="1" s="1"/>
  <c r="J176" i="1"/>
  <c r="J177" i="1" s="1"/>
  <c r="J178" i="1" s="1"/>
  <c r="J179" i="1" s="1"/>
  <c r="J180" i="1" s="1"/>
  <c r="J181" i="1"/>
  <c r="J182" i="1"/>
  <c r="J183" i="1"/>
  <c r="J184" i="1" s="1"/>
  <c r="J185" i="1" s="1"/>
  <c r="J186" i="1" s="1"/>
  <c r="J187" i="1"/>
  <c r="J188" i="1" s="1"/>
  <c r="J189" i="1"/>
  <c r="J190" i="1"/>
  <c r="J191" i="1" s="1"/>
  <c r="J192" i="1"/>
  <c r="J193" i="1" s="1"/>
  <c r="J194" i="1" s="1"/>
  <c r="J195" i="1" s="1"/>
  <c r="J196" i="1" s="1"/>
  <c r="J197" i="1" s="1"/>
  <c r="J198" i="1" s="1"/>
  <c r="J199" i="1" s="1"/>
  <c r="J200" i="1"/>
  <c r="J201" i="1"/>
  <c r="J202" i="1"/>
  <c r="J203" i="1" s="1"/>
  <c r="J204" i="1" s="1"/>
  <c r="J205" i="1"/>
  <c r="J206" i="1" s="1"/>
  <c r="J207" i="1"/>
  <c r="J208" i="1"/>
  <c r="J209" i="1" s="1"/>
  <c r="J210" i="1"/>
  <c r="J211" i="1"/>
  <c r="J212" i="1"/>
  <c r="J213" i="1"/>
  <c r="J214" i="1" s="1"/>
  <c r="J215" i="1" s="1"/>
  <c r="J216" i="1"/>
  <c r="J217" i="1"/>
  <c r="J218" i="1" s="1"/>
  <c r="J219" i="1" s="1"/>
  <c r="J220" i="1" s="1"/>
  <c r="J221" i="1" s="1"/>
  <c r="J222" i="1" s="1"/>
  <c r="J223" i="1"/>
  <c r="J224" i="1"/>
  <c r="J225" i="1" s="1"/>
  <c r="J226" i="1" s="1"/>
  <c r="J227" i="1" s="1"/>
  <c r="J228" i="1" s="1"/>
  <c r="J229" i="1" s="1"/>
  <c r="J230" i="1"/>
  <c r="J231" i="1" s="1"/>
  <c r="J232" i="1"/>
  <c r="J233" i="1" s="1"/>
  <c r="J234" i="1"/>
  <c r="J235" i="1"/>
  <c r="J236" i="1" s="1"/>
  <c r="J237" i="1" s="1"/>
  <c r="J238" i="1" s="1"/>
  <c r="J239" i="1"/>
  <c r="J240" i="1" s="1"/>
  <c r="J241" i="1"/>
  <c r="J242" i="1" s="1"/>
  <c r="J243" i="1"/>
  <c r="J244" i="1" s="1"/>
  <c r="J245" i="1" s="1"/>
  <c r="J246" i="1"/>
  <c r="J247" i="1"/>
  <c r="J248" i="1" s="1"/>
  <c r="J249" i="1" s="1"/>
  <c r="J250" i="1"/>
  <c r="J251" i="1"/>
  <c r="J252" i="1"/>
  <c r="J253" i="1"/>
  <c r="J254" i="1"/>
  <c r="J255" i="1" s="1"/>
  <c r="J256" i="1" s="1"/>
  <c r="J257" i="1" s="1"/>
  <c r="J258" i="1"/>
  <c r="J259" i="1" s="1"/>
  <c r="J260" i="1" s="1"/>
  <c r="J261" i="1" s="1"/>
  <c r="J262" i="1"/>
  <c r="J263" i="1" s="1"/>
  <c r="J264" i="1" s="1"/>
  <c r="J265" i="1" s="1"/>
  <c r="J266" i="1" s="1"/>
  <c r="J267" i="1" s="1"/>
  <c r="J268" i="1"/>
  <c r="J269" i="1" s="1"/>
  <c r="J270" i="1"/>
  <c r="J271" i="1" s="1"/>
  <c r="J272" i="1"/>
  <c r="J273" i="1" s="1"/>
  <c r="J274" i="1" s="1"/>
  <c r="J275" i="1"/>
  <c r="J276" i="1" s="1"/>
  <c r="J277" i="1"/>
  <c r="J278" i="1" s="1"/>
  <c r="J279" i="1"/>
  <c r="J280" i="1" s="1"/>
  <c r="J281" i="1" s="1"/>
  <c r="J282" i="1"/>
  <c r="J283" i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/>
  <c r="J295" i="1"/>
  <c r="J296" i="1"/>
  <c r="J297" i="1" s="1"/>
  <c r="J298" i="1" s="1"/>
  <c r="J299" i="1" s="1"/>
  <c r="J300" i="1" s="1"/>
  <c r="J301" i="1"/>
  <c r="J3" i="1"/>
  <c r="J4" i="1" s="1"/>
  <c r="J5" i="1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3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392B92-13D8-4A37-A2F6-69104714ED1D}" name="kursy1" type="6" refreshedVersion="8" background="1" saveData="1">
    <textPr codePage="1250" sourceFile="F:\GitHub\matura-inf\stare matury rozszerzenie\maj 2019 rozsz\excel\kursy.txt" decimal=",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<sst xmlns="http://schemas.openxmlformats.org/spreadsheetml/2006/main" count="1224" uniqueCount="320">
  <si>
    <t>Data</t>
  </si>
  <si>
    <t>Poczatek</t>
  </si>
  <si>
    <t>Koniec</t>
  </si>
  <si>
    <t>Waga</t>
  </si>
  <si>
    <t>Odleglosc</t>
  </si>
  <si>
    <t>Cena</t>
  </si>
  <si>
    <t>Olsztyn</t>
  </si>
  <si>
    <t>Torun</t>
  </si>
  <si>
    <t>Plock</t>
  </si>
  <si>
    <t>Ostroleka</t>
  </si>
  <si>
    <t>Suwalki</t>
  </si>
  <si>
    <t>Lomza</t>
  </si>
  <si>
    <t>Ciechanow</t>
  </si>
  <si>
    <t>Kuznica Bialostocka</t>
  </si>
  <si>
    <t>Poznan</t>
  </si>
  <si>
    <t>Gubin</t>
  </si>
  <si>
    <t>Skierniewice</t>
  </si>
  <si>
    <t>Tarnow</t>
  </si>
  <si>
    <t>Katowice</t>
  </si>
  <si>
    <t>Radom</t>
  </si>
  <si>
    <t>Konin</t>
  </si>
  <si>
    <t>Pila</t>
  </si>
  <si>
    <t>Kolbaskowo</t>
  </si>
  <si>
    <t>Szczecin</t>
  </si>
  <si>
    <t>Swinoujscie</t>
  </si>
  <si>
    <t>Kostrzyn</t>
  </si>
  <si>
    <t>Gorzow Wielkopolski</t>
  </si>
  <si>
    <t>Jakuszyce</t>
  </si>
  <si>
    <t>Kalisz</t>
  </si>
  <si>
    <t>Piotrkow Trybunalski</t>
  </si>
  <si>
    <t>Gdansk</t>
  </si>
  <si>
    <t>Koszalin</t>
  </si>
  <si>
    <t>Czestochowa</t>
  </si>
  <si>
    <t>Chyzne</t>
  </si>
  <si>
    <t>Krosno</t>
  </si>
  <si>
    <t>Kudowa-Slone</t>
  </si>
  <si>
    <t>Elblag</t>
  </si>
  <si>
    <t>Opole</t>
  </si>
  <si>
    <t>Bielsko-Biala</t>
  </si>
  <si>
    <t>Zakopane</t>
  </si>
  <si>
    <t>Bydgoszcz</t>
  </si>
  <si>
    <t>Wloclawek</t>
  </si>
  <si>
    <t>Sieradz</t>
  </si>
  <si>
    <t>Walbrzych</t>
  </si>
  <si>
    <t>Zamosc</t>
  </si>
  <si>
    <t>Medyka</t>
  </si>
  <si>
    <t>Tarnobrzeg</t>
  </si>
  <si>
    <t>Kielce</t>
  </si>
  <si>
    <t>Zielona Gora</t>
  </si>
  <si>
    <t>Cieszyn</t>
  </si>
  <si>
    <t>Barwinek</t>
  </si>
  <si>
    <t>Rzeszow</t>
  </si>
  <si>
    <t>Zgorzelec</t>
  </si>
  <si>
    <t>Wroclaw</t>
  </si>
  <si>
    <t>Krakow</t>
  </si>
  <si>
    <t>Biala Podlaska</t>
  </si>
  <si>
    <t>Przemysl</t>
  </si>
  <si>
    <t>Chalupki</t>
  </si>
  <si>
    <t>Swiecko</t>
  </si>
  <si>
    <t>Warszawa</t>
  </si>
  <si>
    <t>Lodz</t>
  </si>
  <si>
    <t>Legnica</t>
  </si>
  <si>
    <t>Leszno</t>
  </si>
  <si>
    <t>Jelenia Gora</t>
  </si>
  <si>
    <t>Olszyna</t>
  </si>
  <si>
    <t>Siedlce</t>
  </si>
  <si>
    <t>Hrebenne</t>
  </si>
  <si>
    <t>Lublin</t>
  </si>
  <si>
    <t>Chelm</t>
  </si>
  <si>
    <t>Terespol</t>
  </si>
  <si>
    <t>Slupsk</t>
  </si>
  <si>
    <t>Bialystok</t>
  </si>
  <si>
    <t>Bezledy</t>
  </si>
  <si>
    <t>Nowy Sacz</t>
  </si>
  <si>
    <t>stawka za km</t>
  </si>
  <si>
    <t>a)</t>
  </si>
  <si>
    <t>b)</t>
  </si>
  <si>
    <t>kursy powyzej 400</t>
  </si>
  <si>
    <t>c)</t>
  </si>
  <si>
    <t>para miast</t>
  </si>
  <si>
    <t>Olsztyn-Torun</t>
  </si>
  <si>
    <t>Torun-Plock</t>
  </si>
  <si>
    <t>Plock-Ostroleka</t>
  </si>
  <si>
    <t>Ostroleka-Suwalki</t>
  </si>
  <si>
    <t>Lomza-Ciechanow</t>
  </si>
  <si>
    <t>Ciechanow-Lomza</t>
  </si>
  <si>
    <t>Lomza-Kuznica Bialostocka</t>
  </si>
  <si>
    <t>Kuznica Bialostocka-Ostroleka</t>
  </si>
  <si>
    <t>Poznan-Gubin</t>
  </si>
  <si>
    <t>Skierniewice-Tarnow</t>
  </si>
  <si>
    <t>Tarnow-Katowice</t>
  </si>
  <si>
    <t>Radom-Konin</t>
  </si>
  <si>
    <t>Konin-Torun</t>
  </si>
  <si>
    <t>Ostroleka-Olsztyn</t>
  </si>
  <si>
    <t>Olsztyn-Ciechanow</t>
  </si>
  <si>
    <t>Ciechanow-Olsztyn</t>
  </si>
  <si>
    <t>Olsztyn-Lomza</t>
  </si>
  <si>
    <t>Torun-Pila</t>
  </si>
  <si>
    <t>Kolbaskowo-Szczecin</t>
  </si>
  <si>
    <t>Szczecin-Swinoujscie</t>
  </si>
  <si>
    <t>Swinoujscie-Szczecin</t>
  </si>
  <si>
    <t>Szczecin-Kostrzyn</t>
  </si>
  <si>
    <t>Kostrzyn-Kolbaskowo</t>
  </si>
  <si>
    <t>Kolbaskowo-Gorzow Wielkopolski</t>
  </si>
  <si>
    <t>Gorzow Wielkopolski-Pila</t>
  </si>
  <si>
    <t>Pila-Poznan</t>
  </si>
  <si>
    <t>Jakuszyce-Kalisz</t>
  </si>
  <si>
    <t>Kalisz-Piotrkow Trybunalski</t>
  </si>
  <si>
    <t>Piotrkow Trybunalski-Konin</t>
  </si>
  <si>
    <t>Gdansk-Torun</t>
  </si>
  <si>
    <t>Pila-Koszalin</t>
  </si>
  <si>
    <t>Koszalin-Pila</t>
  </si>
  <si>
    <t>Pila-Czestochowa</t>
  </si>
  <si>
    <t>Lomza-Chyzne</t>
  </si>
  <si>
    <t>Koszalin-Swinoujscie</t>
  </si>
  <si>
    <t>Pila-Torun</t>
  </si>
  <si>
    <t>Tarnow-Krosno</t>
  </si>
  <si>
    <t>Katowice-Piotrkow Trybunalski</t>
  </si>
  <si>
    <t>Plock-Torun</t>
  </si>
  <si>
    <t>Kudowa-Slone-Jakuszyce</t>
  </si>
  <si>
    <t>Elblag-Ciechanow</t>
  </si>
  <si>
    <t>Kudowa-Slone-Opole</t>
  </si>
  <si>
    <t>Opole-Bielsko-Biala</t>
  </si>
  <si>
    <t>Bielsko-Biala-Zakopane</t>
  </si>
  <si>
    <t>Piotrkow Trybunalski-Poznan</t>
  </si>
  <si>
    <t>Konin-Bydgoszcz</t>
  </si>
  <si>
    <t>Bydgoszcz-Wloclawek</t>
  </si>
  <si>
    <t>Wloclawek-Skierniewice</t>
  </si>
  <si>
    <t>Skierniewice-Sieradz</t>
  </si>
  <si>
    <t>Gorzow Wielkopolski-Walbrzych</t>
  </si>
  <si>
    <t>Gubin-Kostrzyn</t>
  </si>
  <si>
    <t>Zamosc-Medyka</t>
  </si>
  <si>
    <t>Medyka-Tarnobrzeg</t>
  </si>
  <si>
    <t>Tarnobrzeg-Kielce</t>
  </si>
  <si>
    <t>Krosno-Tarnobrzeg</t>
  </si>
  <si>
    <t>Tarnobrzeg-Radom</t>
  </si>
  <si>
    <t>Radom-Skierniewice</t>
  </si>
  <si>
    <t>Skierniewice-Wloclawek</t>
  </si>
  <si>
    <t>Gubin-Gorzow Wielkopolski</t>
  </si>
  <si>
    <t>Gorzow Wielkopolski-Zielona Gora</t>
  </si>
  <si>
    <t>Zielona Gora-Poznan</t>
  </si>
  <si>
    <t>Poznan-Bydgoszcz</t>
  </si>
  <si>
    <t>Chyzne-Bielsko-Biala</t>
  </si>
  <si>
    <t>Bielsko-Biala-Chyzne</t>
  </si>
  <si>
    <t>Chyzne-Cieszyn</t>
  </si>
  <si>
    <t>Barwinek-Medyka</t>
  </si>
  <si>
    <t>Medyka-Zamosc</t>
  </si>
  <si>
    <t>Rzeszow-Zamosc</t>
  </si>
  <si>
    <t>Konin-Walbrzych</t>
  </si>
  <si>
    <t>Jakuszyce-Kostrzyn</t>
  </si>
  <si>
    <t>Kostrzyn-Szczecin</t>
  </si>
  <si>
    <t>Zgorzelec-Wroclaw</t>
  </si>
  <si>
    <t>Ostroleka-Krakow</t>
  </si>
  <si>
    <t>Krakow-Kielce</t>
  </si>
  <si>
    <t>Kielce-Krakow</t>
  </si>
  <si>
    <t>Zamosc-Biala Podlaska</t>
  </si>
  <si>
    <t>Przemysl-Medyka</t>
  </si>
  <si>
    <t>Walbrzych-Opole</t>
  </si>
  <si>
    <t>Szczecin-Sieradz</t>
  </si>
  <si>
    <t>Przemysl-Barwinek</t>
  </si>
  <si>
    <t>Barwinek-Tarnow</t>
  </si>
  <si>
    <t>Chalupki-Czestochowa</t>
  </si>
  <si>
    <t>Zgorzelec-Swiecko</t>
  </si>
  <si>
    <t>Swiecko-Szczecin</t>
  </si>
  <si>
    <t>Radom-Piotrkow Trybunalski</t>
  </si>
  <si>
    <t>Piotrkow Trybunalski-Radom</t>
  </si>
  <si>
    <t>Piotrkow Trybunalski-Kalisz</t>
  </si>
  <si>
    <t>Kalisz-Poznan</t>
  </si>
  <si>
    <t>Radom-Warszawa</t>
  </si>
  <si>
    <t>Walbrzych-Kalisz</t>
  </si>
  <si>
    <t>Kalisz-Lodz</t>
  </si>
  <si>
    <t>Lodz-Kielce</t>
  </si>
  <si>
    <t>Piotrkow Trybunalski-Przemysl</t>
  </si>
  <si>
    <t>Warszawa-Legnica</t>
  </si>
  <si>
    <t>Legnica-Gubin</t>
  </si>
  <si>
    <t>Piotrkow Trybunalski-Wloclawek</t>
  </si>
  <si>
    <t>Elblag-Kuznica Bialostocka</t>
  </si>
  <si>
    <t>Warszawa-Katowice</t>
  </si>
  <si>
    <t>Opole-Chalupki</t>
  </si>
  <si>
    <t>Ostroleka-Swiecko</t>
  </si>
  <si>
    <t>Swiecko-Legnica</t>
  </si>
  <si>
    <t>Legnica-Leszno</t>
  </si>
  <si>
    <t>Leszno-Jelenia Gora</t>
  </si>
  <si>
    <t>Jelenia Gora-Olszyna</t>
  </si>
  <si>
    <t>Olszyna-Swiecko</t>
  </si>
  <si>
    <t>Siedlce-Lomza</t>
  </si>
  <si>
    <t>Hrebenne-Lublin</t>
  </si>
  <si>
    <t>Lublin-Radom</t>
  </si>
  <si>
    <t>Radom-Tarnobrzeg</t>
  </si>
  <si>
    <t>Tarnobrzeg-Krakow</t>
  </si>
  <si>
    <t>Biala Podlaska-Tarnobrzeg</t>
  </si>
  <si>
    <t>Kielce-Sieradz</t>
  </si>
  <si>
    <t>Chelm-Terespol</t>
  </si>
  <si>
    <t>Terespol-Warszawa</t>
  </si>
  <si>
    <t>Warszawa-Lodz</t>
  </si>
  <si>
    <t>Lodz-Wloclawek</t>
  </si>
  <si>
    <t>Krosno-Zakopane</t>
  </si>
  <si>
    <t>Kielce-Tarnow</t>
  </si>
  <si>
    <t>Katowice-Zakopane</t>
  </si>
  <si>
    <t>Zakopane-Tarnow</t>
  </si>
  <si>
    <t>Gdansk-Slupsk</t>
  </si>
  <si>
    <t>Slupsk-Gdansk</t>
  </si>
  <si>
    <t>Gdansk-Koszalin</t>
  </si>
  <si>
    <t>Koszalin-Kolbaskowo</t>
  </si>
  <si>
    <t>Kolbaskowo-Pila</t>
  </si>
  <si>
    <t>Gubin-Zgorzelec</t>
  </si>
  <si>
    <t>Leszno-Konin</t>
  </si>
  <si>
    <t>Konin-Plock</t>
  </si>
  <si>
    <t>Plock-Konin</t>
  </si>
  <si>
    <t>Konin-Lodz</t>
  </si>
  <si>
    <t>Wloclawek-Kalisz</t>
  </si>
  <si>
    <t>Poznan-Zielona Gora</t>
  </si>
  <si>
    <t>Przemysl-Gdansk</t>
  </si>
  <si>
    <t>Suwalki-Bialystok</t>
  </si>
  <si>
    <t>Slupsk-Elblag</t>
  </si>
  <si>
    <t>Elblag-Slupsk</t>
  </si>
  <si>
    <t>Zamosc-Przemysl</t>
  </si>
  <si>
    <t>Biala Podlaska-Gorzow Wielkopolski</t>
  </si>
  <si>
    <t>Katowice-Skierniewice</t>
  </si>
  <si>
    <t>Barwinek-Sieradz</t>
  </si>
  <si>
    <t>Sieradz-Czestochowa</t>
  </si>
  <si>
    <t>Czestochowa-Lodz</t>
  </si>
  <si>
    <t>Biala Podlaska-Chelm</t>
  </si>
  <si>
    <t>Chelm-Radom</t>
  </si>
  <si>
    <t>Ostroleka-Warszawa</t>
  </si>
  <si>
    <t>Warszawa-Siedlce</t>
  </si>
  <si>
    <t>Piotrkow Trybunalski-Jakuszyce</t>
  </si>
  <si>
    <t>Kostrzyn-Zielona Gora</t>
  </si>
  <si>
    <t>Lublin-Zielona Gora</t>
  </si>
  <si>
    <t>Poznan-Pila</t>
  </si>
  <si>
    <t>Pila-Kostrzyn</t>
  </si>
  <si>
    <t>Kostrzyn-Gubin</t>
  </si>
  <si>
    <t>Opole-Kudowa-Slone</t>
  </si>
  <si>
    <t>Kielce-Konin</t>
  </si>
  <si>
    <t>Plock-Bydgoszcz</t>
  </si>
  <si>
    <t>Bydgoszcz-Konin</t>
  </si>
  <si>
    <t>Bezledy-Lomza</t>
  </si>
  <si>
    <t>Tarnobrzeg-Przemysl</t>
  </si>
  <si>
    <t>Radom-Lodz</t>
  </si>
  <si>
    <t>Tarnow-Bielsko-Biala</t>
  </si>
  <si>
    <t>Bielsko-Biala-Nowy Sacz</t>
  </si>
  <si>
    <t>Nowy Sacz-Rzeszow</t>
  </si>
  <si>
    <t>Rzeszow-Lublin</t>
  </si>
  <si>
    <t>Zielona Gora-Legnica</t>
  </si>
  <si>
    <t>Ciechanow-Warszawa</t>
  </si>
  <si>
    <t>Lublin-Tarnow</t>
  </si>
  <si>
    <t>Tarnow-Zakopane</t>
  </si>
  <si>
    <t>Zakopane-Barwinek</t>
  </si>
  <si>
    <t>Lodz-Warszawa</t>
  </si>
  <si>
    <t>Koszalin-Szczecin</t>
  </si>
  <si>
    <t>Ciechanow-Torun</t>
  </si>
  <si>
    <t>Elblag-Bydgoszcz</t>
  </si>
  <si>
    <t>Plock-Bielsko-Biala</t>
  </si>
  <si>
    <t>Barwinek-Lomza</t>
  </si>
  <si>
    <t>Gubin-Warszawa</t>
  </si>
  <si>
    <t>Warszawa-Radom</t>
  </si>
  <si>
    <t>Warszawa-Walbrzych</t>
  </si>
  <si>
    <t>Chalupki-Walbrzych</t>
  </si>
  <si>
    <t>Walbrzych-Olszyna</t>
  </si>
  <si>
    <t>Olszyna-Kostrzyn</t>
  </si>
  <si>
    <t>Kostrzyn-Zgorzelec</t>
  </si>
  <si>
    <t>Zgorzelec-Zielona Gora</t>
  </si>
  <si>
    <t>Zielona Gora-Kostrzyn</t>
  </si>
  <si>
    <t>Wloclawek-Ciechanow</t>
  </si>
  <si>
    <t>Lodz-Czestochowa</t>
  </si>
  <si>
    <t>Czestochowa-Sieradz</t>
  </si>
  <si>
    <t>Sieradz-Opole</t>
  </si>
  <si>
    <t>Sieradz-Leszno</t>
  </si>
  <si>
    <t>Leszno-Legnica</t>
  </si>
  <si>
    <t>Gdansk-Bydgoszcz</t>
  </si>
  <si>
    <t>Gorzow Wielkopolski-Szczecin</t>
  </si>
  <si>
    <t>Swinoujscie-Pila</t>
  </si>
  <si>
    <t>Plock-Piotrkow Trybunalski</t>
  </si>
  <si>
    <t>Piotrkow Trybunalski-Warszawa</t>
  </si>
  <si>
    <t>Terespol-Lublin</t>
  </si>
  <si>
    <t>Lublin-Hrebenne</t>
  </si>
  <si>
    <t>Przemysl-Warszawa</t>
  </si>
  <si>
    <t>Warszawa-Ciechanow</t>
  </si>
  <si>
    <t>Ciechanow-Wloclawek</t>
  </si>
  <si>
    <t>Ciechanow-Ostroleka</t>
  </si>
  <si>
    <t>Bielsko-Biala-Cieszyn</t>
  </si>
  <si>
    <t>Cieszyn-Opole</t>
  </si>
  <si>
    <t>Czestochowa-Kielce</t>
  </si>
  <si>
    <t>Opole-Katowice</t>
  </si>
  <si>
    <t>Lodz-Bialystok</t>
  </si>
  <si>
    <t>Bialystok-Suwalki</t>
  </si>
  <si>
    <t>Suwalki-Ostroleka</t>
  </si>
  <si>
    <t>Plock-Lublin</t>
  </si>
  <si>
    <t>Hrebenne-Medyka</t>
  </si>
  <si>
    <t>Slupsk-Szczecin</t>
  </si>
  <si>
    <t>Szczecin-Pila</t>
  </si>
  <si>
    <t>Bydgoszcz-Gdansk</t>
  </si>
  <si>
    <t>Skierniewice-Kudowa-Slone</t>
  </si>
  <si>
    <t>Legnica-Zielona Gora</t>
  </si>
  <si>
    <t>Czestochowa-Bielsko-Biala</t>
  </si>
  <si>
    <t>Bielsko-Biala-Chalupki</t>
  </si>
  <si>
    <t>Przemysl-Kielce</t>
  </si>
  <si>
    <t>Kielce-Tarnobrzeg</t>
  </si>
  <si>
    <t>Bielsko-Biala-Warszawa</t>
  </si>
  <si>
    <t>Warszawa-Plock</t>
  </si>
  <si>
    <t>Gubin-Szczecin</t>
  </si>
  <si>
    <t>Krakow-Cieszyn</t>
  </si>
  <si>
    <t>Zakopane-Katowice</t>
  </si>
  <si>
    <t>Gdansk-Bezledy</t>
  </si>
  <si>
    <t>Olsztyn-Bielsko-Biala</t>
  </si>
  <si>
    <t>Bielsko-Biala-Opole</t>
  </si>
  <si>
    <t>Opole-Walbrzych</t>
  </si>
  <si>
    <t>Walbrzych-Zgorzelec</t>
  </si>
  <si>
    <t>Zgorzelec-Gubin</t>
  </si>
  <si>
    <t>(puste)</t>
  </si>
  <si>
    <t>Suma końcowa</t>
  </si>
  <si>
    <t>Etykiety wierszy</t>
  </si>
  <si>
    <t>Suma z Waga</t>
  </si>
  <si>
    <t>czy&gt;=8</t>
  </si>
  <si>
    <t>Liczba z Poczatek</t>
  </si>
  <si>
    <t>e)</t>
  </si>
  <si>
    <t>ciąg</t>
  </si>
  <si>
    <t>koniec:</t>
  </si>
  <si>
    <t>poczatek:</t>
  </si>
  <si>
    <t>11 kursów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</si>
</sst>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kursów dla danego miasta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'6.4'!$D$7:$D$70</c:f>
              <c:strCache>
                <c:ptCount val="11"/>
                <c:pt idx="0">
                  <c:v>Bielsko-Biala</c:v>
                </c:pt>
                <c:pt idx="1">
                  <c:v>Ciechanow</c:v>
                </c:pt>
                <c:pt idx="2">
                  <c:v>Kielce</c:v>
                </c:pt>
                <c:pt idx="3">
                  <c:v>Konin</c:v>
                </c:pt>
                <c:pt idx="4">
                  <c:v>Kostrzyn</c:v>
                </c:pt>
                <c:pt idx="5">
                  <c:v>Opole</c:v>
                </c:pt>
                <c:pt idx="6">
                  <c:v>Pila</c:v>
                </c:pt>
                <c:pt idx="7">
                  <c:v>Poznan</c:v>
                </c:pt>
                <c:pt idx="8">
                  <c:v>Szczecin</c:v>
                </c:pt>
                <c:pt idx="9">
                  <c:v>Warszawa</c:v>
                </c:pt>
                <c:pt idx="10">
                  <c:v>Zielona Gora</c:v>
                </c:pt>
              </c:strCache>
            </c:strRef>
          </c:cat>
          <c:val>
            <c:numRef>
              <c:f>'6.4'!$E$7:$E$70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4C8E-8D59-6ED8EB675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7263112"/>
        <c:axId val="777264912"/>
      </c:barChart>
      <c:catAx>
        <c:axId val="777263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64912"/>
        <c:crosses val="autoZero"/>
        <c:auto val="1"/>
        <c:lblAlgn val="ctr"/>
        <c:lblOffset val="100"/>
        <c:noMultiLvlLbl val="0"/>
      </c:catAx>
      <c:valAx>
        <c:axId val="7772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6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66675</xdr:rowOff>
    </xdr:from>
    <xdr:to>
      <xdr:col>14</xdr:col>
      <xdr:colOff>0</xdr:colOff>
      <xdr:row>74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9D2805-1600-E411-5700-AC1F7083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eras@op.pl" refreshedDate="45410.605894097222" createdVersion="8" refreshedVersion="8" minRefreshableVersion="3" recordCount="304" xr:uid="{F7D07411-F1D4-4A5E-B819-D2F335E35EC2}">
  <cacheSource type="worksheet">
    <worksheetSource ref="D1:E1048576" sheet="Arkusz1"/>
  </cacheSource>
  <cacheFields count="2">
    <cacheField name="para miast" numFmtId="0">
      <sharedItems containsBlank="1" count="230">
        <s v="Olsztyn-Torun"/>
        <s v="Torun-Plock"/>
        <s v="Plock-Ostroleka"/>
        <s v="Ostroleka-Suwalki"/>
        <s v="Lomza-Ciechanow"/>
        <s v="Ciechanow-Lomza"/>
        <s v="Lomza-Kuznica Bialostocka"/>
        <s v="Kuznica Bialostocka-Ostroleka"/>
        <s v="Poznan-Gubin"/>
        <s v="Skierniewice-Tarnow"/>
        <s v="Tarnow-Katowice"/>
        <s v="Radom-Konin"/>
        <s v="Konin-Torun"/>
        <s v="Ostroleka-Olsztyn"/>
        <s v="Olsztyn-Ciechanow"/>
        <s v="Ciechanow-Olsztyn"/>
        <s v="Olsztyn-Lomza"/>
        <s v="Torun-Pila"/>
        <s v="Kolbaskowo-Szczecin"/>
        <s v="Szczecin-Swinoujscie"/>
        <s v="Swinoujscie-Szczecin"/>
        <s v="Szczecin-Kostrzyn"/>
        <s v="Kostrzyn-Kolbaskowo"/>
        <s v="Kolbaskowo-Gorzow Wielkopolski"/>
        <s v="Gorzow Wielkopolski-Pila"/>
        <s v="Pila-Poznan"/>
        <s v="Jakuszyce-Kalisz"/>
        <s v="Kalisz-Piotrkow Trybunalski"/>
        <s v="Piotrkow Trybunalski-Konin"/>
        <s v="Gdansk-Torun"/>
        <s v="Pila-Koszalin"/>
        <s v="Koszalin-Pila"/>
        <s v="Pila-Czestochowa"/>
        <s v="Lomza-Chyzne"/>
        <s v="Koszalin-Swinoujscie"/>
        <s v="Pila-Torun"/>
        <s v="Tarnow-Krosno"/>
        <s v="Katowice-Piotrkow Trybunalski"/>
        <s v="Plock-Torun"/>
        <s v="Kudowa-Slone-Jakuszyce"/>
        <s v="Elblag-Ciechanow"/>
        <s v="Kudowa-Slone-Opole"/>
        <s v="Opole-Bielsko-Biala"/>
        <s v="Bielsko-Biala-Zakopane"/>
        <s v="Piotrkow Trybunalski-Poznan"/>
        <s v="Konin-Bydgoszcz"/>
        <s v="Bydgoszcz-Wloclawek"/>
        <s v="Wloclawek-Skierniewice"/>
        <s v="Skierniewice-Sieradz"/>
        <s v="Gorzow Wielkopolski-Walbrzych"/>
        <s v="Gubin-Kostrzyn"/>
        <s v="Zamosc-Medyka"/>
        <s v="Medyka-Tarnobrzeg"/>
        <s v="Tarnobrzeg-Kielce"/>
        <s v="Krosno-Tarnobrzeg"/>
        <s v="Tarnobrzeg-Radom"/>
        <s v="Radom-Skierniewice"/>
        <s v="Skierniewice-Wloclawek"/>
        <s v="Gubin-Gorzow Wielkopolski"/>
        <s v="Gorzow Wielkopolski-Zielona Gora"/>
        <s v="Zielona Gora-Poznan"/>
        <s v="Poznan-Bydgoszcz"/>
        <s v="Chyzne-Bielsko-Biala"/>
        <s v="Bielsko-Biala-Chyzne"/>
        <s v="Chyzne-Cieszyn"/>
        <s v="Barwinek-Medyka"/>
        <s v="Medyka-Zamosc"/>
        <s v="Rzeszow-Zamosc"/>
        <s v="Konin-Walbrzych"/>
        <s v="Jakuszyce-Kostrzyn"/>
        <s v="Kostrzyn-Szczecin"/>
        <s v="Zgorzelec-Wroclaw"/>
        <s v="Ostroleka-Krakow"/>
        <s v="Krakow-Kielce"/>
        <s v="Kielce-Krakow"/>
        <s v="Zamosc-Biala Podlaska"/>
        <s v="Przemysl-Medyka"/>
        <s v="Walbrzych-Opole"/>
        <s v="Szczecin-Sieradz"/>
        <s v="Przemysl-Barwinek"/>
        <s v="Barwinek-Tarnow"/>
        <s v="Chalupki-Czestochowa"/>
        <s v="Zgorzelec-Swiecko"/>
        <s v="Swiecko-Szczecin"/>
        <s v="Radom-Piotrkow Trybunalski"/>
        <s v="Piotrkow Trybunalski-Radom"/>
        <s v="Piotrkow Trybunalski-Kalisz"/>
        <s v="Kalisz-Poznan"/>
        <s v="Radom-Warszawa"/>
        <s v="Walbrzych-Kalisz"/>
        <s v="Kalisz-Lodz"/>
        <s v="Lodz-Kielce"/>
        <s v="Piotrkow Trybunalski-Przemysl"/>
        <s v="Warszawa-Legnica"/>
        <s v="Legnica-Gubin"/>
        <s v="Piotrkow Trybunalski-Wloclawek"/>
        <s v="Elblag-Kuznica Bialostocka"/>
        <s v="Warszawa-Katowice"/>
        <s v="Opole-Chalupki"/>
        <s v="Ostroleka-Swiecko"/>
        <s v="Swiecko-Legnica"/>
        <s v="Legnica-Leszno"/>
        <s v="Leszno-Jelenia Gora"/>
        <s v="Jelenia Gora-Olszyna"/>
        <s v="Olszyna-Swiecko"/>
        <s v="Siedlce-Lomza"/>
        <s v="Hrebenne-Lublin"/>
        <s v="Lublin-Radom"/>
        <s v="Radom-Tarnobrzeg"/>
        <s v="Tarnobrzeg-Krakow"/>
        <s v="Biala Podlaska-Tarnobrzeg"/>
        <s v="Kielce-Sieradz"/>
        <s v="Chelm-Terespol"/>
        <s v="Terespol-Warszawa"/>
        <s v="Warszawa-Lodz"/>
        <s v="Lodz-Wloclawek"/>
        <s v="Krosno-Zakopane"/>
        <s v="Kielce-Tarnow"/>
        <s v="Katowice-Zakopane"/>
        <s v="Zakopane-Tarnow"/>
        <s v="Gdansk-Slupsk"/>
        <s v="Slupsk-Gdansk"/>
        <s v="Gdansk-Koszalin"/>
        <s v="Koszalin-Kolbaskowo"/>
        <s v="Kolbaskowo-Pila"/>
        <s v="Gubin-Zgorzelec"/>
        <s v="Leszno-Konin"/>
        <s v="Konin-Plock"/>
        <s v="Plock-Konin"/>
        <s v="Konin-Lodz"/>
        <s v="Wloclawek-Kalisz"/>
        <s v="Poznan-Zielona Gora"/>
        <s v="Przemysl-Gdansk"/>
        <s v="Suwalki-Bialystok"/>
        <s v="Slupsk-Elblag"/>
        <s v="Elblag-Slupsk"/>
        <s v="Zamosc-Przemysl"/>
        <s v="Biala Podlaska-Gorzow Wielkopolski"/>
        <s v="Katowice-Skierniewice"/>
        <s v="Barwinek-Sieradz"/>
        <s v="Sieradz-Czestochowa"/>
        <s v="Czestochowa-Lodz"/>
        <s v="Biala Podlaska-Chelm"/>
        <s v="Chelm-Radom"/>
        <s v="Ostroleka-Warszawa"/>
        <s v="Warszawa-Siedlce"/>
        <s v="Piotrkow Trybunalski-Jakuszyce"/>
        <s v="Kostrzyn-Zielona Gora"/>
        <s v="Lublin-Zielona Gora"/>
        <s v="Poznan-Pila"/>
        <s v="Pila-Kostrzyn"/>
        <s v="Kostrzyn-Gubin"/>
        <s v="Opole-Kudowa-Slone"/>
        <s v="Kielce-Konin"/>
        <s v="Plock-Bydgoszcz"/>
        <s v="Bydgoszcz-Konin"/>
        <s v="Bezledy-Lomza"/>
        <s v="Tarnobrzeg-Przemysl"/>
        <s v="Radom-Lodz"/>
        <s v="Tarnow-Bielsko-Biala"/>
        <s v="Bielsko-Biala-Nowy Sacz"/>
        <s v="Nowy Sacz-Rzeszow"/>
        <s v="Rzeszow-Lublin"/>
        <s v="Zielona Gora-Legnica"/>
        <s v="Ciechanow-Warszawa"/>
        <s v="Lublin-Tarnow"/>
        <s v="Tarnow-Zakopane"/>
        <s v="Zakopane-Barwinek"/>
        <s v="Lodz-Warszawa"/>
        <s v="Koszalin-Szczecin"/>
        <s v="Ciechanow-Torun"/>
        <s v="Elblag-Bydgoszcz"/>
        <s v="Plock-Bielsko-Biala"/>
        <s v="Barwinek-Lomza"/>
        <s v="Gubin-Warszawa"/>
        <s v="Warszawa-Radom"/>
        <s v="Warszawa-Walbrzych"/>
        <s v="Chalupki-Walbrzych"/>
        <s v="Walbrzych-Olszyna"/>
        <s v="Olszyna-Kostrzyn"/>
        <s v="Kostrzyn-Zgorzelec"/>
        <s v="Zgorzelec-Zielona Gora"/>
        <s v="Zielona Gora-Kostrzyn"/>
        <s v="Wloclawek-Ciechanow"/>
        <s v="Lodz-Czestochowa"/>
        <s v="Czestochowa-Sieradz"/>
        <s v="Sieradz-Opole"/>
        <s v="Sieradz-Leszno"/>
        <s v="Leszno-Legnica"/>
        <s v="Gdansk-Bydgoszcz"/>
        <s v="Gorzow Wielkopolski-Szczecin"/>
        <s v="Swinoujscie-Pila"/>
        <s v="Plock-Piotrkow Trybunalski"/>
        <s v="Piotrkow Trybunalski-Warszawa"/>
        <s v="Terespol-Lublin"/>
        <s v="Lublin-Hrebenne"/>
        <s v="Przemysl-Warszawa"/>
        <s v="Warszawa-Ciechanow"/>
        <s v="Ciechanow-Wloclawek"/>
        <s v="Ciechanow-Ostroleka"/>
        <s v="Bielsko-Biala-Cieszyn"/>
        <s v="Cieszyn-Opole"/>
        <s v="Czestochowa-Kielce"/>
        <s v="Opole-Katowice"/>
        <s v="Lodz-Bialystok"/>
        <s v="Bialystok-Suwalki"/>
        <s v="Suwalki-Ostroleka"/>
        <s v="Plock-Lublin"/>
        <s v="Hrebenne-Medyka"/>
        <s v="Slupsk-Szczecin"/>
        <s v="Szczecin-Pila"/>
        <s v="Bydgoszcz-Gdansk"/>
        <s v="Skierniewice-Kudowa-Slone"/>
        <s v="Legnica-Zielona Gora"/>
        <s v="Czestochowa-Bielsko-Biala"/>
        <s v="Bielsko-Biala-Chalupki"/>
        <s v="Przemysl-Kielce"/>
        <s v="Kielce-Tarnobrzeg"/>
        <s v="Bielsko-Biala-Warszawa"/>
        <s v="Warszawa-Plock"/>
        <s v="Gubin-Szczecin"/>
        <s v="Krakow-Cieszyn"/>
        <s v="Zakopane-Katowice"/>
        <s v="Gdansk-Bezledy"/>
        <s v="Olsztyn-Bielsko-Biala"/>
        <s v="Bielsko-Biala-Opole"/>
        <s v="Opole-Walbrzych"/>
        <s v="Walbrzych-Zgorzelec"/>
        <s v="Zgorzelec-Gubin"/>
        <m/>
      </sharedItems>
    </cacheField>
    <cacheField name="Waga" numFmtId="0">
      <sharedItems containsString="0" containsBlank="1" containsNumber="1" containsInteger="1" minValue="1011" maxValue="5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ieras@op.pl" refreshedDate="45410.611930555555" createdVersion="8" refreshedVersion="8" minRefreshableVersion="3" recordCount="301" xr:uid="{325DF8F8-B2D8-4642-BCFB-45488E240AE3}">
  <cacheSource type="worksheet">
    <worksheetSource ref="A1:C1048576" sheet="Arkusz1"/>
  </cacheSource>
  <cacheFields count="3">
    <cacheField name="Data" numFmtId="0">
      <sharedItems containsNonDate="0" containsDate="1" containsString="0" containsBlank="1" minDate="2017-01-02T00:00:00" maxDate="2018-01-01T00:00:00"/>
    </cacheField>
    <cacheField name="Poczatek" numFmtId="0">
      <sharedItems containsBlank="1"/>
    </cacheField>
    <cacheField name="Koniec" numFmtId="0">
      <sharedItems containsBlank="1" count="69">
        <s v="Torun"/>
        <s v="Plock"/>
        <s v="Ostroleka"/>
        <s v="Suwalki"/>
        <s v="Ciechanow"/>
        <s v="Lomza"/>
        <s v="Kuznica Bialostocka"/>
        <s v="Gubin"/>
        <s v="Tarnow"/>
        <s v="Katowice"/>
        <s v="Konin"/>
        <s v="Olsztyn"/>
        <s v="Pila"/>
        <s v="Szczecin"/>
        <s v="Swinoujscie"/>
        <s v="Kostrzyn"/>
        <s v="Kolbaskowo"/>
        <s v="Gorzow Wielkopolski"/>
        <s v="Poznan"/>
        <s v="Kalisz"/>
        <s v="Piotrkow Trybunalski"/>
        <s v="Koszalin"/>
        <s v="Czestochowa"/>
        <s v="Chyzne"/>
        <s v="Krosno"/>
        <s v="Jakuszyce"/>
        <s v="Opole"/>
        <s v="Bielsko-Biala"/>
        <s v="Zakopane"/>
        <s v="Bydgoszcz"/>
        <s v="Wloclawek"/>
        <s v="Skierniewice"/>
        <s v="Sieradz"/>
        <s v="Walbrzych"/>
        <s v="Medyka"/>
        <s v="Tarnobrzeg"/>
        <s v="Kielce"/>
        <s v="Radom"/>
        <s v="Zielona Gora"/>
        <s v="Cieszyn"/>
        <s v="Zamosc"/>
        <s v="Wroclaw"/>
        <s v="Krakow"/>
        <s v="Biala Podlaska"/>
        <s v="Barwinek"/>
        <s v="Swiecko"/>
        <s v="Warszawa"/>
        <s v="Lodz"/>
        <s v="Przemysl"/>
        <s v="Legnica"/>
        <s v="Chalupki"/>
        <s v="Leszno"/>
        <s v="Jelenia Gora"/>
        <s v="Olszyna"/>
        <s v="Lublin"/>
        <s v="Terespol"/>
        <s v="Slupsk"/>
        <s v="Gdansk"/>
        <s v="Zgorzelec"/>
        <s v="Bialystok"/>
        <s v="Elblag"/>
        <s v="Chelm"/>
        <s v="Siedlce"/>
        <s v="Kudowa-Slone"/>
        <s v="Nowy Sacz"/>
        <s v="Rzeszow"/>
        <s v="Hrebenne"/>
        <s v="Bezled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4">
  <r>
    <x v="0"/>
    <n v="3527"/>
  </r>
  <r>
    <x v="1"/>
    <n v="3666"/>
  </r>
  <r>
    <x v="2"/>
    <n v="4888"/>
  </r>
  <r>
    <x v="3"/>
    <n v="1099"/>
  </r>
  <r>
    <x v="4"/>
    <n v="4881"/>
  </r>
  <r>
    <x v="5"/>
    <n v="5851"/>
  </r>
  <r>
    <x v="6"/>
    <n v="5963"/>
  </r>
  <r>
    <x v="7"/>
    <n v="1364"/>
  </r>
  <r>
    <x v="3"/>
    <n v="1245"/>
  </r>
  <r>
    <x v="8"/>
    <n v="3771"/>
  </r>
  <r>
    <x v="9"/>
    <n v="4522"/>
  </r>
  <r>
    <x v="10"/>
    <n v="4588"/>
  </r>
  <r>
    <x v="11"/>
    <n v="1952"/>
  </r>
  <r>
    <x v="12"/>
    <n v="3318"/>
  </r>
  <r>
    <x v="7"/>
    <n v="3106"/>
  </r>
  <r>
    <x v="13"/>
    <n v="5593"/>
  </r>
  <r>
    <x v="14"/>
    <n v="5983"/>
  </r>
  <r>
    <x v="15"/>
    <n v="5496"/>
  </r>
  <r>
    <x v="16"/>
    <n v="4572"/>
  </r>
  <r>
    <x v="4"/>
    <n v="4529"/>
  </r>
  <r>
    <x v="15"/>
    <n v="4981"/>
  </r>
  <r>
    <x v="0"/>
    <n v="3808"/>
  </r>
  <r>
    <x v="17"/>
    <n v="1359"/>
  </r>
  <r>
    <x v="18"/>
    <n v="2320"/>
  </r>
  <r>
    <x v="19"/>
    <n v="2607"/>
  </r>
  <r>
    <x v="20"/>
    <n v="3657"/>
  </r>
  <r>
    <x v="21"/>
    <n v="5671"/>
  </r>
  <r>
    <x v="22"/>
    <n v="4871"/>
  </r>
  <r>
    <x v="23"/>
    <n v="1686"/>
  </r>
  <r>
    <x v="24"/>
    <n v="5628"/>
  </r>
  <r>
    <x v="25"/>
    <n v="3295"/>
  </r>
  <r>
    <x v="26"/>
    <n v="5291"/>
  </r>
  <r>
    <x v="27"/>
    <n v="5838"/>
  </r>
  <r>
    <x v="28"/>
    <n v="3319"/>
  </r>
  <r>
    <x v="29"/>
    <n v="2152"/>
  </r>
  <r>
    <x v="17"/>
    <n v="3810"/>
  </r>
  <r>
    <x v="30"/>
    <n v="5713"/>
  </r>
  <r>
    <x v="31"/>
    <n v="4163"/>
  </r>
  <r>
    <x v="32"/>
    <n v="3216"/>
  </r>
  <r>
    <x v="33"/>
    <n v="5060"/>
  </r>
  <r>
    <x v="34"/>
    <n v="2446"/>
  </r>
  <r>
    <x v="20"/>
    <n v="3305"/>
  </r>
  <r>
    <x v="35"/>
    <n v="1743"/>
  </r>
  <r>
    <x v="36"/>
    <n v="4053"/>
  </r>
  <r>
    <x v="37"/>
    <n v="4905"/>
  </r>
  <r>
    <x v="38"/>
    <n v="1624"/>
  </r>
  <r>
    <x v="39"/>
    <n v="5326"/>
  </r>
  <r>
    <x v="40"/>
    <n v="4398"/>
  </r>
  <r>
    <x v="41"/>
    <n v="4494"/>
  </r>
  <r>
    <x v="42"/>
    <n v="2136"/>
  </r>
  <r>
    <x v="43"/>
    <n v="4481"/>
  </r>
  <r>
    <x v="44"/>
    <n v="1749"/>
  </r>
  <r>
    <x v="28"/>
    <n v="1203"/>
  </r>
  <r>
    <x v="45"/>
    <n v="4505"/>
  </r>
  <r>
    <x v="46"/>
    <n v="1454"/>
  </r>
  <r>
    <x v="47"/>
    <n v="2835"/>
  </r>
  <r>
    <x v="48"/>
    <n v="2338"/>
  </r>
  <r>
    <x v="49"/>
    <n v="4154"/>
  </r>
  <r>
    <x v="50"/>
    <n v="1767"/>
  </r>
  <r>
    <x v="51"/>
    <n v="2929"/>
  </r>
  <r>
    <x v="52"/>
    <n v="2151"/>
  </r>
  <r>
    <x v="53"/>
    <n v="2431"/>
  </r>
  <r>
    <x v="54"/>
    <n v="1168"/>
  </r>
  <r>
    <x v="55"/>
    <n v="4251"/>
  </r>
  <r>
    <x v="56"/>
    <n v="4347"/>
  </r>
  <r>
    <x v="57"/>
    <n v="5287"/>
  </r>
  <r>
    <x v="10"/>
    <n v="5177"/>
  </r>
  <r>
    <x v="58"/>
    <n v="3858"/>
  </r>
  <r>
    <x v="59"/>
    <n v="4637"/>
  </r>
  <r>
    <x v="60"/>
    <n v="5212"/>
  </r>
  <r>
    <x v="61"/>
    <n v="1099"/>
  </r>
  <r>
    <x v="46"/>
    <n v="4422"/>
  </r>
  <r>
    <x v="62"/>
    <n v="2742"/>
  </r>
  <r>
    <x v="63"/>
    <n v="2100"/>
  </r>
  <r>
    <x v="62"/>
    <n v="5626"/>
  </r>
  <r>
    <x v="63"/>
    <n v="1629"/>
  </r>
  <r>
    <x v="64"/>
    <n v="4787"/>
  </r>
  <r>
    <x v="65"/>
    <n v="4678"/>
  </r>
  <r>
    <x v="66"/>
    <n v="5869"/>
  </r>
  <r>
    <x v="67"/>
    <n v="2678"/>
  </r>
  <r>
    <x v="68"/>
    <n v="3193"/>
  </r>
  <r>
    <x v="69"/>
    <n v="1011"/>
  </r>
  <r>
    <x v="70"/>
    <n v="3398"/>
  </r>
  <r>
    <x v="71"/>
    <n v="5416"/>
  </r>
  <r>
    <x v="72"/>
    <n v="3914"/>
  </r>
  <r>
    <x v="73"/>
    <n v="5805"/>
  </r>
  <r>
    <x v="74"/>
    <n v="4033"/>
  </r>
  <r>
    <x v="75"/>
    <n v="1021"/>
  </r>
  <r>
    <x v="76"/>
    <n v="5162"/>
  </r>
  <r>
    <x v="66"/>
    <n v="2050"/>
  </r>
  <r>
    <x v="77"/>
    <n v="5312"/>
  </r>
  <r>
    <x v="78"/>
    <n v="2443"/>
  </r>
  <r>
    <x v="79"/>
    <n v="1161"/>
  </r>
  <r>
    <x v="80"/>
    <n v="3435"/>
  </r>
  <r>
    <x v="81"/>
    <n v="3358"/>
  </r>
  <r>
    <x v="82"/>
    <n v="2719"/>
  </r>
  <r>
    <x v="83"/>
    <n v="1793"/>
  </r>
  <r>
    <x v="84"/>
    <n v="1858"/>
  </r>
  <r>
    <x v="85"/>
    <n v="4651"/>
  </r>
  <r>
    <x v="84"/>
    <n v="2929"/>
  </r>
  <r>
    <x v="86"/>
    <n v="2608"/>
  </r>
  <r>
    <x v="87"/>
    <n v="3094"/>
  </r>
  <r>
    <x v="88"/>
    <n v="5288"/>
  </r>
  <r>
    <x v="89"/>
    <n v="4888"/>
  </r>
  <r>
    <x v="90"/>
    <n v="5475"/>
  </r>
  <r>
    <x v="91"/>
    <n v="4863"/>
  </r>
  <r>
    <x v="92"/>
    <n v="5933"/>
  </r>
  <r>
    <x v="93"/>
    <n v="1730"/>
  </r>
  <r>
    <x v="94"/>
    <n v="3178"/>
  </r>
  <r>
    <x v="95"/>
    <n v="3983"/>
  </r>
  <r>
    <x v="96"/>
    <n v="3007"/>
  </r>
  <r>
    <x v="97"/>
    <n v="5832"/>
  </r>
  <r>
    <x v="41"/>
    <n v="3012"/>
  </r>
  <r>
    <x v="98"/>
    <n v="4508"/>
  </r>
  <r>
    <x v="99"/>
    <n v="1777"/>
  </r>
  <r>
    <x v="100"/>
    <n v="4788"/>
  </r>
  <r>
    <x v="101"/>
    <n v="3035"/>
  </r>
  <r>
    <x v="102"/>
    <n v="3380"/>
  </r>
  <r>
    <x v="103"/>
    <n v="5014"/>
  </r>
  <r>
    <x v="104"/>
    <n v="1852"/>
  </r>
  <r>
    <x v="105"/>
    <n v="5493"/>
  </r>
  <r>
    <x v="67"/>
    <n v="5560"/>
  </r>
  <r>
    <x v="106"/>
    <n v="2571"/>
  </r>
  <r>
    <x v="107"/>
    <n v="3348"/>
  </r>
  <r>
    <x v="108"/>
    <n v="2906"/>
  </r>
  <r>
    <x v="109"/>
    <n v="5660"/>
  </r>
  <r>
    <x v="84"/>
    <n v="2575"/>
  </r>
  <r>
    <x v="110"/>
    <n v="1676"/>
  </r>
  <r>
    <x v="53"/>
    <n v="1536"/>
  </r>
  <r>
    <x v="111"/>
    <n v="1996"/>
  </r>
  <r>
    <x v="112"/>
    <n v="4769"/>
  </r>
  <r>
    <x v="113"/>
    <n v="4542"/>
  </r>
  <r>
    <x v="114"/>
    <n v="2286"/>
  </r>
  <r>
    <x v="115"/>
    <n v="1504"/>
  </r>
  <r>
    <x v="116"/>
    <n v="3990"/>
  </r>
  <r>
    <x v="117"/>
    <n v="4569"/>
  </r>
  <r>
    <x v="10"/>
    <n v="3469"/>
  </r>
  <r>
    <x v="118"/>
    <n v="2498"/>
  </r>
  <r>
    <x v="119"/>
    <n v="4118"/>
  </r>
  <r>
    <x v="120"/>
    <n v="5847"/>
  </r>
  <r>
    <x v="121"/>
    <n v="2032"/>
  </r>
  <r>
    <x v="122"/>
    <n v="2735"/>
  </r>
  <r>
    <x v="123"/>
    <n v="5467"/>
  </r>
  <r>
    <x v="124"/>
    <n v="3691"/>
  </r>
  <r>
    <x v="125"/>
    <n v="3681"/>
  </r>
  <r>
    <x v="126"/>
    <n v="2256"/>
  </r>
  <r>
    <x v="127"/>
    <n v="4602"/>
  </r>
  <r>
    <x v="128"/>
    <n v="4354"/>
  </r>
  <r>
    <x v="129"/>
    <n v="4260"/>
  </r>
  <r>
    <x v="46"/>
    <n v="2800"/>
  </r>
  <r>
    <x v="130"/>
    <n v="2637"/>
  </r>
  <r>
    <x v="87"/>
    <n v="5651"/>
  </r>
  <r>
    <x v="131"/>
    <n v="2511"/>
  </r>
  <r>
    <x v="132"/>
    <n v="2448"/>
  </r>
  <r>
    <x v="133"/>
    <n v="3414"/>
  </r>
  <r>
    <x v="134"/>
    <n v="4039"/>
  </r>
  <r>
    <x v="135"/>
    <n v="5862"/>
  </r>
  <r>
    <x v="136"/>
    <n v="3077"/>
  </r>
  <r>
    <x v="137"/>
    <n v="5569"/>
  </r>
  <r>
    <x v="59"/>
    <n v="4513"/>
  </r>
  <r>
    <x v="138"/>
    <n v="2771"/>
  </r>
  <r>
    <x v="139"/>
    <n v="1079"/>
  </r>
  <r>
    <x v="140"/>
    <n v="3126"/>
  </r>
  <r>
    <x v="141"/>
    <n v="3650"/>
  </r>
  <r>
    <x v="142"/>
    <n v="5721"/>
  </r>
  <r>
    <x v="143"/>
    <n v="5759"/>
  </r>
  <r>
    <x v="88"/>
    <n v="2871"/>
  </r>
  <r>
    <x v="2"/>
    <n v="3571"/>
  </r>
  <r>
    <x v="144"/>
    <n v="3061"/>
  </r>
  <r>
    <x v="145"/>
    <n v="5336"/>
  </r>
  <r>
    <x v="146"/>
    <n v="5658"/>
  </r>
  <r>
    <x v="69"/>
    <n v="2697"/>
  </r>
  <r>
    <x v="147"/>
    <n v="5368"/>
  </r>
  <r>
    <x v="60"/>
    <n v="2706"/>
  </r>
  <r>
    <x v="148"/>
    <n v="3456"/>
  </r>
  <r>
    <x v="60"/>
    <n v="1914"/>
  </r>
  <r>
    <x v="149"/>
    <n v="1134"/>
  </r>
  <r>
    <x v="150"/>
    <n v="2935"/>
  </r>
  <r>
    <x v="151"/>
    <n v="4379"/>
  </r>
  <r>
    <x v="152"/>
    <n v="1328"/>
  </r>
  <r>
    <x v="121"/>
    <n v="4133"/>
  </r>
  <r>
    <x v="153"/>
    <n v="5370"/>
  </r>
  <r>
    <x v="127"/>
    <n v="4663"/>
  </r>
  <r>
    <x v="154"/>
    <n v="5151"/>
  </r>
  <r>
    <x v="155"/>
    <n v="3035"/>
  </r>
  <r>
    <x v="156"/>
    <n v="1090"/>
  </r>
  <r>
    <x v="6"/>
    <n v="5746"/>
  </r>
  <r>
    <x v="157"/>
    <n v="3200"/>
  </r>
  <r>
    <x v="79"/>
    <n v="3586"/>
  </r>
  <r>
    <x v="80"/>
    <n v="3460"/>
  </r>
  <r>
    <x v="143"/>
    <n v="1347"/>
  </r>
  <r>
    <x v="158"/>
    <n v="2421"/>
  </r>
  <r>
    <x v="91"/>
    <n v="2939"/>
  </r>
  <r>
    <x v="117"/>
    <n v="4921"/>
  </r>
  <r>
    <x v="159"/>
    <n v="3580"/>
  </r>
  <r>
    <x v="160"/>
    <n v="5215"/>
  </r>
  <r>
    <x v="161"/>
    <n v="1369"/>
  </r>
  <r>
    <x v="162"/>
    <n v="1655"/>
  </r>
  <r>
    <x v="163"/>
    <n v="2192"/>
  </r>
  <r>
    <x v="164"/>
    <n v="5919"/>
  </r>
  <r>
    <x v="165"/>
    <n v="5986"/>
  </r>
  <r>
    <x v="166"/>
    <n v="2750"/>
  </r>
  <r>
    <x v="167"/>
    <n v="1381"/>
  </r>
  <r>
    <x v="168"/>
    <n v="2219"/>
  </r>
  <r>
    <x v="145"/>
    <n v="5041"/>
  </r>
  <r>
    <x v="169"/>
    <n v="4432"/>
  </r>
  <r>
    <x v="14"/>
    <n v="2761"/>
  </r>
  <r>
    <x v="170"/>
    <n v="2935"/>
  </r>
  <r>
    <x v="171"/>
    <n v="3565"/>
  </r>
  <r>
    <x v="172"/>
    <n v="3096"/>
  </r>
  <r>
    <x v="173"/>
    <n v="3325"/>
  </r>
  <r>
    <x v="174"/>
    <n v="2563"/>
  </r>
  <r>
    <x v="175"/>
    <n v="2914"/>
  </r>
  <r>
    <x v="84"/>
    <n v="2832"/>
  </r>
  <r>
    <x v="176"/>
    <n v="5257"/>
  </r>
  <r>
    <x v="177"/>
    <n v="5983"/>
  </r>
  <r>
    <x v="178"/>
    <n v="4378"/>
  </r>
  <r>
    <x v="179"/>
    <n v="3108"/>
  </r>
  <r>
    <x v="180"/>
    <n v="2133"/>
  </r>
  <r>
    <x v="181"/>
    <n v="1125"/>
  </r>
  <r>
    <x v="182"/>
    <n v="4375"/>
  </r>
  <r>
    <x v="183"/>
    <n v="5455"/>
  </r>
  <r>
    <x v="86"/>
    <n v="4649"/>
  </r>
  <r>
    <x v="90"/>
    <n v="4016"/>
  </r>
  <r>
    <x v="184"/>
    <n v="1211"/>
  </r>
  <r>
    <x v="185"/>
    <n v="4633"/>
  </r>
  <r>
    <x v="186"/>
    <n v="2488"/>
  </r>
  <r>
    <x v="152"/>
    <n v="5798"/>
  </r>
  <r>
    <x v="187"/>
    <n v="2918"/>
  </r>
  <r>
    <x v="188"/>
    <n v="1886"/>
  </r>
  <r>
    <x v="121"/>
    <n v="4431"/>
  </r>
  <r>
    <x v="189"/>
    <n v="1956"/>
  </r>
  <r>
    <x v="58"/>
    <n v="4059"/>
  </r>
  <r>
    <x v="190"/>
    <n v="2157"/>
  </r>
  <r>
    <x v="19"/>
    <n v="3353"/>
  </r>
  <r>
    <x v="191"/>
    <n v="4677"/>
  </r>
  <r>
    <x v="150"/>
    <n v="2059"/>
  </r>
  <r>
    <x v="192"/>
    <n v="5537"/>
  </r>
  <r>
    <x v="193"/>
    <n v="2987"/>
  </r>
  <r>
    <x v="194"/>
    <n v="5570"/>
  </r>
  <r>
    <x v="195"/>
    <n v="3948"/>
  </r>
  <r>
    <x v="196"/>
    <n v="4201"/>
  </r>
  <r>
    <x v="197"/>
    <n v="3592"/>
  </r>
  <r>
    <x v="198"/>
    <n v="4543"/>
  </r>
  <r>
    <x v="199"/>
    <n v="1813"/>
  </r>
  <r>
    <x v="200"/>
    <n v="4567"/>
  </r>
  <r>
    <x v="201"/>
    <n v="1830"/>
  </r>
  <r>
    <x v="98"/>
    <n v="3678"/>
  </r>
  <r>
    <x v="159"/>
    <n v="1782"/>
  </r>
  <r>
    <x v="15"/>
    <n v="2966"/>
  </r>
  <r>
    <x v="202"/>
    <n v="4746"/>
  </r>
  <r>
    <x v="203"/>
    <n v="3161"/>
  </r>
  <r>
    <x v="204"/>
    <n v="3600"/>
  </r>
  <r>
    <x v="205"/>
    <n v="4093"/>
  </r>
  <r>
    <x v="206"/>
    <n v="1981"/>
  </r>
  <r>
    <x v="13"/>
    <n v="3154"/>
  </r>
  <r>
    <x v="207"/>
    <n v="4876"/>
  </r>
  <r>
    <x v="195"/>
    <n v="5153"/>
  </r>
  <r>
    <x v="208"/>
    <n v="1720"/>
  </r>
  <r>
    <x v="66"/>
    <n v="5392"/>
  </r>
  <r>
    <x v="209"/>
    <n v="1698"/>
  </r>
  <r>
    <x v="210"/>
    <n v="3411"/>
  </r>
  <r>
    <x v="25"/>
    <n v="5558"/>
  </r>
  <r>
    <x v="61"/>
    <n v="2592"/>
  </r>
  <r>
    <x v="211"/>
    <n v="5214"/>
  </r>
  <r>
    <x v="189"/>
    <n v="5491"/>
  </r>
  <r>
    <x v="212"/>
    <n v="4594"/>
  </r>
  <r>
    <x v="41"/>
    <n v="1047"/>
  </r>
  <r>
    <x v="174"/>
    <n v="5517"/>
  </r>
  <r>
    <x v="197"/>
    <n v="4155"/>
  </r>
  <r>
    <x v="213"/>
    <n v="2798"/>
  </r>
  <r>
    <x v="163"/>
    <n v="4217"/>
  </r>
  <r>
    <x v="213"/>
    <n v="4327"/>
  </r>
  <r>
    <x v="214"/>
    <n v="2555"/>
  </r>
  <r>
    <x v="215"/>
    <n v="5150"/>
  </r>
  <r>
    <x v="216"/>
    <n v="5697"/>
  </r>
  <r>
    <x v="217"/>
    <n v="3192"/>
  </r>
  <r>
    <x v="218"/>
    <n v="2781"/>
  </r>
  <r>
    <x v="219"/>
    <n v="1093"/>
  </r>
  <r>
    <x v="128"/>
    <n v="2291"/>
  </r>
  <r>
    <x v="220"/>
    <n v="2962"/>
  </r>
  <r>
    <x v="1"/>
    <n v="2939"/>
  </r>
  <r>
    <x v="128"/>
    <n v="4981"/>
  </r>
  <r>
    <x v="129"/>
    <n v="3436"/>
  </r>
  <r>
    <x v="91"/>
    <n v="2342"/>
  </r>
  <r>
    <x v="74"/>
    <n v="1981"/>
  </r>
  <r>
    <x v="221"/>
    <n v="5238"/>
  </r>
  <r>
    <x v="201"/>
    <n v="2823"/>
  </r>
  <r>
    <x v="42"/>
    <n v="1173"/>
  </r>
  <r>
    <x v="43"/>
    <n v="1465"/>
  </r>
  <r>
    <x v="222"/>
    <n v="1572"/>
  </r>
  <r>
    <x v="118"/>
    <n v="4084"/>
  </r>
  <r>
    <x v="220"/>
    <n v="4635"/>
  </r>
  <r>
    <x v="223"/>
    <n v="3705"/>
  </r>
  <r>
    <x v="224"/>
    <n v="5624"/>
  </r>
  <r>
    <x v="225"/>
    <n v="4157"/>
  </r>
  <r>
    <x v="226"/>
    <n v="3021"/>
  </r>
  <r>
    <x v="227"/>
    <n v="3573"/>
  </r>
  <r>
    <x v="228"/>
    <n v="4748"/>
  </r>
  <r>
    <x v="15"/>
    <n v="2293"/>
  </r>
  <r>
    <x v="229"/>
    <m/>
  </r>
  <r>
    <x v="229"/>
    <m/>
  </r>
  <r>
    <x v="229"/>
    <m/>
  </r>
  <r>
    <x v="22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17-01-02T00:00:00"/>
    <s v="Olsztyn"/>
    <x v="0"/>
  </r>
  <r>
    <d v="2017-01-03T00:00:00"/>
    <s v="Torun"/>
    <x v="1"/>
  </r>
  <r>
    <d v="2017-01-04T00:00:00"/>
    <s v="Plock"/>
    <x v="2"/>
  </r>
  <r>
    <d v="2017-01-05T00:00:00"/>
    <s v="Ostroleka"/>
    <x v="3"/>
  </r>
  <r>
    <d v="2017-01-07T00:00:00"/>
    <s v="Lomza"/>
    <x v="4"/>
  </r>
  <r>
    <d v="2017-01-08T00:00:00"/>
    <s v="Ciechanow"/>
    <x v="5"/>
  </r>
  <r>
    <d v="2017-01-09T00:00:00"/>
    <s v="Lomza"/>
    <x v="6"/>
  </r>
  <r>
    <d v="2017-01-10T00:00:00"/>
    <s v="Kuznica Bialostocka"/>
    <x v="2"/>
  </r>
  <r>
    <d v="2017-01-11T00:00:00"/>
    <s v="Ostroleka"/>
    <x v="3"/>
  </r>
  <r>
    <d v="2017-01-12T00:00:00"/>
    <s v="Poznan"/>
    <x v="7"/>
  </r>
  <r>
    <d v="2017-01-14T00:00:00"/>
    <s v="Skierniewice"/>
    <x v="8"/>
  </r>
  <r>
    <d v="2017-01-15T00:00:00"/>
    <s v="Tarnow"/>
    <x v="9"/>
  </r>
  <r>
    <d v="2017-01-16T00:00:00"/>
    <s v="Radom"/>
    <x v="10"/>
  </r>
  <r>
    <d v="2017-01-17T00:00:00"/>
    <s v="Konin"/>
    <x v="0"/>
  </r>
  <r>
    <d v="2017-01-20T00:00:00"/>
    <s v="Kuznica Bialostocka"/>
    <x v="2"/>
  </r>
  <r>
    <d v="2017-01-21T00:00:00"/>
    <s v="Ostroleka"/>
    <x v="11"/>
  </r>
  <r>
    <d v="2017-01-22T00:00:00"/>
    <s v="Olsztyn"/>
    <x v="4"/>
  </r>
  <r>
    <d v="2017-01-23T00:00:00"/>
    <s v="Ciechanow"/>
    <x v="11"/>
  </r>
  <r>
    <d v="2017-01-24T00:00:00"/>
    <s v="Olsztyn"/>
    <x v="5"/>
  </r>
  <r>
    <d v="2017-01-25T00:00:00"/>
    <s v="Lomza"/>
    <x v="4"/>
  </r>
  <r>
    <d v="2017-01-26T00:00:00"/>
    <s v="Ciechanow"/>
    <x v="11"/>
  </r>
  <r>
    <d v="2017-01-27T00:00:00"/>
    <s v="Olsztyn"/>
    <x v="0"/>
  </r>
  <r>
    <d v="2017-01-28T00:00:00"/>
    <s v="Torun"/>
    <x v="12"/>
  </r>
  <r>
    <d v="2017-01-29T00:00:00"/>
    <s v="Kolbaskowo"/>
    <x v="13"/>
  </r>
  <r>
    <d v="2017-01-30T00:00:00"/>
    <s v="Szczecin"/>
    <x v="14"/>
  </r>
  <r>
    <d v="2017-01-31T00:00:00"/>
    <s v="Swinoujscie"/>
    <x v="13"/>
  </r>
  <r>
    <d v="2017-02-01T00:00:00"/>
    <s v="Szczecin"/>
    <x v="15"/>
  </r>
  <r>
    <d v="2017-02-02T00:00:00"/>
    <s v="Kostrzyn"/>
    <x v="16"/>
  </r>
  <r>
    <d v="2017-02-03T00:00:00"/>
    <s v="Kolbaskowo"/>
    <x v="17"/>
  </r>
  <r>
    <d v="2017-02-04T00:00:00"/>
    <s v="Gorzow Wielkopolski"/>
    <x v="12"/>
  </r>
  <r>
    <d v="2017-02-05T00:00:00"/>
    <s v="Pila"/>
    <x v="18"/>
  </r>
  <r>
    <d v="2017-02-06T00:00:00"/>
    <s v="Jakuszyce"/>
    <x v="19"/>
  </r>
  <r>
    <d v="2017-02-07T00:00:00"/>
    <s v="Kalisz"/>
    <x v="20"/>
  </r>
  <r>
    <d v="2017-02-08T00:00:00"/>
    <s v="Piotrkow Trybunalski"/>
    <x v="10"/>
  </r>
  <r>
    <d v="2017-02-09T00:00:00"/>
    <s v="Gdansk"/>
    <x v="0"/>
  </r>
  <r>
    <d v="2017-02-10T00:00:00"/>
    <s v="Torun"/>
    <x v="12"/>
  </r>
  <r>
    <d v="2017-02-11T00:00:00"/>
    <s v="Pila"/>
    <x v="21"/>
  </r>
  <r>
    <d v="2017-02-12T00:00:00"/>
    <s v="Koszalin"/>
    <x v="12"/>
  </r>
  <r>
    <d v="2017-02-13T00:00:00"/>
    <s v="Pila"/>
    <x v="22"/>
  </r>
  <r>
    <d v="2017-02-14T00:00:00"/>
    <s v="Lomza"/>
    <x v="23"/>
  </r>
  <r>
    <d v="2017-02-16T00:00:00"/>
    <s v="Koszalin"/>
    <x v="14"/>
  </r>
  <r>
    <d v="2017-02-17T00:00:00"/>
    <s v="Swinoujscie"/>
    <x v="13"/>
  </r>
  <r>
    <d v="2017-02-19T00:00:00"/>
    <s v="Pila"/>
    <x v="0"/>
  </r>
  <r>
    <d v="2017-02-22T00:00:00"/>
    <s v="Tarnow"/>
    <x v="24"/>
  </r>
  <r>
    <d v="2017-02-23T00:00:00"/>
    <s v="Katowice"/>
    <x v="20"/>
  </r>
  <r>
    <d v="2017-02-25T00:00:00"/>
    <s v="Plock"/>
    <x v="0"/>
  </r>
  <r>
    <d v="2017-02-27T00:00:00"/>
    <s v="Kudowa-Slone"/>
    <x v="25"/>
  </r>
  <r>
    <d v="2017-02-28T00:00:00"/>
    <s v="Elblag"/>
    <x v="4"/>
  </r>
  <r>
    <d v="2017-03-01T00:00:00"/>
    <s v="Kudowa-Slone"/>
    <x v="26"/>
  </r>
  <r>
    <d v="2017-03-02T00:00:00"/>
    <s v="Opole"/>
    <x v="27"/>
  </r>
  <r>
    <d v="2017-03-03T00:00:00"/>
    <s v="Bielsko-Biala"/>
    <x v="28"/>
  </r>
  <r>
    <d v="2017-03-04T00:00:00"/>
    <s v="Piotrkow Trybunalski"/>
    <x v="18"/>
  </r>
  <r>
    <d v="2017-03-08T00:00:00"/>
    <s v="Piotrkow Trybunalski"/>
    <x v="10"/>
  </r>
  <r>
    <d v="2017-03-09T00:00:00"/>
    <s v="Konin"/>
    <x v="29"/>
  </r>
  <r>
    <d v="2017-03-10T00:00:00"/>
    <s v="Bydgoszcz"/>
    <x v="30"/>
  </r>
  <r>
    <d v="2017-03-11T00:00:00"/>
    <s v="Wloclawek"/>
    <x v="31"/>
  </r>
  <r>
    <d v="2017-03-12T00:00:00"/>
    <s v="Skierniewice"/>
    <x v="32"/>
  </r>
  <r>
    <d v="2017-03-13T00:00:00"/>
    <s v="Gorzow Wielkopolski"/>
    <x v="33"/>
  </r>
  <r>
    <d v="2017-03-16T00:00:00"/>
    <s v="Gubin"/>
    <x v="15"/>
  </r>
  <r>
    <d v="2017-03-18T00:00:00"/>
    <s v="Zamosc"/>
    <x v="34"/>
  </r>
  <r>
    <d v="2017-03-19T00:00:00"/>
    <s v="Medyka"/>
    <x v="35"/>
  </r>
  <r>
    <d v="2017-03-20T00:00:00"/>
    <s v="Tarnobrzeg"/>
    <x v="36"/>
  </r>
  <r>
    <d v="2017-03-21T00:00:00"/>
    <s v="Krosno"/>
    <x v="35"/>
  </r>
  <r>
    <d v="2017-03-22T00:00:00"/>
    <s v="Tarnobrzeg"/>
    <x v="37"/>
  </r>
  <r>
    <d v="2017-03-23T00:00:00"/>
    <s v="Radom"/>
    <x v="31"/>
  </r>
  <r>
    <d v="2017-03-24T00:00:00"/>
    <s v="Skierniewice"/>
    <x v="30"/>
  </r>
  <r>
    <d v="2017-03-26T00:00:00"/>
    <s v="Tarnow"/>
    <x v="9"/>
  </r>
  <r>
    <d v="2017-03-27T00:00:00"/>
    <s v="Gubin"/>
    <x v="17"/>
  </r>
  <r>
    <d v="2017-03-28T00:00:00"/>
    <s v="Gorzow Wielkopolski"/>
    <x v="38"/>
  </r>
  <r>
    <d v="2017-03-29T00:00:00"/>
    <s v="Zielona Gora"/>
    <x v="18"/>
  </r>
  <r>
    <d v="2017-03-30T00:00:00"/>
    <s v="Poznan"/>
    <x v="29"/>
  </r>
  <r>
    <d v="2017-03-31T00:00:00"/>
    <s v="Bydgoszcz"/>
    <x v="30"/>
  </r>
  <r>
    <d v="2017-04-02T00:00:00"/>
    <s v="Chyzne"/>
    <x v="27"/>
  </r>
  <r>
    <d v="2017-04-03T00:00:00"/>
    <s v="Bielsko-Biala"/>
    <x v="23"/>
  </r>
  <r>
    <d v="2017-04-04T00:00:00"/>
    <s v="Chyzne"/>
    <x v="27"/>
  </r>
  <r>
    <d v="2017-04-05T00:00:00"/>
    <s v="Bielsko-Biala"/>
    <x v="23"/>
  </r>
  <r>
    <d v="2017-04-06T00:00:00"/>
    <s v="Chyzne"/>
    <x v="39"/>
  </r>
  <r>
    <d v="2017-04-07T00:00:00"/>
    <s v="Barwinek"/>
    <x v="34"/>
  </r>
  <r>
    <d v="2017-04-08T00:00:00"/>
    <s v="Medyka"/>
    <x v="40"/>
  </r>
  <r>
    <d v="2017-04-09T00:00:00"/>
    <s v="Rzeszow"/>
    <x v="40"/>
  </r>
  <r>
    <d v="2017-04-10T00:00:00"/>
    <s v="Konin"/>
    <x v="33"/>
  </r>
  <r>
    <d v="2017-04-11T00:00:00"/>
    <s v="Jakuszyce"/>
    <x v="15"/>
  </r>
  <r>
    <d v="2017-04-12T00:00:00"/>
    <s v="Kostrzyn"/>
    <x v="13"/>
  </r>
  <r>
    <d v="2017-04-14T00:00:00"/>
    <s v="Zgorzelec"/>
    <x v="41"/>
  </r>
  <r>
    <d v="2017-04-15T00:00:00"/>
    <s v="Ostroleka"/>
    <x v="42"/>
  </r>
  <r>
    <d v="2017-04-16T00:00:00"/>
    <s v="Krakow"/>
    <x v="36"/>
  </r>
  <r>
    <d v="2017-04-17T00:00:00"/>
    <s v="Kielce"/>
    <x v="42"/>
  </r>
  <r>
    <d v="2017-04-19T00:00:00"/>
    <s v="Zamosc"/>
    <x v="43"/>
  </r>
  <r>
    <d v="2017-04-21T00:00:00"/>
    <s v="Przemysl"/>
    <x v="34"/>
  </r>
  <r>
    <d v="2017-04-22T00:00:00"/>
    <s v="Medyka"/>
    <x v="40"/>
  </r>
  <r>
    <d v="2017-04-24T00:00:00"/>
    <s v="Walbrzych"/>
    <x v="26"/>
  </r>
  <r>
    <d v="2017-04-26T00:00:00"/>
    <s v="Szczecin"/>
    <x v="32"/>
  </r>
  <r>
    <d v="2017-04-28T00:00:00"/>
    <s v="Przemysl"/>
    <x v="44"/>
  </r>
  <r>
    <d v="2017-04-29T00:00:00"/>
    <s v="Barwinek"/>
    <x v="8"/>
  </r>
  <r>
    <d v="2017-04-30T00:00:00"/>
    <s v="Chalupki"/>
    <x v="22"/>
  </r>
  <r>
    <d v="2017-05-01T00:00:00"/>
    <s v="Zgorzelec"/>
    <x v="45"/>
  </r>
  <r>
    <d v="2017-05-02T00:00:00"/>
    <s v="Swiecko"/>
    <x v="13"/>
  </r>
  <r>
    <d v="2017-05-05T00:00:00"/>
    <s v="Radom"/>
    <x v="20"/>
  </r>
  <r>
    <d v="2017-05-06T00:00:00"/>
    <s v="Piotrkow Trybunalski"/>
    <x v="37"/>
  </r>
  <r>
    <d v="2017-05-07T00:00:00"/>
    <s v="Radom"/>
    <x v="20"/>
  </r>
  <r>
    <d v="2017-05-08T00:00:00"/>
    <s v="Piotrkow Trybunalski"/>
    <x v="19"/>
  </r>
  <r>
    <d v="2017-05-09T00:00:00"/>
    <s v="Kalisz"/>
    <x v="18"/>
  </r>
  <r>
    <d v="2017-05-12T00:00:00"/>
    <s v="Radom"/>
    <x v="46"/>
  </r>
  <r>
    <d v="2017-05-13T00:00:00"/>
    <s v="Walbrzych"/>
    <x v="19"/>
  </r>
  <r>
    <d v="2017-05-14T00:00:00"/>
    <s v="Kalisz"/>
    <x v="47"/>
  </r>
  <r>
    <d v="2017-05-15T00:00:00"/>
    <s v="Lodz"/>
    <x v="36"/>
  </r>
  <r>
    <d v="2017-05-17T00:00:00"/>
    <s v="Piotrkow Trybunalski"/>
    <x v="48"/>
  </r>
  <r>
    <d v="2017-05-18T00:00:00"/>
    <s v="Warszawa"/>
    <x v="49"/>
  </r>
  <r>
    <d v="2017-05-19T00:00:00"/>
    <s v="Legnica"/>
    <x v="7"/>
  </r>
  <r>
    <d v="2017-05-22T00:00:00"/>
    <s v="Piotrkow Trybunalski"/>
    <x v="30"/>
  </r>
  <r>
    <d v="2017-05-23T00:00:00"/>
    <s v="Elblag"/>
    <x v="6"/>
  </r>
  <r>
    <d v="2017-05-24T00:00:00"/>
    <s v="Warszawa"/>
    <x v="9"/>
  </r>
  <r>
    <d v="2017-05-26T00:00:00"/>
    <s v="Kudowa-Slone"/>
    <x v="26"/>
  </r>
  <r>
    <d v="2017-05-27T00:00:00"/>
    <s v="Opole"/>
    <x v="50"/>
  </r>
  <r>
    <d v="2017-05-28T00:00:00"/>
    <s v="Ostroleka"/>
    <x v="45"/>
  </r>
  <r>
    <d v="2017-05-29T00:00:00"/>
    <s v="Swiecko"/>
    <x v="49"/>
  </r>
  <r>
    <d v="2017-05-30T00:00:00"/>
    <s v="Legnica"/>
    <x v="51"/>
  </r>
  <r>
    <d v="2017-05-31T00:00:00"/>
    <s v="Leszno"/>
    <x v="52"/>
  </r>
  <r>
    <d v="2017-06-01T00:00:00"/>
    <s v="Jelenia Gora"/>
    <x v="53"/>
  </r>
  <r>
    <d v="2017-06-02T00:00:00"/>
    <s v="Olszyna"/>
    <x v="45"/>
  </r>
  <r>
    <d v="2017-06-04T00:00:00"/>
    <s v="Siedlce"/>
    <x v="5"/>
  </r>
  <r>
    <d v="2017-06-06T00:00:00"/>
    <s v="Rzeszow"/>
    <x v="40"/>
  </r>
  <r>
    <d v="2017-06-07T00:00:00"/>
    <s v="Hrebenne"/>
    <x v="54"/>
  </r>
  <r>
    <d v="2017-06-08T00:00:00"/>
    <s v="Lublin"/>
    <x v="37"/>
  </r>
  <r>
    <d v="2017-06-09T00:00:00"/>
    <s v="Radom"/>
    <x v="35"/>
  </r>
  <r>
    <d v="2017-06-10T00:00:00"/>
    <s v="Tarnobrzeg"/>
    <x v="42"/>
  </r>
  <r>
    <d v="2017-06-11T00:00:00"/>
    <s v="Radom"/>
    <x v="20"/>
  </r>
  <r>
    <d v="2017-06-12T00:00:00"/>
    <s v="Biala Podlaska"/>
    <x v="35"/>
  </r>
  <r>
    <d v="2017-06-13T00:00:00"/>
    <s v="Tarnobrzeg"/>
    <x v="36"/>
  </r>
  <r>
    <d v="2017-06-14T00:00:00"/>
    <s v="Kielce"/>
    <x v="32"/>
  </r>
  <r>
    <d v="2017-06-16T00:00:00"/>
    <s v="Chelm"/>
    <x v="55"/>
  </r>
  <r>
    <d v="2017-06-17T00:00:00"/>
    <s v="Terespol"/>
    <x v="46"/>
  </r>
  <r>
    <d v="2017-06-18T00:00:00"/>
    <s v="Warszawa"/>
    <x v="47"/>
  </r>
  <r>
    <d v="2017-06-19T00:00:00"/>
    <s v="Lodz"/>
    <x v="30"/>
  </r>
  <r>
    <d v="2017-06-20T00:00:00"/>
    <s v="Krosno"/>
    <x v="28"/>
  </r>
  <r>
    <d v="2017-06-21T00:00:00"/>
    <s v="Kielce"/>
    <x v="8"/>
  </r>
  <r>
    <d v="2017-06-22T00:00:00"/>
    <s v="Tarnow"/>
    <x v="9"/>
  </r>
  <r>
    <d v="2017-06-23T00:00:00"/>
    <s v="Katowice"/>
    <x v="28"/>
  </r>
  <r>
    <d v="2017-06-24T00:00:00"/>
    <s v="Zakopane"/>
    <x v="8"/>
  </r>
  <r>
    <d v="2017-06-25T00:00:00"/>
    <s v="Gdansk"/>
    <x v="56"/>
  </r>
  <r>
    <d v="2017-06-26T00:00:00"/>
    <s v="Slupsk"/>
    <x v="57"/>
  </r>
  <r>
    <d v="2017-06-27T00:00:00"/>
    <s v="Gdansk"/>
    <x v="21"/>
  </r>
  <r>
    <d v="2017-06-28T00:00:00"/>
    <s v="Koszalin"/>
    <x v="16"/>
  </r>
  <r>
    <d v="2017-06-29T00:00:00"/>
    <s v="Kolbaskowo"/>
    <x v="12"/>
  </r>
  <r>
    <d v="2017-06-30T00:00:00"/>
    <s v="Gubin"/>
    <x v="58"/>
  </r>
  <r>
    <d v="2017-07-01T00:00:00"/>
    <s v="Leszno"/>
    <x v="10"/>
  </r>
  <r>
    <d v="2017-07-02T00:00:00"/>
    <s v="Konin"/>
    <x v="1"/>
  </r>
  <r>
    <d v="2017-07-03T00:00:00"/>
    <s v="Plock"/>
    <x v="10"/>
  </r>
  <r>
    <d v="2017-07-04T00:00:00"/>
    <s v="Konin"/>
    <x v="47"/>
  </r>
  <r>
    <d v="2017-07-05T00:00:00"/>
    <s v="Bydgoszcz"/>
    <x v="30"/>
  </r>
  <r>
    <d v="2017-07-06T00:00:00"/>
    <s v="Wloclawek"/>
    <x v="19"/>
  </r>
  <r>
    <d v="2017-07-07T00:00:00"/>
    <s v="Kalisz"/>
    <x v="18"/>
  </r>
  <r>
    <d v="2017-07-08T00:00:00"/>
    <s v="Poznan"/>
    <x v="38"/>
  </r>
  <r>
    <d v="2017-07-10T00:00:00"/>
    <s v="Przemysl"/>
    <x v="57"/>
  </r>
  <r>
    <d v="2017-07-11T00:00:00"/>
    <s v="Suwalki"/>
    <x v="59"/>
  </r>
  <r>
    <d v="2017-07-12T00:00:00"/>
    <s v="Slupsk"/>
    <x v="60"/>
  </r>
  <r>
    <d v="2017-07-13T00:00:00"/>
    <s v="Elblag"/>
    <x v="56"/>
  </r>
  <r>
    <d v="2017-07-15T00:00:00"/>
    <s v="Zamosc"/>
    <x v="48"/>
  </r>
  <r>
    <d v="2017-07-16T00:00:00"/>
    <s v="Biala Podlaska"/>
    <x v="17"/>
  </r>
  <r>
    <d v="2017-07-17T00:00:00"/>
    <s v="Gorzow Wielkopolski"/>
    <x v="38"/>
  </r>
  <r>
    <d v="2017-07-19T00:00:00"/>
    <s v="Katowice"/>
    <x v="31"/>
  </r>
  <r>
    <d v="2017-07-20T00:00:00"/>
    <s v="Barwinek"/>
    <x v="32"/>
  </r>
  <r>
    <d v="2017-07-21T00:00:00"/>
    <s v="Sieradz"/>
    <x v="22"/>
  </r>
  <r>
    <d v="2017-07-22T00:00:00"/>
    <s v="Czestochowa"/>
    <x v="47"/>
  </r>
  <r>
    <d v="2017-07-23T00:00:00"/>
    <s v="Biala Podlaska"/>
    <x v="61"/>
  </r>
  <r>
    <d v="2017-07-24T00:00:00"/>
    <s v="Chelm"/>
    <x v="37"/>
  </r>
  <r>
    <d v="2017-07-25T00:00:00"/>
    <s v="Radom"/>
    <x v="46"/>
  </r>
  <r>
    <d v="2017-07-28T00:00:00"/>
    <s v="Plock"/>
    <x v="2"/>
  </r>
  <r>
    <d v="2017-07-29T00:00:00"/>
    <s v="Ostroleka"/>
    <x v="46"/>
  </r>
  <r>
    <d v="2017-07-30T00:00:00"/>
    <s v="Warszawa"/>
    <x v="62"/>
  </r>
  <r>
    <d v="2017-07-31T00:00:00"/>
    <s v="Piotrkow Trybunalski"/>
    <x v="25"/>
  </r>
  <r>
    <d v="2017-08-01T00:00:00"/>
    <s v="Jakuszyce"/>
    <x v="15"/>
  </r>
  <r>
    <d v="2017-08-02T00:00:00"/>
    <s v="Kostrzyn"/>
    <x v="38"/>
  </r>
  <r>
    <d v="2017-08-03T00:00:00"/>
    <s v="Zielona Gora"/>
    <x v="18"/>
  </r>
  <r>
    <d v="2017-08-06T00:00:00"/>
    <s v="Lublin"/>
    <x v="38"/>
  </r>
  <r>
    <d v="2017-08-07T00:00:00"/>
    <s v="Zielona Gora"/>
    <x v="18"/>
  </r>
  <r>
    <d v="2017-08-08T00:00:00"/>
    <s v="Poznan"/>
    <x v="12"/>
  </r>
  <r>
    <d v="2017-08-09T00:00:00"/>
    <s v="Pila"/>
    <x v="15"/>
  </r>
  <r>
    <d v="2017-08-10T00:00:00"/>
    <s v="Kostrzyn"/>
    <x v="7"/>
  </r>
  <r>
    <d v="2017-08-12T00:00:00"/>
    <s v="Opole"/>
    <x v="63"/>
  </r>
  <r>
    <d v="2017-08-13T00:00:00"/>
    <s v="Slupsk"/>
    <x v="57"/>
  </r>
  <r>
    <d v="2017-08-15T00:00:00"/>
    <s v="Kielce"/>
    <x v="10"/>
  </r>
  <r>
    <d v="2017-08-16T00:00:00"/>
    <s v="Konin"/>
    <x v="1"/>
  </r>
  <r>
    <d v="2017-08-17T00:00:00"/>
    <s v="Plock"/>
    <x v="29"/>
  </r>
  <r>
    <d v="2017-08-18T00:00:00"/>
    <s v="Bydgoszcz"/>
    <x v="10"/>
  </r>
  <r>
    <d v="2017-08-20T00:00:00"/>
    <s v="Bezledy"/>
    <x v="5"/>
  </r>
  <r>
    <d v="2017-08-21T00:00:00"/>
    <s v="Lomza"/>
    <x v="6"/>
  </r>
  <r>
    <d v="2017-08-23T00:00:00"/>
    <s v="Tarnobrzeg"/>
    <x v="48"/>
  </r>
  <r>
    <d v="2017-08-24T00:00:00"/>
    <s v="Przemysl"/>
    <x v="44"/>
  </r>
  <r>
    <d v="2017-08-25T00:00:00"/>
    <s v="Barwinek"/>
    <x v="8"/>
  </r>
  <r>
    <d v="2017-08-26T00:00:00"/>
    <s v="Chelm"/>
    <x v="37"/>
  </r>
  <r>
    <d v="2017-08-27T00:00:00"/>
    <s v="Radom"/>
    <x v="47"/>
  </r>
  <r>
    <d v="2017-08-28T00:00:00"/>
    <s v="Lodz"/>
    <x v="36"/>
  </r>
  <r>
    <d v="2017-08-29T00:00:00"/>
    <s v="Kielce"/>
    <x v="8"/>
  </r>
  <r>
    <d v="2017-08-30T00:00:00"/>
    <s v="Tarnow"/>
    <x v="27"/>
  </r>
  <r>
    <d v="2017-08-31T00:00:00"/>
    <s v="Bielsko-Biala"/>
    <x v="64"/>
  </r>
  <r>
    <d v="2017-09-01T00:00:00"/>
    <s v="Nowy Sacz"/>
    <x v="65"/>
  </r>
  <r>
    <d v="2017-09-02T00:00:00"/>
    <s v="Rzeszow"/>
    <x v="54"/>
  </r>
  <r>
    <d v="2017-09-03T00:00:00"/>
    <s v="Zielona Gora"/>
    <x v="49"/>
  </r>
  <r>
    <d v="2017-09-04T00:00:00"/>
    <s v="Ciechanow"/>
    <x v="46"/>
  </r>
  <r>
    <d v="2017-09-05T00:00:00"/>
    <s v="Lublin"/>
    <x v="8"/>
  </r>
  <r>
    <d v="2017-09-06T00:00:00"/>
    <s v="Tarnow"/>
    <x v="28"/>
  </r>
  <r>
    <d v="2017-09-07T00:00:00"/>
    <s v="Zakopane"/>
    <x v="44"/>
  </r>
  <r>
    <d v="2017-09-08T00:00:00"/>
    <s v="Lodz"/>
    <x v="46"/>
  </r>
  <r>
    <d v="2017-09-09T00:00:00"/>
    <s v="Warszawa"/>
    <x v="62"/>
  </r>
  <r>
    <d v="2017-09-11T00:00:00"/>
    <s v="Koszalin"/>
    <x v="13"/>
  </r>
  <r>
    <d v="2017-09-12T00:00:00"/>
    <s v="Olsztyn"/>
    <x v="4"/>
  </r>
  <r>
    <d v="2017-09-13T00:00:00"/>
    <s v="Ciechanow"/>
    <x v="0"/>
  </r>
  <r>
    <d v="2017-09-14T00:00:00"/>
    <s v="Elblag"/>
    <x v="29"/>
  </r>
  <r>
    <d v="2017-09-15T00:00:00"/>
    <s v="Plock"/>
    <x v="27"/>
  </r>
  <r>
    <d v="2017-09-17T00:00:00"/>
    <s v="Barwinek"/>
    <x v="5"/>
  </r>
  <r>
    <d v="2017-09-19T00:00:00"/>
    <s v="Gubin"/>
    <x v="46"/>
  </r>
  <r>
    <d v="2017-09-20T00:00:00"/>
    <s v="Warszawa"/>
    <x v="37"/>
  </r>
  <r>
    <d v="2017-09-21T00:00:00"/>
    <s v="Radom"/>
    <x v="20"/>
  </r>
  <r>
    <d v="2017-09-22T00:00:00"/>
    <s v="Warszawa"/>
    <x v="33"/>
  </r>
  <r>
    <d v="2017-09-23T00:00:00"/>
    <s v="Chalupki"/>
    <x v="33"/>
  </r>
  <r>
    <d v="2017-09-24T00:00:00"/>
    <s v="Walbrzych"/>
    <x v="53"/>
  </r>
  <r>
    <d v="2017-09-25T00:00:00"/>
    <s v="Olszyna"/>
    <x v="15"/>
  </r>
  <r>
    <d v="2017-09-26T00:00:00"/>
    <s v="Kostrzyn"/>
    <x v="58"/>
  </r>
  <r>
    <d v="2017-09-27T00:00:00"/>
    <s v="Zgorzelec"/>
    <x v="38"/>
  </r>
  <r>
    <d v="2017-09-28T00:00:00"/>
    <s v="Zielona Gora"/>
    <x v="15"/>
  </r>
  <r>
    <d v="2017-09-30T00:00:00"/>
    <s v="Wloclawek"/>
    <x v="4"/>
  </r>
  <r>
    <d v="2017-10-01T00:00:00"/>
    <s v="Piotrkow Trybunalski"/>
    <x v="19"/>
  </r>
  <r>
    <d v="2017-10-02T00:00:00"/>
    <s v="Kalisz"/>
    <x v="47"/>
  </r>
  <r>
    <d v="2017-10-03T00:00:00"/>
    <s v="Lodz"/>
    <x v="22"/>
  </r>
  <r>
    <d v="2017-10-04T00:00:00"/>
    <s v="Czestochowa"/>
    <x v="32"/>
  </r>
  <r>
    <d v="2017-10-05T00:00:00"/>
    <s v="Sieradz"/>
    <x v="26"/>
  </r>
  <r>
    <d v="2017-10-06T00:00:00"/>
    <s v="Opole"/>
    <x v="63"/>
  </r>
  <r>
    <d v="2017-10-07T00:00:00"/>
    <s v="Sieradz"/>
    <x v="51"/>
  </r>
  <r>
    <d v="2017-10-08T00:00:00"/>
    <s v="Leszno"/>
    <x v="49"/>
  </r>
  <r>
    <d v="2017-10-09T00:00:00"/>
    <s v="Slupsk"/>
    <x v="57"/>
  </r>
  <r>
    <d v="2017-10-10T00:00:00"/>
    <s v="Gdansk"/>
    <x v="29"/>
  </r>
  <r>
    <d v="2017-10-11T00:00:00"/>
    <s v="Gubin"/>
    <x v="17"/>
  </r>
  <r>
    <d v="2017-10-12T00:00:00"/>
    <s v="Gorzow Wielkopolski"/>
    <x v="13"/>
  </r>
  <r>
    <d v="2017-10-13T00:00:00"/>
    <s v="Szczecin"/>
    <x v="14"/>
  </r>
  <r>
    <d v="2017-10-14T00:00:00"/>
    <s v="Swinoujscie"/>
    <x v="12"/>
  </r>
  <r>
    <d v="2017-10-15T00:00:00"/>
    <s v="Pila"/>
    <x v="15"/>
  </r>
  <r>
    <d v="2017-10-17T00:00:00"/>
    <s v="Plock"/>
    <x v="20"/>
  </r>
  <r>
    <d v="2017-10-18T00:00:00"/>
    <s v="Piotrkow Trybunalski"/>
    <x v="46"/>
  </r>
  <r>
    <d v="2017-10-20T00:00:00"/>
    <s v="Terespol"/>
    <x v="54"/>
  </r>
  <r>
    <d v="2017-10-21T00:00:00"/>
    <s v="Lublin"/>
    <x v="66"/>
  </r>
  <r>
    <d v="2017-10-22T00:00:00"/>
    <s v="Przemysl"/>
    <x v="46"/>
  </r>
  <r>
    <d v="2017-10-23T00:00:00"/>
    <s v="Warszawa"/>
    <x v="4"/>
  </r>
  <r>
    <d v="2017-10-24T00:00:00"/>
    <s v="Ciechanow"/>
    <x v="30"/>
  </r>
  <r>
    <d v="2017-10-26T00:00:00"/>
    <s v="Ciechanow"/>
    <x v="2"/>
  </r>
  <r>
    <d v="2017-10-27T00:00:00"/>
    <s v="Bielsko-Biala"/>
    <x v="39"/>
  </r>
  <r>
    <d v="2017-10-28T00:00:00"/>
    <s v="Cieszyn"/>
    <x v="26"/>
  </r>
  <r>
    <d v="2017-10-29T00:00:00"/>
    <s v="Opole"/>
    <x v="50"/>
  </r>
  <r>
    <d v="2017-10-30T00:00:00"/>
    <s v="Tarnow"/>
    <x v="27"/>
  </r>
  <r>
    <d v="2017-11-01T00:00:00"/>
    <s v="Ciechanow"/>
    <x v="11"/>
  </r>
  <r>
    <d v="2017-11-03T00:00:00"/>
    <s v="Czestochowa"/>
    <x v="36"/>
  </r>
  <r>
    <d v="2017-11-05T00:00:00"/>
    <s v="Opole"/>
    <x v="9"/>
  </r>
  <r>
    <d v="2017-11-06T00:00:00"/>
    <s v="Lodz"/>
    <x v="59"/>
  </r>
  <r>
    <d v="2017-11-07T00:00:00"/>
    <s v="Bialystok"/>
    <x v="3"/>
  </r>
  <r>
    <d v="2017-11-08T00:00:00"/>
    <s v="Suwalki"/>
    <x v="2"/>
  </r>
  <r>
    <d v="2017-11-09T00:00:00"/>
    <s v="Ostroleka"/>
    <x v="11"/>
  </r>
  <r>
    <d v="2017-11-12T00:00:00"/>
    <s v="Plock"/>
    <x v="54"/>
  </r>
  <r>
    <d v="2017-11-13T00:00:00"/>
    <s v="Lublin"/>
    <x v="66"/>
  </r>
  <r>
    <d v="2017-11-14T00:00:00"/>
    <s v="Hrebenne"/>
    <x v="34"/>
  </r>
  <r>
    <d v="2017-11-15T00:00:00"/>
    <s v="Medyka"/>
    <x v="40"/>
  </r>
  <r>
    <d v="2017-11-16T00:00:00"/>
    <s v="Slupsk"/>
    <x v="13"/>
  </r>
  <r>
    <d v="2017-11-17T00:00:00"/>
    <s v="Szczecin"/>
    <x v="12"/>
  </r>
  <r>
    <d v="2017-11-18T00:00:00"/>
    <s v="Pila"/>
    <x v="18"/>
  </r>
  <r>
    <d v="2017-11-19T00:00:00"/>
    <s v="Poznan"/>
    <x v="29"/>
  </r>
  <r>
    <d v="2017-11-20T00:00:00"/>
    <s v="Bydgoszcz"/>
    <x v="57"/>
  </r>
  <r>
    <d v="2017-11-21T00:00:00"/>
    <s v="Gdansk"/>
    <x v="29"/>
  </r>
  <r>
    <d v="2017-11-22T00:00:00"/>
    <s v="Skierniewice"/>
    <x v="63"/>
  </r>
  <r>
    <d v="2017-11-23T00:00:00"/>
    <s v="Kudowa-Slone"/>
    <x v="26"/>
  </r>
  <r>
    <d v="2017-11-24T00:00:00"/>
    <s v="Gubin"/>
    <x v="46"/>
  </r>
  <r>
    <d v="2017-11-25T00:00:00"/>
    <s v="Warszawa"/>
    <x v="4"/>
  </r>
  <r>
    <d v="2017-11-28T00:00:00"/>
    <s v="Legnica"/>
    <x v="38"/>
  </r>
  <r>
    <d v="2017-11-29T00:00:00"/>
    <s v="Zielona Gora"/>
    <x v="49"/>
  </r>
  <r>
    <d v="2017-11-30T00:00:00"/>
    <s v="Legnica"/>
    <x v="38"/>
  </r>
  <r>
    <d v="2017-12-01T00:00:00"/>
    <s v="Czestochowa"/>
    <x v="27"/>
  </r>
  <r>
    <d v="2017-12-02T00:00:00"/>
    <s v="Bielsko-Biala"/>
    <x v="50"/>
  </r>
  <r>
    <d v="2017-12-03T00:00:00"/>
    <s v="Przemysl"/>
    <x v="36"/>
  </r>
  <r>
    <d v="2017-12-04T00:00:00"/>
    <s v="Kielce"/>
    <x v="35"/>
  </r>
  <r>
    <d v="2017-12-06T00:00:00"/>
    <s v="Bielsko-Biala"/>
    <x v="46"/>
  </r>
  <r>
    <d v="2017-12-07T00:00:00"/>
    <s v="Warszawa"/>
    <x v="1"/>
  </r>
  <r>
    <d v="2017-12-08T00:00:00"/>
    <s v="Plock"/>
    <x v="10"/>
  </r>
  <r>
    <d v="2017-12-09T00:00:00"/>
    <s v="Gubin"/>
    <x v="13"/>
  </r>
  <r>
    <d v="2017-12-10T00:00:00"/>
    <s v="Torun"/>
    <x v="1"/>
  </r>
  <r>
    <d v="2017-12-11T00:00:00"/>
    <s v="Plock"/>
    <x v="10"/>
  </r>
  <r>
    <d v="2017-12-12T00:00:00"/>
    <s v="Konin"/>
    <x v="47"/>
  </r>
  <r>
    <d v="2017-12-13T00:00:00"/>
    <s v="Lodz"/>
    <x v="36"/>
  </r>
  <r>
    <d v="2017-12-14T00:00:00"/>
    <s v="Kielce"/>
    <x v="42"/>
  </r>
  <r>
    <d v="2017-12-15T00:00:00"/>
    <s v="Krakow"/>
    <x v="39"/>
  </r>
  <r>
    <d v="2017-12-16T00:00:00"/>
    <s v="Cieszyn"/>
    <x v="26"/>
  </r>
  <r>
    <d v="2017-12-17T00:00:00"/>
    <s v="Opole"/>
    <x v="27"/>
  </r>
  <r>
    <d v="2017-12-18T00:00:00"/>
    <s v="Bielsko-Biala"/>
    <x v="28"/>
  </r>
  <r>
    <d v="2017-12-19T00:00:00"/>
    <s v="Zakopane"/>
    <x v="9"/>
  </r>
  <r>
    <d v="2017-12-20T00:00:00"/>
    <s v="Katowice"/>
    <x v="28"/>
  </r>
  <r>
    <d v="2017-12-21T00:00:00"/>
    <s v="Gubin"/>
    <x v="13"/>
  </r>
  <r>
    <d v="2017-12-23T00:00:00"/>
    <s v="Gdansk"/>
    <x v="67"/>
  </r>
  <r>
    <d v="2017-12-25T00:00:00"/>
    <s v="Olsztyn"/>
    <x v="27"/>
  </r>
  <r>
    <d v="2017-12-26T00:00:00"/>
    <s v="Bielsko-Biala"/>
    <x v="26"/>
  </r>
  <r>
    <d v="2017-12-27T00:00:00"/>
    <s v="Opole"/>
    <x v="33"/>
  </r>
  <r>
    <d v="2017-12-28T00:00:00"/>
    <s v="Walbrzych"/>
    <x v="58"/>
  </r>
  <r>
    <d v="2017-12-29T00:00:00"/>
    <s v="Zgorzelec"/>
    <x v="7"/>
  </r>
  <r>
    <d v="2017-12-31T00:00:00"/>
    <s v="Ciechanow"/>
    <x v="11"/>
  </r>
  <r>
    <m/>
    <m/>
    <x v="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83076-CCC6-44AB-B8DA-814C48A49690}" name="Tabela przestawna3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3" firstHeaderRow="1" firstDataRow="1" firstDataCol="1"/>
  <pivotFields count="3">
    <pivotField showAll="0"/>
    <pivotField dataField="1" showAll="0"/>
    <pivotField axis="axisRow" showAll="0">
      <items count="70">
        <item x="44"/>
        <item x="67"/>
        <item x="43"/>
        <item x="59"/>
        <item x="27"/>
        <item x="29"/>
        <item x="50"/>
        <item x="61"/>
        <item x="23"/>
        <item x="4"/>
        <item x="39"/>
        <item x="22"/>
        <item x="60"/>
        <item x="57"/>
        <item x="17"/>
        <item x="7"/>
        <item x="66"/>
        <item x="25"/>
        <item x="52"/>
        <item x="19"/>
        <item x="9"/>
        <item x="36"/>
        <item x="16"/>
        <item x="10"/>
        <item x="15"/>
        <item x="21"/>
        <item x="42"/>
        <item x="24"/>
        <item x="63"/>
        <item x="6"/>
        <item x="49"/>
        <item x="51"/>
        <item x="47"/>
        <item x="5"/>
        <item x="54"/>
        <item x="34"/>
        <item x="64"/>
        <item x="11"/>
        <item x="53"/>
        <item x="26"/>
        <item x="2"/>
        <item x="12"/>
        <item x="20"/>
        <item x="1"/>
        <item x="18"/>
        <item x="48"/>
        <item x="37"/>
        <item x="65"/>
        <item x="62"/>
        <item x="32"/>
        <item x="31"/>
        <item x="56"/>
        <item x="3"/>
        <item x="45"/>
        <item x="14"/>
        <item x="13"/>
        <item x="35"/>
        <item x="8"/>
        <item x="55"/>
        <item x="0"/>
        <item x="33"/>
        <item x="46"/>
        <item x="30"/>
        <item x="41"/>
        <item x="28"/>
        <item x="40"/>
        <item x="58"/>
        <item x="38"/>
        <item x="68"/>
        <item t="default"/>
      </items>
    </pivotField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Liczba z Poczatek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19858-C5C0-4DAE-B411-A76A6BF6CA0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34" firstHeaderRow="1" firstDataRow="1" firstDataCol="1"/>
  <pivotFields count="2">
    <pivotField axis="axisRow" showAll="0">
      <items count="231">
        <item x="173"/>
        <item x="65"/>
        <item x="139"/>
        <item x="80"/>
        <item x="156"/>
        <item x="142"/>
        <item x="137"/>
        <item x="110"/>
        <item x="205"/>
        <item x="215"/>
        <item x="63"/>
        <item x="200"/>
        <item x="160"/>
        <item x="225"/>
        <item x="218"/>
        <item x="43"/>
        <item x="211"/>
        <item x="155"/>
        <item x="46"/>
        <item x="81"/>
        <item x="177"/>
        <item x="143"/>
        <item x="112"/>
        <item x="62"/>
        <item x="64"/>
        <item x="5"/>
        <item x="15"/>
        <item x="199"/>
        <item x="170"/>
        <item x="164"/>
        <item x="198"/>
        <item x="201"/>
        <item x="214"/>
        <item x="202"/>
        <item x="141"/>
        <item x="185"/>
        <item x="171"/>
        <item x="40"/>
        <item x="96"/>
        <item x="135"/>
        <item x="223"/>
        <item x="189"/>
        <item x="122"/>
        <item x="120"/>
        <item x="29"/>
        <item x="24"/>
        <item x="190"/>
        <item x="49"/>
        <item x="59"/>
        <item x="58"/>
        <item x="50"/>
        <item x="220"/>
        <item x="174"/>
        <item x="125"/>
        <item x="106"/>
        <item x="208"/>
        <item x="26"/>
        <item x="69"/>
        <item x="103"/>
        <item x="90"/>
        <item x="27"/>
        <item x="87"/>
        <item x="37"/>
        <item x="138"/>
        <item x="118"/>
        <item x="153"/>
        <item x="74"/>
        <item x="111"/>
        <item x="217"/>
        <item x="117"/>
        <item x="23"/>
        <item x="124"/>
        <item x="18"/>
        <item x="45"/>
        <item x="129"/>
        <item x="127"/>
        <item x="12"/>
        <item x="68"/>
        <item x="151"/>
        <item x="22"/>
        <item x="70"/>
        <item x="180"/>
        <item x="147"/>
        <item x="123"/>
        <item x="31"/>
        <item x="34"/>
        <item x="169"/>
        <item x="221"/>
        <item x="73"/>
        <item x="54"/>
        <item x="116"/>
        <item x="39"/>
        <item x="41"/>
        <item x="7"/>
        <item x="94"/>
        <item x="101"/>
        <item x="213"/>
        <item x="102"/>
        <item x="126"/>
        <item x="188"/>
        <item x="204"/>
        <item x="184"/>
        <item x="91"/>
        <item x="168"/>
        <item x="115"/>
        <item x="33"/>
        <item x="4"/>
        <item x="6"/>
        <item x="195"/>
        <item x="107"/>
        <item x="165"/>
        <item x="148"/>
        <item x="52"/>
        <item x="66"/>
        <item x="161"/>
        <item x="224"/>
        <item x="14"/>
        <item x="16"/>
        <item x="0"/>
        <item x="179"/>
        <item x="104"/>
        <item x="42"/>
        <item x="98"/>
        <item x="203"/>
        <item x="152"/>
        <item x="226"/>
        <item x="72"/>
        <item x="13"/>
        <item x="3"/>
        <item x="99"/>
        <item x="144"/>
        <item x="32"/>
        <item x="150"/>
        <item x="30"/>
        <item x="25"/>
        <item x="35"/>
        <item x="146"/>
        <item x="86"/>
        <item x="28"/>
        <item x="44"/>
        <item x="92"/>
        <item x="85"/>
        <item x="193"/>
        <item x="95"/>
        <item x="172"/>
        <item x="154"/>
        <item x="128"/>
        <item x="207"/>
        <item x="2"/>
        <item x="192"/>
        <item x="38"/>
        <item x="61"/>
        <item x="8"/>
        <item x="149"/>
        <item x="131"/>
        <item x="79"/>
        <item x="132"/>
        <item x="216"/>
        <item x="76"/>
        <item x="196"/>
        <item x="11"/>
        <item x="158"/>
        <item x="84"/>
        <item x="56"/>
        <item x="108"/>
        <item x="88"/>
        <item x="162"/>
        <item x="67"/>
        <item x="105"/>
        <item x="140"/>
        <item x="187"/>
        <item x="186"/>
        <item x="212"/>
        <item x="48"/>
        <item x="9"/>
        <item x="57"/>
        <item x="134"/>
        <item x="121"/>
        <item x="209"/>
        <item x="133"/>
        <item x="206"/>
        <item x="100"/>
        <item x="83"/>
        <item x="191"/>
        <item x="20"/>
        <item x="21"/>
        <item x="210"/>
        <item x="78"/>
        <item x="19"/>
        <item x="53"/>
        <item x="109"/>
        <item x="157"/>
        <item x="55"/>
        <item x="159"/>
        <item x="10"/>
        <item x="36"/>
        <item x="166"/>
        <item x="194"/>
        <item x="113"/>
        <item x="17"/>
        <item x="1"/>
        <item x="89"/>
        <item x="178"/>
        <item x="77"/>
        <item x="227"/>
        <item x="197"/>
        <item x="97"/>
        <item x="93"/>
        <item x="114"/>
        <item x="219"/>
        <item x="175"/>
        <item x="145"/>
        <item x="176"/>
        <item x="183"/>
        <item x="130"/>
        <item x="47"/>
        <item x="167"/>
        <item x="222"/>
        <item x="119"/>
        <item x="75"/>
        <item x="51"/>
        <item x="136"/>
        <item x="228"/>
        <item x="82"/>
        <item x="71"/>
        <item x="181"/>
        <item x="182"/>
        <item x="163"/>
        <item x="60"/>
        <item x="229"/>
        <item t="default"/>
      </items>
    </pivotField>
    <pivotField dataField="1" showAll="0"/>
  </pivotFields>
  <rowFields count="1">
    <field x="0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Items count="1">
    <i/>
  </colItems>
  <dataFields count="1">
    <dataField name="Suma z Wag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y_1" connectionId="1" xr16:uid="{2FCF152B-B478-40DE-910A-820B7B30F8F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abSelected="1" topLeftCell="K1" workbookViewId="0">
      <selection activeCell="T9" sqref="T9"/>
    </sheetView>
  </sheetViews>
  <sheetFormatPr defaultRowHeight="15" x14ac:dyDescent="0.25"/>
  <cols>
    <col min="1" max="1" width="10.140625" bestFit="1" customWidth="1"/>
    <col min="2" max="3" width="20" bestFit="1" customWidth="1"/>
    <col min="4" max="4" width="20" customWidth="1"/>
    <col min="5" max="5" width="5.85546875" bestFit="1" customWidth="1"/>
    <col min="6" max="6" width="9.7109375" bestFit="1" customWidth="1"/>
    <col min="7" max="7" width="5.42578125" bestFit="1" customWidth="1"/>
    <col min="8" max="8" width="12.5703125" bestFit="1" customWidth="1"/>
    <col min="9" max="9" width="17.28515625" bestFit="1" customWidth="1"/>
    <col min="10" max="10" width="12.5703125" customWidth="1"/>
    <col min="12" max="12" width="33.85546875" bestFit="1" customWidth="1"/>
    <col min="13" max="13" width="12.42578125" bestFit="1" customWidth="1"/>
    <col min="17" max="17" width="10.140625" bestFit="1" customWidth="1"/>
    <col min="19" max="19" width="1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79</v>
      </c>
      <c r="E1" t="s">
        <v>3</v>
      </c>
      <c r="F1" t="s">
        <v>4</v>
      </c>
      <c r="G1" t="s">
        <v>5</v>
      </c>
      <c r="H1" t="s">
        <v>74</v>
      </c>
      <c r="I1" t="s">
        <v>77</v>
      </c>
      <c r="J1" t="s">
        <v>316</v>
      </c>
      <c r="K1" s="3" t="s">
        <v>75</v>
      </c>
      <c r="L1" t="s">
        <v>46</v>
      </c>
      <c r="M1" t="s">
        <v>47</v>
      </c>
      <c r="N1" s="2">
        <v>4.2604166666666696</v>
      </c>
      <c r="O1" s="3" t="s">
        <v>315</v>
      </c>
      <c r="P1" t="s">
        <v>318</v>
      </c>
      <c r="Q1" s="1">
        <v>43079</v>
      </c>
      <c r="R1" t="s">
        <v>317</v>
      </c>
      <c r="S1" s="1">
        <v>43089</v>
      </c>
      <c r="T1" t="s">
        <v>319</v>
      </c>
    </row>
    <row r="2" spans="1:20" x14ac:dyDescent="0.25">
      <c r="A2" s="1">
        <v>42737</v>
      </c>
      <c r="B2" t="s">
        <v>6</v>
      </c>
      <c r="C2" t="s">
        <v>7</v>
      </c>
      <c r="D2" t="str">
        <f>CONCATENATE(B2,"-",C2)</f>
        <v>Olsztyn-Torun</v>
      </c>
      <c r="E2">
        <v>3527</v>
      </c>
      <c r="F2">
        <v>167</v>
      </c>
      <c r="G2">
        <v>206</v>
      </c>
      <c r="H2" s="2">
        <f>G2/F2</f>
        <v>1.2335329341317365</v>
      </c>
      <c r="I2" s="2">
        <f>IF(F2&gt;400,G2,0)</f>
        <v>0</v>
      </c>
      <c r="J2" s="2">
        <v>1</v>
      </c>
      <c r="K2" s="3" t="s">
        <v>76</v>
      </c>
      <c r="L2">
        <f>SUM(I:I)</f>
        <v>21108</v>
      </c>
    </row>
    <row r="3" spans="1:20" x14ac:dyDescent="0.25">
      <c r="A3" s="1">
        <v>42738</v>
      </c>
      <c r="B3" t="s">
        <v>7</v>
      </c>
      <c r="C3" t="s">
        <v>8</v>
      </c>
      <c r="D3" t="str">
        <f t="shared" ref="D3:D66" si="0">CONCATENATE(B3,"-",C3)</f>
        <v>Torun-Plock</v>
      </c>
      <c r="E3">
        <v>3666</v>
      </c>
      <c r="F3">
        <v>112</v>
      </c>
      <c r="G3">
        <v>280</v>
      </c>
      <c r="H3" s="2">
        <f t="shared" ref="H3:H66" si="1">G3/F3</f>
        <v>2.5</v>
      </c>
      <c r="I3" s="2">
        <f t="shared" ref="I3:I66" si="2">IF(F3&gt;400,G3,0)</f>
        <v>0</v>
      </c>
      <c r="J3" s="2">
        <f>IF(C2=B3,J2+1,1)</f>
        <v>2</v>
      </c>
      <c r="K3" s="4" t="s">
        <v>78</v>
      </c>
    </row>
    <row r="4" spans="1:20" x14ac:dyDescent="0.25">
      <c r="A4" s="1">
        <v>42739</v>
      </c>
      <c r="B4" t="s">
        <v>8</v>
      </c>
      <c r="C4" t="s">
        <v>9</v>
      </c>
      <c r="D4" t="str">
        <f t="shared" si="0"/>
        <v>Plock-Ostroleka</v>
      </c>
      <c r="E4">
        <v>4888</v>
      </c>
      <c r="F4">
        <v>167</v>
      </c>
      <c r="G4">
        <v>624</v>
      </c>
      <c r="H4" s="2">
        <f t="shared" si="1"/>
        <v>3.7365269461077846</v>
      </c>
      <c r="I4" s="2">
        <f t="shared" si="2"/>
        <v>0</v>
      </c>
      <c r="J4" s="2">
        <f t="shared" ref="J4:J67" si="3">IF(C3=B4,J3+1,1)</f>
        <v>3</v>
      </c>
      <c r="L4" t="s">
        <v>311</v>
      </c>
      <c r="M4" t="s">
        <v>312</v>
      </c>
    </row>
    <row r="5" spans="1:20" x14ac:dyDescent="0.25">
      <c r="A5" s="1">
        <v>42740</v>
      </c>
      <c r="B5" t="s">
        <v>9</v>
      </c>
      <c r="C5" t="s">
        <v>10</v>
      </c>
      <c r="D5" t="str">
        <f t="shared" si="0"/>
        <v>Ostroleka-Suwalki</v>
      </c>
      <c r="E5">
        <v>1099</v>
      </c>
      <c r="F5">
        <v>167</v>
      </c>
      <c r="G5">
        <v>390</v>
      </c>
      <c r="H5" s="2">
        <f t="shared" si="1"/>
        <v>2.3353293413173652</v>
      </c>
      <c r="I5" s="2">
        <f t="shared" si="2"/>
        <v>0</v>
      </c>
      <c r="J5" s="2">
        <f t="shared" si="3"/>
        <v>4</v>
      </c>
      <c r="L5" s="3" t="s">
        <v>95</v>
      </c>
      <c r="M5" s="3">
        <v>15736</v>
      </c>
    </row>
    <row r="6" spans="1:20" x14ac:dyDescent="0.25">
      <c r="A6" s="1">
        <v>42742</v>
      </c>
      <c r="B6" t="s">
        <v>11</v>
      </c>
      <c r="C6" t="s">
        <v>12</v>
      </c>
      <c r="D6" t="str">
        <f t="shared" si="0"/>
        <v>Lomza-Ciechanow</v>
      </c>
      <c r="E6">
        <v>4881</v>
      </c>
      <c r="F6">
        <v>118</v>
      </c>
      <c r="G6">
        <v>219</v>
      </c>
      <c r="H6" s="2">
        <f t="shared" si="1"/>
        <v>1.8559322033898304</v>
      </c>
      <c r="I6" s="2">
        <f t="shared" si="2"/>
        <v>0</v>
      </c>
      <c r="J6" s="2">
        <f t="shared" si="3"/>
        <v>1</v>
      </c>
      <c r="L6" t="s">
        <v>146</v>
      </c>
      <c r="M6">
        <v>13311</v>
      </c>
    </row>
    <row r="7" spans="1:20" x14ac:dyDescent="0.25">
      <c r="A7" s="1">
        <v>42743</v>
      </c>
      <c r="B7" t="s">
        <v>12</v>
      </c>
      <c r="C7" t="s">
        <v>11</v>
      </c>
      <c r="D7" t="str">
        <f t="shared" si="0"/>
        <v>Ciechanow-Lomza</v>
      </c>
      <c r="E7">
        <v>5851</v>
      </c>
      <c r="F7">
        <v>113</v>
      </c>
      <c r="G7">
        <v>160</v>
      </c>
      <c r="H7" s="2">
        <f t="shared" si="1"/>
        <v>1.415929203539823</v>
      </c>
      <c r="I7" s="2">
        <f t="shared" si="2"/>
        <v>0</v>
      </c>
      <c r="J7" s="2">
        <f t="shared" si="3"/>
        <v>2</v>
      </c>
      <c r="L7" t="s">
        <v>90</v>
      </c>
      <c r="M7">
        <v>13234</v>
      </c>
    </row>
    <row r="8" spans="1:20" x14ac:dyDescent="0.25">
      <c r="A8" s="1">
        <v>42744</v>
      </c>
      <c r="B8" t="s">
        <v>11</v>
      </c>
      <c r="C8" t="s">
        <v>13</v>
      </c>
      <c r="D8" t="str">
        <f t="shared" si="0"/>
        <v>Lomza-Kuznica Bialostocka</v>
      </c>
      <c r="E8">
        <v>5963</v>
      </c>
      <c r="F8">
        <v>141</v>
      </c>
      <c r="G8">
        <v>168</v>
      </c>
      <c r="H8" s="2">
        <f t="shared" si="1"/>
        <v>1.1914893617021276</v>
      </c>
      <c r="I8" s="2">
        <f t="shared" si="2"/>
        <v>0</v>
      </c>
      <c r="J8" s="2">
        <f t="shared" si="3"/>
        <v>3</v>
      </c>
      <c r="L8" t="s">
        <v>86</v>
      </c>
      <c r="M8">
        <v>11709</v>
      </c>
    </row>
    <row r="9" spans="1:20" x14ac:dyDescent="0.25">
      <c r="A9" s="1">
        <v>42745</v>
      </c>
      <c r="B9" t="s">
        <v>13</v>
      </c>
      <c r="C9" t="s">
        <v>9</v>
      </c>
      <c r="D9" t="str">
        <f t="shared" si="0"/>
        <v>Kuznica Bialostocka-Ostroleka</v>
      </c>
      <c r="E9">
        <v>1364</v>
      </c>
      <c r="F9">
        <v>179</v>
      </c>
      <c r="G9">
        <v>533</v>
      </c>
      <c r="H9" s="2">
        <f t="shared" si="1"/>
        <v>2.977653631284916</v>
      </c>
      <c r="I9" s="2">
        <f t="shared" si="2"/>
        <v>0</v>
      </c>
      <c r="J9" s="2">
        <f t="shared" si="3"/>
        <v>4</v>
      </c>
      <c r="L9" t="s">
        <v>208</v>
      </c>
      <c r="M9">
        <v>11626</v>
      </c>
    </row>
    <row r="10" spans="1:20" x14ac:dyDescent="0.25">
      <c r="A10" s="1">
        <v>42746</v>
      </c>
      <c r="B10" t="s">
        <v>9</v>
      </c>
      <c r="C10" t="s">
        <v>10</v>
      </c>
      <c r="D10" t="str">
        <f t="shared" si="0"/>
        <v>Ostroleka-Suwalki</v>
      </c>
      <c r="E10">
        <v>1245</v>
      </c>
      <c r="F10">
        <v>166</v>
      </c>
      <c r="G10">
        <v>209</v>
      </c>
      <c r="H10" s="2">
        <f t="shared" si="1"/>
        <v>1.2590361445783131</v>
      </c>
      <c r="I10" s="2">
        <f t="shared" si="2"/>
        <v>0</v>
      </c>
      <c r="J10" s="2">
        <f t="shared" si="3"/>
        <v>5</v>
      </c>
      <c r="L10" t="s">
        <v>201</v>
      </c>
      <c r="M10">
        <v>10596</v>
      </c>
    </row>
    <row r="11" spans="1:20" x14ac:dyDescent="0.25">
      <c r="A11" s="1">
        <v>42747</v>
      </c>
      <c r="B11" t="s">
        <v>14</v>
      </c>
      <c r="C11" t="s">
        <v>15</v>
      </c>
      <c r="D11" t="str">
        <f t="shared" si="0"/>
        <v>Poznan-Gubin</v>
      </c>
      <c r="E11">
        <v>3771</v>
      </c>
      <c r="F11">
        <v>196</v>
      </c>
      <c r="G11">
        <v>696</v>
      </c>
      <c r="H11" s="2">
        <f t="shared" si="1"/>
        <v>3.5510204081632653</v>
      </c>
      <c r="I11" s="2">
        <f t="shared" si="2"/>
        <v>0</v>
      </c>
      <c r="J11" s="2">
        <f t="shared" si="3"/>
        <v>1</v>
      </c>
      <c r="L11" t="s">
        <v>225</v>
      </c>
      <c r="M11">
        <v>10377</v>
      </c>
    </row>
    <row r="12" spans="1:20" x14ac:dyDescent="0.25">
      <c r="A12" s="1">
        <v>42749</v>
      </c>
      <c r="B12" t="s">
        <v>16</v>
      </c>
      <c r="C12" t="s">
        <v>17</v>
      </c>
      <c r="D12" t="str">
        <f t="shared" si="0"/>
        <v>Skierniewice-Tarnow</v>
      </c>
      <c r="E12">
        <v>4522</v>
      </c>
      <c r="F12">
        <v>300</v>
      </c>
      <c r="G12">
        <v>1113</v>
      </c>
      <c r="H12" s="2">
        <f t="shared" si="1"/>
        <v>3.71</v>
      </c>
      <c r="I12" s="2">
        <f t="shared" si="2"/>
        <v>0</v>
      </c>
      <c r="J12" s="2">
        <f t="shared" si="3"/>
        <v>1</v>
      </c>
      <c r="L12" t="s">
        <v>164</v>
      </c>
      <c r="M12">
        <v>10194</v>
      </c>
    </row>
    <row r="13" spans="1:20" x14ac:dyDescent="0.25">
      <c r="A13" s="1">
        <v>42750</v>
      </c>
      <c r="B13" t="s">
        <v>17</v>
      </c>
      <c r="C13" t="s">
        <v>18</v>
      </c>
      <c r="D13" t="str">
        <f t="shared" si="0"/>
        <v>Tarnow-Katowice</v>
      </c>
      <c r="E13">
        <v>4588</v>
      </c>
      <c r="F13">
        <v>148</v>
      </c>
      <c r="G13">
        <v>494</v>
      </c>
      <c r="H13" s="2">
        <f t="shared" si="1"/>
        <v>3.3378378378378377</v>
      </c>
      <c r="I13" s="2">
        <f t="shared" si="2"/>
        <v>0</v>
      </c>
      <c r="J13" s="2">
        <f t="shared" si="3"/>
        <v>2</v>
      </c>
      <c r="L13" t="s">
        <v>171</v>
      </c>
      <c r="M13">
        <v>10144</v>
      </c>
    </row>
    <row r="14" spans="1:20" x14ac:dyDescent="0.25">
      <c r="A14" s="1">
        <v>42751</v>
      </c>
      <c r="B14" t="s">
        <v>19</v>
      </c>
      <c r="C14" t="s">
        <v>20</v>
      </c>
      <c r="D14" t="str">
        <f t="shared" si="0"/>
        <v>Radom-Konin</v>
      </c>
      <c r="E14">
        <v>1952</v>
      </c>
      <c r="F14">
        <v>267</v>
      </c>
      <c r="G14">
        <v>602</v>
      </c>
      <c r="H14" s="2">
        <f t="shared" si="1"/>
        <v>2.2546816479400751</v>
      </c>
      <c r="I14" s="2">
        <f t="shared" si="2"/>
        <v>0</v>
      </c>
      <c r="J14" s="2">
        <f t="shared" si="3"/>
        <v>1</v>
      </c>
      <c r="L14" t="s">
        <v>140</v>
      </c>
      <c r="M14">
        <v>9832</v>
      </c>
    </row>
    <row r="15" spans="1:20" x14ac:dyDescent="0.25">
      <c r="A15" s="1">
        <v>42752</v>
      </c>
      <c r="B15" t="s">
        <v>20</v>
      </c>
      <c r="C15" t="s">
        <v>7</v>
      </c>
      <c r="D15" t="str">
        <f t="shared" si="0"/>
        <v>Konin-Torun</v>
      </c>
      <c r="E15">
        <v>3318</v>
      </c>
      <c r="F15">
        <v>110</v>
      </c>
      <c r="G15">
        <v>422</v>
      </c>
      <c r="H15" s="2">
        <f t="shared" si="1"/>
        <v>3.8363636363636364</v>
      </c>
      <c r="I15" s="2">
        <f t="shared" si="2"/>
        <v>0</v>
      </c>
      <c r="J15" s="2">
        <f t="shared" si="3"/>
        <v>2</v>
      </c>
      <c r="L15" t="s">
        <v>170</v>
      </c>
      <c r="M15">
        <v>9491</v>
      </c>
    </row>
    <row r="16" spans="1:20" x14ac:dyDescent="0.25">
      <c r="A16" s="1">
        <v>42755</v>
      </c>
      <c r="B16" t="s">
        <v>13</v>
      </c>
      <c r="C16" t="s">
        <v>9</v>
      </c>
      <c r="D16" t="str">
        <f t="shared" si="0"/>
        <v>Kuznica Bialostocka-Ostroleka</v>
      </c>
      <c r="E16">
        <v>3106</v>
      </c>
      <c r="F16">
        <v>173</v>
      </c>
      <c r="G16">
        <v>312</v>
      </c>
      <c r="H16" s="2">
        <f t="shared" si="1"/>
        <v>1.8034682080924855</v>
      </c>
      <c r="I16" s="2">
        <f t="shared" si="2"/>
        <v>0</v>
      </c>
      <c r="J16" s="2">
        <f t="shared" si="3"/>
        <v>1</v>
      </c>
      <c r="L16" t="s">
        <v>197</v>
      </c>
      <c r="M16">
        <v>9490</v>
      </c>
    </row>
    <row r="17" spans="1:13" x14ac:dyDescent="0.25">
      <c r="A17" s="1">
        <v>42756</v>
      </c>
      <c r="B17" t="s">
        <v>9</v>
      </c>
      <c r="C17" t="s">
        <v>6</v>
      </c>
      <c r="D17" t="str">
        <f t="shared" si="0"/>
        <v>Ostroleka-Olsztyn</v>
      </c>
      <c r="E17">
        <v>5593</v>
      </c>
      <c r="F17">
        <v>127</v>
      </c>
      <c r="G17">
        <v>421</v>
      </c>
      <c r="H17" s="2">
        <f t="shared" si="1"/>
        <v>3.3149606299212597</v>
      </c>
      <c r="I17" s="2">
        <f t="shared" si="2"/>
        <v>0</v>
      </c>
      <c r="J17" s="2">
        <f t="shared" si="3"/>
        <v>2</v>
      </c>
      <c r="L17" t="s">
        <v>84</v>
      </c>
      <c r="M17">
        <v>9410</v>
      </c>
    </row>
    <row r="18" spans="1:13" x14ac:dyDescent="0.25">
      <c r="A18" s="1">
        <v>42757</v>
      </c>
      <c r="B18" t="s">
        <v>6</v>
      </c>
      <c r="C18" t="s">
        <v>12</v>
      </c>
      <c r="D18" t="str">
        <f t="shared" si="0"/>
        <v>Olsztyn-Ciechanow</v>
      </c>
      <c r="E18">
        <v>5983</v>
      </c>
      <c r="F18">
        <v>118</v>
      </c>
      <c r="G18">
        <v>416</v>
      </c>
      <c r="H18" s="2">
        <f t="shared" si="1"/>
        <v>3.5254237288135593</v>
      </c>
      <c r="I18" s="2">
        <f t="shared" si="2"/>
        <v>0</v>
      </c>
      <c r="J18" s="2">
        <f t="shared" si="3"/>
        <v>3</v>
      </c>
      <c r="L18" t="s">
        <v>207</v>
      </c>
      <c r="M18">
        <v>9265</v>
      </c>
    </row>
    <row r="19" spans="1:13" x14ac:dyDescent="0.25">
      <c r="A19" s="1">
        <v>42758</v>
      </c>
      <c r="B19" t="s">
        <v>12</v>
      </c>
      <c r="C19" t="s">
        <v>6</v>
      </c>
      <c r="D19" t="str">
        <f t="shared" si="0"/>
        <v>Ciechanow-Olsztyn</v>
      </c>
      <c r="E19">
        <v>5496</v>
      </c>
      <c r="F19">
        <v>115</v>
      </c>
      <c r="G19">
        <v>291</v>
      </c>
      <c r="H19" s="2">
        <f t="shared" si="1"/>
        <v>2.5304347826086957</v>
      </c>
      <c r="I19" s="2">
        <f t="shared" si="2"/>
        <v>0</v>
      </c>
      <c r="J19" s="2">
        <f t="shared" si="3"/>
        <v>4</v>
      </c>
      <c r="L19" t="s">
        <v>139</v>
      </c>
      <c r="M19">
        <v>9150</v>
      </c>
    </row>
    <row r="20" spans="1:13" x14ac:dyDescent="0.25">
      <c r="A20" s="1">
        <v>42759</v>
      </c>
      <c r="B20" t="s">
        <v>6</v>
      </c>
      <c r="C20" t="s">
        <v>11</v>
      </c>
      <c r="D20" t="str">
        <f t="shared" si="0"/>
        <v>Olsztyn-Lomza</v>
      </c>
      <c r="E20">
        <v>4572</v>
      </c>
      <c r="F20">
        <v>164</v>
      </c>
      <c r="G20">
        <v>550</v>
      </c>
      <c r="H20" s="2">
        <f t="shared" si="1"/>
        <v>3.3536585365853657</v>
      </c>
      <c r="I20" s="2">
        <f t="shared" si="2"/>
        <v>0</v>
      </c>
      <c r="J20" s="2">
        <f t="shared" si="3"/>
        <v>5</v>
      </c>
      <c r="L20" t="s">
        <v>275</v>
      </c>
      <c r="M20">
        <v>9101</v>
      </c>
    </row>
    <row r="21" spans="1:13" x14ac:dyDescent="0.25">
      <c r="A21" s="1">
        <v>42760</v>
      </c>
      <c r="B21" t="s">
        <v>11</v>
      </c>
      <c r="C21" t="s">
        <v>12</v>
      </c>
      <c r="D21" t="str">
        <f t="shared" si="0"/>
        <v>Lomza-Ciechanow</v>
      </c>
      <c r="E21">
        <v>4529</v>
      </c>
      <c r="F21">
        <v>121</v>
      </c>
      <c r="G21">
        <v>373</v>
      </c>
      <c r="H21" s="2">
        <f t="shared" si="1"/>
        <v>3.0826446280991737</v>
      </c>
      <c r="I21" s="2">
        <f t="shared" si="2"/>
        <v>0</v>
      </c>
      <c r="J21" s="2">
        <f t="shared" si="3"/>
        <v>6</v>
      </c>
      <c r="L21" t="s">
        <v>105</v>
      </c>
      <c r="M21">
        <v>8853</v>
      </c>
    </row>
    <row r="22" spans="1:13" x14ac:dyDescent="0.25">
      <c r="A22" s="1">
        <v>42761</v>
      </c>
      <c r="B22" t="s">
        <v>12</v>
      </c>
      <c r="C22" t="s">
        <v>6</v>
      </c>
      <c r="D22" t="str">
        <f t="shared" si="0"/>
        <v>Ciechanow-Olsztyn</v>
      </c>
      <c r="E22">
        <v>4981</v>
      </c>
      <c r="F22">
        <v>123</v>
      </c>
      <c r="G22">
        <v>218</v>
      </c>
      <c r="H22" s="2">
        <f t="shared" si="1"/>
        <v>1.7723577235772359</v>
      </c>
      <c r="I22" s="2">
        <f t="shared" si="2"/>
        <v>0</v>
      </c>
      <c r="J22" s="2">
        <f t="shared" si="3"/>
        <v>7</v>
      </c>
      <c r="L22" t="s">
        <v>93</v>
      </c>
      <c r="M22">
        <v>8747</v>
      </c>
    </row>
    <row r="23" spans="1:13" x14ac:dyDescent="0.25">
      <c r="A23" s="1">
        <v>42762</v>
      </c>
      <c r="B23" t="s">
        <v>6</v>
      </c>
      <c r="C23" t="s">
        <v>7</v>
      </c>
      <c r="D23" t="str">
        <f t="shared" si="0"/>
        <v>Olsztyn-Torun</v>
      </c>
      <c r="E23">
        <v>3808</v>
      </c>
      <c r="F23">
        <v>163</v>
      </c>
      <c r="G23">
        <v>655</v>
      </c>
      <c r="H23" s="2">
        <f t="shared" si="1"/>
        <v>4.0184049079754605</v>
      </c>
      <c r="I23" s="2">
        <f t="shared" si="2"/>
        <v>0</v>
      </c>
      <c r="J23" s="2">
        <f t="shared" si="3"/>
        <v>8</v>
      </c>
      <c r="L23" t="s">
        <v>167</v>
      </c>
      <c r="M23">
        <v>8745</v>
      </c>
    </row>
    <row r="24" spans="1:13" x14ac:dyDescent="0.25">
      <c r="A24" s="1">
        <v>42763</v>
      </c>
      <c r="B24" t="s">
        <v>7</v>
      </c>
      <c r="C24" t="s">
        <v>21</v>
      </c>
      <c r="D24" t="str">
        <f t="shared" si="0"/>
        <v>Torun-Pila</v>
      </c>
      <c r="E24">
        <v>1359</v>
      </c>
      <c r="F24">
        <v>130</v>
      </c>
      <c r="G24">
        <v>346</v>
      </c>
      <c r="H24" s="2">
        <f t="shared" si="1"/>
        <v>2.6615384615384614</v>
      </c>
      <c r="I24" s="2">
        <f t="shared" si="2"/>
        <v>0</v>
      </c>
      <c r="J24" s="2">
        <f t="shared" si="3"/>
        <v>9</v>
      </c>
      <c r="L24" t="s">
        <v>94</v>
      </c>
      <c r="M24">
        <v>8744</v>
      </c>
    </row>
    <row r="25" spans="1:13" x14ac:dyDescent="0.25">
      <c r="A25" s="1">
        <v>42764</v>
      </c>
      <c r="B25" t="s">
        <v>22</v>
      </c>
      <c r="C25" t="s">
        <v>23</v>
      </c>
      <c r="D25" t="str">
        <f t="shared" si="0"/>
        <v>Kolbaskowo-Szczecin</v>
      </c>
      <c r="E25">
        <v>2320</v>
      </c>
      <c r="F25">
        <v>24</v>
      </c>
      <c r="G25">
        <v>68</v>
      </c>
      <c r="H25" s="2">
        <f t="shared" si="1"/>
        <v>2.8333333333333335</v>
      </c>
      <c r="I25" s="2">
        <f t="shared" si="2"/>
        <v>0</v>
      </c>
      <c r="J25" s="2">
        <f t="shared" si="3"/>
        <v>1</v>
      </c>
      <c r="L25" t="s">
        <v>126</v>
      </c>
      <c r="M25">
        <v>8676</v>
      </c>
    </row>
    <row r="26" spans="1:13" x14ac:dyDescent="0.25">
      <c r="A26" s="1">
        <v>42765</v>
      </c>
      <c r="B26" t="s">
        <v>23</v>
      </c>
      <c r="C26" t="s">
        <v>24</v>
      </c>
      <c r="D26" t="str">
        <f t="shared" si="0"/>
        <v>Szczecin-Swinoujscie</v>
      </c>
      <c r="E26">
        <v>2607</v>
      </c>
      <c r="F26">
        <v>115</v>
      </c>
      <c r="G26">
        <v>264</v>
      </c>
      <c r="H26" s="2">
        <f t="shared" si="1"/>
        <v>2.2956521739130435</v>
      </c>
      <c r="I26" s="2">
        <f t="shared" si="2"/>
        <v>0</v>
      </c>
      <c r="J26" s="2">
        <f t="shared" si="3"/>
        <v>2</v>
      </c>
      <c r="L26" t="s">
        <v>121</v>
      </c>
      <c r="M26">
        <v>8553</v>
      </c>
    </row>
    <row r="27" spans="1:13" x14ac:dyDescent="0.25">
      <c r="A27" s="1">
        <v>42766</v>
      </c>
      <c r="B27" t="s">
        <v>24</v>
      </c>
      <c r="C27" t="s">
        <v>23</v>
      </c>
      <c r="D27" t="str">
        <f t="shared" si="0"/>
        <v>Swinoujscie-Szczecin</v>
      </c>
      <c r="E27">
        <v>3657</v>
      </c>
      <c r="F27">
        <v>100</v>
      </c>
      <c r="G27">
        <v>424</v>
      </c>
      <c r="H27" s="2">
        <f t="shared" si="1"/>
        <v>4.24</v>
      </c>
      <c r="I27" s="2">
        <f t="shared" si="2"/>
        <v>0</v>
      </c>
      <c r="J27" s="2">
        <f t="shared" si="3"/>
        <v>3</v>
      </c>
      <c r="L27" t="s">
        <v>82</v>
      </c>
      <c r="M27">
        <v>8459</v>
      </c>
    </row>
    <row r="28" spans="1:13" x14ac:dyDescent="0.25">
      <c r="A28" s="1">
        <v>42767</v>
      </c>
      <c r="B28" t="s">
        <v>23</v>
      </c>
      <c r="C28" t="s">
        <v>25</v>
      </c>
      <c r="D28" t="str">
        <f t="shared" si="0"/>
        <v>Szczecin-Kostrzyn</v>
      </c>
      <c r="E28">
        <v>5671</v>
      </c>
      <c r="F28">
        <v>118</v>
      </c>
      <c r="G28">
        <v>390</v>
      </c>
      <c r="H28" s="2">
        <f t="shared" si="1"/>
        <v>3.3050847457627119</v>
      </c>
      <c r="I28" s="2">
        <f t="shared" si="2"/>
        <v>0</v>
      </c>
      <c r="J28" s="2">
        <f t="shared" si="3"/>
        <v>4</v>
      </c>
      <c r="L28" t="s">
        <v>142</v>
      </c>
      <c r="M28">
        <v>8368</v>
      </c>
    </row>
    <row r="29" spans="1:13" x14ac:dyDescent="0.25">
      <c r="A29" s="1">
        <v>42768</v>
      </c>
      <c r="B29" t="s">
        <v>25</v>
      </c>
      <c r="C29" t="s">
        <v>22</v>
      </c>
      <c r="D29" t="str">
        <f t="shared" si="0"/>
        <v>Kostrzyn-Kolbaskowo</v>
      </c>
      <c r="E29">
        <v>4871</v>
      </c>
      <c r="F29">
        <v>126</v>
      </c>
      <c r="G29">
        <v>185</v>
      </c>
      <c r="H29" s="2">
        <f t="shared" si="1"/>
        <v>1.4682539682539681</v>
      </c>
      <c r="I29" s="2">
        <f t="shared" si="2"/>
        <v>0</v>
      </c>
      <c r="J29" s="2">
        <f t="shared" si="3"/>
        <v>5</v>
      </c>
      <c r="L29" t="s">
        <v>147</v>
      </c>
      <c r="M29">
        <v>8238</v>
      </c>
    </row>
    <row r="30" spans="1:13" x14ac:dyDescent="0.25">
      <c r="A30" s="1">
        <v>42769</v>
      </c>
      <c r="B30" t="s">
        <v>22</v>
      </c>
      <c r="C30" t="s">
        <v>26</v>
      </c>
      <c r="D30" t="str">
        <f t="shared" si="0"/>
        <v>Kolbaskowo-Gorzow Wielkopolski</v>
      </c>
      <c r="E30">
        <v>1686</v>
      </c>
      <c r="F30">
        <v>102</v>
      </c>
      <c r="G30">
        <v>167</v>
      </c>
      <c r="H30" s="2">
        <f t="shared" si="1"/>
        <v>1.6372549019607843</v>
      </c>
      <c r="I30" s="2">
        <f t="shared" si="2"/>
        <v>0</v>
      </c>
      <c r="J30" s="2">
        <f t="shared" si="3"/>
        <v>6</v>
      </c>
      <c r="L30" t="s">
        <v>178</v>
      </c>
      <c r="M30">
        <v>8186</v>
      </c>
    </row>
    <row r="31" spans="1:13" x14ac:dyDescent="0.25">
      <c r="A31" s="1">
        <v>42770</v>
      </c>
      <c r="B31" t="s">
        <v>26</v>
      </c>
      <c r="C31" t="s">
        <v>21</v>
      </c>
      <c r="D31" t="str">
        <f t="shared" si="0"/>
        <v>Gorzow Wielkopolski-Pila</v>
      </c>
      <c r="E31">
        <v>5628</v>
      </c>
      <c r="F31">
        <v>123</v>
      </c>
      <c r="G31">
        <v>450</v>
      </c>
      <c r="H31" s="2">
        <f t="shared" si="1"/>
        <v>3.6585365853658538</v>
      </c>
      <c r="I31" s="2">
        <f t="shared" si="2"/>
        <v>0</v>
      </c>
      <c r="J31" s="2">
        <f t="shared" si="3"/>
        <v>7</v>
      </c>
      <c r="L31" t="s">
        <v>168</v>
      </c>
      <c r="M31">
        <v>8159</v>
      </c>
    </row>
    <row r="32" spans="1:13" x14ac:dyDescent="0.25">
      <c r="A32" s="1">
        <v>42771</v>
      </c>
      <c r="B32" t="s">
        <v>21</v>
      </c>
      <c r="C32" t="s">
        <v>14</v>
      </c>
      <c r="D32" t="str">
        <f t="shared" si="0"/>
        <v>Pila-Poznan</v>
      </c>
      <c r="E32">
        <v>3295</v>
      </c>
      <c r="F32">
        <v>103</v>
      </c>
      <c r="G32">
        <v>346</v>
      </c>
      <c r="H32" s="2">
        <f t="shared" si="1"/>
        <v>3.3592233009708736</v>
      </c>
      <c r="I32" s="2">
        <f t="shared" si="2"/>
        <v>0</v>
      </c>
      <c r="J32" s="2">
        <f t="shared" si="3"/>
        <v>8</v>
      </c>
      <c r="L32" t="s">
        <v>254</v>
      </c>
      <c r="M32">
        <v>8080</v>
      </c>
    </row>
    <row r="33" spans="1:13" x14ac:dyDescent="0.25">
      <c r="A33" s="1">
        <v>42772</v>
      </c>
      <c r="B33" t="s">
        <v>27</v>
      </c>
      <c r="C33" t="s">
        <v>28</v>
      </c>
      <c r="D33" t="str">
        <f t="shared" si="0"/>
        <v>Jakuszyce-Kalisz</v>
      </c>
      <c r="E33">
        <v>5291</v>
      </c>
      <c r="F33">
        <v>273</v>
      </c>
      <c r="G33">
        <v>520</v>
      </c>
      <c r="H33" s="2">
        <f t="shared" si="1"/>
        <v>1.9047619047619047</v>
      </c>
      <c r="I33" s="2">
        <f t="shared" si="2"/>
        <v>0</v>
      </c>
      <c r="J33" s="2">
        <f t="shared" si="3"/>
        <v>1</v>
      </c>
      <c r="L33" t="s">
        <v>138</v>
      </c>
      <c r="M33">
        <v>7917</v>
      </c>
    </row>
    <row r="34" spans="1:13" x14ac:dyDescent="0.25">
      <c r="A34" s="1">
        <v>42773</v>
      </c>
      <c r="B34" t="s">
        <v>28</v>
      </c>
      <c r="C34" t="s">
        <v>29</v>
      </c>
      <c r="D34" t="str">
        <f t="shared" si="0"/>
        <v>Kalisz-Piotrkow Trybunalski</v>
      </c>
      <c r="E34">
        <v>5838</v>
      </c>
      <c r="F34">
        <v>128</v>
      </c>
      <c r="G34">
        <v>518</v>
      </c>
      <c r="H34" s="2">
        <f t="shared" si="1"/>
        <v>4.046875</v>
      </c>
      <c r="I34" s="2">
        <f t="shared" si="2"/>
        <v>0</v>
      </c>
      <c r="J34" s="2">
        <f t="shared" si="3"/>
        <v>2</v>
      </c>
      <c r="L34" t="s">
        <v>277</v>
      </c>
      <c r="M34">
        <v>7747</v>
      </c>
    </row>
    <row r="35" spans="1:13" x14ac:dyDescent="0.25">
      <c r="A35" s="1">
        <v>42774</v>
      </c>
      <c r="B35" t="s">
        <v>29</v>
      </c>
      <c r="C35" t="s">
        <v>20</v>
      </c>
      <c r="D35" t="str">
        <f t="shared" si="0"/>
        <v>Piotrkow Trybunalski-Konin</v>
      </c>
      <c r="E35">
        <v>3319</v>
      </c>
      <c r="F35">
        <v>154</v>
      </c>
      <c r="G35">
        <v>314</v>
      </c>
      <c r="H35" s="2">
        <f t="shared" si="1"/>
        <v>2.0389610389610389</v>
      </c>
      <c r="I35" s="2">
        <f t="shared" si="2"/>
        <v>0</v>
      </c>
      <c r="J35" s="2">
        <f t="shared" si="3"/>
        <v>3</v>
      </c>
      <c r="L35" t="s">
        <v>209</v>
      </c>
      <c r="M35">
        <v>7696</v>
      </c>
    </row>
    <row r="36" spans="1:13" x14ac:dyDescent="0.25">
      <c r="A36" s="1">
        <v>42775</v>
      </c>
      <c r="B36" t="s">
        <v>30</v>
      </c>
      <c r="C36" t="s">
        <v>7</v>
      </c>
      <c r="D36" t="str">
        <f t="shared" si="0"/>
        <v>Gdansk-Torun</v>
      </c>
      <c r="E36">
        <v>2152</v>
      </c>
      <c r="F36">
        <v>190</v>
      </c>
      <c r="G36">
        <v>406</v>
      </c>
      <c r="H36" s="2">
        <f t="shared" si="1"/>
        <v>2.1368421052631579</v>
      </c>
      <c r="I36" s="2">
        <f t="shared" si="2"/>
        <v>0</v>
      </c>
      <c r="J36" s="2">
        <f t="shared" si="3"/>
        <v>1</v>
      </c>
      <c r="L36" t="s">
        <v>300</v>
      </c>
      <c r="M36">
        <v>7597</v>
      </c>
    </row>
    <row r="37" spans="1:13" x14ac:dyDescent="0.25">
      <c r="A37" s="1">
        <v>42776</v>
      </c>
      <c r="B37" t="s">
        <v>7</v>
      </c>
      <c r="C37" t="s">
        <v>21</v>
      </c>
      <c r="D37" t="str">
        <f t="shared" si="0"/>
        <v>Torun-Pila</v>
      </c>
      <c r="E37">
        <v>3810</v>
      </c>
      <c r="F37">
        <v>135</v>
      </c>
      <c r="G37">
        <v>221</v>
      </c>
      <c r="H37" s="2">
        <f t="shared" si="1"/>
        <v>1.6370370370370371</v>
      </c>
      <c r="I37" s="2">
        <f t="shared" si="2"/>
        <v>0</v>
      </c>
      <c r="J37" s="2">
        <f t="shared" si="3"/>
        <v>2</v>
      </c>
      <c r="L37" t="s">
        <v>269</v>
      </c>
      <c r="M37">
        <v>7447</v>
      </c>
    </row>
    <row r="38" spans="1:13" x14ac:dyDescent="0.25">
      <c r="A38" s="1">
        <v>42777</v>
      </c>
      <c r="B38" t="s">
        <v>21</v>
      </c>
      <c r="C38" t="s">
        <v>31</v>
      </c>
      <c r="D38" t="str">
        <f t="shared" si="0"/>
        <v>Pila-Koszalin</v>
      </c>
      <c r="E38">
        <v>5713</v>
      </c>
      <c r="F38">
        <v>128</v>
      </c>
      <c r="G38">
        <v>376</v>
      </c>
      <c r="H38" s="2">
        <f t="shared" si="1"/>
        <v>2.9375</v>
      </c>
      <c r="I38" s="2">
        <f t="shared" si="2"/>
        <v>0</v>
      </c>
      <c r="J38" s="2">
        <f t="shared" si="3"/>
        <v>3</v>
      </c>
      <c r="L38" t="s">
        <v>80</v>
      </c>
      <c r="M38">
        <v>7335</v>
      </c>
    </row>
    <row r="39" spans="1:13" x14ac:dyDescent="0.25">
      <c r="A39" s="1">
        <v>42778</v>
      </c>
      <c r="B39" t="s">
        <v>31</v>
      </c>
      <c r="C39" t="s">
        <v>21</v>
      </c>
      <c r="D39" t="str">
        <f t="shared" si="0"/>
        <v>Koszalin-Pila</v>
      </c>
      <c r="E39">
        <v>4163</v>
      </c>
      <c r="F39">
        <v>128</v>
      </c>
      <c r="G39">
        <v>257</v>
      </c>
      <c r="H39" s="2">
        <f t="shared" si="1"/>
        <v>2.0078125</v>
      </c>
      <c r="I39" s="2">
        <f t="shared" si="2"/>
        <v>0</v>
      </c>
      <c r="J39" s="2">
        <f t="shared" si="3"/>
        <v>4</v>
      </c>
      <c r="L39" t="s">
        <v>166</v>
      </c>
      <c r="M39">
        <v>7257</v>
      </c>
    </row>
    <row r="40" spans="1:13" x14ac:dyDescent="0.25">
      <c r="A40" s="1">
        <v>42779</v>
      </c>
      <c r="B40" t="s">
        <v>21</v>
      </c>
      <c r="C40" t="s">
        <v>32</v>
      </c>
      <c r="D40" t="str">
        <f t="shared" si="0"/>
        <v>Pila-Czestochowa</v>
      </c>
      <c r="E40">
        <v>3216</v>
      </c>
      <c r="F40">
        <v>162</v>
      </c>
      <c r="G40">
        <v>278</v>
      </c>
      <c r="H40" s="2">
        <f t="shared" si="1"/>
        <v>1.7160493827160495</v>
      </c>
      <c r="I40" s="2">
        <f t="shared" si="2"/>
        <v>0</v>
      </c>
      <c r="J40" s="2">
        <f t="shared" si="3"/>
        <v>5</v>
      </c>
      <c r="L40" t="s">
        <v>232</v>
      </c>
      <c r="M40">
        <v>7126</v>
      </c>
    </row>
    <row r="41" spans="1:13" x14ac:dyDescent="0.25">
      <c r="A41" s="1">
        <v>42780</v>
      </c>
      <c r="B41" t="s">
        <v>11</v>
      </c>
      <c r="C41" t="s">
        <v>33</v>
      </c>
      <c r="D41" t="str">
        <f t="shared" si="0"/>
        <v>Lomza-Chyzne</v>
      </c>
      <c r="E41">
        <v>5060</v>
      </c>
      <c r="F41">
        <v>550</v>
      </c>
      <c r="G41">
        <v>1622</v>
      </c>
      <c r="H41" s="2">
        <f t="shared" si="1"/>
        <v>2.9490909090909092</v>
      </c>
      <c r="I41" s="2">
        <f t="shared" si="2"/>
        <v>1622</v>
      </c>
      <c r="J41" s="2">
        <f t="shared" si="3"/>
        <v>1</v>
      </c>
      <c r="L41" t="s">
        <v>293</v>
      </c>
      <c r="M41">
        <v>7125</v>
      </c>
    </row>
    <row r="42" spans="1:13" x14ac:dyDescent="0.25">
      <c r="A42" s="1">
        <v>42782</v>
      </c>
      <c r="B42" t="s">
        <v>31</v>
      </c>
      <c r="C42" t="s">
        <v>24</v>
      </c>
      <c r="D42" t="str">
        <f t="shared" si="0"/>
        <v>Koszalin-Swinoujscie</v>
      </c>
      <c r="E42">
        <v>2446</v>
      </c>
      <c r="F42">
        <v>161</v>
      </c>
      <c r="G42">
        <v>379</v>
      </c>
      <c r="H42" s="2">
        <f t="shared" si="1"/>
        <v>2.3540372670807455</v>
      </c>
      <c r="I42" s="2">
        <f t="shared" si="2"/>
        <v>0</v>
      </c>
      <c r="J42" s="2">
        <f t="shared" si="3"/>
        <v>1</v>
      </c>
      <c r="L42" t="s">
        <v>223</v>
      </c>
      <c r="M42">
        <v>7106</v>
      </c>
    </row>
    <row r="43" spans="1:13" x14ac:dyDescent="0.25">
      <c r="A43" s="1">
        <v>42783</v>
      </c>
      <c r="B43" t="s">
        <v>24</v>
      </c>
      <c r="C43" t="s">
        <v>23</v>
      </c>
      <c r="D43" t="str">
        <f t="shared" si="0"/>
        <v>Swinoujscie-Szczecin</v>
      </c>
      <c r="E43">
        <v>3305</v>
      </c>
      <c r="F43">
        <v>106</v>
      </c>
      <c r="G43">
        <v>116</v>
      </c>
      <c r="H43" s="2">
        <f t="shared" si="1"/>
        <v>1.0943396226415094</v>
      </c>
      <c r="I43" s="2">
        <f t="shared" si="2"/>
        <v>0</v>
      </c>
      <c r="J43" s="2">
        <f t="shared" si="3"/>
        <v>2</v>
      </c>
      <c r="L43" t="s">
        <v>100</v>
      </c>
      <c r="M43">
        <v>6962</v>
      </c>
    </row>
    <row r="44" spans="1:13" x14ac:dyDescent="0.25">
      <c r="A44" s="1">
        <v>42785</v>
      </c>
      <c r="B44" t="s">
        <v>21</v>
      </c>
      <c r="C44" t="s">
        <v>7</v>
      </c>
      <c r="D44" t="str">
        <f t="shared" si="0"/>
        <v>Pila-Torun</v>
      </c>
      <c r="E44">
        <v>1743</v>
      </c>
      <c r="F44">
        <v>145</v>
      </c>
      <c r="G44">
        <v>376</v>
      </c>
      <c r="H44" s="2">
        <f t="shared" si="1"/>
        <v>2.5931034482758619</v>
      </c>
      <c r="I44" s="2">
        <f t="shared" si="2"/>
        <v>0</v>
      </c>
      <c r="J44" s="2">
        <f t="shared" si="3"/>
        <v>1</v>
      </c>
      <c r="L44" t="s">
        <v>160</v>
      </c>
      <c r="M44">
        <v>6895</v>
      </c>
    </row>
    <row r="45" spans="1:13" x14ac:dyDescent="0.25">
      <c r="A45" s="1">
        <v>42788</v>
      </c>
      <c r="B45" t="s">
        <v>17</v>
      </c>
      <c r="C45" t="s">
        <v>34</v>
      </c>
      <c r="D45" t="str">
        <f t="shared" si="0"/>
        <v>Tarnow-Krosno</v>
      </c>
      <c r="E45">
        <v>4053</v>
      </c>
      <c r="F45">
        <v>146</v>
      </c>
      <c r="G45">
        <v>441</v>
      </c>
      <c r="H45" s="2">
        <f t="shared" si="1"/>
        <v>3.0205479452054793</v>
      </c>
      <c r="I45" s="2">
        <f t="shared" si="2"/>
        <v>0</v>
      </c>
      <c r="J45" s="2">
        <f t="shared" si="3"/>
        <v>1</v>
      </c>
      <c r="L45" t="s">
        <v>81</v>
      </c>
      <c r="M45">
        <v>6605</v>
      </c>
    </row>
    <row r="46" spans="1:13" x14ac:dyDescent="0.25">
      <c r="A46" s="1">
        <v>42789</v>
      </c>
      <c r="B46" t="s">
        <v>18</v>
      </c>
      <c r="C46" t="s">
        <v>29</v>
      </c>
      <c r="D46" t="str">
        <f t="shared" si="0"/>
        <v>Katowice-Piotrkow Trybunalski</v>
      </c>
      <c r="E46">
        <v>4905</v>
      </c>
      <c r="F46">
        <v>157</v>
      </c>
      <c r="G46">
        <v>392</v>
      </c>
      <c r="H46" s="2">
        <f t="shared" si="1"/>
        <v>2.4968152866242037</v>
      </c>
      <c r="I46" s="2">
        <f t="shared" si="2"/>
        <v>0</v>
      </c>
      <c r="J46" s="2">
        <f t="shared" si="3"/>
        <v>1</v>
      </c>
      <c r="L46" t="s">
        <v>198</v>
      </c>
      <c r="M46">
        <v>6582</v>
      </c>
    </row>
    <row r="47" spans="1:13" x14ac:dyDescent="0.25">
      <c r="A47" s="1">
        <v>42791</v>
      </c>
      <c r="B47" t="s">
        <v>8</v>
      </c>
      <c r="C47" t="s">
        <v>7</v>
      </c>
      <c r="D47" t="str">
        <f t="shared" si="0"/>
        <v>Plock-Torun</v>
      </c>
      <c r="E47">
        <v>1624</v>
      </c>
      <c r="F47">
        <v>111</v>
      </c>
      <c r="G47">
        <v>221</v>
      </c>
      <c r="H47" s="2">
        <f t="shared" si="1"/>
        <v>1.9909909909909911</v>
      </c>
      <c r="I47" s="2">
        <f t="shared" si="2"/>
        <v>0</v>
      </c>
      <c r="J47" s="2">
        <f t="shared" si="3"/>
        <v>1</v>
      </c>
      <c r="L47" t="s">
        <v>243</v>
      </c>
      <c r="M47">
        <v>6409</v>
      </c>
    </row>
    <row r="48" spans="1:13" x14ac:dyDescent="0.25">
      <c r="A48" s="1">
        <v>42793</v>
      </c>
      <c r="B48" t="s">
        <v>35</v>
      </c>
      <c r="C48" t="s">
        <v>27</v>
      </c>
      <c r="D48" t="str">
        <f t="shared" si="0"/>
        <v>Kudowa-Slone-Jakuszyce</v>
      </c>
      <c r="E48">
        <v>5326</v>
      </c>
      <c r="F48">
        <v>171</v>
      </c>
      <c r="G48">
        <v>263</v>
      </c>
      <c r="H48" s="2">
        <f t="shared" si="1"/>
        <v>1.5380116959064327</v>
      </c>
      <c r="I48" s="2">
        <f t="shared" si="2"/>
        <v>0</v>
      </c>
      <c r="J48" s="2">
        <f t="shared" si="3"/>
        <v>1</v>
      </c>
      <c r="L48" t="s">
        <v>154</v>
      </c>
      <c r="M48">
        <v>6014</v>
      </c>
    </row>
    <row r="49" spans="1:13" x14ac:dyDescent="0.25">
      <c r="A49" s="1">
        <v>42794</v>
      </c>
      <c r="B49" t="s">
        <v>36</v>
      </c>
      <c r="C49" t="s">
        <v>12</v>
      </c>
      <c r="D49" t="str">
        <f t="shared" si="0"/>
        <v>Elblag-Ciechanow</v>
      </c>
      <c r="E49">
        <v>4398</v>
      </c>
      <c r="F49">
        <v>225</v>
      </c>
      <c r="G49">
        <v>400</v>
      </c>
      <c r="H49" s="2">
        <f t="shared" si="1"/>
        <v>1.7777777777777777</v>
      </c>
      <c r="I49" s="2">
        <f t="shared" si="2"/>
        <v>0</v>
      </c>
      <c r="J49" s="2">
        <f t="shared" si="3"/>
        <v>1</v>
      </c>
      <c r="L49" t="s">
        <v>245</v>
      </c>
      <c r="M49">
        <v>5986</v>
      </c>
    </row>
    <row r="50" spans="1:13" x14ac:dyDescent="0.25">
      <c r="A50" s="1">
        <v>42795</v>
      </c>
      <c r="B50" t="s">
        <v>35</v>
      </c>
      <c r="C50" t="s">
        <v>37</v>
      </c>
      <c r="D50" t="str">
        <f t="shared" si="0"/>
        <v>Kudowa-Slone-Opole</v>
      </c>
      <c r="E50">
        <v>4494</v>
      </c>
      <c r="F50">
        <v>143</v>
      </c>
      <c r="G50">
        <v>252</v>
      </c>
      <c r="H50" s="2">
        <f t="shared" si="1"/>
        <v>1.7622377622377623</v>
      </c>
      <c r="I50" s="2">
        <f t="shared" si="2"/>
        <v>0</v>
      </c>
      <c r="J50" s="2">
        <f t="shared" si="3"/>
        <v>1</v>
      </c>
      <c r="L50" t="s">
        <v>257</v>
      </c>
      <c r="M50">
        <v>5983</v>
      </c>
    </row>
    <row r="51" spans="1:13" x14ac:dyDescent="0.25">
      <c r="A51" s="1">
        <v>42796</v>
      </c>
      <c r="B51" t="s">
        <v>37</v>
      </c>
      <c r="C51" t="s">
        <v>38</v>
      </c>
      <c r="D51" t="str">
        <f t="shared" si="0"/>
        <v>Opole-Bielsko-Biala</v>
      </c>
      <c r="E51">
        <v>2136</v>
      </c>
      <c r="F51">
        <v>139</v>
      </c>
      <c r="G51">
        <v>522</v>
      </c>
      <c r="H51" s="2">
        <f t="shared" si="1"/>
        <v>3.7553956834532376</v>
      </c>
      <c r="I51" s="2">
        <f t="shared" si="2"/>
        <v>0</v>
      </c>
      <c r="J51" s="2">
        <f t="shared" si="3"/>
        <v>2</v>
      </c>
      <c r="L51" t="s">
        <v>99</v>
      </c>
      <c r="M51">
        <v>5960</v>
      </c>
    </row>
    <row r="52" spans="1:13" x14ac:dyDescent="0.25">
      <c r="A52" s="1">
        <v>42797</v>
      </c>
      <c r="B52" t="s">
        <v>38</v>
      </c>
      <c r="C52" t="s">
        <v>39</v>
      </c>
      <c r="D52" t="str">
        <f t="shared" si="0"/>
        <v>Bielsko-Biala-Zakopane</v>
      </c>
      <c r="E52">
        <v>4481</v>
      </c>
      <c r="F52">
        <v>121</v>
      </c>
      <c r="G52">
        <v>446</v>
      </c>
      <c r="H52" s="2">
        <f t="shared" si="1"/>
        <v>3.6859504132231407</v>
      </c>
      <c r="I52" s="2">
        <f t="shared" si="2"/>
        <v>0</v>
      </c>
      <c r="J52" s="2">
        <f t="shared" si="3"/>
        <v>3</v>
      </c>
      <c r="L52" t="s">
        <v>123</v>
      </c>
      <c r="M52">
        <v>5946</v>
      </c>
    </row>
    <row r="53" spans="1:13" x14ac:dyDescent="0.25">
      <c r="A53" s="1">
        <v>42798</v>
      </c>
      <c r="B53" t="s">
        <v>29</v>
      </c>
      <c r="C53" t="s">
        <v>14</v>
      </c>
      <c r="D53" t="str">
        <f t="shared" si="0"/>
        <v>Piotrkow Trybunalski-Poznan</v>
      </c>
      <c r="E53">
        <v>1749</v>
      </c>
      <c r="F53">
        <v>232</v>
      </c>
      <c r="G53">
        <v>928</v>
      </c>
      <c r="H53" s="2">
        <f t="shared" si="1"/>
        <v>4</v>
      </c>
      <c r="I53" s="2">
        <f t="shared" si="2"/>
        <v>0</v>
      </c>
      <c r="J53" s="2">
        <f t="shared" si="3"/>
        <v>1</v>
      </c>
      <c r="L53" t="s">
        <v>172</v>
      </c>
      <c r="M53">
        <v>5933</v>
      </c>
    </row>
    <row r="54" spans="1:13" x14ac:dyDescent="0.25">
      <c r="A54" s="1">
        <v>42802</v>
      </c>
      <c r="B54" t="s">
        <v>29</v>
      </c>
      <c r="C54" t="s">
        <v>20</v>
      </c>
      <c r="D54" t="str">
        <f t="shared" si="0"/>
        <v>Piotrkow Trybunalski-Konin</v>
      </c>
      <c r="E54">
        <v>1203</v>
      </c>
      <c r="F54">
        <v>146</v>
      </c>
      <c r="G54">
        <v>330</v>
      </c>
      <c r="H54" s="2">
        <f t="shared" si="1"/>
        <v>2.2602739726027399</v>
      </c>
      <c r="I54" s="2">
        <f t="shared" si="2"/>
        <v>0</v>
      </c>
      <c r="J54" s="2">
        <f t="shared" si="3"/>
        <v>1</v>
      </c>
      <c r="L54" t="s">
        <v>244</v>
      </c>
      <c r="M54">
        <v>5919</v>
      </c>
    </row>
    <row r="55" spans="1:13" x14ac:dyDescent="0.25">
      <c r="A55" s="1">
        <v>42803</v>
      </c>
      <c r="B55" t="s">
        <v>20</v>
      </c>
      <c r="C55" t="s">
        <v>40</v>
      </c>
      <c r="D55" t="str">
        <f t="shared" si="0"/>
        <v>Konin-Bydgoszcz</v>
      </c>
      <c r="E55">
        <v>4505</v>
      </c>
      <c r="F55">
        <v>118</v>
      </c>
      <c r="G55">
        <v>374</v>
      </c>
      <c r="H55" s="2">
        <f t="shared" si="1"/>
        <v>3.1694915254237288</v>
      </c>
      <c r="I55" s="2">
        <f t="shared" si="2"/>
        <v>0</v>
      </c>
      <c r="J55" s="2">
        <f t="shared" si="3"/>
        <v>2</v>
      </c>
      <c r="L55" t="s">
        <v>215</v>
      </c>
      <c r="M55">
        <v>5862</v>
      </c>
    </row>
    <row r="56" spans="1:13" x14ac:dyDescent="0.25">
      <c r="A56" s="1">
        <v>42804</v>
      </c>
      <c r="B56" t="s">
        <v>40</v>
      </c>
      <c r="C56" t="s">
        <v>41</v>
      </c>
      <c r="D56" t="str">
        <f t="shared" si="0"/>
        <v>Bydgoszcz-Wloclawek</v>
      </c>
      <c r="E56">
        <v>1454</v>
      </c>
      <c r="F56">
        <v>95</v>
      </c>
      <c r="G56">
        <v>197</v>
      </c>
      <c r="H56" s="2">
        <f t="shared" si="1"/>
        <v>2.0736842105263156</v>
      </c>
      <c r="I56" s="2">
        <f t="shared" si="2"/>
        <v>0</v>
      </c>
      <c r="J56" s="2">
        <f t="shared" si="3"/>
        <v>3</v>
      </c>
      <c r="L56" t="s">
        <v>85</v>
      </c>
      <c r="M56">
        <v>5851</v>
      </c>
    </row>
    <row r="57" spans="1:13" x14ac:dyDescent="0.25">
      <c r="A57" s="1">
        <v>42805</v>
      </c>
      <c r="B57" t="s">
        <v>41</v>
      </c>
      <c r="C57" t="s">
        <v>16</v>
      </c>
      <c r="D57" t="str">
        <f t="shared" si="0"/>
        <v>Wloclawek-Skierniewice</v>
      </c>
      <c r="E57">
        <v>2835</v>
      </c>
      <c r="F57">
        <v>136</v>
      </c>
      <c r="G57">
        <v>418</v>
      </c>
      <c r="H57" s="2">
        <f t="shared" si="1"/>
        <v>3.0735294117647061</v>
      </c>
      <c r="I57" s="2">
        <f t="shared" si="2"/>
        <v>0</v>
      </c>
      <c r="J57" s="2">
        <f t="shared" si="3"/>
        <v>4</v>
      </c>
      <c r="L57" t="s">
        <v>200</v>
      </c>
      <c r="M57">
        <v>5847</v>
      </c>
    </row>
    <row r="58" spans="1:13" x14ac:dyDescent="0.25">
      <c r="A58" s="1">
        <v>42806</v>
      </c>
      <c r="B58" t="s">
        <v>16</v>
      </c>
      <c r="C58" t="s">
        <v>42</v>
      </c>
      <c r="D58" t="str">
        <f t="shared" si="0"/>
        <v>Skierniewice-Sieradz</v>
      </c>
      <c r="E58">
        <v>2338</v>
      </c>
      <c r="F58">
        <v>123</v>
      </c>
      <c r="G58">
        <v>215</v>
      </c>
      <c r="H58" s="2">
        <f t="shared" si="1"/>
        <v>1.7479674796747968</v>
      </c>
      <c r="I58" s="2">
        <f t="shared" si="2"/>
        <v>0</v>
      </c>
      <c r="J58" s="2">
        <f t="shared" si="3"/>
        <v>5</v>
      </c>
      <c r="L58" t="s">
        <v>107</v>
      </c>
      <c r="M58">
        <v>5838</v>
      </c>
    </row>
    <row r="59" spans="1:13" x14ac:dyDescent="0.25">
      <c r="A59" s="1">
        <v>42807</v>
      </c>
      <c r="B59" t="s">
        <v>26</v>
      </c>
      <c r="C59" t="s">
        <v>43</v>
      </c>
      <c r="D59" t="str">
        <f t="shared" si="0"/>
        <v>Gorzow Wielkopolski-Walbrzych</v>
      </c>
      <c r="E59">
        <v>4154</v>
      </c>
      <c r="F59">
        <v>277</v>
      </c>
      <c r="G59">
        <v>924</v>
      </c>
      <c r="H59" s="2">
        <f t="shared" si="1"/>
        <v>3.335740072202166</v>
      </c>
      <c r="I59" s="2">
        <f t="shared" si="2"/>
        <v>0</v>
      </c>
      <c r="J59" s="2">
        <f t="shared" si="3"/>
        <v>1</v>
      </c>
      <c r="L59" t="s">
        <v>177</v>
      </c>
      <c r="M59">
        <v>5832</v>
      </c>
    </row>
    <row r="60" spans="1:13" x14ac:dyDescent="0.25">
      <c r="A60" s="1">
        <v>42810</v>
      </c>
      <c r="B60" t="s">
        <v>15</v>
      </c>
      <c r="C60" t="s">
        <v>25</v>
      </c>
      <c r="D60" t="str">
        <f t="shared" si="0"/>
        <v>Gubin-Kostrzyn</v>
      </c>
      <c r="E60">
        <v>1767</v>
      </c>
      <c r="F60">
        <v>91</v>
      </c>
      <c r="G60">
        <v>247</v>
      </c>
      <c r="H60" s="2">
        <f t="shared" si="1"/>
        <v>2.7142857142857144</v>
      </c>
      <c r="I60" s="2">
        <f t="shared" si="2"/>
        <v>0</v>
      </c>
      <c r="J60" s="2">
        <f t="shared" si="3"/>
        <v>1</v>
      </c>
      <c r="L60" t="s">
        <v>153</v>
      </c>
      <c r="M60">
        <v>5805</v>
      </c>
    </row>
    <row r="61" spans="1:13" x14ac:dyDescent="0.25">
      <c r="A61" s="1">
        <v>42812</v>
      </c>
      <c r="B61" t="s">
        <v>44</v>
      </c>
      <c r="C61" t="s">
        <v>45</v>
      </c>
      <c r="D61" t="str">
        <f t="shared" si="0"/>
        <v>Zamosc-Medyka</v>
      </c>
      <c r="E61">
        <v>2929</v>
      </c>
      <c r="F61">
        <v>152</v>
      </c>
      <c r="G61">
        <v>278</v>
      </c>
      <c r="H61" s="2">
        <f t="shared" si="1"/>
        <v>1.8289473684210527</v>
      </c>
      <c r="I61" s="2">
        <f t="shared" si="2"/>
        <v>0</v>
      </c>
      <c r="J61" s="2">
        <f t="shared" si="3"/>
        <v>1</v>
      </c>
      <c r="L61" t="s">
        <v>222</v>
      </c>
      <c r="M61">
        <v>5721</v>
      </c>
    </row>
    <row r="62" spans="1:13" x14ac:dyDescent="0.25">
      <c r="A62" s="1">
        <v>42813</v>
      </c>
      <c r="B62" t="s">
        <v>45</v>
      </c>
      <c r="C62" t="s">
        <v>46</v>
      </c>
      <c r="D62" t="str">
        <f t="shared" si="0"/>
        <v>Medyka-Tarnobrzeg</v>
      </c>
      <c r="E62">
        <v>2151</v>
      </c>
      <c r="F62">
        <v>177</v>
      </c>
      <c r="G62">
        <v>365</v>
      </c>
      <c r="H62" s="2">
        <f t="shared" si="1"/>
        <v>2.0621468926553672</v>
      </c>
      <c r="I62" s="2">
        <f t="shared" si="2"/>
        <v>0</v>
      </c>
      <c r="J62" s="2">
        <f t="shared" si="3"/>
        <v>2</v>
      </c>
      <c r="L62" t="s">
        <v>110</v>
      </c>
      <c r="M62">
        <v>5713</v>
      </c>
    </row>
    <row r="63" spans="1:13" x14ac:dyDescent="0.25">
      <c r="A63" s="1">
        <v>42814</v>
      </c>
      <c r="B63" t="s">
        <v>46</v>
      </c>
      <c r="C63" t="s">
        <v>47</v>
      </c>
      <c r="D63" t="str">
        <f t="shared" si="0"/>
        <v>Tarnobrzeg-Kielce</v>
      </c>
      <c r="E63">
        <v>2431</v>
      </c>
      <c r="F63">
        <v>96</v>
      </c>
      <c r="G63">
        <v>409</v>
      </c>
      <c r="H63" s="2">
        <f t="shared" si="1"/>
        <v>4.260416666666667</v>
      </c>
      <c r="I63" s="2">
        <f t="shared" si="2"/>
        <v>0</v>
      </c>
      <c r="J63" s="2">
        <f t="shared" si="3"/>
        <v>3</v>
      </c>
      <c r="L63" t="s">
        <v>296</v>
      </c>
      <c r="M63">
        <v>5697</v>
      </c>
    </row>
    <row r="64" spans="1:13" x14ac:dyDescent="0.25">
      <c r="A64" s="1">
        <v>42815</v>
      </c>
      <c r="B64" t="s">
        <v>34</v>
      </c>
      <c r="C64" t="s">
        <v>46</v>
      </c>
      <c r="D64" t="str">
        <f t="shared" si="0"/>
        <v>Krosno-Tarnobrzeg</v>
      </c>
      <c r="E64">
        <v>1168</v>
      </c>
      <c r="F64">
        <v>143</v>
      </c>
      <c r="G64">
        <v>501</v>
      </c>
      <c r="H64" s="2">
        <f t="shared" si="1"/>
        <v>3.5034965034965033</v>
      </c>
      <c r="I64" s="2">
        <f t="shared" si="2"/>
        <v>0</v>
      </c>
      <c r="J64" s="2">
        <f t="shared" si="3"/>
        <v>1</v>
      </c>
      <c r="L64" t="s">
        <v>101</v>
      </c>
      <c r="M64">
        <v>5671</v>
      </c>
    </row>
    <row r="65" spans="1:13" x14ac:dyDescent="0.25">
      <c r="A65" s="1">
        <v>42816</v>
      </c>
      <c r="B65" t="s">
        <v>46</v>
      </c>
      <c r="C65" t="s">
        <v>19</v>
      </c>
      <c r="D65" t="str">
        <f t="shared" si="0"/>
        <v>Tarnobrzeg-Radom</v>
      </c>
      <c r="E65">
        <v>4251</v>
      </c>
      <c r="F65">
        <v>122</v>
      </c>
      <c r="G65">
        <v>227</v>
      </c>
      <c r="H65" s="2">
        <f t="shared" si="1"/>
        <v>1.860655737704918</v>
      </c>
      <c r="I65" s="2">
        <f t="shared" si="2"/>
        <v>0</v>
      </c>
      <c r="J65" s="2">
        <f t="shared" si="3"/>
        <v>2</v>
      </c>
      <c r="L65" t="s">
        <v>189</v>
      </c>
      <c r="M65">
        <v>5660</v>
      </c>
    </row>
    <row r="66" spans="1:13" x14ac:dyDescent="0.25">
      <c r="A66" s="1">
        <v>42817</v>
      </c>
      <c r="B66" t="s">
        <v>19</v>
      </c>
      <c r="C66" t="s">
        <v>16</v>
      </c>
      <c r="D66" t="str">
        <f t="shared" si="0"/>
        <v>Radom-Skierniewice</v>
      </c>
      <c r="E66">
        <v>4347</v>
      </c>
      <c r="F66">
        <v>117</v>
      </c>
      <c r="G66">
        <v>158</v>
      </c>
      <c r="H66" s="2">
        <f t="shared" si="1"/>
        <v>1.3504273504273505</v>
      </c>
      <c r="I66" s="2">
        <f t="shared" si="2"/>
        <v>0</v>
      </c>
      <c r="J66" s="2">
        <f t="shared" si="3"/>
        <v>3</v>
      </c>
      <c r="L66" t="s">
        <v>226</v>
      </c>
      <c r="M66">
        <v>5658</v>
      </c>
    </row>
    <row r="67" spans="1:13" x14ac:dyDescent="0.25">
      <c r="A67" s="1">
        <v>42818</v>
      </c>
      <c r="B67" t="s">
        <v>16</v>
      </c>
      <c r="C67" t="s">
        <v>41</v>
      </c>
      <c r="D67" t="str">
        <f t="shared" ref="D67:D130" si="4">CONCATENATE(B67,"-",C67)</f>
        <v>Skierniewice-Wloclawek</v>
      </c>
      <c r="E67">
        <v>5287</v>
      </c>
      <c r="F67">
        <v>127</v>
      </c>
      <c r="G67">
        <v>495</v>
      </c>
      <c r="H67" s="2">
        <f t="shared" ref="H67:H130" si="5">G67/F67</f>
        <v>3.8976377952755907</v>
      </c>
      <c r="I67" s="2">
        <f t="shared" ref="I67:I130" si="6">IF(F67&gt;400,G67,0)</f>
        <v>0</v>
      </c>
      <c r="J67" s="2">
        <f t="shared" si="3"/>
        <v>4</v>
      </c>
      <c r="L67" t="s">
        <v>104</v>
      </c>
      <c r="M67">
        <v>5628</v>
      </c>
    </row>
    <row r="68" spans="1:13" x14ac:dyDescent="0.25">
      <c r="A68" s="1">
        <v>42820</v>
      </c>
      <c r="B68" t="s">
        <v>17</v>
      </c>
      <c r="C68" t="s">
        <v>18</v>
      </c>
      <c r="D68" t="str">
        <f t="shared" si="4"/>
        <v>Tarnow-Katowice</v>
      </c>
      <c r="E68">
        <v>5177</v>
      </c>
      <c r="F68">
        <v>147</v>
      </c>
      <c r="G68">
        <v>443</v>
      </c>
      <c r="H68" s="2">
        <f t="shared" si="5"/>
        <v>3.0136054421768708</v>
      </c>
      <c r="I68" s="2">
        <f t="shared" si="6"/>
        <v>0</v>
      </c>
      <c r="J68" s="2">
        <f t="shared" ref="J68:J131" si="7">IF(C67=B68,J67+1,1)</f>
        <v>1</v>
      </c>
      <c r="L68" t="s">
        <v>304</v>
      </c>
      <c r="M68">
        <v>5624</v>
      </c>
    </row>
    <row r="69" spans="1:13" x14ac:dyDescent="0.25">
      <c r="A69" s="1">
        <v>42821</v>
      </c>
      <c r="B69" t="s">
        <v>15</v>
      </c>
      <c r="C69" t="s">
        <v>26</v>
      </c>
      <c r="D69" t="str">
        <f t="shared" si="4"/>
        <v>Gubin-Gorzow Wielkopolski</v>
      </c>
      <c r="E69">
        <v>3858</v>
      </c>
      <c r="F69">
        <v>155</v>
      </c>
      <c r="G69">
        <v>261</v>
      </c>
      <c r="H69" s="2">
        <f t="shared" si="5"/>
        <v>1.6838709677419355</v>
      </c>
      <c r="I69" s="2">
        <f t="shared" si="6"/>
        <v>0</v>
      </c>
      <c r="J69" s="2">
        <f t="shared" si="7"/>
        <v>1</v>
      </c>
      <c r="L69" t="s">
        <v>274</v>
      </c>
      <c r="M69">
        <v>5570</v>
      </c>
    </row>
    <row r="70" spans="1:13" x14ac:dyDescent="0.25">
      <c r="A70" s="1">
        <v>42822</v>
      </c>
      <c r="B70" t="s">
        <v>26</v>
      </c>
      <c r="C70" t="s">
        <v>48</v>
      </c>
      <c r="D70" t="str">
        <f t="shared" si="4"/>
        <v>Gorzow Wielkopolski-Zielona Gora</v>
      </c>
      <c r="E70">
        <v>4637</v>
      </c>
      <c r="F70">
        <v>116</v>
      </c>
      <c r="G70">
        <v>242</v>
      </c>
      <c r="H70" s="2">
        <f t="shared" si="5"/>
        <v>2.0862068965517242</v>
      </c>
      <c r="I70" s="2">
        <f t="shared" si="6"/>
        <v>0</v>
      </c>
      <c r="J70" s="2">
        <f t="shared" si="7"/>
        <v>2</v>
      </c>
      <c r="L70" t="s">
        <v>217</v>
      </c>
      <c r="M70">
        <v>5569</v>
      </c>
    </row>
    <row r="71" spans="1:13" x14ac:dyDescent="0.25">
      <c r="A71" s="1">
        <v>42823</v>
      </c>
      <c r="B71" t="s">
        <v>48</v>
      </c>
      <c r="C71" t="s">
        <v>14</v>
      </c>
      <c r="D71" t="str">
        <f t="shared" si="4"/>
        <v>Zielona Gora-Poznan</v>
      </c>
      <c r="E71">
        <v>5212</v>
      </c>
      <c r="F71">
        <v>123</v>
      </c>
      <c r="G71">
        <v>517</v>
      </c>
      <c r="H71" s="2">
        <f t="shared" si="5"/>
        <v>4.2032520325203251</v>
      </c>
      <c r="I71" s="2">
        <f t="shared" si="6"/>
        <v>0</v>
      </c>
      <c r="J71" s="2">
        <f t="shared" si="7"/>
        <v>3</v>
      </c>
      <c r="L71" t="s">
        <v>272</v>
      </c>
      <c r="M71">
        <v>5537</v>
      </c>
    </row>
    <row r="72" spans="1:13" x14ac:dyDescent="0.25">
      <c r="A72" s="1">
        <v>42824</v>
      </c>
      <c r="B72" t="s">
        <v>14</v>
      </c>
      <c r="C72" t="s">
        <v>40</v>
      </c>
      <c r="D72" t="str">
        <f t="shared" si="4"/>
        <v>Poznan-Bydgoszcz</v>
      </c>
      <c r="E72">
        <v>1099</v>
      </c>
      <c r="F72">
        <v>128</v>
      </c>
      <c r="G72">
        <v>205</v>
      </c>
      <c r="H72" s="2">
        <f t="shared" si="5"/>
        <v>1.6015625</v>
      </c>
      <c r="I72" s="2">
        <f t="shared" si="6"/>
        <v>0</v>
      </c>
      <c r="J72" s="2">
        <f t="shared" si="7"/>
        <v>4</v>
      </c>
      <c r="L72" t="s">
        <v>185</v>
      </c>
      <c r="M72">
        <v>5493</v>
      </c>
    </row>
    <row r="73" spans="1:13" x14ac:dyDescent="0.25">
      <c r="A73" s="1">
        <v>42825</v>
      </c>
      <c r="B73" t="s">
        <v>40</v>
      </c>
      <c r="C73" t="s">
        <v>41</v>
      </c>
      <c r="D73" t="str">
        <f t="shared" si="4"/>
        <v>Bydgoszcz-Wloclawek</v>
      </c>
      <c r="E73">
        <v>4422</v>
      </c>
      <c r="F73">
        <v>105</v>
      </c>
      <c r="G73">
        <v>145</v>
      </c>
      <c r="H73" s="2">
        <f t="shared" si="5"/>
        <v>1.3809523809523809</v>
      </c>
      <c r="I73" s="2">
        <f t="shared" si="6"/>
        <v>0</v>
      </c>
      <c r="J73" s="2">
        <f t="shared" si="7"/>
        <v>5</v>
      </c>
      <c r="L73" t="s">
        <v>203</v>
      </c>
      <c r="M73">
        <v>5467</v>
      </c>
    </row>
    <row r="74" spans="1:13" x14ac:dyDescent="0.25">
      <c r="A74" s="1">
        <v>42827</v>
      </c>
      <c r="B74" t="s">
        <v>33</v>
      </c>
      <c r="C74" t="s">
        <v>38</v>
      </c>
      <c r="D74" t="str">
        <f t="shared" si="4"/>
        <v>Chyzne-Bielsko-Biala</v>
      </c>
      <c r="E74">
        <v>2742</v>
      </c>
      <c r="F74">
        <v>109</v>
      </c>
      <c r="G74">
        <v>117</v>
      </c>
      <c r="H74" s="2">
        <f t="shared" si="5"/>
        <v>1.073394495412844</v>
      </c>
      <c r="I74" s="2">
        <f t="shared" si="6"/>
        <v>0</v>
      </c>
      <c r="J74" s="2">
        <f t="shared" si="7"/>
        <v>1</v>
      </c>
      <c r="L74" t="s">
        <v>263</v>
      </c>
      <c r="M74">
        <v>5455</v>
      </c>
    </row>
    <row r="75" spans="1:13" x14ac:dyDescent="0.25">
      <c r="A75" s="1">
        <v>42828</v>
      </c>
      <c r="B75" t="s">
        <v>38</v>
      </c>
      <c r="C75" t="s">
        <v>33</v>
      </c>
      <c r="D75" t="str">
        <f t="shared" si="4"/>
        <v>Bielsko-Biala-Chyzne</v>
      </c>
      <c r="E75">
        <v>2100</v>
      </c>
      <c r="F75">
        <v>115</v>
      </c>
      <c r="G75">
        <v>172</v>
      </c>
      <c r="H75" s="2">
        <f t="shared" si="5"/>
        <v>1.4956521739130435</v>
      </c>
      <c r="I75" s="2">
        <f t="shared" si="6"/>
        <v>0</v>
      </c>
      <c r="J75" s="2">
        <f t="shared" si="7"/>
        <v>2</v>
      </c>
      <c r="L75" t="s">
        <v>151</v>
      </c>
      <c r="M75">
        <v>5416</v>
      </c>
    </row>
    <row r="76" spans="1:13" x14ac:dyDescent="0.25">
      <c r="A76" s="1">
        <v>42829</v>
      </c>
      <c r="B76" t="s">
        <v>33</v>
      </c>
      <c r="C76" t="s">
        <v>38</v>
      </c>
      <c r="D76" t="str">
        <f t="shared" si="4"/>
        <v>Chyzne-Bielsko-Biala</v>
      </c>
      <c r="E76">
        <v>5626</v>
      </c>
      <c r="F76">
        <v>123</v>
      </c>
      <c r="G76">
        <v>377</v>
      </c>
      <c r="H76" s="2">
        <f t="shared" si="5"/>
        <v>3.065040650406504</v>
      </c>
      <c r="I76" s="2">
        <f t="shared" si="6"/>
        <v>0</v>
      </c>
      <c r="J76" s="2">
        <f t="shared" si="7"/>
        <v>3</v>
      </c>
      <c r="L76" t="s">
        <v>233</v>
      </c>
      <c r="M76">
        <v>5370</v>
      </c>
    </row>
    <row r="77" spans="1:13" x14ac:dyDescent="0.25">
      <c r="A77" s="1">
        <v>42830</v>
      </c>
      <c r="B77" t="s">
        <v>38</v>
      </c>
      <c r="C77" t="s">
        <v>33</v>
      </c>
      <c r="D77" t="str">
        <f t="shared" si="4"/>
        <v>Bielsko-Biala-Chyzne</v>
      </c>
      <c r="E77">
        <v>1629</v>
      </c>
      <c r="F77">
        <v>109</v>
      </c>
      <c r="G77">
        <v>258</v>
      </c>
      <c r="H77" s="2">
        <f t="shared" si="5"/>
        <v>2.3669724770642202</v>
      </c>
      <c r="I77" s="2">
        <f t="shared" si="6"/>
        <v>0</v>
      </c>
      <c r="J77" s="2">
        <f t="shared" si="7"/>
        <v>4</v>
      </c>
      <c r="L77" t="s">
        <v>227</v>
      </c>
      <c r="M77">
        <v>5368</v>
      </c>
    </row>
    <row r="78" spans="1:13" x14ac:dyDescent="0.25">
      <c r="A78" s="1">
        <v>42831</v>
      </c>
      <c r="B78" t="s">
        <v>33</v>
      </c>
      <c r="C78" t="s">
        <v>49</v>
      </c>
      <c r="D78" t="str">
        <f t="shared" si="4"/>
        <v>Chyzne-Cieszyn</v>
      </c>
      <c r="E78">
        <v>4787</v>
      </c>
      <c r="F78">
        <v>155</v>
      </c>
      <c r="G78">
        <v>354</v>
      </c>
      <c r="H78" s="2">
        <f t="shared" si="5"/>
        <v>2.2838709677419353</v>
      </c>
      <c r="I78" s="2">
        <f t="shared" si="6"/>
        <v>0</v>
      </c>
      <c r="J78" s="2">
        <f t="shared" si="7"/>
        <v>5</v>
      </c>
      <c r="L78" t="s">
        <v>239</v>
      </c>
      <c r="M78">
        <v>5362</v>
      </c>
    </row>
    <row r="79" spans="1:13" x14ac:dyDescent="0.25">
      <c r="A79" s="1">
        <v>42832</v>
      </c>
      <c r="B79" t="s">
        <v>50</v>
      </c>
      <c r="C79" t="s">
        <v>45</v>
      </c>
      <c r="D79" t="str">
        <f t="shared" si="4"/>
        <v>Barwinek-Medyka</v>
      </c>
      <c r="E79">
        <v>4678</v>
      </c>
      <c r="F79">
        <v>182</v>
      </c>
      <c r="G79">
        <v>254</v>
      </c>
      <c r="H79" s="2">
        <f t="shared" si="5"/>
        <v>1.3956043956043955</v>
      </c>
      <c r="I79" s="2">
        <f t="shared" si="6"/>
        <v>0</v>
      </c>
      <c r="J79" s="2">
        <f t="shared" si="7"/>
        <v>1</v>
      </c>
      <c r="L79" t="s">
        <v>119</v>
      </c>
      <c r="M79">
        <v>5326</v>
      </c>
    </row>
    <row r="80" spans="1:13" x14ac:dyDescent="0.25">
      <c r="A80" s="1">
        <v>42833</v>
      </c>
      <c r="B80" t="s">
        <v>45</v>
      </c>
      <c r="C80" t="s">
        <v>44</v>
      </c>
      <c r="D80" t="str">
        <f t="shared" si="4"/>
        <v>Medyka-Zamosc</v>
      </c>
      <c r="E80">
        <v>5869</v>
      </c>
      <c r="F80">
        <v>152</v>
      </c>
      <c r="G80">
        <v>599</v>
      </c>
      <c r="H80" s="2">
        <f t="shared" si="5"/>
        <v>3.9407894736842106</v>
      </c>
      <c r="I80" s="2">
        <f t="shared" si="6"/>
        <v>0</v>
      </c>
      <c r="J80" s="2">
        <f t="shared" si="7"/>
        <v>2</v>
      </c>
      <c r="L80" t="s">
        <v>157</v>
      </c>
      <c r="M80">
        <v>5312</v>
      </c>
    </row>
    <row r="81" spans="1:13" x14ac:dyDescent="0.25">
      <c r="A81" s="1">
        <v>42834</v>
      </c>
      <c r="B81" t="s">
        <v>51</v>
      </c>
      <c r="C81" t="s">
        <v>44</v>
      </c>
      <c r="D81" t="str">
        <f t="shared" si="4"/>
        <v>Rzeszow-Zamosc</v>
      </c>
      <c r="E81">
        <v>2678</v>
      </c>
      <c r="F81">
        <v>178</v>
      </c>
      <c r="G81">
        <v>481</v>
      </c>
      <c r="H81" s="2">
        <f t="shared" si="5"/>
        <v>2.702247191011236</v>
      </c>
      <c r="I81" s="2">
        <f t="shared" si="6"/>
        <v>0</v>
      </c>
      <c r="J81" s="2">
        <f t="shared" si="7"/>
        <v>1</v>
      </c>
      <c r="L81" t="s">
        <v>106</v>
      </c>
      <c r="M81">
        <v>5291</v>
      </c>
    </row>
    <row r="82" spans="1:13" x14ac:dyDescent="0.25">
      <c r="A82" s="1">
        <v>42835</v>
      </c>
      <c r="B82" t="s">
        <v>20</v>
      </c>
      <c r="C82" t="s">
        <v>43</v>
      </c>
      <c r="D82" t="str">
        <f t="shared" si="4"/>
        <v>Konin-Walbrzych</v>
      </c>
      <c r="E82">
        <v>3193</v>
      </c>
      <c r="F82">
        <v>241</v>
      </c>
      <c r="G82">
        <v>507</v>
      </c>
      <c r="H82" s="2">
        <f t="shared" si="5"/>
        <v>2.103734439834025</v>
      </c>
      <c r="I82" s="2">
        <f t="shared" si="6"/>
        <v>0</v>
      </c>
      <c r="J82" s="2">
        <f t="shared" si="7"/>
        <v>1</v>
      </c>
      <c r="L82" t="s">
        <v>137</v>
      </c>
      <c r="M82">
        <v>5287</v>
      </c>
    </row>
    <row r="83" spans="1:13" x14ac:dyDescent="0.25">
      <c r="A83" s="1">
        <v>42836</v>
      </c>
      <c r="B83" t="s">
        <v>27</v>
      </c>
      <c r="C83" t="s">
        <v>25</v>
      </c>
      <c r="D83" t="str">
        <f t="shared" si="4"/>
        <v>Jakuszyce-Kostrzyn</v>
      </c>
      <c r="E83">
        <v>1011</v>
      </c>
      <c r="F83">
        <v>211</v>
      </c>
      <c r="G83">
        <v>536</v>
      </c>
      <c r="H83" s="2">
        <f t="shared" si="5"/>
        <v>2.5402843601895735</v>
      </c>
      <c r="I83" s="2">
        <f t="shared" si="6"/>
        <v>0</v>
      </c>
      <c r="J83" s="2">
        <f t="shared" si="7"/>
        <v>1</v>
      </c>
      <c r="L83" t="s">
        <v>256</v>
      </c>
      <c r="M83">
        <v>5257</v>
      </c>
    </row>
    <row r="84" spans="1:13" x14ac:dyDescent="0.25">
      <c r="A84" s="1">
        <v>42837</v>
      </c>
      <c r="B84" t="s">
        <v>25</v>
      </c>
      <c r="C84" t="s">
        <v>23</v>
      </c>
      <c r="D84" t="str">
        <f t="shared" si="4"/>
        <v>Kostrzyn-Szczecin</v>
      </c>
      <c r="E84">
        <v>3398</v>
      </c>
      <c r="F84">
        <v>122</v>
      </c>
      <c r="G84">
        <v>163</v>
      </c>
      <c r="H84" s="2">
        <f t="shared" si="5"/>
        <v>1.3360655737704918</v>
      </c>
      <c r="I84" s="2">
        <f t="shared" si="6"/>
        <v>0</v>
      </c>
      <c r="J84" s="2">
        <f t="shared" si="7"/>
        <v>2</v>
      </c>
      <c r="L84" t="s">
        <v>301</v>
      </c>
      <c r="M84">
        <v>5238</v>
      </c>
    </row>
    <row r="85" spans="1:13" x14ac:dyDescent="0.25">
      <c r="A85" s="1">
        <v>42839</v>
      </c>
      <c r="B85" t="s">
        <v>52</v>
      </c>
      <c r="C85" t="s">
        <v>53</v>
      </c>
      <c r="D85" t="str">
        <f t="shared" si="4"/>
        <v>Zgorzelec-Wroclaw</v>
      </c>
      <c r="E85">
        <v>5416</v>
      </c>
      <c r="F85">
        <v>156</v>
      </c>
      <c r="G85">
        <v>349</v>
      </c>
      <c r="H85" s="2">
        <f t="shared" si="5"/>
        <v>2.2371794871794872</v>
      </c>
      <c r="I85" s="2">
        <f t="shared" si="6"/>
        <v>0</v>
      </c>
      <c r="J85" s="2">
        <f t="shared" si="7"/>
        <v>1</v>
      </c>
      <c r="L85" t="s">
        <v>240</v>
      </c>
      <c r="M85">
        <v>5215</v>
      </c>
    </row>
    <row r="86" spans="1:13" x14ac:dyDescent="0.25">
      <c r="A86" s="1">
        <v>42840</v>
      </c>
      <c r="B86" t="s">
        <v>9</v>
      </c>
      <c r="C86" t="s">
        <v>54</v>
      </c>
      <c r="D86" t="str">
        <f t="shared" si="4"/>
        <v>Ostroleka-Krakow</v>
      </c>
      <c r="E86">
        <v>3914</v>
      </c>
      <c r="F86">
        <v>417</v>
      </c>
      <c r="G86">
        <v>888</v>
      </c>
      <c r="H86" s="2">
        <f t="shared" si="5"/>
        <v>2.1294964028776979</v>
      </c>
      <c r="I86" s="2">
        <f t="shared" si="6"/>
        <v>888</v>
      </c>
      <c r="J86" s="2">
        <f t="shared" si="7"/>
        <v>1</v>
      </c>
      <c r="L86" t="s">
        <v>291</v>
      </c>
      <c r="M86">
        <v>5214</v>
      </c>
    </row>
    <row r="87" spans="1:13" x14ac:dyDescent="0.25">
      <c r="A87" s="1">
        <v>42841</v>
      </c>
      <c r="B87" t="s">
        <v>54</v>
      </c>
      <c r="C87" t="s">
        <v>47</v>
      </c>
      <c r="D87" t="str">
        <f t="shared" si="4"/>
        <v>Krakow-Kielce</v>
      </c>
      <c r="E87">
        <v>5805</v>
      </c>
      <c r="F87">
        <v>145</v>
      </c>
      <c r="G87">
        <v>301</v>
      </c>
      <c r="H87" s="2">
        <f t="shared" si="5"/>
        <v>2.0758620689655172</v>
      </c>
      <c r="I87" s="2">
        <f t="shared" si="6"/>
        <v>0</v>
      </c>
      <c r="J87" s="2">
        <f t="shared" si="7"/>
        <v>2</v>
      </c>
      <c r="L87" t="s">
        <v>97</v>
      </c>
      <c r="M87">
        <v>5169</v>
      </c>
    </row>
    <row r="88" spans="1:13" x14ac:dyDescent="0.25">
      <c r="A88" s="1">
        <v>42842</v>
      </c>
      <c r="B88" t="s">
        <v>47</v>
      </c>
      <c r="C88" t="s">
        <v>54</v>
      </c>
      <c r="D88" t="str">
        <f t="shared" si="4"/>
        <v>Kielce-Krakow</v>
      </c>
      <c r="E88">
        <v>4033</v>
      </c>
      <c r="F88">
        <v>136</v>
      </c>
      <c r="G88">
        <v>297</v>
      </c>
      <c r="H88" s="2">
        <f t="shared" si="5"/>
        <v>2.1838235294117645</v>
      </c>
      <c r="I88" s="2">
        <f t="shared" si="6"/>
        <v>0</v>
      </c>
      <c r="J88" s="2">
        <f t="shared" si="7"/>
        <v>3</v>
      </c>
      <c r="L88" t="s">
        <v>156</v>
      </c>
      <c r="M88">
        <v>5162</v>
      </c>
    </row>
    <row r="89" spans="1:13" x14ac:dyDescent="0.25">
      <c r="A89" s="1">
        <v>42844</v>
      </c>
      <c r="B89" t="s">
        <v>44</v>
      </c>
      <c r="C89" t="s">
        <v>55</v>
      </c>
      <c r="D89" t="str">
        <f t="shared" si="4"/>
        <v>Zamosc-Biala Podlaska</v>
      </c>
      <c r="E89">
        <v>1021</v>
      </c>
      <c r="F89">
        <v>184</v>
      </c>
      <c r="G89">
        <v>660</v>
      </c>
      <c r="H89" s="2">
        <f t="shared" si="5"/>
        <v>3.5869565217391304</v>
      </c>
      <c r="I89" s="2">
        <f t="shared" si="6"/>
        <v>0</v>
      </c>
      <c r="J89" s="2">
        <f t="shared" si="7"/>
        <v>1</v>
      </c>
      <c r="L89" t="s">
        <v>234</v>
      </c>
      <c r="M89">
        <v>5151</v>
      </c>
    </row>
    <row r="90" spans="1:13" x14ac:dyDescent="0.25">
      <c r="A90" s="1">
        <v>42846</v>
      </c>
      <c r="B90" t="s">
        <v>56</v>
      </c>
      <c r="C90" t="s">
        <v>45</v>
      </c>
      <c r="D90" t="str">
        <f t="shared" si="4"/>
        <v>Przemysl-Medyka</v>
      </c>
      <c r="E90">
        <v>5162</v>
      </c>
      <c r="F90">
        <v>17</v>
      </c>
      <c r="G90">
        <v>28</v>
      </c>
      <c r="H90" s="2">
        <f t="shared" si="5"/>
        <v>1.6470588235294117</v>
      </c>
      <c r="I90" s="2">
        <f t="shared" si="6"/>
        <v>0</v>
      </c>
      <c r="J90" s="2">
        <f t="shared" si="7"/>
        <v>1</v>
      </c>
      <c r="L90" t="s">
        <v>295</v>
      </c>
      <c r="M90">
        <v>5150</v>
      </c>
    </row>
    <row r="91" spans="1:13" x14ac:dyDescent="0.25">
      <c r="A91" s="1">
        <v>42847</v>
      </c>
      <c r="B91" t="s">
        <v>45</v>
      </c>
      <c r="C91" t="s">
        <v>44</v>
      </c>
      <c r="D91" t="str">
        <f t="shared" si="4"/>
        <v>Medyka-Zamosc</v>
      </c>
      <c r="E91">
        <v>2050</v>
      </c>
      <c r="F91">
        <v>162</v>
      </c>
      <c r="G91">
        <v>569</v>
      </c>
      <c r="H91" s="2">
        <f t="shared" si="5"/>
        <v>3.5123456790123457</v>
      </c>
      <c r="I91" s="2">
        <f t="shared" si="6"/>
        <v>0</v>
      </c>
      <c r="J91" s="2">
        <f t="shared" si="7"/>
        <v>2</v>
      </c>
      <c r="L91" t="s">
        <v>113</v>
      </c>
      <c r="M91">
        <v>5060</v>
      </c>
    </row>
    <row r="92" spans="1:13" x14ac:dyDescent="0.25">
      <c r="A92" s="1">
        <v>42849</v>
      </c>
      <c r="B92" t="s">
        <v>43</v>
      </c>
      <c r="C92" t="s">
        <v>37</v>
      </c>
      <c r="D92" t="str">
        <f t="shared" si="4"/>
        <v>Walbrzych-Opole</v>
      </c>
      <c r="E92">
        <v>5312</v>
      </c>
      <c r="F92">
        <v>153</v>
      </c>
      <c r="G92">
        <v>356</v>
      </c>
      <c r="H92" s="2">
        <f t="shared" si="5"/>
        <v>2.3267973856209152</v>
      </c>
      <c r="I92" s="2">
        <f t="shared" si="6"/>
        <v>0</v>
      </c>
      <c r="J92" s="2">
        <f t="shared" si="7"/>
        <v>1</v>
      </c>
      <c r="L92" t="s">
        <v>183</v>
      </c>
      <c r="M92">
        <v>5014</v>
      </c>
    </row>
    <row r="93" spans="1:13" x14ac:dyDescent="0.25">
      <c r="A93" s="1">
        <v>42851</v>
      </c>
      <c r="B93" t="s">
        <v>23</v>
      </c>
      <c r="C93" t="s">
        <v>42</v>
      </c>
      <c r="D93" t="str">
        <f t="shared" si="4"/>
        <v>Szczecin-Sieradz</v>
      </c>
      <c r="E93">
        <v>2443</v>
      </c>
      <c r="F93">
        <v>392</v>
      </c>
      <c r="G93">
        <v>1392</v>
      </c>
      <c r="H93" s="2">
        <f t="shared" si="5"/>
        <v>3.5510204081632653</v>
      </c>
      <c r="I93" s="2">
        <f t="shared" si="6"/>
        <v>0</v>
      </c>
      <c r="J93" s="2">
        <f t="shared" si="7"/>
        <v>1</v>
      </c>
      <c r="L93" t="s">
        <v>230</v>
      </c>
      <c r="M93">
        <v>4994</v>
      </c>
    </row>
    <row r="94" spans="1:13" x14ac:dyDescent="0.25">
      <c r="A94" s="1">
        <v>42853</v>
      </c>
      <c r="B94" t="s">
        <v>56</v>
      </c>
      <c r="C94" t="s">
        <v>50</v>
      </c>
      <c r="D94" t="str">
        <f t="shared" si="4"/>
        <v>Przemysl-Barwinek</v>
      </c>
      <c r="E94">
        <v>1161</v>
      </c>
      <c r="F94">
        <v>174</v>
      </c>
      <c r="G94">
        <v>323</v>
      </c>
      <c r="H94" s="2">
        <f t="shared" si="5"/>
        <v>1.8563218390804597</v>
      </c>
      <c r="I94" s="2">
        <f t="shared" si="6"/>
        <v>0</v>
      </c>
      <c r="J94" s="2">
        <f t="shared" si="7"/>
        <v>1</v>
      </c>
      <c r="L94" t="s">
        <v>117</v>
      </c>
      <c r="M94">
        <v>4905</v>
      </c>
    </row>
    <row r="95" spans="1:13" x14ac:dyDescent="0.25">
      <c r="A95" s="1">
        <v>42854</v>
      </c>
      <c r="B95" t="s">
        <v>50</v>
      </c>
      <c r="C95" t="s">
        <v>17</v>
      </c>
      <c r="D95" t="str">
        <f t="shared" si="4"/>
        <v>Barwinek-Tarnow</v>
      </c>
      <c r="E95">
        <v>3435</v>
      </c>
      <c r="F95">
        <v>146</v>
      </c>
      <c r="G95">
        <v>530</v>
      </c>
      <c r="H95" s="2">
        <f t="shared" si="5"/>
        <v>3.6301369863013697</v>
      </c>
      <c r="I95" s="2">
        <f t="shared" si="6"/>
        <v>0</v>
      </c>
      <c r="J95" s="2">
        <f t="shared" si="7"/>
        <v>2</v>
      </c>
      <c r="L95" t="s">
        <v>169</v>
      </c>
      <c r="M95">
        <v>4888</v>
      </c>
    </row>
    <row r="96" spans="1:13" x14ac:dyDescent="0.25">
      <c r="A96" s="1">
        <v>42855</v>
      </c>
      <c r="B96" t="s">
        <v>57</v>
      </c>
      <c r="C96" t="s">
        <v>32</v>
      </c>
      <c r="D96" t="str">
        <f t="shared" si="4"/>
        <v>Chalupki-Czestochowa</v>
      </c>
      <c r="E96">
        <v>3358</v>
      </c>
      <c r="F96">
        <v>168</v>
      </c>
      <c r="G96">
        <v>569</v>
      </c>
      <c r="H96" s="2">
        <f t="shared" si="5"/>
        <v>3.3869047619047619</v>
      </c>
      <c r="I96" s="2">
        <f t="shared" si="6"/>
        <v>0</v>
      </c>
      <c r="J96" s="2">
        <f t="shared" si="7"/>
        <v>1</v>
      </c>
      <c r="L96" t="s">
        <v>287</v>
      </c>
      <c r="M96">
        <v>4876</v>
      </c>
    </row>
    <row r="97" spans="1:13" x14ac:dyDescent="0.25">
      <c r="A97" s="1">
        <v>42856</v>
      </c>
      <c r="B97" t="s">
        <v>52</v>
      </c>
      <c r="C97" t="s">
        <v>58</v>
      </c>
      <c r="D97" t="str">
        <f t="shared" si="4"/>
        <v>Zgorzelec-Swiecko</v>
      </c>
      <c r="E97">
        <v>2719</v>
      </c>
      <c r="F97">
        <v>152</v>
      </c>
      <c r="G97">
        <v>240</v>
      </c>
      <c r="H97" s="2">
        <f t="shared" si="5"/>
        <v>1.5789473684210527</v>
      </c>
      <c r="I97" s="2">
        <f t="shared" si="6"/>
        <v>0</v>
      </c>
      <c r="J97" s="2">
        <f t="shared" si="7"/>
        <v>1</v>
      </c>
      <c r="L97" t="s">
        <v>102</v>
      </c>
      <c r="M97">
        <v>4871</v>
      </c>
    </row>
    <row r="98" spans="1:13" x14ac:dyDescent="0.25">
      <c r="A98" s="1">
        <v>42857</v>
      </c>
      <c r="B98" t="s">
        <v>58</v>
      </c>
      <c r="C98" t="s">
        <v>23</v>
      </c>
      <c r="D98" t="str">
        <f t="shared" si="4"/>
        <v>Swiecko-Szczecin</v>
      </c>
      <c r="E98">
        <v>1793</v>
      </c>
      <c r="F98">
        <v>197</v>
      </c>
      <c r="G98">
        <v>754</v>
      </c>
      <c r="H98" s="2">
        <f t="shared" si="5"/>
        <v>3.8274111675126905</v>
      </c>
      <c r="I98" s="2">
        <f t="shared" si="6"/>
        <v>0</v>
      </c>
      <c r="J98" s="2">
        <f t="shared" si="7"/>
        <v>2</v>
      </c>
      <c r="L98" t="s">
        <v>180</v>
      </c>
      <c r="M98">
        <v>4788</v>
      </c>
    </row>
    <row r="99" spans="1:13" x14ac:dyDescent="0.25">
      <c r="A99" s="1">
        <v>42860</v>
      </c>
      <c r="B99" t="s">
        <v>19</v>
      </c>
      <c r="C99" t="s">
        <v>29</v>
      </c>
      <c r="D99" t="str">
        <f t="shared" si="4"/>
        <v>Radom-Piotrkow Trybunalski</v>
      </c>
      <c r="E99">
        <v>1858</v>
      </c>
      <c r="F99">
        <v>104</v>
      </c>
      <c r="G99">
        <v>171</v>
      </c>
      <c r="H99" s="2">
        <f t="shared" si="5"/>
        <v>1.6442307692307692</v>
      </c>
      <c r="I99" s="2">
        <f t="shared" si="6"/>
        <v>0</v>
      </c>
      <c r="J99" s="2">
        <f t="shared" si="7"/>
        <v>1</v>
      </c>
      <c r="L99" t="s">
        <v>144</v>
      </c>
      <c r="M99">
        <v>4787</v>
      </c>
    </row>
    <row r="100" spans="1:13" x14ac:dyDescent="0.25">
      <c r="A100" s="1">
        <v>42861</v>
      </c>
      <c r="B100" t="s">
        <v>29</v>
      </c>
      <c r="C100" t="s">
        <v>19</v>
      </c>
      <c r="D100" t="str">
        <f t="shared" si="4"/>
        <v>Piotrkow Trybunalski-Radom</v>
      </c>
      <c r="E100">
        <v>4651</v>
      </c>
      <c r="F100">
        <v>111</v>
      </c>
      <c r="G100">
        <v>190</v>
      </c>
      <c r="H100" s="2">
        <f t="shared" si="5"/>
        <v>1.7117117117117118</v>
      </c>
      <c r="I100" s="2">
        <f t="shared" si="6"/>
        <v>0</v>
      </c>
      <c r="J100" s="2">
        <f t="shared" si="7"/>
        <v>2</v>
      </c>
      <c r="L100" t="s">
        <v>192</v>
      </c>
      <c r="M100">
        <v>4769</v>
      </c>
    </row>
    <row r="101" spans="1:13" x14ac:dyDescent="0.25">
      <c r="A101" s="1">
        <v>42862</v>
      </c>
      <c r="B101" t="s">
        <v>19</v>
      </c>
      <c r="C101" t="s">
        <v>29</v>
      </c>
      <c r="D101" t="str">
        <f t="shared" si="4"/>
        <v>Radom-Piotrkow Trybunalski</v>
      </c>
      <c r="E101">
        <v>2929</v>
      </c>
      <c r="F101">
        <v>111</v>
      </c>
      <c r="G101">
        <v>395</v>
      </c>
      <c r="H101" s="2">
        <f t="shared" si="5"/>
        <v>3.5585585585585586</v>
      </c>
      <c r="I101" s="2">
        <f t="shared" si="6"/>
        <v>0</v>
      </c>
      <c r="J101" s="2">
        <f t="shared" si="7"/>
        <v>3</v>
      </c>
      <c r="L101" t="s">
        <v>308</v>
      </c>
      <c r="M101">
        <v>4748</v>
      </c>
    </row>
    <row r="102" spans="1:13" x14ac:dyDescent="0.25">
      <c r="A102" s="1">
        <v>42863</v>
      </c>
      <c r="B102" t="s">
        <v>29</v>
      </c>
      <c r="C102" t="s">
        <v>28</v>
      </c>
      <c r="D102" t="str">
        <f t="shared" si="4"/>
        <v>Piotrkow Trybunalski-Kalisz</v>
      </c>
      <c r="E102">
        <v>2608</v>
      </c>
      <c r="F102">
        <v>123</v>
      </c>
      <c r="G102">
        <v>223</v>
      </c>
      <c r="H102" s="2">
        <f t="shared" si="5"/>
        <v>1.8130081300813008</v>
      </c>
      <c r="I102" s="2">
        <f t="shared" si="6"/>
        <v>0</v>
      </c>
      <c r="J102" s="2">
        <f t="shared" si="7"/>
        <v>4</v>
      </c>
      <c r="L102" t="s">
        <v>159</v>
      </c>
      <c r="M102">
        <v>4747</v>
      </c>
    </row>
    <row r="103" spans="1:13" x14ac:dyDescent="0.25">
      <c r="A103" s="1">
        <v>42864</v>
      </c>
      <c r="B103" t="s">
        <v>28</v>
      </c>
      <c r="C103" t="s">
        <v>14</v>
      </c>
      <c r="D103" t="str">
        <f t="shared" si="4"/>
        <v>Kalisz-Poznan</v>
      </c>
      <c r="E103">
        <v>3094</v>
      </c>
      <c r="F103">
        <v>107</v>
      </c>
      <c r="G103">
        <v>143</v>
      </c>
      <c r="H103" s="2">
        <f t="shared" si="5"/>
        <v>1.3364485981308412</v>
      </c>
      <c r="I103" s="2">
        <f t="shared" si="6"/>
        <v>0</v>
      </c>
      <c r="J103" s="2">
        <f t="shared" si="7"/>
        <v>5</v>
      </c>
      <c r="L103" t="s">
        <v>282</v>
      </c>
      <c r="M103">
        <v>4746</v>
      </c>
    </row>
    <row r="104" spans="1:13" x14ac:dyDescent="0.25">
      <c r="A104" s="1">
        <v>42867</v>
      </c>
      <c r="B104" t="s">
        <v>19</v>
      </c>
      <c r="C104" t="s">
        <v>59</v>
      </c>
      <c r="D104" t="str">
        <f t="shared" si="4"/>
        <v>Radom-Warszawa</v>
      </c>
      <c r="E104">
        <v>5288</v>
      </c>
      <c r="F104">
        <v>107</v>
      </c>
      <c r="G104">
        <v>312</v>
      </c>
      <c r="H104" s="2">
        <f t="shared" si="5"/>
        <v>2.9158878504672896</v>
      </c>
      <c r="I104" s="2">
        <f t="shared" si="6"/>
        <v>0</v>
      </c>
      <c r="J104" s="2">
        <f t="shared" si="7"/>
        <v>1</v>
      </c>
      <c r="L104" t="s">
        <v>145</v>
      </c>
      <c r="M104">
        <v>4678</v>
      </c>
    </row>
    <row r="105" spans="1:13" x14ac:dyDescent="0.25">
      <c r="A105" s="1">
        <v>42868</v>
      </c>
      <c r="B105" t="s">
        <v>43</v>
      </c>
      <c r="C105" t="s">
        <v>28</v>
      </c>
      <c r="D105" t="str">
        <f t="shared" si="4"/>
        <v>Walbrzych-Kalisz</v>
      </c>
      <c r="E105">
        <v>4888</v>
      </c>
      <c r="F105">
        <v>182</v>
      </c>
      <c r="G105">
        <v>248</v>
      </c>
      <c r="H105" s="2">
        <f t="shared" si="5"/>
        <v>1.3626373626373627</v>
      </c>
      <c r="I105" s="2">
        <f t="shared" si="6"/>
        <v>0</v>
      </c>
      <c r="J105" s="2">
        <f t="shared" si="7"/>
        <v>1</v>
      </c>
      <c r="L105" t="s">
        <v>271</v>
      </c>
      <c r="M105">
        <v>4677</v>
      </c>
    </row>
    <row r="106" spans="1:13" x14ac:dyDescent="0.25">
      <c r="A106" s="1">
        <v>42869</v>
      </c>
      <c r="B106" t="s">
        <v>28</v>
      </c>
      <c r="C106" t="s">
        <v>60</v>
      </c>
      <c r="D106" t="str">
        <f t="shared" si="4"/>
        <v>Kalisz-Lodz</v>
      </c>
      <c r="E106">
        <v>5475</v>
      </c>
      <c r="F106">
        <v>129</v>
      </c>
      <c r="G106">
        <v>200</v>
      </c>
      <c r="H106" s="2">
        <f t="shared" si="5"/>
        <v>1.5503875968992249</v>
      </c>
      <c r="I106" s="2">
        <f t="shared" si="6"/>
        <v>0</v>
      </c>
      <c r="J106" s="2">
        <f t="shared" si="7"/>
        <v>2</v>
      </c>
      <c r="L106" t="s">
        <v>281</v>
      </c>
      <c r="M106">
        <v>4653</v>
      </c>
    </row>
    <row r="107" spans="1:13" x14ac:dyDescent="0.25">
      <c r="A107" s="1">
        <v>42870</v>
      </c>
      <c r="B107" t="s">
        <v>60</v>
      </c>
      <c r="C107" t="s">
        <v>47</v>
      </c>
      <c r="D107" t="str">
        <f t="shared" si="4"/>
        <v>Lodz-Kielce</v>
      </c>
      <c r="E107">
        <v>4863</v>
      </c>
      <c r="F107">
        <v>141</v>
      </c>
      <c r="G107">
        <v>444</v>
      </c>
      <c r="H107" s="2">
        <f t="shared" si="5"/>
        <v>3.1489361702127661</v>
      </c>
      <c r="I107" s="2">
        <f t="shared" si="6"/>
        <v>0</v>
      </c>
      <c r="J107" s="2">
        <f t="shared" si="7"/>
        <v>3</v>
      </c>
      <c r="L107" t="s">
        <v>165</v>
      </c>
      <c r="M107">
        <v>4651</v>
      </c>
    </row>
    <row r="108" spans="1:13" x14ac:dyDescent="0.25">
      <c r="A108" s="1">
        <v>42872</v>
      </c>
      <c r="B108" t="s">
        <v>29</v>
      </c>
      <c r="C108" t="s">
        <v>56</v>
      </c>
      <c r="D108" t="str">
        <f t="shared" si="4"/>
        <v>Piotrkow Trybunalski-Przemysl</v>
      </c>
      <c r="E108">
        <v>5933</v>
      </c>
      <c r="F108">
        <v>335</v>
      </c>
      <c r="G108">
        <v>479</v>
      </c>
      <c r="H108" s="2">
        <f t="shared" si="5"/>
        <v>1.4298507462686567</v>
      </c>
      <c r="I108" s="2">
        <f t="shared" si="6"/>
        <v>0</v>
      </c>
      <c r="J108" s="2">
        <f t="shared" si="7"/>
        <v>1</v>
      </c>
      <c r="L108" t="s">
        <v>265</v>
      </c>
      <c r="M108">
        <v>4633</v>
      </c>
    </row>
    <row r="109" spans="1:13" x14ac:dyDescent="0.25">
      <c r="A109" s="1">
        <v>42873</v>
      </c>
      <c r="B109" t="s">
        <v>59</v>
      </c>
      <c r="C109" t="s">
        <v>61</v>
      </c>
      <c r="D109" t="str">
        <f t="shared" si="4"/>
        <v>Warszawa-Legnica</v>
      </c>
      <c r="E109">
        <v>1730</v>
      </c>
      <c r="F109">
        <v>410</v>
      </c>
      <c r="G109">
        <v>1087</v>
      </c>
      <c r="H109" s="2">
        <f t="shared" si="5"/>
        <v>2.6512195121951221</v>
      </c>
      <c r="I109" s="2">
        <f t="shared" si="6"/>
        <v>1087</v>
      </c>
      <c r="J109" s="2">
        <f t="shared" si="7"/>
        <v>1</v>
      </c>
      <c r="L109" t="s">
        <v>292</v>
      </c>
      <c r="M109">
        <v>4594</v>
      </c>
    </row>
    <row r="110" spans="1:13" x14ac:dyDescent="0.25">
      <c r="A110" s="1">
        <v>42874</v>
      </c>
      <c r="B110" t="s">
        <v>61</v>
      </c>
      <c r="C110" t="s">
        <v>15</v>
      </c>
      <c r="D110" t="str">
        <f t="shared" si="4"/>
        <v>Legnica-Gubin</v>
      </c>
      <c r="E110">
        <v>3178</v>
      </c>
      <c r="F110">
        <v>171</v>
      </c>
      <c r="G110">
        <v>646</v>
      </c>
      <c r="H110" s="2">
        <f t="shared" si="5"/>
        <v>3.7777777777777777</v>
      </c>
      <c r="I110" s="2">
        <f t="shared" si="6"/>
        <v>0</v>
      </c>
      <c r="J110" s="2">
        <f t="shared" si="7"/>
        <v>2</v>
      </c>
      <c r="L110" t="s">
        <v>96</v>
      </c>
      <c r="M110">
        <v>4572</v>
      </c>
    </row>
    <row r="111" spans="1:13" x14ac:dyDescent="0.25">
      <c r="A111" s="1">
        <v>42877</v>
      </c>
      <c r="B111" t="s">
        <v>29</v>
      </c>
      <c r="C111" t="s">
        <v>41</v>
      </c>
      <c r="D111" t="str">
        <f t="shared" si="4"/>
        <v>Piotrkow Trybunalski-Wloclawek</v>
      </c>
      <c r="E111">
        <v>3983</v>
      </c>
      <c r="F111">
        <v>153</v>
      </c>
      <c r="G111">
        <v>175</v>
      </c>
      <c r="H111" s="2">
        <f t="shared" si="5"/>
        <v>1.1437908496732025</v>
      </c>
      <c r="I111" s="2">
        <f t="shared" si="6"/>
        <v>0</v>
      </c>
      <c r="J111" s="2">
        <f t="shared" si="7"/>
        <v>1</v>
      </c>
      <c r="L111" t="s">
        <v>280</v>
      </c>
      <c r="M111">
        <v>4567</v>
      </c>
    </row>
    <row r="112" spans="1:13" x14ac:dyDescent="0.25">
      <c r="A112" s="1">
        <v>42878</v>
      </c>
      <c r="B112" t="s">
        <v>36</v>
      </c>
      <c r="C112" t="s">
        <v>13</v>
      </c>
      <c r="D112" t="str">
        <f t="shared" si="4"/>
        <v>Elblag-Kuznica Bialostocka</v>
      </c>
      <c r="E112">
        <v>3007</v>
      </c>
      <c r="F112">
        <v>391</v>
      </c>
      <c r="G112">
        <v>1406</v>
      </c>
      <c r="H112" s="2">
        <f t="shared" si="5"/>
        <v>3.5959079283887467</v>
      </c>
      <c r="I112" s="2">
        <f t="shared" si="6"/>
        <v>0</v>
      </c>
      <c r="J112" s="2">
        <f t="shared" si="7"/>
        <v>1</v>
      </c>
      <c r="L112" t="s">
        <v>278</v>
      </c>
      <c r="M112">
        <v>4543</v>
      </c>
    </row>
    <row r="113" spans="1:13" x14ac:dyDescent="0.25">
      <c r="A113" s="1">
        <v>42879</v>
      </c>
      <c r="B113" t="s">
        <v>59</v>
      </c>
      <c r="C113" t="s">
        <v>18</v>
      </c>
      <c r="D113" t="str">
        <f t="shared" si="4"/>
        <v>Warszawa-Katowice</v>
      </c>
      <c r="E113">
        <v>5832</v>
      </c>
      <c r="F113">
        <v>300</v>
      </c>
      <c r="G113">
        <v>453</v>
      </c>
      <c r="H113" s="2">
        <f t="shared" si="5"/>
        <v>1.51</v>
      </c>
      <c r="I113" s="2">
        <f t="shared" si="6"/>
        <v>0</v>
      </c>
      <c r="J113" s="2">
        <f t="shared" si="7"/>
        <v>1</v>
      </c>
      <c r="L113" t="s">
        <v>193</v>
      </c>
      <c r="M113">
        <v>4542</v>
      </c>
    </row>
    <row r="114" spans="1:13" x14ac:dyDescent="0.25">
      <c r="A114" s="1">
        <v>42881</v>
      </c>
      <c r="B114" t="s">
        <v>35</v>
      </c>
      <c r="C114" t="s">
        <v>37</v>
      </c>
      <c r="D114" t="str">
        <f t="shared" si="4"/>
        <v>Kudowa-Slone-Opole</v>
      </c>
      <c r="E114">
        <v>3012</v>
      </c>
      <c r="F114">
        <v>148</v>
      </c>
      <c r="G114">
        <v>185</v>
      </c>
      <c r="H114" s="2">
        <f t="shared" si="5"/>
        <v>1.25</v>
      </c>
      <c r="I114" s="2">
        <f t="shared" si="6"/>
        <v>0</v>
      </c>
      <c r="J114" s="2">
        <f t="shared" si="7"/>
        <v>1</v>
      </c>
      <c r="L114" t="s">
        <v>108</v>
      </c>
      <c r="M114">
        <v>4522</v>
      </c>
    </row>
    <row r="115" spans="1:13" x14ac:dyDescent="0.25">
      <c r="A115" s="1">
        <v>42882</v>
      </c>
      <c r="B115" t="s">
        <v>37</v>
      </c>
      <c r="C115" t="s">
        <v>57</v>
      </c>
      <c r="D115" t="str">
        <f t="shared" si="4"/>
        <v>Opole-Chalupki</v>
      </c>
      <c r="E115">
        <v>4508</v>
      </c>
      <c r="F115">
        <v>104</v>
      </c>
      <c r="G115">
        <v>399</v>
      </c>
      <c r="H115" s="2">
        <f t="shared" si="5"/>
        <v>3.8365384615384617</v>
      </c>
      <c r="I115" s="2">
        <f t="shared" si="6"/>
        <v>0</v>
      </c>
      <c r="J115" s="2">
        <f t="shared" si="7"/>
        <v>2</v>
      </c>
      <c r="L115" t="s">
        <v>89</v>
      </c>
      <c r="M115">
        <v>4522</v>
      </c>
    </row>
    <row r="116" spans="1:13" x14ac:dyDescent="0.25">
      <c r="A116" s="1">
        <v>42883</v>
      </c>
      <c r="B116" t="s">
        <v>9</v>
      </c>
      <c r="C116" t="s">
        <v>58</v>
      </c>
      <c r="D116" t="str">
        <f t="shared" si="4"/>
        <v>Ostroleka-Swiecko</v>
      </c>
      <c r="E116">
        <v>1777</v>
      </c>
      <c r="F116">
        <v>552</v>
      </c>
      <c r="G116">
        <v>1964</v>
      </c>
      <c r="H116" s="2">
        <f t="shared" si="5"/>
        <v>3.5579710144927534</v>
      </c>
      <c r="I116" s="2">
        <f t="shared" si="6"/>
        <v>1964</v>
      </c>
      <c r="J116" s="2">
        <f t="shared" si="7"/>
        <v>1</v>
      </c>
      <c r="L116" t="s">
        <v>125</v>
      </c>
      <c r="M116">
        <v>4505</v>
      </c>
    </row>
    <row r="117" spans="1:13" x14ac:dyDescent="0.25">
      <c r="A117" s="1">
        <v>42884</v>
      </c>
      <c r="B117" t="s">
        <v>58</v>
      </c>
      <c r="C117" t="s">
        <v>61</v>
      </c>
      <c r="D117" t="str">
        <f t="shared" si="4"/>
        <v>Swiecko-Legnica</v>
      </c>
      <c r="E117">
        <v>4788</v>
      </c>
      <c r="F117">
        <v>203</v>
      </c>
      <c r="G117">
        <v>347</v>
      </c>
      <c r="H117" s="2">
        <f t="shared" si="5"/>
        <v>1.7093596059113301</v>
      </c>
      <c r="I117" s="2">
        <f t="shared" si="6"/>
        <v>0</v>
      </c>
      <c r="J117" s="2">
        <f t="shared" si="7"/>
        <v>2</v>
      </c>
      <c r="L117" t="s">
        <v>87</v>
      </c>
      <c r="M117">
        <v>4470</v>
      </c>
    </row>
    <row r="118" spans="1:13" x14ac:dyDescent="0.25">
      <c r="A118" s="1">
        <v>42885</v>
      </c>
      <c r="B118" t="s">
        <v>61</v>
      </c>
      <c r="C118" t="s">
        <v>62</v>
      </c>
      <c r="D118" t="str">
        <f t="shared" si="4"/>
        <v>Legnica-Leszno</v>
      </c>
      <c r="E118">
        <v>3035</v>
      </c>
      <c r="F118">
        <v>103</v>
      </c>
      <c r="G118">
        <v>376</v>
      </c>
      <c r="H118" s="2">
        <f t="shared" si="5"/>
        <v>3.650485436893204</v>
      </c>
      <c r="I118" s="2">
        <f t="shared" si="6"/>
        <v>0</v>
      </c>
      <c r="J118" s="2">
        <f t="shared" si="7"/>
        <v>3</v>
      </c>
      <c r="L118" t="s">
        <v>249</v>
      </c>
      <c r="M118">
        <v>4432</v>
      </c>
    </row>
    <row r="119" spans="1:13" x14ac:dyDescent="0.25">
      <c r="A119" s="1">
        <v>42886</v>
      </c>
      <c r="B119" t="s">
        <v>62</v>
      </c>
      <c r="C119" t="s">
        <v>63</v>
      </c>
      <c r="D119" t="str">
        <f t="shared" si="4"/>
        <v>Leszno-Jelenia Gora</v>
      </c>
      <c r="E119">
        <v>3380</v>
      </c>
      <c r="F119">
        <v>155</v>
      </c>
      <c r="G119">
        <v>542</v>
      </c>
      <c r="H119" s="2">
        <f t="shared" si="5"/>
        <v>3.4967741935483869</v>
      </c>
      <c r="I119" s="2">
        <f t="shared" si="6"/>
        <v>0</v>
      </c>
      <c r="J119" s="2">
        <f t="shared" si="7"/>
        <v>4</v>
      </c>
      <c r="L119" t="s">
        <v>120</v>
      </c>
      <c r="M119">
        <v>4398</v>
      </c>
    </row>
    <row r="120" spans="1:13" x14ac:dyDescent="0.25">
      <c r="A120" s="1">
        <v>42887</v>
      </c>
      <c r="B120" t="s">
        <v>63</v>
      </c>
      <c r="C120" t="s">
        <v>64</v>
      </c>
      <c r="D120" t="str">
        <f t="shared" si="4"/>
        <v>Jelenia Gora-Olszyna</v>
      </c>
      <c r="E120">
        <v>5014</v>
      </c>
      <c r="F120">
        <v>154</v>
      </c>
      <c r="G120">
        <v>577</v>
      </c>
      <c r="H120" s="2">
        <f t="shared" si="5"/>
        <v>3.7467532467532467</v>
      </c>
      <c r="I120" s="2">
        <f t="shared" si="6"/>
        <v>0</v>
      </c>
      <c r="J120" s="2">
        <f t="shared" si="7"/>
        <v>5</v>
      </c>
      <c r="L120" t="s">
        <v>231</v>
      </c>
      <c r="M120">
        <v>4379</v>
      </c>
    </row>
    <row r="121" spans="1:13" x14ac:dyDescent="0.25">
      <c r="A121" s="1">
        <v>42888</v>
      </c>
      <c r="B121" t="s">
        <v>64</v>
      </c>
      <c r="C121" t="s">
        <v>58</v>
      </c>
      <c r="D121" t="str">
        <f t="shared" si="4"/>
        <v>Olszyna-Swiecko</v>
      </c>
      <c r="E121">
        <v>1852</v>
      </c>
      <c r="F121">
        <v>110</v>
      </c>
      <c r="G121">
        <v>407</v>
      </c>
      <c r="H121" s="2">
        <f t="shared" si="5"/>
        <v>3.7</v>
      </c>
      <c r="I121" s="2">
        <f t="shared" si="6"/>
        <v>0</v>
      </c>
      <c r="J121" s="2">
        <f t="shared" si="7"/>
        <v>6</v>
      </c>
      <c r="L121" t="s">
        <v>258</v>
      </c>
      <c r="M121">
        <v>4378</v>
      </c>
    </row>
    <row r="122" spans="1:13" x14ac:dyDescent="0.25">
      <c r="A122" s="1">
        <v>42890</v>
      </c>
      <c r="B122" t="s">
        <v>65</v>
      </c>
      <c r="C122" t="s">
        <v>11</v>
      </c>
      <c r="D122" t="str">
        <f t="shared" si="4"/>
        <v>Siedlce-Lomza</v>
      </c>
      <c r="E122">
        <v>5493</v>
      </c>
      <c r="F122">
        <v>145</v>
      </c>
      <c r="G122">
        <v>168</v>
      </c>
      <c r="H122" s="2">
        <f t="shared" si="5"/>
        <v>1.1586206896551725</v>
      </c>
      <c r="I122" s="2">
        <f t="shared" si="6"/>
        <v>0</v>
      </c>
      <c r="J122" s="2">
        <f t="shared" si="7"/>
        <v>1</v>
      </c>
      <c r="L122" t="s">
        <v>262</v>
      </c>
      <c r="M122">
        <v>4375</v>
      </c>
    </row>
    <row r="123" spans="1:13" x14ac:dyDescent="0.25">
      <c r="A123" s="1">
        <v>42892</v>
      </c>
      <c r="B123" t="s">
        <v>51</v>
      </c>
      <c r="C123" t="s">
        <v>44</v>
      </c>
      <c r="D123" t="str">
        <f t="shared" si="4"/>
        <v>Rzeszow-Zamosc</v>
      </c>
      <c r="E123">
        <v>5560</v>
      </c>
      <c r="F123">
        <v>187</v>
      </c>
      <c r="G123">
        <v>288</v>
      </c>
      <c r="H123" s="2">
        <f t="shared" si="5"/>
        <v>1.5401069518716577</v>
      </c>
      <c r="I123" s="2">
        <f t="shared" si="6"/>
        <v>0</v>
      </c>
      <c r="J123" s="2">
        <f t="shared" si="7"/>
        <v>1</v>
      </c>
      <c r="L123" t="s">
        <v>136</v>
      </c>
      <c r="M123">
        <v>4347</v>
      </c>
    </row>
    <row r="124" spans="1:13" x14ac:dyDescent="0.25">
      <c r="A124" s="1">
        <v>42893</v>
      </c>
      <c r="B124" t="s">
        <v>66</v>
      </c>
      <c r="C124" t="s">
        <v>67</v>
      </c>
      <c r="D124" t="str">
        <f t="shared" si="4"/>
        <v>Hrebenne-Lublin</v>
      </c>
      <c r="E124">
        <v>2571</v>
      </c>
      <c r="F124">
        <v>145</v>
      </c>
      <c r="G124">
        <v>567</v>
      </c>
      <c r="H124" s="2">
        <f t="shared" si="5"/>
        <v>3.9103448275862069</v>
      </c>
      <c r="I124" s="2">
        <f t="shared" si="6"/>
        <v>0</v>
      </c>
      <c r="J124" s="2">
        <f t="shared" si="7"/>
        <v>1</v>
      </c>
      <c r="L124" t="s">
        <v>135</v>
      </c>
      <c r="M124">
        <v>4251</v>
      </c>
    </row>
    <row r="125" spans="1:13" x14ac:dyDescent="0.25">
      <c r="A125" s="1">
        <v>42894</v>
      </c>
      <c r="B125" t="s">
        <v>67</v>
      </c>
      <c r="C125" t="s">
        <v>19</v>
      </c>
      <c r="D125" t="str">
        <f t="shared" si="4"/>
        <v>Lublin-Radom</v>
      </c>
      <c r="E125">
        <v>3348</v>
      </c>
      <c r="F125">
        <v>111</v>
      </c>
      <c r="G125">
        <v>135</v>
      </c>
      <c r="H125" s="2">
        <f t="shared" si="5"/>
        <v>1.2162162162162162</v>
      </c>
      <c r="I125" s="2">
        <f t="shared" si="6"/>
        <v>0</v>
      </c>
      <c r="J125" s="2">
        <f t="shared" si="7"/>
        <v>2</v>
      </c>
      <c r="L125" t="s">
        <v>276</v>
      </c>
      <c r="M125">
        <v>4201</v>
      </c>
    </row>
    <row r="126" spans="1:13" x14ac:dyDescent="0.25">
      <c r="A126" s="1">
        <v>42895</v>
      </c>
      <c r="B126" t="s">
        <v>19</v>
      </c>
      <c r="C126" t="s">
        <v>46</v>
      </c>
      <c r="D126" t="str">
        <f t="shared" si="4"/>
        <v>Radom-Tarnobrzeg</v>
      </c>
      <c r="E126">
        <v>2906</v>
      </c>
      <c r="F126">
        <v>119</v>
      </c>
      <c r="G126">
        <v>398</v>
      </c>
      <c r="H126" s="2">
        <f t="shared" si="5"/>
        <v>3.3445378151260505</v>
      </c>
      <c r="I126" s="2">
        <f t="shared" si="6"/>
        <v>0</v>
      </c>
      <c r="J126" s="2">
        <f t="shared" si="7"/>
        <v>3</v>
      </c>
      <c r="L126" t="s">
        <v>111</v>
      </c>
      <c r="M126">
        <v>4163</v>
      </c>
    </row>
    <row r="127" spans="1:13" x14ac:dyDescent="0.25">
      <c r="A127" s="1">
        <v>42896</v>
      </c>
      <c r="B127" t="s">
        <v>46</v>
      </c>
      <c r="C127" t="s">
        <v>54</v>
      </c>
      <c r="D127" t="str">
        <f t="shared" si="4"/>
        <v>Tarnobrzeg-Krakow</v>
      </c>
      <c r="E127">
        <v>5660</v>
      </c>
      <c r="F127">
        <v>137</v>
      </c>
      <c r="G127">
        <v>490</v>
      </c>
      <c r="H127" s="2">
        <f t="shared" si="5"/>
        <v>3.5766423357664232</v>
      </c>
      <c r="I127" s="2">
        <f t="shared" si="6"/>
        <v>0</v>
      </c>
      <c r="J127" s="2">
        <f t="shared" si="7"/>
        <v>4</v>
      </c>
      <c r="L127" t="s">
        <v>305</v>
      </c>
      <c r="M127">
        <v>4157</v>
      </c>
    </row>
    <row r="128" spans="1:13" x14ac:dyDescent="0.25">
      <c r="A128" s="1">
        <v>42897</v>
      </c>
      <c r="B128" t="s">
        <v>19</v>
      </c>
      <c r="C128" t="s">
        <v>29</v>
      </c>
      <c r="D128" t="str">
        <f t="shared" si="4"/>
        <v>Radom-Piotrkow Trybunalski</v>
      </c>
      <c r="E128">
        <v>2575</v>
      </c>
      <c r="F128">
        <v>113</v>
      </c>
      <c r="G128">
        <v>277</v>
      </c>
      <c r="H128" s="2">
        <f t="shared" si="5"/>
        <v>2.4513274336283186</v>
      </c>
      <c r="I128" s="2">
        <f t="shared" si="6"/>
        <v>0</v>
      </c>
      <c r="J128" s="2">
        <f t="shared" si="7"/>
        <v>1</v>
      </c>
      <c r="L128" t="s">
        <v>129</v>
      </c>
      <c r="M128">
        <v>4154</v>
      </c>
    </row>
    <row r="129" spans="1:13" x14ac:dyDescent="0.25">
      <c r="A129" s="1">
        <v>42898</v>
      </c>
      <c r="B129" t="s">
        <v>55</v>
      </c>
      <c r="C129" t="s">
        <v>46</v>
      </c>
      <c r="D129" t="str">
        <f t="shared" si="4"/>
        <v>Biala Podlaska-Tarnobrzeg</v>
      </c>
      <c r="E129">
        <v>1676</v>
      </c>
      <c r="F129">
        <v>217</v>
      </c>
      <c r="G129">
        <v>499</v>
      </c>
      <c r="H129" s="2">
        <f t="shared" si="5"/>
        <v>2.2995391705069124</v>
      </c>
      <c r="I129" s="2">
        <f t="shared" si="6"/>
        <v>0</v>
      </c>
      <c r="J129" s="2">
        <f t="shared" si="7"/>
        <v>1</v>
      </c>
      <c r="L129" t="s">
        <v>199</v>
      </c>
      <c r="M129">
        <v>4118</v>
      </c>
    </row>
    <row r="130" spans="1:13" x14ac:dyDescent="0.25">
      <c r="A130" s="1">
        <v>42899</v>
      </c>
      <c r="B130" t="s">
        <v>46</v>
      </c>
      <c r="C130" t="s">
        <v>47</v>
      </c>
      <c r="D130" t="str">
        <f t="shared" si="4"/>
        <v>Tarnobrzeg-Kielce</v>
      </c>
      <c r="E130">
        <v>1536</v>
      </c>
      <c r="F130">
        <v>96</v>
      </c>
      <c r="G130">
        <v>154</v>
      </c>
      <c r="H130" s="2">
        <f t="shared" si="5"/>
        <v>1.6041666666666667</v>
      </c>
      <c r="I130" s="2">
        <f t="shared" si="6"/>
        <v>0</v>
      </c>
      <c r="J130" s="2">
        <f t="shared" si="7"/>
        <v>2</v>
      </c>
      <c r="L130" t="s">
        <v>285</v>
      </c>
      <c r="M130">
        <v>4093</v>
      </c>
    </row>
    <row r="131" spans="1:13" x14ac:dyDescent="0.25">
      <c r="A131" s="1">
        <v>42900</v>
      </c>
      <c r="B131" t="s">
        <v>47</v>
      </c>
      <c r="C131" t="s">
        <v>42</v>
      </c>
      <c r="D131" t="str">
        <f t="shared" ref="D131:D194" si="8">CONCATENATE(B131,"-",C131)</f>
        <v>Kielce-Sieradz</v>
      </c>
      <c r="E131">
        <v>1996</v>
      </c>
      <c r="F131">
        <v>158</v>
      </c>
      <c r="G131">
        <v>653</v>
      </c>
      <c r="H131" s="2">
        <f t="shared" ref="H131:H194" si="9">G131/F131</f>
        <v>4.1329113924050631</v>
      </c>
      <c r="I131" s="2">
        <f t="shared" ref="I131:I194" si="10">IF(F131&gt;400,G131,0)</f>
        <v>0</v>
      </c>
      <c r="J131" s="2">
        <f t="shared" si="7"/>
        <v>3</v>
      </c>
      <c r="L131" t="s">
        <v>116</v>
      </c>
      <c r="M131">
        <v>4053</v>
      </c>
    </row>
    <row r="132" spans="1:13" x14ac:dyDescent="0.25">
      <c r="A132" s="1">
        <v>42902</v>
      </c>
      <c r="B132" t="s">
        <v>68</v>
      </c>
      <c r="C132" t="s">
        <v>69</v>
      </c>
      <c r="D132" t="str">
        <f t="shared" si="8"/>
        <v>Chelm-Terespol</v>
      </c>
      <c r="E132">
        <v>4769</v>
      </c>
      <c r="F132">
        <v>160</v>
      </c>
      <c r="G132">
        <v>522</v>
      </c>
      <c r="H132" s="2">
        <f t="shared" si="9"/>
        <v>3.2625000000000002</v>
      </c>
      <c r="I132" s="2">
        <f t="shared" si="10"/>
        <v>0</v>
      </c>
      <c r="J132" s="2">
        <f t="shared" ref="J132:J195" si="11">IF(C131=B132,J131+1,1)</f>
        <v>1</v>
      </c>
      <c r="L132" t="s">
        <v>214</v>
      </c>
      <c r="M132">
        <v>4039</v>
      </c>
    </row>
    <row r="133" spans="1:13" x14ac:dyDescent="0.25">
      <c r="A133" s="1">
        <v>42903</v>
      </c>
      <c r="B133" t="s">
        <v>69</v>
      </c>
      <c r="C133" t="s">
        <v>59</v>
      </c>
      <c r="D133" t="str">
        <f t="shared" si="8"/>
        <v>Terespol-Warszawa</v>
      </c>
      <c r="E133">
        <v>4542</v>
      </c>
      <c r="F133">
        <v>205</v>
      </c>
      <c r="G133">
        <v>524</v>
      </c>
      <c r="H133" s="2">
        <f t="shared" si="9"/>
        <v>2.5560975609756098</v>
      </c>
      <c r="I133" s="2">
        <f t="shared" si="10"/>
        <v>0</v>
      </c>
      <c r="J133" s="2">
        <f t="shared" si="11"/>
        <v>2</v>
      </c>
      <c r="L133" t="s">
        <v>196</v>
      </c>
      <c r="M133">
        <v>3990</v>
      </c>
    </row>
    <row r="134" spans="1:13" x14ac:dyDescent="0.25">
      <c r="A134" s="1">
        <v>42904</v>
      </c>
      <c r="B134" t="s">
        <v>59</v>
      </c>
      <c r="C134" t="s">
        <v>60</v>
      </c>
      <c r="D134" t="str">
        <f t="shared" si="8"/>
        <v>Warszawa-Lodz</v>
      </c>
      <c r="E134">
        <v>2286</v>
      </c>
      <c r="F134">
        <v>140</v>
      </c>
      <c r="G134">
        <v>136</v>
      </c>
      <c r="H134" s="2">
        <f t="shared" si="9"/>
        <v>0.97142857142857142</v>
      </c>
      <c r="I134" s="2">
        <f t="shared" si="10"/>
        <v>0</v>
      </c>
      <c r="J134" s="2">
        <f t="shared" si="11"/>
        <v>3</v>
      </c>
      <c r="L134" t="s">
        <v>175</v>
      </c>
      <c r="M134">
        <v>3983</v>
      </c>
    </row>
    <row r="135" spans="1:13" x14ac:dyDescent="0.25">
      <c r="A135" s="1">
        <v>42905</v>
      </c>
      <c r="B135" t="s">
        <v>60</v>
      </c>
      <c r="C135" t="s">
        <v>41</v>
      </c>
      <c r="D135" t="str">
        <f t="shared" si="8"/>
        <v>Lodz-Wloclawek</v>
      </c>
      <c r="E135">
        <v>1504</v>
      </c>
      <c r="F135">
        <v>95</v>
      </c>
      <c r="G135">
        <v>382</v>
      </c>
      <c r="H135" s="2">
        <f t="shared" si="9"/>
        <v>4.0210526315789474</v>
      </c>
      <c r="I135" s="2">
        <f t="shared" si="10"/>
        <v>0</v>
      </c>
      <c r="J135" s="2">
        <f t="shared" si="11"/>
        <v>4</v>
      </c>
      <c r="L135" t="s">
        <v>133</v>
      </c>
      <c r="M135">
        <v>3967</v>
      </c>
    </row>
    <row r="136" spans="1:13" x14ac:dyDescent="0.25">
      <c r="A136" s="1">
        <v>42906</v>
      </c>
      <c r="B136" t="s">
        <v>34</v>
      </c>
      <c r="C136" t="s">
        <v>39</v>
      </c>
      <c r="D136" t="str">
        <f t="shared" si="8"/>
        <v>Krosno-Zakopane</v>
      </c>
      <c r="E136">
        <v>3990</v>
      </c>
      <c r="F136">
        <v>195</v>
      </c>
      <c r="G136">
        <v>468</v>
      </c>
      <c r="H136" s="2">
        <f t="shared" si="9"/>
        <v>2.4</v>
      </c>
      <c r="I136" s="2">
        <f t="shared" si="10"/>
        <v>0</v>
      </c>
      <c r="J136" s="2">
        <f t="shared" si="11"/>
        <v>1</v>
      </c>
      <c r="L136" t="s">
        <v>152</v>
      </c>
      <c r="M136">
        <v>3914</v>
      </c>
    </row>
    <row r="137" spans="1:13" x14ac:dyDescent="0.25">
      <c r="A137" s="1">
        <v>42907</v>
      </c>
      <c r="B137" t="s">
        <v>47</v>
      </c>
      <c r="C137" t="s">
        <v>17</v>
      </c>
      <c r="D137" t="str">
        <f t="shared" si="8"/>
        <v>Kielce-Tarnow</v>
      </c>
      <c r="E137">
        <v>4569</v>
      </c>
      <c r="F137">
        <v>123</v>
      </c>
      <c r="G137">
        <v>295</v>
      </c>
      <c r="H137" s="2">
        <f t="shared" si="9"/>
        <v>2.3983739837398375</v>
      </c>
      <c r="I137" s="2">
        <f t="shared" si="10"/>
        <v>0</v>
      </c>
      <c r="J137" s="2">
        <f t="shared" si="11"/>
        <v>1</v>
      </c>
      <c r="L137" t="s">
        <v>88</v>
      </c>
      <c r="M137">
        <v>3771</v>
      </c>
    </row>
    <row r="138" spans="1:13" x14ac:dyDescent="0.25">
      <c r="A138" s="1">
        <v>42908</v>
      </c>
      <c r="B138" t="s">
        <v>17</v>
      </c>
      <c r="C138" t="s">
        <v>18</v>
      </c>
      <c r="D138" t="str">
        <f t="shared" si="8"/>
        <v>Tarnow-Katowice</v>
      </c>
      <c r="E138">
        <v>3469</v>
      </c>
      <c r="F138">
        <v>151</v>
      </c>
      <c r="G138">
        <v>558</v>
      </c>
      <c r="H138" s="2">
        <f t="shared" si="9"/>
        <v>3.6953642384105962</v>
      </c>
      <c r="I138" s="2">
        <f t="shared" si="10"/>
        <v>0</v>
      </c>
      <c r="J138" s="2">
        <f t="shared" si="11"/>
        <v>2</v>
      </c>
      <c r="L138" t="s">
        <v>143</v>
      </c>
      <c r="M138">
        <v>3729</v>
      </c>
    </row>
    <row r="139" spans="1:13" x14ac:dyDescent="0.25">
      <c r="A139" s="1">
        <v>42909</v>
      </c>
      <c r="B139" t="s">
        <v>18</v>
      </c>
      <c r="C139" t="s">
        <v>39</v>
      </c>
      <c r="D139" t="str">
        <f t="shared" si="8"/>
        <v>Katowice-Zakopane</v>
      </c>
      <c r="E139">
        <v>2498</v>
      </c>
      <c r="F139">
        <v>163</v>
      </c>
      <c r="G139">
        <v>610</v>
      </c>
      <c r="H139" s="2">
        <f t="shared" si="9"/>
        <v>3.7423312883435584</v>
      </c>
      <c r="I139" s="2">
        <f t="shared" si="10"/>
        <v>0</v>
      </c>
      <c r="J139" s="2">
        <f t="shared" si="11"/>
        <v>3</v>
      </c>
      <c r="L139" t="s">
        <v>149</v>
      </c>
      <c r="M139">
        <v>3708</v>
      </c>
    </row>
    <row r="140" spans="1:13" x14ac:dyDescent="0.25">
      <c r="A140" s="1">
        <v>42910</v>
      </c>
      <c r="B140" t="s">
        <v>39</v>
      </c>
      <c r="C140" t="s">
        <v>17</v>
      </c>
      <c r="D140" t="str">
        <f t="shared" si="8"/>
        <v>Zakopane-Tarnow</v>
      </c>
      <c r="E140">
        <v>4118</v>
      </c>
      <c r="F140">
        <v>144</v>
      </c>
      <c r="G140">
        <v>256</v>
      </c>
      <c r="H140" s="2">
        <f t="shared" si="9"/>
        <v>1.7777777777777777</v>
      </c>
      <c r="I140" s="2">
        <f t="shared" si="10"/>
        <v>0</v>
      </c>
      <c r="J140" s="2">
        <f t="shared" si="11"/>
        <v>4</v>
      </c>
      <c r="L140" t="s">
        <v>303</v>
      </c>
      <c r="M140">
        <v>3705</v>
      </c>
    </row>
    <row r="141" spans="1:13" x14ac:dyDescent="0.25">
      <c r="A141" s="1">
        <v>42911</v>
      </c>
      <c r="B141" t="s">
        <v>30</v>
      </c>
      <c r="C141" t="s">
        <v>70</v>
      </c>
      <c r="D141" t="str">
        <f t="shared" si="8"/>
        <v>Gdansk-Slupsk</v>
      </c>
      <c r="E141">
        <v>5847</v>
      </c>
      <c r="F141">
        <v>137</v>
      </c>
      <c r="G141">
        <v>270</v>
      </c>
      <c r="H141" s="2">
        <f t="shared" si="9"/>
        <v>1.9708029197080292</v>
      </c>
      <c r="I141" s="2">
        <f t="shared" si="10"/>
        <v>0</v>
      </c>
      <c r="J141" s="2">
        <f t="shared" si="11"/>
        <v>1</v>
      </c>
      <c r="L141" t="s">
        <v>204</v>
      </c>
      <c r="M141">
        <v>3691</v>
      </c>
    </row>
    <row r="142" spans="1:13" x14ac:dyDescent="0.25">
      <c r="A142" s="1">
        <v>42912</v>
      </c>
      <c r="B142" t="s">
        <v>70</v>
      </c>
      <c r="C142" t="s">
        <v>30</v>
      </c>
      <c r="D142" t="str">
        <f t="shared" si="8"/>
        <v>Slupsk-Gdansk</v>
      </c>
      <c r="E142">
        <v>2032</v>
      </c>
      <c r="F142">
        <v>129</v>
      </c>
      <c r="G142">
        <v>245</v>
      </c>
      <c r="H142" s="2">
        <f t="shared" si="9"/>
        <v>1.8992248062015504</v>
      </c>
      <c r="I142" s="2">
        <f t="shared" si="10"/>
        <v>0</v>
      </c>
      <c r="J142" s="2">
        <f t="shared" si="11"/>
        <v>2</v>
      </c>
      <c r="L142" t="s">
        <v>141</v>
      </c>
      <c r="M142">
        <v>3691</v>
      </c>
    </row>
    <row r="143" spans="1:13" x14ac:dyDescent="0.25">
      <c r="A143" s="1">
        <v>42913</v>
      </c>
      <c r="B143" t="s">
        <v>30</v>
      </c>
      <c r="C143" t="s">
        <v>31</v>
      </c>
      <c r="D143" t="str">
        <f t="shared" si="8"/>
        <v>Gdansk-Koszalin</v>
      </c>
      <c r="E143">
        <v>2735</v>
      </c>
      <c r="F143">
        <v>213</v>
      </c>
      <c r="G143">
        <v>213</v>
      </c>
      <c r="H143" s="2">
        <f t="shared" si="9"/>
        <v>1</v>
      </c>
      <c r="I143" s="2">
        <f t="shared" si="10"/>
        <v>0</v>
      </c>
      <c r="J143" s="2">
        <f t="shared" si="11"/>
        <v>3</v>
      </c>
      <c r="L143" t="s">
        <v>205</v>
      </c>
      <c r="M143">
        <v>3681</v>
      </c>
    </row>
    <row r="144" spans="1:13" x14ac:dyDescent="0.25">
      <c r="A144" s="1">
        <v>42914</v>
      </c>
      <c r="B144" t="s">
        <v>31</v>
      </c>
      <c r="C144" t="s">
        <v>22</v>
      </c>
      <c r="D144" t="str">
        <f t="shared" si="8"/>
        <v>Koszalin-Kolbaskowo</v>
      </c>
      <c r="E144">
        <v>5467</v>
      </c>
      <c r="F144">
        <v>168</v>
      </c>
      <c r="G144">
        <v>336</v>
      </c>
      <c r="H144" s="2">
        <f t="shared" si="9"/>
        <v>2</v>
      </c>
      <c r="I144" s="2">
        <f t="shared" si="10"/>
        <v>0</v>
      </c>
      <c r="J144" s="2">
        <f t="shared" si="11"/>
        <v>4</v>
      </c>
      <c r="L144" t="s">
        <v>221</v>
      </c>
      <c r="M144">
        <v>3650</v>
      </c>
    </row>
    <row r="145" spans="1:13" x14ac:dyDescent="0.25">
      <c r="A145" s="1">
        <v>42915</v>
      </c>
      <c r="B145" t="s">
        <v>22</v>
      </c>
      <c r="C145" t="s">
        <v>21</v>
      </c>
      <c r="D145" t="str">
        <f t="shared" si="8"/>
        <v>Kolbaskowo-Pila</v>
      </c>
      <c r="E145">
        <v>3691</v>
      </c>
      <c r="F145">
        <v>170</v>
      </c>
      <c r="G145">
        <v>525</v>
      </c>
      <c r="H145" s="2">
        <f t="shared" si="9"/>
        <v>3.0882352941176472</v>
      </c>
      <c r="I145" s="2">
        <f t="shared" si="10"/>
        <v>0</v>
      </c>
      <c r="J145" s="2">
        <f t="shared" si="11"/>
        <v>5</v>
      </c>
      <c r="L145" t="s">
        <v>284</v>
      </c>
      <c r="M145">
        <v>3600</v>
      </c>
    </row>
    <row r="146" spans="1:13" x14ac:dyDescent="0.25">
      <c r="A146" s="1">
        <v>42916</v>
      </c>
      <c r="B146" t="s">
        <v>15</v>
      </c>
      <c r="C146" t="s">
        <v>52</v>
      </c>
      <c r="D146" t="str">
        <f t="shared" si="8"/>
        <v>Gubin-Zgorzelec</v>
      </c>
      <c r="E146">
        <v>3681</v>
      </c>
      <c r="F146">
        <v>145</v>
      </c>
      <c r="G146">
        <v>546</v>
      </c>
      <c r="H146" s="2">
        <f t="shared" si="9"/>
        <v>3.7655172413793103</v>
      </c>
      <c r="I146" s="2">
        <f t="shared" si="10"/>
        <v>0</v>
      </c>
      <c r="J146" s="2">
        <f t="shared" si="11"/>
        <v>1</v>
      </c>
      <c r="L146" t="s">
        <v>307</v>
      </c>
      <c r="M146">
        <v>3573</v>
      </c>
    </row>
    <row r="147" spans="1:13" x14ac:dyDescent="0.25">
      <c r="A147" s="1">
        <v>42917</v>
      </c>
      <c r="B147" t="s">
        <v>62</v>
      </c>
      <c r="C147" t="s">
        <v>20</v>
      </c>
      <c r="D147" t="str">
        <f t="shared" si="8"/>
        <v>Leszno-Konin</v>
      </c>
      <c r="E147">
        <v>2256</v>
      </c>
      <c r="F147">
        <v>146</v>
      </c>
      <c r="G147">
        <v>315</v>
      </c>
      <c r="H147" s="2">
        <f t="shared" si="9"/>
        <v>2.1575342465753424</v>
      </c>
      <c r="I147" s="2">
        <f t="shared" si="10"/>
        <v>0</v>
      </c>
      <c r="J147" s="2">
        <f t="shared" si="11"/>
        <v>1</v>
      </c>
      <c r="L147" t="s">
        <v>251</v>
      </c>
      <c r="M147">
        <v>3565</v>
      </c>
    </row>
    <row r="148" spans="1:13" x14ac:dyDescent="0.25">
      <c r="A148" s="1">
        <v>42918</v>
      </c>
      <c r="B148" t="s">
        <v>20</v>
      </c>
      <c r="C148" t="s">
        <v>8</v>
      </c>
      <c r="D148" t="str">
        <f t="shared" si="8"/>
        <v>Konin-Plock</v>
      </c>
      <c r="E148">
        <v>4602</v>
      </c>
      <c r="F148">
        <v>120</v>
      </c>
      <c r="G148">
        <v>288</v>
      </c>
      <c r="H148" s="2">
        <f t="shared" si="9"/>
        <v>2.4</v>
      </c>
      <c r="I148" s="2">
        <f t="shared" si="10"/>
        <v>0</v>
      </c>
      <c r="J148" s="2">
        <f t="shared" si="11"/>
        <v>2</v>
      </c>
      <c r="L148" t="s">
        <v>228</v>
      </c>
      <c r="M148">
        <v>3456</v>
      </c>
    </row>
    <row r="149" spans="1:13" x14ac:dyDescent="0.25">
      <c r="A149" s="1">
        <v>42919</v>
      </c>
      <c r="B149" t="s">
        <v>8</v>
      </c>
      <c r="C149" t="s">
        <v>20</v>
      </c>
      <c r="D149" t="str">
        <f t="shared" si="8"/>
        <v>Plock-Konin</v>
      </c>
      <c r="E149">
        <v>4354</v>
      </c>
      <c r="F149">
        <v>135</v>
      </c>
      <c r="G149">
        <v>215</v>
      </c>
      <c r="H149" s="2">
        <f t="shared" si="9"/>
        <v>1.5925925925925926</v>
      </c>
      <c r="I149" s="2">
        <f t="shared" si="10"/>
        <v>0</v>
      </c>
      <c r="J149" s="2">
        <f t="shared" si="11"/>
        <v>3</v>
      </c>
      <c r="L149" t="s">
        <v>213</v>
      </c>
      <c r="M149">
        <v>3414</v>
      </c>
    </row>
    <row r="150" spans="1:13" x14ac:dyDescent="0.25">
      <c r="A150" s="1">
        <v>42920</v>
      </c>
      <c r="B150" t="s">
        <v>20</v>
      </c>
      <c r="C150" t="s">
        <v>60</v>
      </c>
      <c r="D150" t="str">
        <f t="shared" si="8"/>
        <v>Konin-Lodz</v>
      </c>
      <c r="E150">
        <v>4260</v>
      </c>
      <c r="F150">
        <v>118</v>
      </c>
      <c r="G150">
        <v>222</v>
      </c>
      <c r="H150" s="2">
        <f t="shared" si="9"/>
        <v>1.8813559322033899</v>
      </c>
      <c r="I150" s="2">
        <f t="shared" si="10"/>
        <v>0</v>
      </c>
      <c r="J150" s="2">
        <f t="shared" si="11"/>
        <v>4</v>
      </c>
      <c r="L150" t="s">
        <v>290</v>
      </c>
      <c r="M150">
        <v>3411</v>
      </c>
    </row>
    <row r="151" spans="1:13" x14ac:dyDescent="0.25">
      <c r="A151" s="1">
        <v>42921</v>
      </c>
      <c r="B151" t="s">
        <v>40</v>
      </c>
      <c r="C151" t="s">
        <v>41</v>
      </c>
      <c r="D151" t="str">
        <f t="shared" si="8"/>
        <v>Bydgoszcz-Wloclawek</v>
      </c>
      <c r="E151">
        <v>2800</v>
      </c>
      <c r="F151">
        <v>98</v>
      </c>
      <c r="G151">
        <v>108</v>
      </c>
      <c r="H151" s="2">
        <f t="shared" si="9"/>
        <v>1.1020408163265305</v>
      </c>
      <c r="I151" s="2">
        <f t="shared" si="10"/>
        <v>0</v>
      </c>
      <c r="J151" s="2">
        <f t="shared" si="11"/>
        <v>1</v>
      </c>
      <c r="L151" t="s">
        <v>150</v>
      </c>
      <c r="M151">
        <v>3398</v>
      </c>
    </row>
    <row r="152" spans="1:13" x14ac:dyDescent="0.25">
      <c r="A152" s="1">
        <v>42922</v>
      </c>
      <c r="B152" t="s">
        <v>41</v>
      </c>
      <c r="C152" t="s">
        <v>28</v>
      </c>
      <c r="D152" t="str">
        <f t="shared" si="8"/>
        <v>Wloclawek-Kalisz</v>
      </c>
      <c r="E152">
        <v>2637</v>
      </c>
      <c r="F152">
        <v>138</v>
      </c>
      <c r="G152">
        <v>179</v>
      </c>
      <c r="H152" s="2">
        <f t="shared" si="9"/>
        <v>1.2971014492753623</v>
      </c>
      <c r="I152" s="2">
        <f t="shared" si="10"/>
        <v>0</v>
      </c>
      <c r="J152" s="2">
        <f t="shared" si="11"/>
        <v>2</v>
      </c>
      <c r="L152" t="s">
        <v>182</v>
      </c>
      <c r="M152">
        <v>3380</v>
      </c>
    </row>
    <row r="153" spans="1:13" x14ac:dyDescent="0.25">
      <c r="A153" s="1">
        <v>42923</v>
      </c>
      <c r="B153" t="s">
        <v>28</v>
      </c>
      <c r="C153" t="s">
        <v>14</v>
      </c>
      <c r="D153" t="str">
        <f t="shared" si="8"/>
        <v>Kalisz-Poznan</v>
      </c>
      <c r="E153">
        <v>5651</v>
      </c>
      <c r="F153">
        <v>116</v>
      </c>
      <c r="G153">
        <v>141</v>
      </c>
      <c r="H153" s="2">
        <f t="shared" si="9"/>
        <v>1.2155172413793103</v>
      </c>
      <c r="I153" s="2">
        <f t="shared" si="10"/>
        <v>0</v>
      </c>
      <c r="J153" s="2">
        <f t="shared" si="11"/>
        <v>3</v>
      </c>
      <c r="L153" t="s">
        <v>161</v>
      </c>
      <c r="M153">
        <v>3358</v>
      </c>
    </row>
    <row r="154" spans="1:13" x14ac:dyDescent="0.25">
      <c r="A154" s="1">
        <v>42924</v>
      </c>
      <c r="B154" t="s">
        <v>14</v>
      </c>
      <c r="C154" t="s">
        <v>48</v>
      </c>
      <c r="D154" t="str">
        <f t="shared" si="8"/>
        <v>Poznan-Zielona Gora</v>
      </c>
      <c r="E154">
        <v>2511</v>
      </c>
      <c r="F154">
        <v>120</v>
      </c>
      <c r="G154">
        <v>438</v>
      </c>
      <c r="H154" s="2">
        <f t="shared" si="9"/>
        <v>3.65</v>
      </c>
      <c r="I154" s="2">
        <f t="shared" si="10"/>
        <v>0</v>
      </c>
      <c r="J154" s="2">
        <f t="shared" si="11"/>
        <v>4</v>
      </c>
      <c r="L154" t="s">
        <v>187</v>
      </c>
      <c r="M154">
        <v>3348</v>
      </c>
    </row>
    <row r="155" spans="1:13" x14ac:dyDescent="0.25">
      <c r="A155" s="1">
        <v>42926</v>
      </c>
      <c r="B155" t="s">
        <v>56</v>
      </c>
      <c r="C155" t="s">
        <v>30</v>
      </c>
      <c r="D155" t="str">
        <f t="shared" si="8"/>
        <v>Przemysl-Gdansk</v>
      </c>
      <c r="E155">
        <v>2448</v>
      </c>
      <c r="F155">
        <v>744</v>
      </c>
      <c r="G155">
        <v>2887</v>
      </c>
      <c r="H155" s="2">
        <f t="shared" si="9"/>
        <v>3.8803763440860215</v>
      </c>
      <c r="I155" s="2">
        <f t="shared" si="10"/>
        <v>2887</v>
      </c>
      <c r="J155" s="2">
        <f t="shared" si="11"/>
        <v>1</v>
      </c>
      <c r="L155" t="s">
        <v>253</v>
      </c>
      <c r="M155">
        <v>3325</v>
      </c>
    </row>
    <row r="156" spans="1:13" x14ac:dyDescent="0.25">
      <c r="A156" s="1">
        <v>42927</v>
      </c>
      <c r="B156" t="s">
        <v>10</v>
      </c>
      <c r="C156" t="s">
        <v>71</v>
      </c>
      <c r="D156" t="str">
        <f t="shared" si="8"/>
        <v>Suwalki-Bialystok</v>
      </c>
      <c r="E156">
        <v>3414</v>
      </c>
      <c r="F156">
        <v>114</v>
      </c>
      <c r="G156">
        <v>301</v>
      </c>
      <c r="H156" s="2">
        <f t="shared" si="9"/>
        <v>2.6403508771929824</v>
      </c>
      <c r="I156" s="2">
        <f t="shared" si="10"/>
        <v>0</v>
      </c>
      <c r="J156" s="2">
        <f t="shared" si="11"/>
        <v>1</v>
      </c>
      <c r="L156" t="s">
        <v>92</v>
      </c>
      <c r="M156">
        <v>3318</v>
      </c>
    </row>
    <row r="157" spans="1:13" x14ac:dyDescent="0.25">
      <c r="A157" s="1">
        <v>42928</v>
      </c>
      <c r="B157" t="s">
        <v>70</v>
      </c>
      <c r="C157" t="s">
        <v>36</v>
      </c>
      <c r="D157" t="str">
        <f t="shared" si="8"/>
        <v>Slupsk-Elblag</v>
      </c>
      <c r="E157">
        <v>4039</v>
      </c>
      <c r="F157">
        <v>204</v>
      </c>
      <c r="G157">
        <v>614</v>
      </c>
      <c r="H157" s="2">
        <f t="shared" si="9"/>
        <v>3.0098039215686274</v>
      </c>
      <c r="I157" s="2">
        <f t="shared" si="10"/>
        <v>0</v>
      </c>
      <c r="J157" s="2">
        <f t="shared" si="11"/>
        <v>1</v>
      </c>
      <c r="L157" t="s">
        <v>122</v>
      </c>
      <c r="M157">
        <v>3309</v>
      </c>
    </row>
    <row r="158" spans="1:13" x14ac:dyDescent="0.25">
      <c r="A158" s="1">
        <v>42929</v>
      </c>
      <c r="B158" t="s">
        <v>36</v>
      </c>
      <c r="C158" t="s">
        <v>70</v>
      </c>
      <c r="D158" t="str">
        <f t="shared" si="8"/>
        <v>Elblag-Slupsk</v>
      </c>
      <c r="E158">
        <v>5862</v>
      </c>
      <c r="F158">
        <v>202</v>
      </c>
      <c r="G158">
        <v>518</v>
      </c>
      <c r="H158" s="2">
        <f t="shared" si="9"/>
        <v>2.5643564356435644</v>
      </c>
      <c r="I158" s="2">
        <f t="shared" si="10"/>
        <v>0</v>
      </c>
      <c r="J158" s="2">
        <f t="shared" si="11"/>
        <v>2</v>
      </c>
      <c r="L158" t="s">
        <v>112</v>
      </c>
      <c r="M158">
        <v>3216</v>
      </c>
    </row>
    <row r="159" spans="1:13" x14ac:dyDescent="0.25">
      <c r="A159" s="1">
        <v>42931</v>
      </c>
      <c r="B159" t="s">
        <v>44</v>
      </c>
      <c r="C159" t="s">
        <v>56</v>
      </c>
      <c r="D159" t="str">
        <f t="shared" si="8"/>
        <v>Zamosc-Przemysl</v>
      </c>
      <c r="E159">
        <v>3077</v>
      </c>
      <c r="F159">
        <v>148</v>
      </c>
      <c r="G159">
        <v>454</v>
      </c>
      <c r="H159" s="2">
        <f t="shared" si="9"/>
        <v>3.0675675675675675</v>
      </c>
      <c r="I159" s="2">
        <f t="shared" si="10"/>
        <v>0</v>
      </c>
      <c r="J159" s="2">
        <f t="shared" si="11"/>
        <v>1</v>
      </c>
      <c r="L159" t="s">
        <v>237</v>
      </c>
      <c r="M159">
        <v>3200</v>
      </c>
    </row>
    <row r="160" spans="1:13" x14ac:dyDescent="0.25">
      <c r="A160" s="1">
        <v>42932</v>
      </c>
      <c r="B160" t="s">
        <v>55</v>
      </c>
      <c r="C160" t="s">
        <v>26</v>
      </c>
      <c r="D160" t="str">
        <f t="shared" si="8"/>
        <v>Biala Podlaska-Gorzow Wielkopolski</v>
      </c>
      <c r="E160">
        <v>5569</v>
      </c>
      <c r="F160">
        <v>604</v>
      </c>
      <c r="G160">
        <v>1446</v>
      </c>
      <c r="H160" s="2">
        <f t="shared" si="9"/>
        <v>2.3940397350993377</v>
      </c>
      <c r="I160" s="2">
        <f t="shared" si="10"/>
        <v>1446</v>
      </c>
      <c r="J160" s="2">
        <f t="shared" si="11"/>
        <v>1</v>
      </c>
      <c r="L160" t="s">
        <v>148</v>
      </c>
      <c r="M160">
        <v>3193</v>
      </c>
    </row>
    <row r="161" spans="1:13" x14ac:dyDescent="0.25">
      <c r="A161" s="1">
        <v>42933</v>
      </c>
      <c r="B161" t="s">
        <v>26</v>
      </c>
      <c r="C161" t="s">
        <v>48</v>
      </c>
      <c r="D161" t="str">
        <f t="shared" si="8"/>
        <v>Gorzow Wielkopolski-Zielona Gora</v>
      </c>
      <c r="E161">
        <v>4513</v>
      </c>
      <c r="F161">
        <v>114</v>
      </c>
      <c r="G161">
        <v>125</v>
      </c>
      <c r="H161" s="2">
        <f t="shared" si="9"/>
        <v>1.0964912280701755</v>
      </c>
      <c r="I161" s="2">
        <f t="shared" si="10"/>
        <v>0</v>
      </c>
      <c r="J161" s="2">
        <f t="shared" si="11"/>
        <v>2</v>
      </c>
      <c r="L161" t="s">
        <v>297</v>
      </c>
      <c r="M161">
        <v>3192</v>
      </c>
    </row>
    <row r="162" spans="1:13" x14ac:dyDescent="0.25">
      <c r="A162" s="1">
        <v>42935</v>
      </c>
      <c r="B162" t="s">
        <v>18</v>
      </c>
      <c r="C162" t="s">
        <v>16</v>
      </c>
      <c r="D162" t="str">
        <f t="shared" si="8"/>
        <v>Katowice-Skierniewice</v>
      </c>
      <c r="E162">
        <v>2771</v>
      </c>
      <c r="F162">
        <v>239</v>
      </c>
      <c r="G162">
        <v>396</v>
      </c>
      <c r="H162" s="2">
        <f t="shared" si="9"/>
        <v>1.6569037656903767</v>
      </c>
      <c r="I162" s="2">
        <f t="shared" si="10"/>
        <v>0</v>
      </c>
      <c r="J162" s="2">
        <f t="shared" si="11"/>
        <v>1</v>
      </c>
      <c r="L162" t="s">
        <v>174</v>
      </c>
      <c r="M162">
        <v>3178</v>
      </c>
    </row>
    <row r="163" spans="1:13" x14ac:dyDescent="0.25">
      <c r="A163" s="1">
        <v>42936</v>
      </c>
      <c r="B163" t="s">
        <v>50</v>
      </c>
      <c r="C163" t="s">
        <v>42</v>
      </c>
      <c r="D163" t="str">
        <f t="shared" si="8"/>
        <v>Barwinek-Sieradz</v>
      </c>
      <c r="E163">
        <v>1079</v>
      </c>
      <c r="F163">
        <v>438</v>
      </c>
      <c r="G163">
        <v>899</v>
      </c>
      <c r="H163" s="2">
        <f t="shared" si="9"/>
        <v>2.0525114155251143</v>
      </c>
      <c r="I163" s="2">
        <f t="shared" si="10"/>
        <v>899</v>
      </c>
      <c r="J163" s="2">
        <f t="shared" si="11"/>
        <v>1</v>
      </c>
      <c r="L163" t="s">
        <v>283</v>
      </c>
      <c r="M163">
        <v>3161</v>
      </c>
    </row>
    <row r="164" spans="1:13" x14ac:dyDescent="0.25">
      <c r="A164" s="1">
        <v>42937</v>
      </c>
      <c r="B164" t="s">
        <v>42</v>
      </c>
      <c r="C164" t="s">
        <v>32</v>
      </c>
      <c r="D164" t="str">
        <f t="shared" si="8"/>
        <v>Sieradz-Czestochowa</v>
      </c>
      <c r="E164">
        <v>3126</v>
      </c>
      <c r="F164">
        <v>124</v>
      </c>
      <c r="G164">
        <v>317</v>
      </c>
      <c r="H164" s="2">
        <f t="shared" si="9"/>
        <v>2.556451612903226</v>
      </c>
      <c r="I164" s="2">
        <f t="shared" si="10"/>
        <v>0</v>
      </c>
      <c r="J164" s="2">
        <f t="shared" si="11"/>
        <v>2</v>
      </c>
      <c r="L164" t="s">
        <v>220</v>
      </c>
      <c r="M164">
        <v>3126</v>
      </c>
    </row>
    <row r="165" spans="1:13" x14ac:dyDescent="0.25">
      <c r="A165" s="1">
        <v>42938</v>
      </c>
      <c r="B165" t="s">
        <v>32</v>
      </c>
      <c r="C165" t="s">
        <v>60</v>
      </c>
      <c r="D165" t="str">
        <f t="shared" si="8"/>
        <v>Czestochowa-Lodz</v>
      </c>
      <c r="E165">
        <v>3650</v>
      </c>
      <c r="F165">
        <v>137</v>
      </c>
      <c r="G165">
        <v>308</v>
      </c>
      <c r="H165" s="2">
        <f t="shared" si="9"/>
        <v>2.2481751824817517</v>
      </c>
      <c r="I165" s="2">
        <f t="shared" si="10"/>
        <v>0</v>
      </c>
      <c r="J165" s="2">
        <f t="shared" si="11"/>
        <v>3</v>
      </c>
      <c r="L165" t="s">
        <v>259</v>
      </c>
      <c r="M165">
        <v>3108</v>
      </c>
    </row>
    <row r="166" spans="1:13" x14ac:dyDescent="0.25">
      <c r="A166" s="1">
        <v>42939</v>
      </c>
      <c r="B166" t="s">
        <v>55</v>
      </c>
      <c r="C166" t="s">
        <v>68</v>
      </c>
      <c r="D166" t="str">
        <f t="shared" si="8"/>
        <v>Biala Podlaska-Chelm</v>
      </c>
      <c r="E166">
        <v>5721</v>
      </c>
      <c r="F166">
        <v>122</v>
      </c>
      <c r="G166">
        <v>280</v>
      </c>
      <c r="H166" s="2">
        <f t="shared" si="9"/>
        <v>2.2950819672131146</v>
      </c>
      <c r="I166" s="2">
        <f t="shared" si="10"/>
        <v>0</v>
      </c>
      <c r="J166" s="2">
        <f t="shared" si="11"/>
        <v>1</v>
      </c>
      <c r="L166" t="s">
        <v>252</v>
      </c>
      <c r="M166">
        <v>3096</v>
      </c>
    </row>
    <row r="167" spans="1:13" x14ac:dyDescent="0.25">
      <c r="A167" s="1">
        <v>42940</v>
      </c>
      <c r="B167" t="s">
        <v>68</v>
      </c>
      <c r="C167" t="s">
        <v>19</v>
      </c>
      <c r="D167" t="str">
        <f t="shared" si="8"/>
        <v>Chelm-Radom</v>
      </c>
      <c r="E167">
        <v>5759</v>
      </c>
      <c r="F167">
        <v>175</v>
      </c>
      <c r="G167">
        <v>297</v>
      </c>
      <c r="H167" s="2">
        <f t="shared" si="9"/>
        <v>1.6971428571428571</v>
      </c>
      <c r="I167" s="2">
        <f t="shared" si="10"/>
        <v>0</v>
      </c>
      <c r="J167" s="2">
        <f t="shared" si="11"/>
        <v>2</v>
      </c>
      <c r="L167" t="s">
        <v>216</v>
      </c>
      <c r="M167">
        <v>3077</v>
      </c>
    </row>
    <row r="168" spans="1:13" x14ac:dyDescent="0.25">
      <c r="A168" s="1">
        <v>42941</v>
      </c>
      <c r="B168" t="s">
        <v>19</v>
      </c>
      <c r="C168" t="s">
        <v>59</v>
      </c>
      <c r="D168" t="str">
        <f t="shared" si="8"/>
        <v>Radom-Warszawa</v>
      </c>
      <c r="E168">
        <v>2871</v>
      </c>
      <c r="F168">
        <v>113</v>
      </c>
      <c r="G168">
        <v>110</v>
      </c>
      <c r="H168" s="2">
        <f t="shared" si="9"/>
        <v>0.97345132743362828</v>
      </c>
      <c r="I168" s="2">
        <f t="shared" si="10"/>
        <v>0</v>
      </c>
      <c r="J168" s="2">
        <f t="shared" si="11"/>
        <v>3</v>
      </c>
      <c r="L168" t="s">
        <v>224</v>
      </c>
      <c r="M168">
        <v>3061</v>
      </c>
    </row>
    <row r="169" spans="1:13" x14ac:dyDescent="0.25">
      <c r="A169" s="1">
        <v>42944</v>
      </c>
      <c r="B169" t="s">
        <v>8</v>
      </c>
      <c r="C169" t="s">
        <v>9</v>
      </c>
      <c r="D169" t="str">
        <f t="shared" si="8"/>
        <v>Plock-Ostroleka</v>
      </c>
      <c r="E169">
        <v>3571</v>
      </c>
      <c r="F169">
        <v>162</v>
      </c>
      <c r="G169">
        <v>292</v>
      </c>
      <c r="H169" s="2">
        <f t="shared" si="9"/>
        <v>1.8024691358024691</v>
      </c>
      <c r="I169" s="2">
        <f t="shared" si="10"/>
        <v>0</v>
      </c>
      <c r="J169" s="2">
        <f t="shared" si="11"/>
        <v>1</v>
      </c>
      <c r="L169" t="s">
        <v>235</v>
      </c>
      <c r="M169">
        <v>3035</v>
      </c>
    </row>
    <row r="170" spans="1:13" x14ac:dyDescent="0.25">
      <c r="A170" s="1">
        <v>42945</v>
      </c>
      <c r="B170" t="s">
        <v>9</v>
      </c>
      <c r="C170" t="s">
        <v>59</v>
      </c>
      <c r="D170" t="str">
        <f t="shared" si="8"/>
        <v>Ostroleka-Warszawa</v>
      </c>
      <c r="E170">
        <v>3061</v>
      </c>
      <c r="F170">
        <v>107</v>
      </c>
      <c r="G170">
        <v>258</v>
      </c>
      <c r="H170" s="2">
        <f t="shared" si="9"/>
        <v>2.4112149532710281</v>
      </c>
      <c r="I170" s="2">
        <f t="shared" si="10"/>
        <v>0</v>
      </c>
      <c r="J170" s="2">
        <f t="shared" si="11"/>
        <v>2</v>
      </c>
      <c r="L170" t="s">
        <v>181</v>
      </c>
      <c r="M170">
        <v>3035</v>
      </c>
    </row>
    <row r="171" spans="1:13" x14ac:dyDescent="0.25">
      <c r="A171" s="1">
        <v>42946</v>
      </c>
      <c r="B171" t="s">
        <v>59</v>
      </c>
      <c r="C171" t="s">
        <v>65</v>
      </c>
      <c r="D171" t="str">
        <f t="shared" si="8"/>
        <v>Warszawa-Siedlce</v>
      </c>
      <c r="E171">
        <v>5336</v>
      </c>
      <c r="F171">
        <v>107</v>
      </c>
      <c r="G171">
        <v>171</v>
      </c>
      <c r="H171" s="2">
        <f t="shared" si="9"/>
        <v>1.5981308411214954</v>
      </c>
      <c r="I171" s="2">
        <f t="shared" si="10"/>
        <v>0</v>
      </c>
      <c r="J171" s="2">
        <f t="shared" si="11"/>
        <v>3</v>
      </c>
      <c r="L171" t="s">
        <v>306</v>
      </c>
      <c r="M171">
        <v>3021</v>
      </c>
    </row>
    <row r="172" spans="1:13" x14ac:dyDescent="0.25">
      <c r="A172" s="1">
        <v>42947</v>
      </c>
      <c r="B172" t="s">
        <v>29</v>
      </c>
      <c r="C172" t="s">
        <v>27</v>
      </c>
      <c r="D172" t="str">
        <f t="shared" si="8"/>
        <v>Piotrkow Trybunalski-Jakuszyce</v>
      </c>
      <c r="E172">
        <v>5658</v>
      </c>
      <c r="F172">
        <v>249</v>
      </c>
      <c r="G172">
        <v>967</v>
      </c>
      <c r="H172" s="2">
        <f t="shared" si="9"/>
        <v>3.8835341365461846</v>
      </c>
      <c r="I172" s="2">
        <f t="shared" si="10"/>
        <v>0</v>
      </c>
      <c r="J172" s="2">
        <f t="shared" si="11"/>
        <v>1</v>
      </c>
      <c r="L172" t="s">
        <v>176</v>
      </c>
      <c r="M172">
        <v>3007</v>
      </c>
    </row>
    <row r="173" spans="1:13" x14ac:dyDescent="0.25">
      <c r="A173" s="1">
        <v>42948</v>
      </c>
      <c r="B173" t="s">
        <v>27</v>
      </c>
      <c r="C173" t="s">
        <v>25</v>
      </c>
      <c r="D173" t="str">
        <f t="shared" si="8"/>
        <v>Jakuszyce-Kostrzyn</v>
      </c>
      <c r="E173">
        <v>2697</v>
      </c>
      <c r="F173">
        <v>209</v>
      </c>
      <c r="G173">
        <v>699</v>
      </c>
      <c r="H173" s="2">
        <f t="shared" si="9"/>
        <v>3.3444976076555024</v>
      </c>
      <c r="I173" s="2">
        <f t="shared" si="10"/>
        <v>0</v>
      </c>
      <c r="J173" s="2">
        <f t="shared" si="11"/>
        <v>2</v>
      </c>
      <c r="L173" t="s">
        <v>273</v>
      </c>
      <c r="M173">
        <v>2987</v>
      </c>
    </row>
    <row r="174" spans="1:13" x14ac:dyDescent="0.25">
      <c r="A174" s="1">
        <v>42949</v>
      </c>
      <c r="B174" t="s">
        <v>25</v>
      </c>
      <c r="C174" t="s">
        <v>48</v>
      </c>
      <c r="D174" t="str">
        <f t="shared" si="8"/>
        <v>Kostrzyn-Zielona Gora</v>
      </c>
      <c r="E174">
        <v>5368</v>
      </c>
      <c r="F174">
        <v>122</v>
      </c>
      <c r="G174">
        <v>491</v>
      </c>
      <c r="H174" s="2">
        <f t="shared" si="9"/>
        <v>4.0245901639344259</v>
      </c>
      <c r="I174" s="2">
        <f t="shared" si="10"/>
        <v>0</v>
      </c>
      <c r="J174" s="2">
        <f t="shared" si="11"/>
        <v>3</v>
      </c>
      <c r="L174" t="s">
        <v>250</v>
      </c>
      <c r="M174">
        <v>2935</v>
      </c>
    </row>
    <row r="175" spans="1:13" x14ac:dyDescent="0.25">
      <c r="A175" s="1">
        <v>42950</v>
      </c>
      <c r="B175" t="s">
        <v>48</v>
      </c>
      <c r="C175" t="s">
        <v>14</v>
      </c>
      <c r="D175" t="str">
        <f t="shared" si="8"/>
        <v>Zielona Gora-Poznan</v>
      </c>
      <c r="E175">
        <v>2706</v>
      </c>
      <c r="F175">
        <v>137</v>
      </c>
      <c r="G175">
        <v>292</v>
      </c>
      <c r="H175" s="2">
        <f t="shared" si="9"/>
        <v>2.1313868613138687</v>
      </c>
      <c r="I175" s="2">
        <f t="shared" si="10"/>
        <v>0</v>
      </c>
      <c r="J175" s="2">
        <f t="shared" si="11"/>
        <v>4</v>
      </c>
      <c r="L175" t="s">
        <v>131</v>
      </c>
      <c r="M175">
        <v>2929</v>
      </c>
    </row>
    <row r="176" spans="1:13" x14ac:dyDescent="0.25">
      <c r="A176" s="1">
        <v>42953</v>
      </c>
      <c r="B176" t="s">
        <v>67</v>
      </c>
      <c r="C176" t="s">
        <v>48</v>
      </c>
      <c r="D176" t="str">
        <f t="shared" si="8"/>
        <v>Lublin-Zielona Gora</v>
      </c>
      <c r="E176">
        <v>3456</v>
      </c>
      <c r="F176">
        <v>542</v>
      </c>
      <c r="G176">
        <v>1891</v>
      </c>
      <c r="H176" s="2">
        <f t="shared" si="9"/>
        <v>3.4889298892988929</v>
      </c>
      <c r="I176" s="2">
        <f t="shared" si="10"/>
        <v>1891</v>
      </c>
      <c r="J176" s="2">
        <f t="shared" si="11"/>
        <v>1</v>
      </c>
      <c r="L176" t="s">
        <v>267</v>
      </c>
      <c r="M176">
        <v>2918</v>
      </c>
    </row>
    <row r="177" spans="1:13" x14ac:dyDescent="0.25">
      <c r="A177" s="1">
        <v>42954</v>
      </c>
      <c r="B177" t="s">
        <v>48</v>
      </c>
      <c r="C177" t="s">
        <v>14</v>
      </c>
      <c r="D177" t="str">
        <f t="shared" si="8"/>
        <v>Zielona Gora-Poznan</v>
      </c>
      <c r="E177">
        <v>1914</v>
      </c>
      <c r="F177">
        <v>138</v>
      </c>
      <c r="G177">
        <v>405</v>
      </c>
      <c r="H177" s="2">
        <f t="shared" si="9"/>
        <v>2.9347826086956523</v>
      </c>
      <c r="I177" s="2">
        <f t="shared" si="10"/>
        <v>0</v>
      </c>
      <c r="J177" s="2">
        <f t="shared" si="11"/>
        <v>2</v>
      </c>
      <c r="L177" t="s">
        <v>255</v>
      </c>
      <c r="M177">
        <v>2914</v>
      </c>
    </row>
    <row r="178" spans="1:13" x14ac:dyDescent="0.25">
      <c r="A178" s="1">
        <v>42955</v>
      </c>
      <c r="B178" t="s">
        <v>14</v>
      </c>
      <c r="C178" t="s">
        <v>21</v>
      </c>
      <c r="D178" t="str">
        <f t="shared" si="8"/>
        <v>Poznan-Pila</v>
      </c>
      <c r="E178">
        <v>1134</v>
      </c>
      <c r="F178">
        <v>95</v>
      </c>
      <c r="G178">
        <v>115</v>
      </c>
      <c r="H178" s="2">
        <f t="shared" si="9"/>
        <v>1.2105263157894737</v>
      </c>
      <c r="I178" s="2">
        <f t="shared" si="10"/>
        <v>0</v>
      </c>
      <c r="J178" s="2">
        <f t="shared" si="11"/>
        <v>3</v>
      </c>
      <c r="L178" t="s">
        <v>188</v>
      </c>
      <c r="M178">
        <v>2906</v>
      </c>
    </row>
    <row r="179" spans="1:13" x14ac:dyDescent="0.25">
      <c r="A179" s="1">
        <v>42956</v>
      </c>
      <c r="B179" t="s">
        <v>21</v>
      </c>
      <c r="C179" t="s">
        <v>25</v>
      </c>
      <c r="D179" t="str">
        <f t="shared" si="8"/>
        <v>Pila-Kostrzyn</v>
      </c>
      <c r="E179">
        <v>2935</v>
      </c>
      <c r="F179">
        <v>160</v>
      </c>
      <c r="G179">
        <v>275</v>
      </c>
      <c r="H179" s="2">
        <f t="shared" si="9"/>
        <v>1.71875</v>
      </c>
      <c r="I179" s="2">
        <f t="shared" si="10"/>
        <v>0</v>
      </c>
      <c r="J179" s="2">
        <f t="shared" si="11"/>
        <v>4</v>
      </c>
      <c r="L179" t="s">
        <v>127</v>
      </c>
      <c r="M179">
        <v>2835</v>
      </c>
    </row>
    <row r="180" spans="1:13" x14ac:dyDescent="0.25">
      <c r="A180" s="1">
        <v>42957</v>
      </c>
      <c r="B180" t="s">
        <v>25</v>
      </c>
      <c r="C180" t="s">
        <v>15</v>
      </c>
      <c r="D180" t="str">
        <f t="shared" si="8"/>
        <v>Kostrzyn-Gubin</v>
      </c>
      <c r="E180">
        <v>4379</v>
      </c>
      <c r="F180">
        <v>93</v>
      </c>
      <c r="G180">
        <v>147</v>
      </c>
      <c r="H180" s="2">
        <f t="shared" si="9"/>
        <v>1.5806451612903225</v>
      </c>
      <c r="I180" s="2">
        <f t="shared" si="10"/>
        <v>0</v>
      </c>
      <c r="J180" s="2">
        <f t="shared" si="11"/>
        <v>5</v>
      </c>
      <c r="L180" t="s">
        <v>298</v>
      </c>
      <c r="M180">
        <v>2781</v>
      </c>
    </row>
    <row r="181" spans="1:13" x14ac:dyDescent="0.25">
      <c r="A181" s="1">
        <v>42959</v>
      </c>
      <c r="B181" t="s">
        <v>37</v>
      </c>
      <c r="C181" t="s">
        <v>35</v>
      </c>
      <c r="D181" t="str">
        <f t="shared" si="8"/>
        <v>Opole-Kudowa-Slone</v>
      </c>
      <c r="E181">
        <v>1328</v>
      </c>
      <c r="F181">
        <v>148</v>
      </c>
      <c r="G181">
        <v>516</v>
      </c>
      <c r="H181" s="2">
        <f t="shared" si="9"/>
        <v>3.4864864864864864</v>
      </c>
      <c r="I181" s="2">
        <f t="shared" si="10"/>
        <v>0</v>
      </c>
      <c r="J181" s="2">
        <f t="shared" si="11"/>
        <v>1</v>
      </c>
      <c r="L181" t="s">
        <v>218</v>
      </c>
      <c r="M181">
        <v>2771</v>
      </c>
    </row>
    <row r="182" spans="1:13" x14ac:dyDescent="0.25">
      <c r="A182" s="1">
        <v>42960</v>
      </c>
      <c r="B182" t="s">
        <v>70</v>
      </c>
      <c r="C182" t="s">
        <v>30</v>
      </c>
      <c r="D182" t="str">
        <f t="shared" si="8"/>
        <v>Slupsk-Gdansk</v>
      </c>
      <c r="E182">
        <v>4133</v>
      </c>
      <c r="F182">
        <v>130</v>
      </c>
      <c r="G182">
        <v>398</v>
      </c>
      <c r="H182" s="2">
        <f t="shared" si="9"/>
        <v>3.0615384615384613</v>
      </c>
      <c r="I182" s="2">
        <f t="shared" si="10"/>
        <v>0</v>
      </c>
      <c r="J182" s="2">
        <f t="shared" si="11"/>
        <v>1</v>
      </c>
      <c r="L182" t="s">
        <v>246</v>
      </c>
      <c r="M182">
        <v>2750</v>
      </c>
    </row>
    <row r="183" spans="1:13" x14ac:dyDescent="0.25">
      <c r="A183" s="1">
        <v>42962</v>
      </c>
      <c r="B183" t="s">
        <v>47</v>
      </c>
      <c r="C183" t="s">
        <v>20</v>
      </c>
      <c r="D183" t="str">
        <f t="shared" si="8"/>
        <v>Kielce-Konin</v>
      </c>
      <c r="E183">
        <v>5370</v>
      </c>
      <c r="F183">
        <v>266</v>
      </c>
      <c r="G183">
        <v>699</v>
      </c>
      <c r="H183" s="2">
        <f t="shared" si="9"/>
        <v>2.6278195488721803</v>
      </c>
      <c r="I183" s="2">
        <f t="shared" si="10"/>
        <v>0</v>
      </c>
      <c r="J183" s="2">
        <f t="shared" si="11"/>
        <v>1</v>
      </c>
      <c r="L183" t="s">
        <v>202</v>
      </c>
      <c r="M183">
        <v>2735</v>
      </c>
    </row>
    <row r="184" spans="1:13" x14ac:dyDescent="0.25">
      <c r="A184" s="1">
        <v>42963</v>
      </c>
      <c r="B184" t="s">
        <v>20</v>
      </c>
      <c r="C184" t="s">
        <v>8</v>
      </c>
      <c r="D184" t="str">
        <f t="shared" si="8"/>
        <v>Konin-Plock</v>
      </c>
      <c r="E184">
        <v>4663</v>
      </c>
      <c r="F184">
        <v>122</v>
      </c>
      <c r="G184">
        <v>256</v>
      </c>
      <c r="H184" s="2">
        <f t="shared" si="9"/>
        <v>2.098360655737705</v>
      </c>
      <c r="I184" s="2">
        <f t="shared" si="10"/>
        <v>0</v>
      </c>
      <c r="J184" s="2">
        <f t="shared" si="11"/>
        <v>2</v>
      </c>
      <c r="L184" t="s">
        <v>162</v>
      </c>
      <c r="M184">
        <v>2719</v>
      </c>
    </row>
    <row r="185" spans="1:13" x14ac:dyDescent="0.25">
      <c r="A185" s="1">
        <v>42964</v>
      </c>
      <c r="B185" t="s">
        <v>8</v>
      </c>
      <c r="C185" t="s">
        <v>40</v>
      </c>
      <c r="D185" t="str">
        <f t="shared" si="8"/>
        <v>Plock-Bydgoszcz</v>
      </c>
      <c r="E185">
        <v>5151</v>
      </c>
      <c r="F185">
        <v>151</v>
      </c>
      <c r="G185">
        <v>195</v>
      </c>
      <c r="H185" s="2">
        <f t="shared" si="9"/>
        <v>1.2913907284768211</v>
      </c>
      <c r="I185" s="2">
        <f t="shared" si="10"/>
        <v>0</v>
      </c>
      <c r="J185" s="2">
        <f t="shared" si="11"/>
        <v>3</v>
      </c>
      <c r="L185" t="s">
        <v>210</v>
      </c>
      <c r="M185">
        <v>2637</v>
      </c>
    </row>
    <row r="186" spans="1:13" x14ac:dyDescent="0.25">
      <c r="A186" s="1">
        <v>42965</v>
      </c>
      <c r="B186" t="s">
        <v>40</v>
      </c>
      <c r="C186" t="s">
        <v>20</v>
      </c>
      <c r="D186" t="str">
        <f t="shared" si="8"/>
        <v>Bydgoszcz-Konin</v>
      </c>
      <c r="E186">
        <v>3035</v>
      </c>
      <c r="F186">
        <v>118</v>
      </c>
      <c r="G186">
        <v>207</v>
      </c>
      <c r="H186" s="2">
        <f t="shared" si="9"/>
        <v>1.7542372881355932</v>
      </c>
      <c r="I186" s="2">
        <f t="shared" si="10"/>
        <v>0</v>
      </c>
      <c r="J186" s="2">
        <f t="shared" si="11"/>
        <v>4</v>
      </c>
      <c r="L186" t="s">
        <v>186</v>
      </c>
      <c r="M186">
        <v>2571</v>
      </c>
    </row>
    <row r="187" spans="1:13" x14ac:dyDescent="0.25">
      <c r="A187" s="1">
        <v>42967</v>
      </c>
      <c r="B187" t="s">
        <v>72</v>
      </c>
      <c r="C187" t="s">
        <v>11</v>
      </c>
      <c r="D187" t="str">
        <f t="shared" si="8"/>
        <v>Bezledy-Lomza</v>
      </c>
      <c r="E187">
        <v>1090</v>
      </c>
      <c r="F187">
        <v>200</v>
      </c>
      <c r="G187">
        <v>585</v>
      </c>
      <c r="H187" s="2">
        <f t="shared" si="9"/>
        <v>2.9249999999999998</v>
      </c>
      <c r="I187" s="2">
        <f t="shared" si="10"/>
        <v>0</v>
      </c>
      <c r="J187" s="2">
        <f t="shared" si="11"/>
        <v>1</v>
      </c>
      <c r="L187" t="s">
        <v>294</v>
      </c>
      <c r="M187">
        <v>2555</v>
      </c>
    </row>
    <row r="188" spans="1:13" x14ac:dyDescent="0.25">
      <c r="A188" s="1">
        <v>42968</v>
      </c>
      <c r="B188" t="s">
        <v>11</v>
      </c>
      <c r="C188" t="s">
        <v>13</v>
      </c>
      <c r="D188" t="str">
        <f t="shared" si="8"/>
        <v>Lomza-Kuznica Bialostocka</v>
      </c>
      <c r="E188">
        <v>5746</v>
      </c>
      <c r="F188">
        <v>145</v>
      </c>
      <c r="G188">
        <v>214</v>
      </c>
      <c r="H188" s="2">
        <f t="shared" si="9"/>
        <v>1.4758620689655173</v>
      </c>
      <c r="I188" s="2">
        <f t="shared" si="10"/>
        <v>0</v>
      </c>
      <c r="J188" s="2">
        <f t="shared" si="11"/>
        <v>2</v>
      </c>
      <c r="L188" t="s">
        <v>211</v>
      </c>
      <c r="M188">
        <v>2511</v>
      </c>
    </row>
    <row r="189" spans="1:13" x14ac:dyDescent="0.25">
      <c r="A189" s="1">
        <v>42970</v>
      </c>
      <c r="B189" t="s">
        <v>46</v>
      </c>
      <c r="C189" t="s">
        <v>56</v>
      </c>
      <c r="D189" t="str">
        <f t="shared" si="8"/>
        <v>Tarnobrzeg-Przemysl</v>
      </c>
      <c r="E189">
        <v>3200</v>
      </c>
      <c r="F189">
        <v>138</v>
      </c>
      <c r="G189">
        <v>417</v>
      </c>
      <c r="H189" s="2">
        <f t="shared" si="9"/>
        <v>3.0217391304347827</v>
      </c>
      <c r="I189" s="2">
        <f t="shared" si="10"/>
        <v>0</v>
      </c>
      <c r="J189" s="2">
        <f t="shared" si="11"/>
        <v>1</v>
      </c>
      <c r="L189" t="s">
        <v>266</v>
      </c>
      <c r="M189">
        <v>2488</v>
      </c>
    </row>
    <row r="190" spans="1:13" x14ac:dyDescent="0.25">
      <c r="A190" s="1">
        <v>42971</v>
      </c>
      <c r="B190" t="s">
        <v>56</v>
      </c>
      <c r="C190" t="s">
        <v>50</v>
      </c>
      <c r="D190" t="str">
        <f t="shared" si="8"/>
        <v>Przemysl-Barwinek</v>
      </c>
      <c r="E190">
        <v>3586</v>
      </c>
      <c r="F190">
        <v>155</v>
      </c>
      <c r="G190">
        <v>290</v>
      </c>
      <c r="H190" s="2">
        <f t="shared" si="9"/>
        <v>1.8709677419354838</v>
      </c>
      <c r="I190" s="2">
        <f t="shared" si="10"/>
        <v>0</v>
      </c>
      <c r="J190" s="2">
        <f t="shared" si="11"/>
        <v>2</v>
      </c>
      <c r="L190" t="s">
        <v>212</v>
      </c>
      <c r="M190">
        <v>2448</v>
      </c>
    </row>
    <row r="191" spans="1:13" x14ac:dyDescent="0.25">
      <c r="A191" s="1">
        <v>42972</v>
      </c>
      <c r="B191" t="s">
        <v>50</v>
      </c>
      <c r="C191" t="s">
        <v>17</v>
      </c>
      <c r="D191" t="str">
        <f t="shared" si="8"/>
        <v>Barwinek-Tarnow</v>
      </c>
      <c r="E191">
        <v>3460</v>
      </c>
      <c r="F191">
        <v>145</v>
      </c>
      <c r="G191">
        <v>162</v>
      </c>
      <c r="H191" s="2">
        <f t="shared" si="9"/>
        <v>1.1172413793103448</v>
      </c>
      <c r="I191" s="2">
        <f t="shared" si="10"/>
        <v>0</v>
      </c>
      <c r="J191" s="2">
        <f t="shared" si="11"/>
        <v>3</v>
      </c>
      <c r="L191" t="s">
        <v>114</v>
      </c>
      <c r="M191">
        <v>2446</v>
      </c>
    </row>
    <row r="192" spans="1:13" x14ac:dyDescent="0.25">
      <c r="A192" s="1">
        <v>42973</v>
      </c>
      <c r="B192" t="s">
        <v>68</v>
      </c>
      <c r="C192" t="s">
        <v>19</v>
      </c>
      <c r="D192" t="str">
        <f t="shared" si="8"/>
        <v>Chelm-Radom</v>
      </c>
      <c r="E192">
        <v>1347</v>
      </c>
      <c r="F192">
        <v>173</v>
      </c>
      <c r="G192">
        <v>576</v>
      </c>
      <c r="H192" s="2">
        <f t="shared" si="9"/>
        <v>3.3294797687861273</v>
      </c>
      <c r="I192" s="2">
        <f t="shared" si="10"/>
        <v>0</v>
      </c>
      <c r="J192" s="2">
        <f t="shared" si="11"/>
        <v>1</v>
      </c>
      <c r="L192" t="s">
        <v>158</v>
      </c>
      <c r="M192">
        <v>2443</v>
      </c>
    </row>
    <row r="193" spans="1:13" x14ac:dyDescent="0.25">
      <c r="A193" s="1">
        <v>42974</v>
      </c>
      <c r="B193" t="s">
        <v>19</v>
      </c>
      <c r="C193" t="s">
        <v>60</v>
      </c>
      <c r="D193" t="str">
        <f t="shared" si="8"/>
        <v>Radom-Lodz</v>
      </c>
      <c r="E193">
        <v>2421</v>
      </c>
      <c r="F193">
        <v>148</v>
      </c>
      <c r="G193">
        <v>552</v>
      </c>
      <c r="H193" s="2">
        <f t="shared" si="9"/>
        <v>3.7297297297297298</v>
      </c>
      <c r="I193" s="2">
        <f t="shared" si="10"/>
        <v>0</v>
      </c>
      <c r="J193" s="2">
        <f t="shared" si="11"/>
        <v>2</v>
      </c>
      <c r="L193" t="s">
        <v>238</v>
      </c>
      <c r="M193">
        <v>2421</v>
      </c>
    </row>
    <row r="194" spans="1:13" x14ac:dyDescent="0.25">
      <c r="A194" s="1">
        <v>42975</v>
      </c>
      <c r="B194" t="s">
        <v>60</v>
      </c>
      <c r="C194" t="s">
        <v>47</v>
      </c>
      <c r="D194" t="str">
        <f t="shared" si="8"/>
        <v>Lodz-Kielce</v>
      </c>
      <c r="E194">
        <v>2939</v>
      </c>
      <c r="F194">
        <v>125</v>
      </c>
      <c r="G194">
        <v>307</v>
      </c>
      <c r="H194" s="2">
        <f t="shared" si="9"/>
        <v>2.456</v>
      </c>
      <c r="I194" s="2">
        <f t="shared" si="10"/>
        <v>0</v>
      </c>
      <c r="J194" s="2">
        <f t="shared" si="11"/>
        <v>3</v>
      </c>
      <c r="L194" t="s">
        <v>83</v>
      </c>
      <c r="M194">
        <v>2344</v>
      </c>
    </row>
    <row r="195" spans="1:13" x14ac:dyDescent="0.25">
      <c r="A195" s="1">
        <v>42976</v>
      </c>
      <c r="B195" t="s">
        <v>47</v>
      </c>
      <c r="C195" t="s">
        <v>17</v>
      </c>
      <c r="D195" t="str">
        <f t="shared" ref="D195:D258" si="12">CONCATENATE(B195,"-",C195)</f>
        <v>Kielce-Tarnow</v>
      </c>
      <c r="E195">
        <v>4921</v>
      </c>
      <c r="F195">
        <v>124</v>
      </c>
      <c r="G195">
        <v>472</v>
      </c>
      <c r="H195" s="2">
        <f t="shared" ref="H195:H258" si="13">G195/F195</f>
        <v>3.806451612903226</v>
      </c>
      <c r="I195" s="2">
        <f t="shared" ref="I195:I258" si="14">IF(F195&gt;400,G195,0)</f>
        <v>0</v>
      </c>
      <c r="J195" s="2">
        <f t="shared" si="11"/>
        <v>4</v>
      </c>
      <c r="L195" t="s">
        <v>128</v>
      </c>
      <c r="M195">
        <v>2338</v>
      </c>
    </row>
    <row r="196" spans="1:13" x14ac:dyDescent="0.25">
      <c r="A196" s="1">
        <v>42977</v>
      </c>
      <c r="B196" t="s">
        <v>17</v>
      </c>
      <c r="C196" t="s">
        <v>38</v>
      </c>
      <c r="D196" t="str">
        <f t="shared" si="12"/>
        <v>Tarnow-Bielsko-Biala</v>
      </c>
      <c r="E196">
        <v>3580</v>
      </c>
      <c r="F196">
        <v>173</v>
      </c>
      <c r="G196">
        <v>382</v>
      </c>
      <c r="H196" s="2">
        <f t="shared" si="13"/>
        <v>2.2080924855491331</v>
      </c>
      <c r="I196" s="2">
        <f t="shared" si="14"/>
        <v>0</v>
      </c>
      <c r="J196" s="2">
        <f t="shared" ref="J196:J259" si="15">IF(C195=B196,J195+1,1)</f>
        <v>5</v>
      </c>
      <c r="L196" t="s">
        <v>98</v>
      </c>
      <c r="M196">
        <v>2320</v>
      </c>
    </row>
    <row r="197" spans="1:13" x14ac:dyDescent="0.25">
      <c r="A197" s="1">
        <v>42978</v>
      </c>
      <c r="B197" t="s">
        <v>38</v>
      </c>
      <c r="C197" t="s">
        <v>73</v>
      </c>
      <c r="D197" t="str">
        <f t="shared" si="12"/>
        <v>Bielsko-Biala-Nowy Sacz</v>
      </c>
      <c r="E197">
        <v>5215</v>
      </c>
      <c r="F197">
        <v>158</v>
      </c>
      <c r="G197">
        <v>375</v>
      </c>
      <c r="H197" s="2">
        <f t="shared" si="13"/>
        <v>2.3734177215189876</v>
      </c>
      <c r="I197" s="2">
        <f t="shared" si="14"/>
        <v>0</v>
      </c>
      <c r="J197" s="2">
        <f t="shared" si="15"/>
        <v>6</v>
      </c>
      <c r="L197" t="s">
        <v>194</v>
      </c>
      <c r="M197">
        <v>2286</v>
      </c>
    </row>
    <row r="198" spans="1:13" x14ac:dyDescent="0.25">
      <c r="A198" s="1">
        <v>42979</v>
      </c>
      <c r="B198" t="s">
        <v>73</v>
      </c>
      <c r="C198" t="s">
        <v>51</v>
      </c>
      <c r="D198" t="str">
        <f t="shared" si="12"/>
        <v>Nowy Sacz-Rzeszow</v>
      </c>
      <c r="E198">
        <v>1369</v>
      </c>
      <c r="F198">
        <v>170</v>
      </c>
      <c r="G198">
        <v>276</v>
      </c>
      <c r="H198" s="2">
        <f t="shared" si="13"/>
        <v>1.6235294117647059</v>
      </c>
      <c r="I198" s="2">
        <f t="shared" si="14"/>
        <v>0</v>
      </c>
      <c r="J198" s="2">
        <f t="shared" si="15"/>
        <v>7</v>
      </c>
      <c r="L198" t="s">
        <v>206</v>
      </c>
      <c r="M198">
        <v>2256</v>
      </c>
    </row>
    <row r="199" spans="1:13" x14ac:dyDescent="0.25">
      <c r="A199" s="1">
        <v>42980</v>
      </c>
      <c r="B199" t="s">
        <v>51</v>
      </c>
      <c r="C199" t="s">
        <v>67</v>
      </c>
      <c r="D199" t="str">
        <f t="shared" si="12"/>
        <v>Rzeszow-Lublin</v>
      </c>
      <c r="E199">
        <v>1655</v>
      </c>
      <c r="F199">
        <v>180</v>
      </c>
      <c r="G199">
        <v>332</v>
      </c>
      <c r="H199" s="2">
        <f t="shared" si="13"/>
        <v>1.8444444444444446</v>
      </c>
      <c r="I199" s="2">
        <f t="shared" si="14"/>
        <v>0</v>
      </c>
      <c r="J199" s="2">
        <f t="shared" si="15"/>
        <v>8</v>
      </c>
      <c r="L199" t="s">
        <v>248</v>
      </c>
      <c r="M199">
        <v>2219</v>
      </c>
    </row>
    <row r="200" spans="1:13" x14ac:dyDescent="0.25">
      <c r="A200" s="1">
        <v>42981</v>
      </c>
      <c r="B200" t="s">
        <v>48</v>
      </c>
      <c r="C200" t="s">
        <v>61</v>
      </c>
      <c r="D200" t="str">
        <f t="shared" si="12"/>
        <v>Zielona Gora-Legnica</v>
      </c>
      <c r="E200">
        <v>2192</v>
      </c>
      <c r="F200">
        <v>114</v>
      </c>
      <c r="G200">
        <v>137</v>
      </c>
      <c r="H200" s="2">
        <f t="shared" si="13"/>
        <v>1.2017543859649122</v>
      </c>
      <c r="I200" s="2">
        <f t="shared" si="14"/>
        <v>0</v>
      </c>
      <c r="J200" s="2">
        <f t="shared" si="15"/>
        <v>1</v>
      </c>
      <c r="L200" t="s">
        <v>270</v>
      </c>
      <c r="M200">
        <v>2157</v>
      </c>
    </row>
    <row r="201" spans="1:13" x14ac:dyDescent="0.25">
      <c r="A201" s="1">
        <v>42982</v>
      </c>
      <c r="B201" t="s">
        <v>12</v>
      </c>
      <c r="C201" t="s">
        <v>59</v>
      </c>
      <c r="D201" t="str">
        <f t="shared" si="12"/>
        <v>Ciechanow-Warszawa</v>
      </c>
      <c r="E201">
        <v>5919</v>
      </c>
      <c r="F201">
        <v>103</v>
      </c>
      <c r="G201">
        <v>279</v>
      </c>
      <c r="H201" s="2">
        <f t="shared" si="13"/>
        <v>2.70873786407767</v>
      </c>
      <c r="I201" s="2">
        <f t="shared" si="14"/>
        <v>0</v>
      </c>
      <c r="J201" s="2">
        <f t="shared" si="15"/>
        <v>1</v>
      </c>
      <c r="L201" t="s">
        <v>109</v>
      </c>
      <c r="M201">
        <v>2152</v>
      </c>
    </row>
    <row r="202" spans="1:13" x14ac:dyDescent="0.25">
      <c r="A202" s="1">
        <v>42983</v>
      </c>
      <c r="B202" t="s">
        <v>67</v>
      </c>
      <c r="C202" t="s">
        <v>17</v>
      </c>
      <c r="D202" t="str">
        <f t="shared" si="12"/>
        <v>Lublin-Tarnow</v>
      </c>
      <c r="E202">
        <v>5986</v>
      </c>
      <c r="F202">
        <v>222</v>
      </c>
      <c r="G202">
        <v>501</v>
      </c>
      <c r="H202" s="2">
        <f t="shared" si="13"/>
        <v>2.2567567567567566</v>
      </c>
      <c r="I202" s="2">
        <f t="shared" si="14"/>
        <v>0</v>
      </c>
      <c r="J202" s="2">
        <f t="shared" si="15"/>
        <v>1</v>
      </c>
      <c r="L202" t="s">
        <v>132</v>
      </c>
      <c r="M202">
        <v>2151</v>
      </c>
    </row>
    <row r="203" spans="1:13" x14ac:dyDescent="0.25">
      <c r="A203" s="1">
        <v>42984</v>
      </c>
      <c r="B203" t="s">
        <v>17</v>
      </c>
      <c r="C203" t="s">
        <v>39</v>
      </c>
      <c r="D203" t="str">
        <f t="shared" si="12"/>
        <v>Tarnow-Zakopane</v>
      </c>
      <c r="E203">
        <v>2750</v>
      </c>
      <c r="F203">
        <v>144</v>
      </c>
      <c r="G203">
        <v>422</v>
      </c>
      <c r="H203" s="2">
        <f t="shared" si="13"/>
        <v>2.9305555555555554</v>
      </c>
      <c r="I203" s="2">
        <f t="shared" si="14"/>
        <v>0</v>
      </c>
      <c r="J203" s="2">
        <f t="shared" si="15"/>
        <v>2</v>
      </c>
      <c r="L203" t="s">
        <v>260</v>
      </c>
      <c r="M203">
        <v>2133</v>
      </c>
    </row>
    <row r="204" spans="1:13" x14ac:dyDescent="0.25">
      <c r="A204" s="1">
        <v>42985</v>
      </c>
      <c r="B204" t="s">
        <v>39</v>
      </c>
      <c r="C204" t="s">
        <v>50</v>
      </c>
      <c r="D204" t="str">
        <f t="shared" si="12"/>
        <v>Zakopane-Barwinek</v>
      </c>
      <c r="E204">
        <v>1381</v>
      </c>
      <c r="F204">
        <v>192</v>
      </c>
      <c r="G204">
        <v>556</v>
      </c>
      <c r="H204" s="2">
        <f t="shared" si="13"/>
        <v>2.8958333333333335</v>
      </c>
      <c r="I204" s="2">
        <f t="shared" si="14"/>
        <v>0</v>
      </c>
      <c r="J204" s="2">
        <f t="shared" si="15"/>
        <v>3</v>
      </c>
      <c r="L204" t="s">
        <v>191</v>
      </c>
      <c r="M204">
        <v>1996</v>
      </c>
    </row>
    <row r="205" spans="1:13" x14ac:dyDescent="0.25">
      <c r="A205" s="1">
        <v>42986</v>
      </c>
      <c r="B205" t="s">
        <v>60</v>
      </c>
      <c r="C205" t="s">
        <v>59</v>
      </c>
      <c r="D205" t="str">
        <f t="shared" si="12"/>
        <v>Lodz-Warszawa</v>
      </c>
      <c r="E205">
        <v>2219</v>
      </c>
      <c r="F205">
        <v>136</v>
      </c>
      <c r="G205">
        <v>162</v>
      </c>
      <c r="H205" s="2">
        <f t="shared" si="13"/>
        <v>1.1911764705882353</v>
      </c>
      <c r="I205" s="2">
        <f t="shared" si="14"/>
        <v>0</v>
      </c>
      <c r="J205" s="2">
        <f t="shared" si="15"/>
        <v>1</v>
      </c>
      <c r="L205" t="s">
        <v>286</v>
      </c>
      <c r="M205">
        <v>1981</v>
      </c>
    </row>
    <row r="206" spans="1:13" x14ac:dyDescent="0.25">
      <c r="A206" s="1">
        <v>42987</v>
      </c>
      <c r="B206" t="s">
        <v>59</v>
      </c>
      <c r="C206" t="s">
        <v>65</v>
      </c>
      <c r="D206" t="str">
        <f t="shared" si="12"/>
        <v>Warszawa-Siedlce</v>
      </c>
      <c r="E206">
        <v>5041</v>
      </c>
      <c r="F206">
        <v>101</v>
      </c>
      <c r="G206">
        <v>319</v>
      </c>
      <c r="H206" s="2">
        <f t="shared" si="13"/>
        <v>3.1584158415841586</v>
      </c>
      <c r="I206" s="2">
        <f t="shared" si="14"/>
        <v>0</v>
      </c>
      <c r="J206" s="2">
        <f t="shared" si="15"/>
        <v>2</v>
      </c>
      <c r="L206" t="s">
        <v>91</v>
      </c>
      <c r="M206">
        <v>1952</v>
      </c>
    </row>
    <row r="207" spans="1:13" x14ac:dyDescent="0.25">
      <c r="A207" s="1">
        <v>42989</v>
      </c>
      <c r="B207" t="s">
        <v>31</v>
      </c>
      <c r="C207" t="s">
        <v>23</v>
      </c>
      <c r="D207" t="str">
        <f t="shared" si="12"/>
        <v>Koszalin-Szczecin</v>
      </c>
      <c r="E207">
        <v>4432</v>
      </c>
      <c r="F207">
        <v>159</v>
      </c>
      <c r="G207">
        <v>585</v>
      </c>
      <c r="H207" s="2">
        <f t="shared" si="13"/>
        <v>3.6792452830188678</v>
      </c>
      <c r="I207" s="2">
        <f t="shared" si="14"/>
        <v>0</v>
      </c>
      <c r="J207" s="2">
        <f t="shared" si="15"/>
        <v>1</v>
      </c>
      <c r="L207" t="s">
        <v>268</v>
      </c>
      <c r="M207">
        <v>1886</v>
      </c>
    </row>
    <row r="208" spans="1:13" x14ac:dyDescent="0.25">
      <c r="A208" s="1">
        <v>42990</v>
      </c>
      <c r="B208" t="s">
        <v>6</v>
      </c>
      <c r="C208" t="s">
        <v>12</v>
      </c>
      <c r="D208" t="str">
        <f t="shared" si="12"/>
        <v>Olsztyn-Ciechanow</v>
      </c>
      <c r="E208">
        <v>2761</v>
      </c>
      <c r="F208">
        <v>129</v>
      </c>
      <c r="G208">
        <v>288</v>
      </c>
      <c r="H208" s="2">
        <f t="shared" si="13"/>
        <v>2.2325581395348837</v>
      </c>
      <c r="I208" s="2">
        <f t="shared" si="14"/>
        <v>0</v>
      </c>
      <c r="J208" s="2">
        <f t="shared" si="15"/>
        <v>1</v>
      </c>
      <c r="L208" t="s">
        <v>184</v>
      </c>
      <c r="M208">
        <v>1852</v>
      </c>
    </row>
    <row r="209" spans="1:13" x14ac:dyDescent="0.25">
      <c r="A209" s="1">
        <v>42991</v>
      </c>
      <c r="B209" t="s">
        <v>12</v>
      </c>
      <c r="C209" t="s">
        <v>7</v>
      </c>
      <c r="D209" t="str">
        <f t="shared" si="12"/>
        <v>Ciechanow-Torun</v>
      </c>
      <c r="E209">
        <v>2935</v>
      </c>
      <c r="F209">
        <v>162</v>
      </c>
      <c r="G209">
        <v>572</v>
      </c>
      <c r="H209" s="2">
        <f t="shared" si="13"/>
        <v>3.5308641975308643</v>
      </c>
      <c r="I209" s="2">
        <f t="shared" si="14"/>
        <v>0</v>
      </c>
      <c r="J209" s="2">
        <f t="shared" si="15"/>
        <v>2</v>
      </c>
      <c r="L209" t="s">
        <v>279</v>
      </c>
      <c r="M209">
        <v>1813</v>
      </c>
    </row>
    <row r="210" spans="1:13" x14ac:dyDescent="0.25">
      <c r="A210" s="1">
        <v>42992</v>
      </c>
      <c r="B210" t="s">
        <v>36</v>
      </c>
      <c r="C210" t="s">
        <v>40</v>
      </c>
      <c r="D210" t="str">
        <f t="shared" si="12"/>
        <v>Elblag-Bydgoszcz</v>
      </c>
      <c r="E210">
        <v>3565</v>
      </c>
      <c r="F210">
        <v>176</v>
      </c>
      <c r="G210">
        <v>224</v>
      </c>
      <c r="H210" s="2">
        <f t="shared" si="13"/>
        <v>1.2727272727272727</v>
      </c>
      <c r="I210" s="2">
        <f t="shared" si="14"/>
        <v>0</v>
      </c>
      <c r="J210" s="2">
        <f t="shared" si="15"/>
        <v>1</v>
      </c>
      <c r="L210" t="s">
        <v>163</v>
      </c>
      <c r="M210">
        <v>1793</v>
      </c>
    </row>
    <row r="211" spans="1:13" x14ac:dyDescent="0.25">
      <c r="A211" s="1">
        <v>42993</v>
      </c>
      <c r="B211" t="s">
        <v>8</v>
      </c>
      <c r="C211" t="s">
        <v>38</v>
      </c>
      <c r="D211" t="str">
        <f t="shared" si="12"/>
        <v>Plock-Bielsko-Biala</v>
      </c>
      <c r="E211">
        <v>3096</v>
      </c>
      <c r="F211">
        <v>353</v>
      </c>
      <c r="G211">
        <v>993</v>
      </c>
      <c r="H211" s="2">
        <f t="shared" si="13"/>
        <v>2.8130311614730878</v>
      </c>
      <c r="I211" s="2">
        <f t="shared" si="14"/>
        <v>0</v>
      </c>
      <c r="J211" s="2">
        <f t="shared" si="15"/>
        <v>1</v>
      </c>
      <c r="L211" t="s">
        <v>179</v>
      </c>
      <c r="M211">
        <v>1777</v>
      </c>
    </row>
    <row r="212" spans="1:13" x14ac:dyDescent="0.25">
      <c r="A212" s="1">
        <v>42995</v>
      </c>
      <c r="B212" t="s">
        <v>50</v>
      </c>
      <c r="C212" t="s">
        <v>11</v>
      </c>
      <c r="D212" t="str">
        <f t="shared" si="12"/>
        <v>Barwinek-Lomza</v>
      </c>
      <c r="E212">
        <v>3325</v>
      </c>
      <c r="F212">
        <v>517</v>
      </c>
      <c r="G212">
        <v>1107</v>
      </c>
      <c r="H212" s="2">
        <f t="shared" si="13"/>
        <v>2.1411992263056092</v>
      </c>
      <c r="I212" s="2">
        <f t="shared" si="14"/>
        <v>1107</v>
      </c>
      <c r="J212" s="2">
        <f t="shared" si="15"/>
        <v>1</v>
      </c>
      <c r="L212" t="s">
        <v>130</v>
      </c>
      <c r="M212">
        <v>1767</v>
      </c>
    </row>
    <row r="213" spans="1:13" x14ac:dyDescent="0.25">
      <c r="A213" s="1">
        <v>42997</v>
      </c>
      <c r="B213" t="s">
        <v>15</v>
      </c>
      <c r="C213" t="s">
        <v>59</v>
      </c>
      <c r="D213" t="str">
        <f t="shared" si="12"/>
        <v>Gubin-Warszawa</v>
      </c>
      <c r="E213">
        <v>2563</v>
      </c>
      <c r="F213">
        <v>480</v>
      </c>
      <c r="G213">
        <v>1849</v>
      </c>
      <c r="H213" s="2">
        <f t="shared" si="13"/>
        <v>3.8520833333333333</v>
      </c>
      <c r="I213" s="2">
        <f t="shared" si="14"/>
        <v>1849</v>
      </c>
      <c r="J213" s="2">
        <f t="shared" si="15"/>
        <v>1</v>
      </c>
      <c r="L213" t="s">
        <v>124</v>
      </c>
      <c r="M213">
        <v>1749</v>
      </c>
    </row>
    <row r="214" spans="1:13" x14ac:dyDescent="0.25">
      <c r="A214" s="1">
        <v>42998</v>
      </c>
      <c r="B214" t="s">
        <v>59</v>
      </c>
      <c r="C214" t="s">
        <v>19</v>
      </c>
      <c r="D214" t="str">
        <f t="shared" si="12"/>
        <v>Warszawa-Radom</v>
      </c>
      <c r="E214">
        <v>2914</v>
      </c>
      <c r="F214">
        <v>104</v>
      </c>
      <c r="G214">
        <v>275</v>
      </c>
      <c r="H214" s="2">
        <f t="shared" si="13"/>
        <v>2.6442307692307692</v>
      </c>
      <c r="I214" s="2">
        <f t="shared" si="14"/>
        <v>0</v>
      </c>
      <c r="J214" s="2">
        <f t="shared" si="15"/>
        <v>2</v>
      </c>
      <c r="L214" t="s">
        <v>115</v>
      </c>
      <c r="M214">
        <v>1743</v>
      </c>
    </row>
    <row r="215" spans="1:13" x14ac:dyDescent="0.25">
      <c r="A215" s="1">
        <v>42999</v>
      </c>
      <c r="B215" t="s">
        <v>19</v>
      </c>
      <c r="C215" t="s">
        <v>29</v>
      </c>
      <c r="D215" t="str">
        <f t="shared" si="12"/>
        <v>Radom-Piotrkow Trybunalski</v>
      </c>
      <c r="E215">
        <v>2832</v>
      </c>
      <c r="F215">
        <v>106</v>
      </c>
      <c r="G215">
        <v>396</v>
      </c>
      <c r="H215" s="2">
        <f t="shared" si="13"/>
        <v>3.7358490566037736</v>
      </c>
      <c r="I215" s="2">
        <f t="shared" si="14"/>
        <v>0</v>
      </c>
      <c r="J215" s="2">
        <f t="shared" si="15"/>
        <v>3</v>
      </c>
      <c r="L215" t="s">
        <v>173</v>
      </c>
      <c r="M215">
        <v>1730</v>
      </c>
    </row>
    <row r="216" spans="1:13" x14ac:dyDescent="0.25">
      <c r="A216" s="1">
        <v>43000</v>
      </c>
      <c r="B216" t="s">
        <v>59</v>
      </c>
      <c r="C216" t="s">
        <v>43</v>
      </c>
      <c r="D216" t="str">
        <f t="shared" si="12"/>
        <v>Warszawa-Walbrzych</v>
      </c>
      <c r="E216">
        <v>5257</v>
      </c>
      <c r="F216">
        <v>407</v>
      </c>
      <c r="G216">
        <v>551</v>
      </c>
      <c r="H216" s="2">
        <f t="shared" si="13"/>
        <v>1.3538083538083538</v>
      </c>
      <c r="I216" s="2">
        <f t="shared" si="14"/>
        <v>551</v>
      </c>
      <c r="J216" s="2">
        <f t="shared" si="15"/>
        <v>1</v>
      </c>
      <c r="L216" t="s">
        <v>288</v>
      </c>
      <c r="M216">
        <v>1720</v>
      </c>
    </row>
    <row r="217" spans="1:13" x14ac:dyDescent="0.25">
      <c r="A217" s="1">
        <v>43001</v>
      </c>
      <c r="B217" t="s">
        <v>57</v>
      </c>
      <c r="C217" t="s">
        <v>43</v>
      </c>
      <c r="D217" t="str">
        <f t="shared" si="12"/>
        <v>Chalupki-Walbrzych</v>
      </c>
      <c r="E217">
        <v>5983</v>
      </c>
      <c r="F217">
        <v>227</v>
      </c>
      <c r="G217">
        <v>832</v>
      </c>
      <c r="H217" s="2">
        <f t="shared" si="13"/>
        <v>3.6651982378854626</v>
      </c>
      <c r="I217" s="2">
        <f t="shared" si="14"/>
        <v>0</v>
      </c>
      <c r="J217" s="2">
        <f t="shared" si="15"/>
        <v>1</v>
      </c>
      <c r="L217" t="s">
        <v>289</v>
      </c>
      <c r="M217">
        <v>1698</v>
      </c>
    </row>
    <row r="218" spans="1:13" x14ac:dyDescent="0.25">
      <c r="A218" s="1">
        <v>43002</v>
      </c>
      <c r="B218" t="s">
        <v>43</v>
      </c>
      <c r="C218" t="s">
        <v>64</v>
      </c>
      <c r="D218" t="str">
        <f t="shared" si="12"/>
        <v>Walbrzych-Olszyna</v>
      </c>
      <c r="E218">
        <v>4378</v>
      </c>
      <c r="F218">
        <v>187</v>
      </c>
      <c r="G218">
        <v>653</v>
      </c>
      <c r="H218" s="2">
        <f t="shared" si="13"/>
        <v>3.4919786096256686</v>
      </c>
      <c r="I218" s="2">
        <f t="shared" si="14"/>
        <v>0</v>
      </c>
      <c r="J218" s="2">
        <f t="shared" si="15"/>
        <v>2</v>
      </c>
      <c r="L218" t="s">
        <v>103</v>
      </c>
      <c r="M218">
        <v>1686</v>
      </c>
    </row>
    <row r="219" spans="1:13" x14ac:dyDescent="0.25">
      <c r="A219" s="1">
        <v>43003</v>
      </c>
      <c r="B219" t="s">
        <v>64</v>
      </c>
      <c r="C219" t="s">
        <v>25</v>
      </c>
      <c r="D219" t="str">
        <f t="shared" si="12"/>
        <v>Olszyna-Kostrzyn</v>
      </c>
      <c r="E219">
        <v>3108</v>
      </c>
      <c r="F219">
        <v>114</v>
      </c>
      <c r="G219">
        <v>174</v>
      </c>
      <c r="H219" s="2">
        <f t="shared" si="13"/>
        <v>1.5263157894736843</v>
      </c>
      <c r="I219" s="2">
        <f t="shared" si="14"/>
        <v>0</v>
      </c>
      <c r="J219" s="2">
        <f t="shared" si="15"/>
        <v>3</v>
      </c>
      <c r="L219" t="s">
        <v>190</v>
      </c>
      <c r="M219">
        <v>1676</v>
      </c>
    </row>
    <row r="220" spans="1:13" x14ac:dyDescent="0.25">
      <c r="A220" s="1">
        <v>43004</v>
      </c>
      <c r="B220" t="s">
        <v>25</v>
      </c>
      <c r="C220" t="s">
        <v>52</v>
      </c>
      <c r="D220" t="str">
        <f t="shared" si="12"/>
        <v>Kostrzyn-Zgorzelec</v>
      </c>
      <c r="E220">
        <v>2133</v>
      </c>
      <c r="F220">
        <v>166</v>
      </c>
      <c r="G220">
        <v>513</v>
      </c>
      <c r="H220" s="2">
        <f t="shared" si="13"/>
        <v>3.0903614457831323</v>
      </c>
      <c r="I220" s="2">
        <f t="shared" si="14"/>
        <v>0</v>
      </c>
      <c r="J220" s="2">
        <f t="shared" si="15"/>
        <v>4</v>
      </c>
      <c r="L220" t="s">
        <v>242</v>
      </c>
      <c r="M220">
        <v>1655</v>
      </c>
    </row>
    <row r="221" spans="1:13" x14ac:dyDescent="0.25">
      <c r="A221" s="1">
        <v>43005</v>
      </c>
      <c r="B221" t="s">
        <v>52</v>
      </c>
      <c r="C221" t="s">
        <v>48</v>
      </c>
      <c r="D221" t="str">
        <f t="shared" si="12"/>
        <v>Zgorzelec-Zielona Gora</v>
      </c>
      <c r="E221">
        <v>1125</v>
      </c>
      <c r="F221">
        <v>98</v>
      </c>
      <c r="G221">
        <v>194</v>
      </c>
      <c r="H221" s="2">
        <f t="shared" si="13"/>
        <v>1.9795918367346939</v>
      </c>
      <c r="I221" s="2">
        <f t="shared" si="14"/>
        <v>0</v>
      </c>
      <c r="J221" s="2">
        <f t="shared" si="15"/>
        <v>5</v>
      </c>
      <c r="L221" t="s">
        <v>118</v>
      </c>
      <c r="M221">
        <v>1624</v>
      </c>
    </row>
    <row r="222" spans="1:13" x14ac:dyDescent="0.25">
      <c r="A222" s="1">
        <v>43006</v>
      </c>
      <c r="B222" t="s">
        <v>48</v>
      </c>
      <c r="C222" t="s">
        <v>25</v>
      </c>
      <c r="D222" t="str">
        <f t="shared" si="12"/>
        <v>Zielona Gora-Kostrzyn</v>
      </c>
      <c r="E222">
        <v>4375</v>
      </c>
      <c r="F222">
        <v>140</v>
      </c>
      <c r="G222">
        <v>134</v>
      </c>
      <c r="H222" s="2">
        <f t="shared" si="13"/>
        <v>0.95714285714285718</v>
      </c>
      <c r="I222" s="2">
        <f t="shared" si="14"/>
        <v>0</v>
      </c>
      <c r="J222" s="2">
        <f t="shared" si="15"/>
        <v>6</v>
      </c>
      <c r="L222" t="s">
        <v>302</v>
      </c>
      <c r="M222">
        <v>1572</v>
      </c>
    </row>
    <row r="223" spans="1:13" x14ac:dyDescent="0.25">
      <c r="A223" s="1">
        <v>43008</v>
      </c>
      <c r="B223" t="s">
        <v>41</v>
      </c>
      <c r="C223" t="s">
        <v>12</v>
      </c>
      <c r="D223" t="str">
        <f t="shared" si="12"/>
        <v>Wloclawek-Ciechanow</v>
      </c>
      <c r="E223">
        <v>5455</v>
      </c>
      <c r="F223">
        <v>124</v>
      </c>
      <c r="G223">
        <v>231</v>
      </c>
      <c r="H223" s="2">
        <f t="shared" si="13"/>
        <v>1.8629032258064515</v>
      </c>
      <c r="I223" s="2">
        <f t="shared" si="14"/>
        <v>0</v>
      </c>
      <c r="J223" s="2">
        <f t="shared" si="15"/>
        <v>1</v>
      </c>
      <c r="L223" t="s">
        <v>195</v>
      </c>
      <c r="M223">
        <v>1504</v>
      </c>
    </row>
    <row r="224" spans="1:13" x14ac:dyDescent="0.25">
      <c r="A224" s="1">
        <v>43009</v>
      </c>
      <c r="B224" t="s">
        <v>29</v>
      </c>
      <c r="C224" t="s">
        <v>28</v>
      </c>
      <c r="D224" t="str">
        <f t="shared" si="12"/>
        <v>Piotrkow Trybunalski-Kalisz</v>
      </c>
      <c r="E224">
        <v>4649</v>
      </c>
      <c r="F224">
        <v>125</v>
      </c>
      <c r="G224">
        <v>356</v>
      </c>
      <c r="H224" s="2">
        <f t="shared" si="13"/>
        <v>2.8479999999999999</v>
      </c>
      <c r="I224" s="2">
        <f t="shared" si="14"/>
        <v>0</v>
      </c>
      <c r="J224" s="2">
        <f t="shared" si="15"/>
        <v>1</v>
      </c>
      <c r="L224" t="s">
        <v>247</v>
      </c>
      <c r="M224">
        <v>1381</v>
      </c>
    </row>
    <row r="225" spans="1:13" x14ac:dyDescent="0.25">
      <c r="A225" s="1">
        <v>43010</v>
      </c>
      <c r="B225" t="s">
        <v>28</v>
      </c>
      <c r="C225" t="s">
        <v>60</v>
      </c>
      <c r="D225" t="str">
        <f t="shared" si="12"/>
        <v>Kalisz-Lodz</v>
      </c>
      <c r="E225">
        <v>4016</v>
      </c>
      <c r="F225">
        <v>115</v>
      </c>
      <c r="G225">
        <v>145</v>
      </c>
      <c r="H225" s="2">
        <f t="shared" si="13"/>
        <v>1.2608695652173914</v>
      </c>
      <c r="I225" s="2">
        <f t="shared" si="14"/>
        <v>0</v>
      </c>
      <c r="J225" s="2">
        <f t="shared" si="15"/>
        <v>2</v>
      </c>
      <c r="L225" t="s">
        <v>241</v>
      </c>
      <c r="M225">
        <v>1369</v>
      </c>
    </row>
    <row r="226" spans="1:13" x14ac:dyDescent="0.25">
      <c r="A226" s="1">
        <v>43011</v>
      </c>
      <c r="B226" t="s">
        <v>60</v>
      </c>
      <c r="C226" t="s">
        <v>32</v>
      </c>
      <c r="D226" t="str">
        <f t="shared" si="12"/>
        <v>Lodz-Czestochowa</v>
      </c>
      <c r="E226">
        <v>1211</v>
      </c>
      <c r="F226">
        <v>139</v>
      </c>
      <c r="G226">
        <v>218</v>
      </c>
      <c r="H226" s="2">
        <f t="shared" si="13"/>
        <v>1.5683453237410072</v>
      </c>
      <c r="I226" s="2">
        <f t="shared" si="14"/>
        <v>0</v>
      </c>
      <c r="J226" s="2">
        <f t="shared" si="15"/>
        <v>3</v>
      </c>
      <c r="L226" t="s">
        <v>264</v>
      </c>
      <c r="M226">
        <v>1211</v>
      </c>
    </row>
    <row r="227" spans="1:13" x14ac:dyDescent="0.25">
      <c r="A227" s="1">
        <v>43012</v>
      </c>
      <c r="B227" t="s">
        <v>32</v>
      </c>
      <c r="C227" t="s">
        <v>42</v>
      </c>
      <c r="D227" t="str">
        <f t="shared" si="12"/>
        <v>Czestochowa-Sieradz</v>
      </c>
      <c r="E227">
        <v>4633</v>
      </c>
      <c r="F227">
        <v>120</v>
      </c>
      <c r="G227">
        <v>280</v>
      </c>
      <c r="H227" s="2">
        <f t="shared" si="13"/>
        <v>2.3333333333333335</v>
      </c>
      <c r="I227" s="2">
        <f t="shared" si="14"/>
        <v>0</v>
      </c>
      <c r="J227" s="2">
        <f t="shared" si="15"/>
        <v>4</v>
      </c>
      <c r="L227" t="s">
        <v>134</v>
      </c>
      <c r="M227">
        <v>1168</v>
      </c>
    </row>
    <row r="228" spans="1:13" x14ac:dyDescent="0.25">
      <c r="A228" s="1">
        <v>43013</v>
      </c>
      <c r="B228" t="s">
        <v>42</v>
      </c>
      <c r="C228" t="s">
        <v>37</v>
      </c>
      <c r="D228" t="str">
        <f t="shared" si="12"/>
        <v>Sieradz-Opole</v>
      </c>
      <c r="E228">
        <v>2488</v>
      </c>
      <c r="F228">
        <v>144</v>
      </c>
      <c r="G228">
        <v>252</v>
      </c>
      <c r="H228" s="2">
        <f t="shared" si="13"/>
        <v>1.75</v>
      </c>
      <c r="I228" s="2">
        <f t="shared" si="14"/>
        <v>0</v>
      </c>
      <c r="J228" s="2">
        <f t="shared" si="15"/>
        <v>5</v>
      </c>
      <c r="L228" t="s">
        <v>229</v>
      </c>
      <c r="M228">
        <v>1134</v>
      </c>
    </row>
    <row r="229" spans="1:13" x14ac:dyDescent="0.25">
      <c r="A229" s="1">
        <v>43014</v>
      </c>
      <c r="B229" t="s">
        <v>37</v>
      </c>
      <c r="C229" t="s">
        <v>35</v>
      </c>
      <c r="D229" t="str">
        <f t="shared" si="12"/>
        <v>Opole-Kudowa-Slone</v>
      </c>
      <c r="E229">
        <v>5798</v>
      </c>
      <c r="F229">
        <v>142</v>
      </c>
      <c r="G229">
        <v>501</v>
      </c>
      <c r="H229" s="2">
        <f t="shared" si="13"/>
        <v>3.528169014084507</v>
      </c>
      <c r="I229" s="2">
        <f t="shared" si="14"/>
        <v>0</v>
      </c>
      <c r="J229" s="2">
        <f t="shared" si="15"/>
        <v>6</v>
      </c>
      <c r="L229" t="s">
        <v>261</v>
      </c>
      <c r="M229">
        <v>1125</v>
      </c>
    </row>
    <row r="230" spans="1:13" x14ac:dyDescent="0.25">
      <c r="A230" s="1">
        <v>43015</v>
      </c>
      <c r="B230" t="s">
        <v>42</v>
      </c>
      <c r="C230" t="s">
        <v>62</v>
      </c>
      <c r="D230" t="str">
        <f t="shared" si="12"/>
        <v>Sieradz-Leszno</v>
      </c>
      <c r="E230">
        <v>2918</v>
      </c>
      <c r="F230">
        <v>181</v>
      </c>
      <c r="G230">
        <v>289</v>
      </c>
      <c r="H230" s="2">
        <f t="shared" si="13"/>
        <v>1.5966850828729282</v>
      </c>
      <c r="I230" s="2">
        <f t="shared" si="14"/>
        <v>0</v>
      </c>
      <c r="J230" s="2">
        <f t="shared" si="15"/>
        <v>1</v>
      </c>
      <c r="L230" t="s">
        <v>299</v>
      </c>
      <c r="M230">
        <v>1093</v>
      </c>
    </row>
    <row r="231" spans="1:13" x14ac:dyDescent="0.25">
      <c r="A231" s="1">
        <v>43016</v>
      </c>
      <c r="B231" t="s">
        <v>62</v>
      </c>
      <c r="C231" t="s">
        <v>61</v>
      </c>
      <c r="D231" t="str">
        <f t="shared" si="12"/>
        <v>Leszno-Legnica</v>
      </c>
      <c r="E231">
        <v>1886</v>
      </c>
      <c r="F231">
        <v>110</v>
      </c>
      <c r="G231">
        <v>254</v>
      </c>
      <c r="H231" s="2">
        <f t="shared" si="13"/>
        <v>2.3090909090909091</v>
      </c>
      <c r="I231" s="2">
        <f t="shared" si="14"/>
        <v>0</v>
      </c>
      <c r="J231" s="2">
        <f t="shared" si="15"/>
        <v>2</v>
      </c>
      <c r="L231" t="s">
        <v>236</v>
      </c>
      <c r="M231">
        <v>1090</v>
      </c>
    </row>
    <row r="232" spans="1:13" x14ac:dyDescent="0.25">
      <c r="A232" s="1">
        <v>43017</v>
      </c>
      <c r="B232" t="s">
        <v>70</v>
      </c>
      <c r="C232" t="s">
        <v>30</v>
      </c>
      <c r="D232" t="str">
        <f t="shared" si="12"/>
        <v>Slupsk-Gdansk</v>
      </c>
      <c r="E232">
        <v>4431</v>
      </c>
      <c r="F232">
        <v>128</v>
      </c>
      <c r="G232">
        <v>213</v>
      </c>
      <c r="H232" s="2">
        <f t="shared" si="13"/>
        <v>1.6640625</v>
      </c>
      <c r="I232" s="2">
        <f t="shared" si="14"/>
        <v>0</v>
      </c>
      <c r="J232" s="2">
        <f t="shared" si="15"/>
        <v>1</v>
      </c>
      <c r="L232" t="s">
        <v>219</v>
      </c>
      <c r="M232">
        <v>1079</v>
      </c>
    </row>
    <row r="233" spans="1:13" x14ac:dyDescent="0.25">
      <c r="A233" s="1">
        <v>43018</v>
      </c>
      <c r="B233" t="s">
        <v>30</v>
      </c>
      <c r="C233" t="s">
        <v>40</v>
      </c>
      <c r="D233" t="str">
        <f t="shared" si="12"/>
        <v>Gdansk-Bydgoszcz</v>
      </c>
      <c r="E233">
        <v>1956</v>
      </c>
      <c r="F233">
        <v>176</v>
      </c>
      <c r="G233">
        <v>248</v>
      </c>
      <c r="H233" s="2">
        <f t="shared" si="13"/>
        <v>1.4090909090909092</v>
      </c>
      <c r="I233" s="2">
        <f t="shared" si="14"/>
        <v>0</v>
      </c>
      <c r="J233" s="2">
        <f t="shared" si="15"/>
        <v>2</v>
      </c>
      <c r="L233" t="s">
        <v>155</v>
      </c>
      <c r="M233">
        <v>1021</v>
      </c>
    </row>
    <row r="234" spans="1:13" x14ac:dyDescent="0.25">
      <c r="A234" s="1">
        <v>43019</v>
      </c>
      <c r="B234" t="s">
        <v>15</v>
      </c>
      <c r="C234" t="s">
        <v>26</v>
      </c>
      <c r="D234" t="str">
        <f t="shared" si="12"/>
        <v>Gubin-Gorzow Wielkopolski</v>
      </c>
      <c r="E234">
        <v>4059</v>
      </c>
      <c r="F234">
        <v>162</v>
      </c>
      <c r="G234">
        <v>550</v>
      </c>
      <c r="H234" s="2">
        <f t="shared" si="13"/>
        <v>3.3950617283950617</v>
      </c>
      <c r="I234" s="2">
        <f t="shared" si="14"/>
        <v>0</v>
      </c>
      <c r="J234" s="2">
        <f t="shared" si="15"/>
        <v>1</v>
      </c>
    </row>
    <row r="235" spans="1:13" x14ac:dyDescent="0.25">
      <c r="A235" s="1">
        <v>43020</v>
      </c>
      <c r="B235" t="s">
        <v>26</v>
      </c>
      <c r="C235" t="s">
        <v>23</v>
      </c>
      <c r="D235" t="str">
        <f t="shared" si="12"/>
        <v>Gorzow Wielkopolski-Szczecin</v>
      </c>
      <c r="E235">
        <v>2157</v>
      </c>
      <c r="F235">
        <v>115</v>
      </c>
      <c r="G235">
        <v>182</v>
      </c>
      <c r="H235" s="2">
        <f t="shared" si="13"/>
        <v>1.5826086956521739</v>
      </c>
      <c r="I235" s="2">
        <f t="shared" si="14"/>
        <v>0</v>
      </c>
      <c r="J235" s="2">
        <f t="shared" si="15"/>
        <v>2</v>
      </c>
    </row>
    <row r="236" spans="1:13" x14ac:dyDescent="0.25">
      <c r="A236" s="1">
        <v>43021</v>
      </c>
      <c r="B236" t="s">
        <v>23</v>
      </c>
      <c r="C236" t="s">
        <v>24</v>
      </c>
      <c r="D236" t="str">
        <f t="shared" si="12"/>
        <v>Szczecin-Swinoujscie</v>
      </c>
      <c r="E236">
        <v>3353</v>
      </c>
      <c r="F236">
        <v>117</v>
      </c>
      <c r="G236">
        <v>312</v>
      </c>
      <c r="H236" s="2">
        <f t="shared" si="13"/>
        <v>2.6666666666666665</v>
      </c>
      <c r="I236" s="2">
        <f t="shared" si="14"/>
        <v>0</v>
      </c>
      <c r="J236" s="2">
        <f t="shared" si="15"/>
        <v>3</v>
      </c>
    </row>
    <row r="237" spans="1:13" x14ac:dyDescent="0.25">
      <c r="A237" s="1">
        <v>43022</v>
      </c>
      <c r="B237" t="s">
        <v>24</v>
      </c>
      <c r="C237" t="s">
        <v>21</v>
      </c>
      <c r="D237" t="str">
        <f t="shared" si="12"/>
        <v>Swinoujscie-Pila</v>
      </c>
      <c r="E237">
        <v>4677</v>
      </c>
      <c r="F237">
        <v>219</v>
      </c>
      <c r="G237">
        <v>255</v>
      </c>
      <c r="H237" s="2">
        <f t="shared" si="13"/>
        <v>1.1643835616438356</v>
      </c>
      <c r="I237" s="2">
        <f t="shared" si="14"/>
        <v>0</v>
      </c>
      <c r="J237" s="2">
        <f t="shared" si="15"/>
        <v>4</v>
      </c>
    </row>
    <row r="238" spans="1:13" x14ac:dyDescent="0.25">
      <c r="A238" s="1">
        <v>43023</v>
      </c>
      <c r="B238" t="s">
        <v>21</v>
      </c>
      <c r="C238" t="s">
        <v>25</v>
      </c>
      <c r="D238" t="str">
        <f t="shared" si="12"/>
        <v>Pila-Kostrzyn</v>
      </c>
      <c r="E238">
        <v>2059</v>
      </c>
      <c r="F238">
        <v>164</v>
      </c>
      <c r="G238">
        <v>630</v>
      </c>
      <c r="H238" s="2">
        <f t="shared" si="13"/>
        <v>3.8414634146341462</v>
      </c>
      <c r="I238" s="2">
        <f t="shared" si="14"/>
        <v>0</v>
      </c>
      <c r="J238" s="2">
        <f t="shared" si="15"/>
        <v>5</v>
      </c>
    </row>
    <row r="239" spans="1:13" x14ac:dyDescent="0.25">
      <c r="A239" s="1">
        <v>43025</v>
      </c>
      <c r="B239" t="s">
        <v>8</v>
      </c>
      <c r="C239" t="s">
        <v>29</v>
      </c>
      <c r="D239" t="str">
        <f t="shared" si="12"/>
        <v>Plock-Piotrkow Trybunalski</v>
      </c>
      <c r="E239">
        <v>5537</v>
      </c>
      <c r="F239">
        <v>141</v>
      </c>
      <c r="G239">
        <v>240</v>
      </c>
      <c r="H239" s="2">
        <f t="shared" si="13"/>
        <v>1.7021276595744681</v>
      </c>
      <c r="I239" s="2">
        <f t="shared" si="14"/>
        <v>0</v>
      </c>
      <c r="J239" s="2">
        <f t="shared" si="15"/>
        <v>1</v>
      </c>
    </row>
    <row r="240" spans="1:13" x14ac:dyDescent="0.25">
      <c r="A240" s="1">
        <v>43026</v>
      </c>
      <c r="B240" t="s">
        <v>29</v>
      </c>
      <c r="C240" t="s">
        <v>59</v>
      </c>
      <c r="D240" t="str">
        <f t="shared" si="12"/>
        <v>Piotrkow Trybunalski-Warszawa</v>
      </c>
      <c r="E240">
        <v>2987</v>
      </c>
      <c r="F240">
        <v>149</v>
      </c>
      <c r="G240">
        <v>464</v>
      </c>
      <c r="H240" s="2">
        <f t="shared" si="13"/>
        <v>3.1140939597315436</v>
      </c>
      <c r="I240" s="2">
        <f t="shared" si="14"/>
        <v>0</v>
      </c>
      <c r="J240" s="2">
        <f t="shared" si="15"/>
        <v>2</v>
      </c>
    </row>
    <row r="241" spans="1:10" x14ac:dyDescent="0.25">
      <c r="A241" s="1">
        <v>43028</v>
      </c>
      <c r="B241" t="s">
        <v>69</v>
      </c>
      <c r="C241" t="s">
        <v>67</v>
      </c>
      <c r="D241" t="str">
        <f t="shared" si="12"/>
        <v>Terespol-Lublin</v>
      </c>
      <c r="E241">
        <v>5570</v>
      </c>
      <c r="F241">
        <v>166</v>
      </c>
      <c r="G241">
        <v>577</v>
      </c>
      <c r="H241" s="2">
        <f t="shared" si="13"/>
        <v>3.4759036144578315</v>
      </c>
      <c r="I241" s="2">
        <f t="shared" si="14"/>
        <v>0</v>
      </c>
      <c r="J241" s="2">
        <f t="shared" si="15"/>
        <v>1</v>
      </c>
    </row>
    <row r="242" spans="1:10" x14ac:dyDescent="0.25">
      <c r="A242" s="1">
        <v>43029</v>
      </c>
      <c r="B242" t="s">
        <v>67</v>
      </c>
      <c r="C242" t="s">
        <v>66</v>
      </c>
      <c r="D242" t="str">
        <f t="shared" si="12"/>
        <v>Lublin-Hrebenne</v>
      </c>
      <c r="E242">
        <v>3948</v>
      </c>
      <c r="F242">
        <v>137</v>
      </c>
      <c r="G242">
        <v>469</v>
      </c>
      <c r="H242" s="2">
        <f t="shared" si="13"/>
        <v>3.4233576642335768</v>
      </c>
      <c r="I242" s="2">
        <f t="shared" si="14"/>
        <v>0</v>
      </c>
      <c r="J242" s="2">
        <f t="shared" si="15"/>
        <v>2</v>
      </c>
    </row>
    <row r="243" spans="1:10" x14ac:dyDescent="0.25">
      <c r="A243" s="1">
        <v>43030</v>
      </c>
      <c r="B243" t="s">
        <v>56</v>
      </c>
      <c r="C243" t="s">
        <v>59</v>
      </c>
      <c r="D243" t="str">
        <f t="shared" si="12"/>
        <v>Przemysl-Warszawa</v>
      </c>
      <c r="E243">
        <v>4201</v>
      </c>
      <c r="F243">
        <v>380</v>
      </c>
      <c r="G243">
        <v>528</v>
      </c>
      <c r="H243" s="2">
        <f t="shared" si="13"/>
        <v>1.3894736842105264</v>
      </c>
      <c r="I243" s="2">
        <f t="shared" si="14"/>
        <v>0</v>
      </c>
      <c r="J243" s="2">
        <f t="shared" si="15"/>
        <v>1</v>
      </c>
    </row>
    <row r="244" spans="1:10" x14ac:dyDescent="0.25">
      <c r="A244" s="1">
        <v>43031</v>
      </c>
      <c r="B244" t="s">
        <v>59</v>
      </c>
      <c r="C244" t="s">
        <v>12</v>
      </c>
      <c r="D244" t="str">
        <f t="shared" si="12"/>
        <v>Warszawa-Ciechanow</v>
      </c>
      <c r="E244">
        <v>3592</v>
      </c>
      <c r="F244">
        <v>109</v>
      </c>
      <c r="G244">
        <v>134</v>
      </c>
      <c r="H244" s="2">
        <f t="shared" si="13"/>
        <v>1.2293577981651376</v>
      </c>
      <c r="I244" s="2">
        <f t="shared" si="14"/>
        <v>0</v>
      </c>
      <c r="J244" s="2">
        <f t="shared" si="15"/>
        <v>2</v>
      </c>
    </row>
    <row r="245" spans="1:10" x14ac:dyDescent="0.25">
      <c r="A245" s="1">
        <v>43032</v>
      </c>
      <c r="B245" t="s">
        <v>12</v>
      </c>
      <c r="C245" t="s">
        <v>41</v>
      </c>
      <c r="D245" t="str">
        <f t="shared" si="12"/>
        <v>Ciechanow-Wloclawek</v>
      </c>
      <c r="E245">
        <v>4543</v>
      </c>
      <c r="F245">
        <v>135</v>
      </c>
      <c r="G245">
        <v>345</v>
      </c>
      <c r="H245" s="2">
        <f t="shared" si="13"/>
        <v>2.5555555555555554</v>
      </c>
      <c r="I245" s="2">
        <f t="shared" si="14"/>
        <v>0</v>
      </c>
      <c r="J245" s="2">
        <f t="shared" si="15"/>
        <v>3</v>
      </c>
    </row>
    <row r="246" spans="1:10" x14ac:dyDescent="0.25">
      <c r="A246" s="1">
        <v>43034</v>
      </c>
      <c r="B246" t="s">
        <v>12</v>
      </c>
      <c r="C246" t="s">
        <v>9</v>
      </c>
      <c r="D246" t="str">
        <f t="shared" si="12"/>
        <v>Ciechanow-Ostroleka</v>
      </c>
      <c r="E246">
        <v>1813</v>
      </c>
      <c r="F246">
        <v>86</v>
      </c>
      <c r="G246">
        <v>163</v>
      </c>
      <c r="H246" s="2">
        <f t="shared" si="13"/>
        <v>1.8953488372093024</v>
      </c>
      <c r="I246" s="2">
        <f t="shared" si="14"/>
        <v>0</v>
      </c>
      <c r="J246" s="2">
        <f t="shared" si="15"/>
        <v>1</v>
      </c>
    </row>
    <row r="247" spans="1:10" x14ac:dyDescent="0.25">
      <c r="A247" s="1">
        <v>43035</v>
      </c>
      <c r="B247" t="s">
        <v>38</v>
      </c>
      <c r="C247" t="s">
        <v>49</v>
      </c>
      <c r="D247" t="str">
        <f t="shared" si="12"/>
        <v>Bielsko-Biala-Cieszyn</v>
      </c>
      <c r="E247">
        <v>4567</v>
      </c>
      <c r="F247">
        <v>31</v>
      </c>
      <c r="G247">
        <v>54</v>
      </c>
      <c r="H247" s="2">
        <f t="shared" si="13"/>
        <v>1.7419354838709677</v>
      </c>
      <c r="I247" s="2">
        <f t="shared" si="14"/>
        <v>0</v>
      </c>
      <c r="J247" s="2">
        <f t="shared" si="15"/>
        <v>1</v>
      </c>
    </row>
    <row r="248" spans="1:10" x14ac:dyDescent="0.25">
      <c r="A248" s="1">
        <v>43036</v>
      </c>
      <c r="B248" t="s">
        <v>49</v>
      </c>
      <c r="C248" t="s">
        <v>37</v>
      </c>
      <c r="D248" t="str">
        <f t="shared" si="12"/>
        <v>Cieszyn-Opole</v>
      </c>
      <c r="E248">
        <v>1830</v>
      </c>
      <c r="F248">
        <v>152</v>
      </c>
      <c r="G248">
        <v>301</v>
      </c>
      <c r="H248" s="2">
        <f t="shared" si="13"/>
        <v>1.9802631578947369</v>
      </c>
      <c r="I248" s="2">
        <f t="shared" si="14"/>
        <v>0</v>
      </c>
      <c r="J248" s="2">
        <f t="shared" si="15"/>
        <v>2</v>
      </c>
    </row>
    <row r="249" spans="1:10" x14ac:dyDescent="0.25">
      <c r="A249" s="1">
        <v>43037</v>
      </c>
      <c r="B249" t="s">
        <v>37</v>
      </c>
      <c r="C249" t="s">
        <v>57</v>
      </c>
      <c r="D249" t="str">
        <f t="shared" si="12"/>
        <v>Opole-Chalupki</v>
      </c>
      <c r="E249">
        <v>3678</v>
      </c>
      <c r="F249">
        <v>104</v>
      </c>
      <c r="G249">
        <v>275</v>
      </c>
      <c r="H249" s="2">
        <f t="shared" si="13"/>
        <v>2.6442307692307692</v>
      </c>
      <c r="I249" s="2">
        <f t="shared" si="14"/>
        <v>0</v>
      </c>
      <c r="J249" s="2">
        <f t="shared" si="15"/>
        <v>3</v>
      </c>
    </row>
    <row r="250" spans="1:10" x14ac:dyDescent="0.25">
      <c r="A250" s="1">
        <v>43038</v>
      </c>
      <c r="B250" t="s">
        <v>17</v>
      </c>
      <c r="C250" t="s">
        <v>38</v>
      </c>
      <c r="D250" t="str">
        <f t="shared" si="12"/>
        <v>Tarnow-Bielsko-Biala</v>
      </c>
      <c r="E250">
        <v>1782</v>
      </c>
      <c r="F250">
        <v>171</v>
      </c>
      <c r="G250">
        <v>193</v>
      </c>
      <c r="H250" s="2">
        <f t="shared" si="13"/>
        <v>1.128654970760234</v>
      </c>
      <c r="I250" s="2">
        <f t="shared" si="14"/>
        <v>0</v>
      </c>
      <c r="J250" s="2">
        <f t="shared" si="15"/>
        <v>1</v>
      </c>
    </row>
    <row r="251" spans="1:10" x14ac:dyDescent="0.25">
      <c r="A251" s="1">
        <v>43040</v>
      </c>
      <c r="B251" t="s">
        <v>12</v>
      </c>
      <c r="C251" t="s">
        <v>6</v>
      </c>
      <c r="D251" t="str">
        <f t="shared" si="12"/>
        <v>Ciechanow-Olsztyn</v>
      </c>
      <c r="E251">
        <v>2966</v>
      </c>
      <c r="F251">
        <v>125</v>
      </c>
      <c r="G251">
        <v>170</v>
      </c>
      <c r="H251" s="2">
        <f t="shared" si="13"/>
        <v>1.36</v>
      </c>
      <c r="I251" s="2">
        <f t="shared" si="14"/>
        <v>0</v>
      </c>
      <c r="J251" s="2">
        <f t="shared" si="15"/>
        <v>1</v>
      </c>
    </row>
    <row r="252" spans="1:10" x14ac:dyDescent="0.25">
      <c r="A252" s="1">
        <v>43042</v>
      </c>
      <c r="B252" t="s">
        <v>32</v>
      </c>
      <c r="C252" t="s">
        <v>47</v>
      </c>
      <c r="D252" t="str">
        <f t="shared" si="12"/>
        <v>Czestochowa-Kielce</v>
      </c>
      <c r="E252">
        <v>4746</v>
      </c>
      <c r="F252">
        <v>131</v>
      </c>
      <c r="G252">
        <v>245</v>
      </c>
      <c r="H252" s="2">
        <f t="shared" si="13"/>
        <v>1.8702290076335877</v>
      </c>
      <c r="I252" s="2">
        <f t="shared" si="14"/>
        <v>0</v>
      </c>
      <c r="J252" s="2">
        <f t="shared" si="15"/>
        <v>1</v>
      </c>
    </row>
    <row r="253" spans="1:10" x14ac:dyDescent="0.25">
      <c r="A253" s="1">
        <v>43044</v>
      </c>
      <c r="B253" t="s">
        <v>37</v>
      </c>
      <c r="C253" t="s">
        <v>18</v>
      </c>
      <c r="D253" t="str">
        <f t="shared" si="12"/>
        <v>Opole-Katowice</v>
      </c>
      <c r="E253">
        <v>3161</v>
      </c>
      <c r="F253">
        <v>101</v>
      </c>
      <c r="G253">
        <v>115</v>
      </c>
      <c r="H253" s="2">
        <f t="shared" si="13"/>
        <v>1.1386138613861385</v>
      </c>
      <c r="I253" s="2">
        <f t="shared" si="14"/>
        <v>0</v>
      </c>
      <c r="J253" s="2">
        <f t="shared" si="15"/>
        <v>1</v>
      </c>
    </row>
    <row r="254" spans="1:10" x14ac:dyDescent="0.25">
      <c r="A254" s="1">
        <v>43045</v>
      </c>
      <c r="B254" t="s">
        <v>60</v>
      </c>
      <c r="C254" t="s">
        <v>71</v>
      </c>
      <c r="D254" t="str">
        <f t="shared" si="12"/>
        <v>Lodz-Bialystok</v>
      </c>
      <c r="E254">
        <v>3600</v>
      </c>
      <c r="F254">
        <v>211</v>
      </c>
      <c r="G254">
        <v>670</v>
      </c>
      <c r="H254" s="2">
        <f t="shared" si="13"/>
        <v>3.175355450236967</v>
      </c>
      <c r="I254" s="2">
        <f t="shared" si="14"/>
        <v>0</v>
      </c>
      <c r="J254" s="2">
        <f t="shared" si="15"/>
        <v>1</v>
      </c>
    </row>
    <row r="255" spans="1:10" x14ac:dyDescent="0.25">
      <c r="A255" s="1">
        <v>43046</v>
      </c>
      <c r="B255" t="s">
        <v>71</v>
      </c>
      <c r="C255" t="s">
        <v>10</v>
      </c>
      <c r="D255" t="str">
        <f t="shared" si="12"/>
        <v>Bialystok-Suwalki</v>
      </c>
      <c r="E255">
        <v>4093</v>
      </c>
      <c r="F255">
        <v>119</v>
      </c>
      <c r="G255">
        <v>254</v>
      </c>
      <c r="H255" s="2">
        <f t="shared" si="13"/>
        <v>2.134453781512605</v>
      </c>
      <c r="I255" s="2">
        <f t="shared" si="14"/>
        <v>0</v>
      </c>
      <c r="J255" s="2">
        <f t="shared" si="15"/>
        <v>2</v>
      </c>
    </row>
    <row r="256" spans="1:10" x14ac:dyDescent="0.25">
      <c r="A256" s="1">
        <v>43047</v>
      </c>
      <c r="B256" t="s">
        <v>10</v>
      </c>
      <c r="C256" t="s">
        <v>9</v>
      </c>
      <c r="D256" t="str">
        <f t="shared" si="12"/>
        <v>Suwalki-Ostroleka</v>
      </c>
      <c r="E256">
        <v>1981</v>
      </c>
      <c r="F256">
        <v>159</v>
      </c>
      <c r="G256">
        <v>192</v>
      </c>
      <c r="H256" s="2">
        <f t="shared" si="13"/>
        <v>1.2075471698113207</v>
      </c>
      <c r="I256" s="2">
        <f t="shared" si="14"/>
        <v>0</v>
      </c>
      <c r="J256" s="2">
        <f t="shared" si="15"/>
        <v>3</v>
      </c>
    </row>
    <row r="257" spans="1:10" x14ac:dyDescent="0.25">
      <c r="A257" s="1">
        <v>43048</v>
      </c>
      <c r="B257" t="s">
        <v>9</v>
      </c>
      <c r="C257" t="s">
        <v>6</v>
      </c>
      <c r="D257" t="str">
        <f t="shared" si="12"/>
        <v>Ostroleka-Olsztyn</v>
      </c>
      <c r="E257">
        <v>3154</v>
      </c>
      <c r="F257">
        <v>127</v>
      </c>
      <c r="G257">
        <v>390</v>
      </c>
      <c r="H257" s="2">
        <f t="shared" si="13"/>
        <v>3.0708661417322833</v>
      </c>
      <c r="I257" s="2">
        <f t="shared" si="14"/>
        <v>0</v>
      </c>
      <c r="J257" s="2">
        <f t="shared" si="15"/>
        <v>4</v>
      </c>
    </row>
    <row r="258" spans="1:10" x14ac:dyDescent="0.25">
      <c r="A258" s="1">
        <v>43051</v>
      </c>
      <c r="B258" t="s">
        <v>8</v>
      </c>
      <c r="C258" t="s">
        <v>67</v>
      </c>
      <c r="D258" t="str">
        <f t="shared" si="12"/>
        <v>Plock-Lublin</v>
      </c>
      <c r="E258">
        <v>4876</v>
      </c>
      <c r="F258">
        <v>280</v>
      </c>
      <c r="G258">
        <v>688</v>
      </c>
      <c r="H258" s="2">
        <f t="shared" si="13"/>
        <v>2.4571428571428573</v>
      </c>
      <c r="I258" s="2">
        <f t="shared" si="14"/>
        <v>0</v>
      </c>
      <c r="J258" s="2">
        <f t="shared" si="15"/>
        <v>1</v>
      </c>
    </row>
    <row r="259" spans="1:10" x14ac:dyDescent="0.25">
      <c r="A259" s="1">
        <v>43052</v>
      </c>
      <c r="B259" t="s">
        <v>67</v>
      </c>
      <c r="C259" t="s">
        <v>66</v>
      </c>
      <c r="D259" t="str">
        <f t="shared" ref="D259:D301" si="16">CONCATENATE(B259,"-",C259)</f>
        <v>Lublin-Hrebenne</v>
      </c>
      <c r="E259">
        <v>5153</v>
      </c>
      <c r="F259">
        <v>141</v>
      </c>
      <c r="G259">
        <v>547</v>
      </c>
      <c r="H259" s="2">
        <f t="shared" ref="H259:H301" si="17">G259/F259</f>
        <v>3.8794326241134751</v>
      </c>
      <c r="I259" s="2">
        <f t="shared" ref="I259:I301" si="18">IF(F259&gt;400,G259,0)</f>
        <v>0</v>
      </c>
      <c r="J259" s="2">
        <f t="shared" si="15"/>
        <v>2</v>
      </c>
    </row>
    <row r="260" spans="1:10" x14ac:dyDescent="0.25">
      <c r="A260" s="1">
        <v>43053</v>
      </c>
      <c r="B260" t="s">
        <v>66</v>
      </c>
      <c r="C260" t="s">
        <v>45</v>
      </c>
      <c r="D260" t="str">
        <f t="shared" si="16"/>
        <v>Hrebenne-Medyka</v>
      </c>
      <c r="E260">
        <v>1720</v>
      </c>
      <c r="F260">
        <v>122</v>
      </c>
      <c r="G260">
        <v>363</v>
      </c>
      <c r="H260" s="2">
        <f t="shared" si="17"/>
        <v>2.9754098360655736</v>
      </c>
      <c r="I260" s="2">
        <f t="shared" si="18"/>
        <v>0</v>
      </c>
      <c r="J260" s="2">
        <f t="shared" ref="J260:J301" si="19">IF(C259=B260,J259+1,1)</f>
        <v>3</v>
      </c>
    </row>
    <row r="261" spans="1:10" x14ac:dyDescent="0.25">
      <c r="A261" s="1">
        <v>43054</v>
      </c>
      <c r="B261" t="s">
        <v>45</v>
      </c>
      <c r="C261" t="s">
        <v>44</v>
      </c>
      <c r="D261" t="str">
        <f t="shared" si="16"/>
        <v>Medyka-Zamosc</v>
      </c>
      <c r="E261">
        <v>5392</v>
      </c>
      <c r="F261">
        <v>161</v>
      </c>
      <c r="G261">
        <v>240</v>
      </c>
      <c r="H261" s="2">
        <f t="shared" si="17"/>
        <v>1.4906832298136645</v>
      </c>
      <c r="I261" s="2">
        <f t="shared" si="18"/>
        <v>0</v>
      </c>
      <c r="J261" s="2">
        <f t="shared" si="19"/>
        <v>4</v>
      </c>
    </row>
    <row r="262" spans="1:10" x14ac:dyDescent="0.25">
      <c r="A262" s="1">
        <v>43055</v>
      </c>
      <c r="B262" t="s">
        <v>70</v>
      </c>
      <c r="C262" t="s">
        <v>23</v>
      </c>
      <c r="D262" t="str">
        <f t="shared" si="16"/>
        <v>Slupsk-Szczecin</v>
      </c>
      <c r="E262">
        <v>1698</v>
      </c>
      <c r="F262">
        <v>224</v>
      </c>
      <c r="G262">
        <v>579</v>
      </c>
      <c r="H262" s="2">
        <f t="shared" si="17"/>
        <v>2.5848214285714284</v>
      </c>
      <c r="I262" s="2">
        <f t="shared" si="18"/>
        <v>0</v>
      </c>
      <c r="J262" s="2">
        <f t="shared" si="19"/>
        <v>1</v>
      </c>
    </row>
    <row r="263" spans="1:10" x14ac:dyDescent="0.25">
      <c r="A263" s="1">
        <v>43056</v>
      </c>
      <c r="B263" t="s">
        <v>23</v>
      </c>
      <c r="C263" t="s">
        <v>21</v>
      </c>
      <c r="D263" t="str">
        <f t="shared" si="16"/>
        <v>Szczecin-Pila</v>
      </c>
      <c r="E263">
        <v>3411</v>
      </c>
      <c r="F263">
        <v>166</v>
      </c>
      <c r="G263">
        <v>574</v>
      </c>
      <c r="H263" s="2">
        <f t="shared" si="17"/>
        <v>3.4578313253012047</v>
      </c>
      <c r="I263" s="2">
        <f t="shared" si="18"/>
        <v>0</v>
      </c>
      <c r="J263" s="2">
        <f t="shared" si="19"/>
        <v>2</v>
      </c>
    </row>
    <row r="264" spans="1:10" x14ac:dyDescent="0.25">
      <c r="A264" s="1">
        <v>43057</v>
      </c>
      <c r="B264" t="s">
        <v>21</v>
      </c>
      <c r="C264" t="s">
        <v>14</v>
      </c>
      <c r="D264" t="str">
        <f t="shared" si="16"/>
        <v>Pila-Poznan</v>
      </c>
      <c r="E264">
        <v>5558</v>
      </c>
      <c r="F264">
        <v>107</v>
      </c>
      <c r="G264">
        <v>202</v>
      </c>
      <c r="H264" s="2">
        <f t="shared" si="17"/>
        <v>1.8878504672897196</v>
      </c>
      <c r="I264" s="2">
        <f t="shared" si="18"/>
        <v>0</v>
      </c>
      <c r="J264" s="2">
        <f t="shared" si="19"/>
        <v>3</v>
      </c>
    </row>
    <row r="265" spans="1:10" x14ac:dyDescent="0.25">
      <c r="A265" s="1">
        <v>43058</v>
      </c>
      <c r="B265" t="s">
        <v>14</v>
      </c>
      <c r="C265" t="s">
        <v>40</v>
      </c>
      <c r="D265" t="str">
        <f t="shared" si="16"/>
        <v>Poznan-Bydgoszcz</v>
      </c>
      <c r="E265">
        <v>2592</v>
      </c>
      <c r="F265">
        <v>136</v>
      </c>
      <c r="G265">
        <v>325</v>
      </c>
      <c r="H265" s="2">
        <f t="shared" si="17"/>
        <v>2.3897058823529411</v>
      </c>
      <c r="I265" s="2">
        <f t="shared" si="18"/>
        <v>0</v>
      </c>
      <c r="J265" s="2">
        <f t="shared" si="19"/>
        <v>4</v>
      </c>
    </row>
    <row r="266" spans="1:10" x14ac:dyDescent="0.25">
      <c r="A266" s="1">
        <v>43059</v>
      </c>
      <c r="B266" t="s">
        <v>40</v>
      </c>
      <c r="C266" t="s">
        <v>30</v>
      </c>
      <c r="D266" t="str">
        <f t="shared" si="16"/>
        <v>Bydgoszcz-Gdansk</v>
      </c>
      <c r="E266">
        <v>5214</v>
      </c>
      <c r="F266">
        <v>178</v>
      </c>
      <c r="G266">
        <v>634</v>
      </c>
      <c r="H266" s="2">
        <f t="shared" si="17"/>
        <v>3.5617977528089888</v>
      </c>
      <c r="I266" s="2">
        <f t="shared" si="18"/>
        <v>0</v>
      </c>
      <c r="J266" s="2">
        <f t="shared" si="19"/>
        <v>5</v>
      </c>
    </row>
    <row r="267" spans="1:10" x14ac:dyDescent="0.25">
      <c r="A267" s="1">
        <v>43060</v>
      </c>
      <c r="B267" t="s">
        <v>30</v>
      </c>
      <c r="C267" t="s">
        <v>40</v>
      </c>
      <c r="D267" t="str">
        <f t="shared" si="16"/>
        <v>Gdansk-Bydgoszcz</v>
      </c>
      <c r="E267">
        <v>5491</v>
      </c>
      <c r="F267">
        <v>162</v>
      </c>
      <c r="G267">
        <v>408</v>
      </c>
      <c r="H267" s="2">
        <f t="shared" si="17"/>
        <v>2.5185185185185186</v>
      </c>
      <c r="I267" s="2">
        <f t="shared" si="18"/>
        <v>0</v>
      </c>
      <c r="J267" s="2">
        <f t="shared" si="19"/>
        <v>6</v>
      </c>
    </row>
    <row r="268" spans="1:10" x14ac:dyDescent="0.25">
      <c r="A268" s="1">
        <v>43061</v>
      </c>
      <c r="B268" t="s">
        <v>16</v>
      </c>
      <c r="C268" t="s">
        <v>35</v>
      </c>
      <c r="D268" t="str">
        <f t="shared" si="16"/>
        <v>Skierniewice-Kudowa-Slone</v>
      </c>
      <c r="E268">
        <v>4594</v>
      </c>
      <c r="F268">
        <v>443</v>
      </c>
      <c r="G268">
        <v>1098</v>
      </c>
      <c r="H268" s="2">
        <f t="shared" si="17"/>
        <v>2.4785553047404063</v>
      </c>
      <c r="I268" s="2">
        <f t="shared" si="18"/>
        <v>1098</v>
      </c>
      <c r="J268" s="2">
        <f t="shared" si="19"/>
        <v>1</v>
      </c>
    </row>
    <row r="269" spans="1:10" x14ac:dyDescent="0.25">
      <c r="A269" s="1">
        <v>43062</v>
      </c>
      <c r="B269" t="s">
        <v>35</v>
      </c>
      <c r="C269" t="s">
        <v>37</v>
      </c>
      <c r="D269" t="str">
        <f t="shared" si="16"/>
        <v>Kudowa-Slone-Opole</v>
      </c>
      <c r="E269">
        <v>1047</v>
      </c>
      <c r="F269">
        <v>147</v>
      </c>
      <c r="G269">
        <v>432</v>
      </c>
      <c r="H269" s="2">
        <f t="shared" si="17"/>
        <v>2.9387755102040818</v>
      </c>
      <c r="I269" s="2">
        <f t="shared" si="18"/>
        <v>0</v>
      </c>
      <c r="J269" s="2">
        <f t="shared" si="19"/>
        <v>2</v>
      </c>
    </row>
    <row r="270" spans="1:10" x14ac:dyDescent="0.25">
      <c r="A270" s="1">
        <v>43063</v>
      </c>
      <c r="B270" t="s">
        <v>15</v>
      </c>
      <c r="C270" t="s">
        <v>59</v>
      </c>
      <c r="D270" t="str">
        <f t="shared" si="16"/>
        <v>Gubin-Warszawa</v>
      </c>
      <c r="E270">
        <v>5517</v>
      </c>
      <c r="F270">
        <v>494</v>
      </c>
      <c r="G270">
        <v>1185</v>
      </c>
      <c r="H270" s="2">
        <f t="shared" si="17"/>
        <v>2.3987854251012144</v>
      </c>
      <c r="I270" s="2">
        <f t="shared" si="18"/>
        <v>1185</v>
      </c>
      <c r="J270" s="2">
        <f t="shared" si="19"/>
        <v>1</v>
      </c>
    </row>
    <row r="271" spans="1:10" x14ac:dyDescent="0.25">
      <c r="A271" s="1">
        <v>43064</v>
      </c>
      <c r="B271" t="s">
        <v>59</v>
      </c>
      <c r="C271" t="s">
        <v>12</v>
      </c>
      <c r="D271" t="str">
        <f t="shared" si="16"/>
        <v>Warszawa-Ciechanow</v>
      </c>
      <c r="E271">
        <v>4155</v>
      </c>
      <c r="F271">
        <v>93</v>
      </c>
      <c r="G271">
        <v>181</v>
      </c>
      <c r="H271" s="2">
        <f t="shared" si="17"/>
        <v>1.946236559139785</v>
      </c>
      <c r="I271" s="2">
        <f t="shared" si="18"/>
        <v>0</v>
      </c>
      <c r="J271" s="2">
        <f t="shared" si="19"/>
        <v>2</v>
      </c>
    </row>
    <row r="272" spans="1:10" x14ac:dyDescent="0.25">
      <c r="A272" s="1">
        <v>43067</v>
      </c>
      <c r="B272" t="s">
        <v>61</v>
      </c>
      <c r="C272" t="s">
        <v>48</v>
      </c>
      <c r="D272" t="str">
        <f t="shared" si="16"/>
        <v>Legnica-Zielona Gora</v>
      </c>
      <c r="E272">
        <v>2798</v>
      </c>
      <c r="F272">
        <v>109</v>
      </c>
      <c r="G272">
        <v>366</v>
      </c>
      <c r="H272" s="2">
        <f t="shared" si="17"/>
        <v>3.3577981651376145</v>
      </c>
      <c r="I272" s="2">
        <f t="shared" si="18"/>
        <v>0</v>
      </c>
      <c r="J272" s="2">
        <f t="shared" si="19"/>
        <v>1</v>
      </c>
    </row>
    <row r="273" spans="1:10" x14ac:dyDescent="0.25">
      <c r="A273" s="1">
        <v>43068</v>
      </c>
      <c r="B273" t="s">
        <v>48</v>
      </c>
      <c r="C273" t="s">
        <v>61</v>
      </c>
      <c r="D273" t="str">
        <f t="shared" si="16"/>
        <v>Zielona Gora-Legnica</v>
      </c>
      <c r="E273">
        <v>4217</v>
      </c>
      <c r="F273">
        <v>112</v>
      </c>
      <c r="G273">
        <v>263</v>
      </c>
      <c r="H273" s="2">
        <f t="shared" si="17"/>
        <v>2.3482142857142856</v>
      </c>
      <c r="I273" s="2">
        <f t="shared" si="18"/>
        <v>0</v>
      </c>
      <c r="J273" s="2">
        <f t="shared" si="19"/>
        <v>2</v>
      </c>
    </row>
    <row r="274" spans="1:10" x14ac:dyDescent="0.25">
      <c r="A274" s="1">
        <v>43069</v>
      </c>
      <c r="B274" t="s">
        <v>61</v>
      </c>
      <c r="C274" t="s">
        <v>48</v>
      </c>
      <c r="D274" t="str">
        <f t="shared" si="16"/>
        <v>Legnica-Zielona Gora</v>
      </c>
      <c r="E274">
        <v>4327</v>
      </c>
      <c r="F274">
        <v>109</v>
      </c>
      <c r="G274">
        <v>196</v>
      </c>
      <c r="H274" s="2">
        <f t="shared" si="17"/>
        <v>1.798165137614679</v>
      </c>
      <c r="I274" s="2">
        <f t="shared" si="18"/>
        <v>0</v>
      </c>
      <c r="J274" s="2">
        <f t="shared" si="19"/>
        <v>3</v>
      </c>
    </row>
    <row r="275" spans="1:10" x14ac:dyDescent="0.25">
      <c r="A275" s="1">
        <v>43070</v>
      </c>
      <c r="B275" t="s">
        <v>32</v>
      </c>
      <c r="C275" t="s">
        <v>38</v>
      </c>
      <c r="D275" t="str">
        <f t="shared" si="16"/>
        <v>Czestochowa-Bielsko-Biala</v>
      </c>
      <c r="E275">
        <v>2555</v>
      </c>
      <c r="F275">
        <v>124</v>
      </c>
      <c r="G275">
        <v>150</v>
      </c>
      <c r="H275" s="2">
        <f t="shared" si="17"/>
        <v>1.2096774193548387</v>
      </c>
      <c r="I275" s="2">
        <f t="shared" si="18"/>
        <v>0</v>
      </c>
      <c r="J275" s="2">
        <f t="shared" si="19"/>
        <v>1</v>
      </c>
    </row>
    <row r="276" spans="1:10" x14ac:dyDescent="0.25">
      <c r="A276" s="1">
        <v>43071</v>
      </c>
      <c r="B276" t="s">
        <v>38</v>
      </c>
      <c r="C276" t="s">
        <v>57</v>
      </c>
      <c r="D276" t="str">
        <f t="shared" si="16"/>
        <v>Bielsko-Biala-Chalupki</v>
      </c>
      <c r="E276">
        <v>5150</v>
      </c>
      <c r="F276">
        <v>104</v>
      </c>
      <c r="G276">
        <v>435</v>
      </c>
      <c r="H276" s="2">
        <f t="shared" si="17"/>
        <v>4.1826923076923075</v>
      </c>
      <c r="I276" s="2">
        <f t="shared" si="18"/>
        <v>0</v>
      </c>
      <c r="J276" s="2">
        <f t="shared" si="19"/>
        <v>2</v>
      </c>
    </row>
    <row r="277" spans="1:10" x14ac:dyDescent="0.25">
      <c r="A277" s="1">
        <v>43072</v>
      </c>
      <c r="B277" t="s">
        <v>56</v>
      </c>
      <c r="C277" t="s">
        <v>47</v>
      </c>
      <c r="D277" t="str">
        <f t="shared" si="16"/>
        <v>Przemysl-Kielce</v>
      </c>
      <c r="E277">
        <v>5697</v>
      </c>
      <c r="F277">
        <v>257</v>
      </c>
      <c r="G277">
        <v>717</v>
      </c>
      <c r="H277" s="2">
        <f t="shared" si="17"/>
        <v>2.7898832684824901</v>
      </c>
      <c r="I277" s="2">
        <f t="shared" si="18"/>
        <v>0</v>
      </c>
      <c r="J277" s="2">
        <f t="shared" si="19"/>
        <v>1</v>
      </c>
    </row>
    <row r="278" spans="1:10" x14ac:dyDescent="0.25">
      <c r="A278" s="1">
        <v>43073</v>
      </c>
      <c r="B278" t="s">
        <v>47</v>
      </c>
      <c r="C278" t="s">
        <v>46</v>
      </c>
      <c r="D278" t="str">
        <f t="shared" si="16"/>
        <v>Kielce-Tarnobrzeg</v>
      </c>
      <c r="E278">
        <v>3192</v>
      </c>
      <c r="F278">
        <v>113</v>
      </c>
      <c r="G278">
        <v>310</v>
      </c>
      <c r="H278" s="2">
        <f t="shared" si="17"/>
        <v>2.7433628318584069</v>
      </c>
      <c r="I278" s="2">
        <f t="shared" si="18"/>
        <v>0</v>
      </c>
      <c r="J278" s="2">
        <f t="shared" si="19"/>
        <v>2</v>
      </c>
    </row>
    <row r="279" spans="1:10" x14ac:dyDescent="0.25">
      <c r="A279" s="1">
        <v>43075</v>
      </c>
      <c r="B279" t="s">
        <v>38</v>
      </c>
      <c r="C279" t="s">
        <v>59</v>
      </c>
      <c r="D279" t="str">
        <f t="shared" si="16"/>
        <v>Bielsko-Biala-Warszawa</v>
      </c>
      <c r="E279">
        <v>2781</v>
      </c>
      <c r="F279">
        <v>409</v>
      </c>
      <c r="G279">
        <v>1436</v>
      </c>
      <c r="H279" s="2">
        <f t="shared" si="17"/>
        <v>3.511002444987775</v>
      </c>
      <c r="I279" s="2">
        <f t="shared" si="18"/>
        <v>1436</v>
      </c>
      <c r="J279" s="2">
        <f t="shared" si="19"/>
        <v>1</v>
      </c>
    </row>
    <row r="280" spans="1:10" x14ac:dyDescent="0.25">
      <c r="A280" s="1">
        <v>43076</v>
      </c>
      <c r="B280" t="s">
        <v>59</v>
      </c>
      <c r="C280" t="s">
        <v>8</v>
      </c>
      <c r="D280" t="str">
        <f t="shared" si="16"/>
        <v>Warszawa-Plock</v>
      </c>
      <c r="E280">
        <v>1093</v>
      </c>
      <c r="F280">
        <v>110</v>
      </c>
      <c r="G280">
        <v>400</v>
      </c>
      <c r="H280" s="2">
        <f t="shared" si="17"/>
        <v>3.6363636363636362</v>
      </c>
      <c r="I280" s="2">
        <f t="shared" si="18"/>
        <v>0</v>
      </c>
      <c r="J280" s="2">
        <f t="shared" si="19"/>
        <v>2</v>
      </c>
    </row>
    <row r="281" spans="1:10" x14ac:dyDescent="0.25">
      <c r="A281" s="1">
        <v>43077</v>
      </c>
      <c r="B281" t="s">
        <v>8</v>
      </c>
      <c r="C281" t="s">
        <v>20</v>
      </c>
      <c r="D281" t="str">
        <f t="shared" si="16"/>
        <v>Plock-Konin</v>
      </c>
      <c r="E281">
        <v>2291</v>
      </c>
      <c r="F281">
        <v>132</v>
      </c>
      <c r="G281">
        <v>163</v>
      </c>
      <c r="H281" s="2">
        <f t="shared" si="17"/>
        <v>1.2348484848484849</v>
      </c>
      <c r="I281" s="2">
        <f t="shared" si="18"/>
        <v>0</v>
      </c>
      <c r="J281" s="2">
        <f t="shared" si="19"/>
        <v>3</v>
      </c>
    </row>
    <row r="282" spans="1:10" x14ac:dyDescent="0.25">
      <c r="A282" s="1">
        <v>43078</v>
      </c>
      <c r="B282" t="s">
        <v>15</v>
      </c>
      <c r="C282" t="s">
        <v>23</v>
      </c>
      <c r="D282" t="str">
        <f t="shared" si="16"/>
        <v>Gubin-Szczecin</v>
      </c>
      <c r="E282">
        <v>2962</v>
      </c>
      <c r="F282">
        <v>170</v>
      </c>
      <c r="G282">
        <v>273</v>
      </c>
      <c r="H282" s="2">
        <f t="shared" si="17"/>
        <v>1.6058823529411765</v>
      </c>
      <c r="I282" s="2">
        <f t="shared" si="18"/>
        <v>0</v>
      </c>
      <c r="J282" s="2">
        <f t="shared" si="19"/>
        <v>1</v>
      </c>
    </row>
    <row r="283" spans="1:10" x14ac:dyDescent="0.25">
      <c r="A283" s="1">
        <v>43079</v>
      </c>
      <c r="B283" t="s">
        <v>7</v>
      </c>
      <c r="C283" t="s">
        <v>8</v>
      </c>
      <c r="D283" t="str">
        <f t="shared" si="16"/>
        <v>Torun-Plock</v>
      </c>
      <c r="E283">
        <v>2939</v>
      </c>
      <c r="F283">
        <v>110</v>
      </c>
      <c r="G283">
        <v>279</v>
      </c>
      <c r="H283" s="2">
        <f t="shared" si="17"/>
        <v>2.5363636363636362</v>
      </c>
      <c r="I283" s="2">
        <f t="shared" si="18"/>
        <v>0</v>
      </c>
      <c r="J283" s="2">
        <f t="shared" si="19"/>
        <v>1</v>
      </c>
    </row>
    <row r="284" spans="1:10" x14ac:dyDescent="0.25">
      <c r="A284" s="1">
        <v>43080</v>
      </c>
      <c r="B284" t="s">
        <v>8</v>
      </c>
      <c r="C284" t="s">
        <v>20</v>
      </c>
      <c r="D284" t="str">
        <f t="shared" si="16"/>
        <v>Plock-Konin</v>
      </c>
      <c r="E284">
        <v>4981</v>
      </c>
      <c r="F284">
        <v>138</v>
      </c>
      <c r="G284">
        <v>455</v>
      </c>
      <c r="H284" s="2">
        <f t="shared" si="17"/>
        <v>3.2971014492753623</v>
      </c>
      <c r="I284" s="2">
        <f t="shared" si="18"/>
        <v>0</v>
      </c>
      <c r="J284" s="2">
        <f t="shared" si="19"/>
        <v>2</v>
      </c>
    </row>
    <row r="285" spans="1:10" x14ac:dyDescent="0.25">
      <c r="A285" s="1">
        <v>43081</v>
      </c>
      <c r="B285" t="s">
        <v>20</v>
      </c>
      <c r="C285" t="s">
        <v>60</v>
      </c>
      <c r="D285" t="str">
        <f t="shared" si="16"/>
        <v>Konin-Lodz</v>
      </c>
      <c r="E285">
        <v>3436</v>
      </c>
      <c r="F285">
        <v>114</v>
      </c>
      <c r="G285">
        <v>370</v>
      </c>
      <c r="H285" s="2">
        <f t="shared" si="17"/>
        <v>3.2456140350877192</v>
      </c>
      <c r="I285" s="2">
        <f t="shared" si="18"/>
        <v>0</v>
      </c>
      <c r="J285" s="2">
        <f t="shared" si="19"/>
        <v>3</v>
      </c>
    </row>
    <row r="286" spans="1:10" x14ac:dyDescent="0.25">
      <c r="A286" s="1">
        <v>43082</v>
      </c>
      <c r="B286" t="s">
        <v>60</v>
      </c>
      <c r="C286" t="s">
        <v>47</v>
      </c>
      <c r="D286" t="str">
        <f t="shared" si="16"/>
        <v>Lodz-Kielce</v>
      </c>
      <c r="E286">
        <v>2342</v>
      </c>
      <c r="F286">
        <v>141</v>
      </c>
      <c r="G286">
        <v>319</v>
      </c>
      <c r="H286" s="2">
        <f t="shared" si="17"/>
        <v>2.2624113475177303</v>
      </c>
      <c r="I286" s="2">
        <f t="shared" si="18"/>
        <v>0</v>
      </c>
      <c r="J286" s="2">
        <f t="shared" si="19"/>
        <v>4</v>
      </c>
    </row>
    <row r="287" spans="1:10" x14ac:dyDescent="0.25">
      <c r="A287" s="1">
        <v>43083</v>
      </c>
      <c r="B287" t="s">
        <v>47</v>
      </c>
      <c r="C287" t="s">
        <v>54</v>
      </c>
      <c r="D287" t="str">
        <f t="shared" si="16"/>
        <v>Kielce-Krakow</v>
      </c>
      <c r="E287">
        <v>1981</v>
      </c>
      <c r="F287">
        <v>126</v>
      </c>
      <c r="G287">
        <v>396</v>
      </c>
      <c r="H287" s="2">
        <f t="shared" si="17"/>
        <v>3.1428571428571428</v>
      </c>
      <c r="I287" s="2">
        <f t="shared" si="18"/>
        <v>0</v>
      </c>
      <c r="J287" s="2">
        <f t="shared" si="19"/>
        <v>5</v>
      </c>
    </row>
    <row r="288" spans="1:10" x14ac:dyDescent="0.25">
      <c r="A288" s="1">
        <v>43084</v>
      </c>
      <c r="B288" t="s">
        <v>54</v>
      </c>
      <c r="C288" t="s">
        <v>49</v>
      </c>
      <c r="D288" t="str">
        <f t="shared" si="16"/>
        <v>Krakow-Cieszyn</v>
      </c>
      <c r="E288">
        <v>5238</v>
      </c>
      <c r="F288">
        <v>131</v>
      </c>
      <c r="G288">
        <v>158</v>
      </c>
      <c r="H288" s="2">
        <f t="shared" si="17"/>
        <v>1.2061068702290076</v>
      </c>
      <c r="I288" s="2">
        <f t="shared" si="18"/>
        <v>0</v>
      </c>
      <c r="J288" s="2">
        <f t="shared" si="19"/>
        <v>6</v>
      </c>
    </row>
    <row r="289" spans="1:10" x14ac:dyDescent="0.25">
      <c r="A289" s="1">
        <v>43085</v>
      </c>
      <c r="B289" t="s">
        <v>49</v>
      </c>
      <c r="C289" t="s">
        <v>37</v>
      </c>
      <c r="D289" t="str">
        <f t="shared" si="16"/>
        <v>Cieszyn-Opole</v>
      </c>
      <c r="E289">
        <v>2823</v>
      </c>
      <c r="F289">
        <v>156</v>
      </c>
      <c r="G289">
        <v>280</v>
      </c>
      <c r="H289" s="2">
        <f t="shared" si="17"/>
        <v>1.7948717948717949</v>
      </c>
      <c r="I289" s="2">
        <f t="shared" si="18"/>
        <v>0</v>
      </c>
      <c r="J289" s="2">
        <f t="shared" si="19"/>
        <v>7</v>
      </c>
    </row>
    <row r="290" spans="1:10" x14ac:dyDescent="0.25">
      <c r="A290" s="1">
        <v>43086</v>
      </c>
      <c r="B290" t="s">
        <v>37</v>
      </c>
      <c r="C290" t="s">
        <v>38</v>
      </c>
      <c r="D290" t="str">
        <f t="shared" si="16"/>
        <v>Opole-Bielsko-Biala</v>
      </c>
      <c r="E290">
        <v>1173</v>
      </c>
      <c r="F290">
        <v>139</v>
      </c>
      <c r="G290">
        <v>475</v>
      </c>
      <c r="H290" s="2">
        <f t="shared" si="17"/>
        <v>3.4172661870503598</v>
      </c>
      <c r="I290" s="2">
        <f t="shared" si="18"/>
        <v>0</v>
      </c>
      <c r="J290" s="2">
        <f t="shared" si="19"/>
        <v>8</v>
      </c>
    </row>
    <row r="291" spans="1:10" x14ac:dyDescent="0.25">
      <c r="A291" s="1">
        <v>43087</v>
      </c>
      <c r="B291" t="s">
        <v>38</v>
      </c>
      <c r="C291" t="s">
        <v>39</v>
      </c>
      <c r="D291" t="str">
        <f t="shared" si="16"/>
        <v>Bielsko-Biala-Zakopane</v>
      </c>
      <c r="E291">
        <v>1465</v>
      </c>
      <c r="F291">
        <v>121</v>
      </c>
      <c r="G291">
        <v>193</v>
      </c>
      <c r="H291" s="2">
        <f t="shared" si="17"/>
        <v>1.5950413223140496</v>
      </c>
      <c r="I291" s="2">
        <f t="shared" si="18"/>
        <v>0</v>
      </c>
      <c r="J291" s="2">
        <f t="shared" si="19"/>
        <v>9</v>
      </c>
    </row>
    <row r="292" spans="1:10" x14ac:dyDescent="0.25">
      <c r="A292" s="1">
        <v>43088</v>
      </c>
      <c r="B292" t="s">
        <v>39</v>
      </c>
      <c r="C292" t="s">
        <v>18</v>
      </c>
      <c r="D292" t="str">
        <f t="shared" si="16"/>
        <v>Zakopane-Katowice</v>
      </c>
      <c r="E292">
        <v>1572</v>
      </c>
      <c r="F292">
        <v>159</v>
      </c>
      <c r="G292">
        <v>476</v>
      </c>
      <c r="H292" s="2">
        <f t="shared" si="17"/>
        <v>2.9937106918238992</v>
      </c>
      <c r="I292" s="2">
        <f t="shared" si="18"/>
        <v>0</v>
      </c>
      <c r="J292" s="2">
        <f t="shared" si="19"/>
        <v>10</v>
      </c>
    </row>
    <row r="293" spans="1:10" x14ac:dyDescent="0.25">
      <c r="A293" s="1">
        <v>43089</v>
      </c>
      <c r="B293" t="s">
        <v>18</v>
      </c>
      <c r="C293" t="s">
        <v>39</v>
      </c>
      <c r="D293" t="str">
        <f t="shared" si="16"/>
        <v>Katowice-Zakopane</v>
      </c>
      <c r="E293">
        <v>4084</v>
      </c>
      <c r="F293">
        <v>160</v>
      </c>
      <c r="G293">
        <v>338</v>
      </c>
      <c r="H293" s="2">
        <f t="shared" si="17"/>
        <v>2.1124999999999998</v>
      </c>
      <c r="I293" s="2">
        <f t="shared" si="18"/>
        <v>0</v>
      </c>
      <c r="J293" s="2">
        <f t="shared" si="19"/>
        <v>11</v>
      </c>
    </row>
    <row r="294" spans="1:10" x14ac:dyDescent="0.25">
      <c r="A294" s="1">
        <v>43090</v>
      </c>
      <c r="B294" t="s">
        <v>15</v>
      </c>
      <c r="C294" t="s">
        <v>23</v>
      </c>
      <c r="D294" t="str">
        <f t="shared" si="16"/>
        <v>Gubin-Szczecin</v>
      </c>
      <c r="E294">
        <v>4635</v>
      </c>
      <c r="F294">
        <v>163</v>
      </c>
      <c r="G294">
        <v>359</v>
      </c>
      <c r="H294" s="2">
        <f t="shared" si="17"/>
        <v>2.2024539877300615</v>
      </c>
      <c r="I294" s="2">
        <f t="shared" si="18"/>
        <v>0</v>
      </c>
      <c r="J294" s="2">
        <f t="shared" si="19"/>
        <v>1</v>
      </c>
    </row>
    <row r="295" spans="1:10" x14ac:dyDescent="0.25">
      <c r="A295" s="1">
        <v>43092</v>
      </c>
      <c r="B295" t="s">
        <v>30</v>
      </c>
      <c r="C295" t="s">
        <v>72</v>
      </c>
      <c r="D295" t="str">
        <f t="shared" si="16"/>
        <v>Gdansk-Bezledy</v>
      </c>
      <c r="E295">
        <v>3705</v>
      </c>
      <c r="F295">
        <v>182</v>
      </c>
      <c r="G295">
        <v>760</v>
      </c>
      <c r="H295" s="2">
        <f t="shared" si="17"/>
        <v>4.1758241758241761</v>
      </c>
      <c r="I295" s="2">
        <f t="shared" si="18"/>
        <v>0</v>
      </c>
      <c r="J295" s="2">
        <f t="shared" si="19"/>
        <v>1</v>
      </c>
    </row>
    <row r="296" spans="1:10" x14ac:dyDescent="0.25">
      <c r="A296" s="1">
        <v>43094</v>
      </c>
      <c r="B296" t="s">
        <v>6</v>
      </c>
      <c r="C296" t="s">
        <v>38</v>
      </c>
      <c r="D296" t="str">
        <f t="shared" si="16"/>
        <v>Olsztyn-Bielsko-Biala</v>
      </c>
      <c r="E296">
        <v>5624</v>
      </c>
      <c r="F296">
        <v>541</v>
      </c>
      <c r="G296">
        <v>1198</v>
      </c>
      <c r="H296" s="2">
        <f t="shared" si="17"/>
        <v>2.2144177449168208</v>
      </c>
      <c r="I296" s="2">
        <f t="shared" si="18"/>
        <v>1198</v>
      </c>
      <c r="J296" s="2">
        <f t="shared" si="19"/>
        <v>1</v>
      </c>
    </row>
    <row r="297" spans="1:10" x14ac:dyDescent="0.25">
      <c r="A297" s="1">
        <v>43095</v>
      </c>
      <c r="B297" t="s">
        <v>38</v>
      </c>
      <c r="C297" t="s">
        <v>37</v>
      </c>
      <c r="D297" t="str">
        <f t="shared" si="16"/>
        <v>Bielsko-Biala-Opole</v>
      </c>
      <c r="E297">
        <v>4157</v>
      </c>
      <c r="F297">
        <v>151</v>
      </c>
      <c r="G297">
        <v>168</v>
      </c>
      <c r="H297" s="2">
        <f t="shared" si="17"/>
        <v>1.1125827814569536</v>
      </c>
      <c r="I297" s="2">
        <f t="shared" si="18"/>
        <v>0</v>
      </c>
      <c r="J297" s="2">
        <f t="shared" si="19"/>
        <v>2</v>
      </c>
    </row>
    <row r="298" spans="1:10" x14ac:dyDescent="0.25">
      <c r="A298" s="1">
        <v>43096</v>
      </c>
      <c r="B298" t="s">
        <v>37</v>
      </c>
      <c r="C298" t="s">
        <v>43</v>
      </c>
      <c r="D298" t="str">
        <f t="shared" si="16"/>
        <v>Opole-Walbrzych</v>
      </c>
      <c r="E298">
        <v>3021</v>
      </c>
      <c r="F298">
        <v>137</v>
      </c>
      <c r="G298">
        <v>323</v>
      </c>
      <c r="H298" s="2">
        <f t="shared" si="17"/>
        <v>2.3576642335766422</v>
      </c>
      <c r="I298" s="2">
        <f t="shared" si="18"/>
        <v>0</v>
      </c>
      <c r="J298" s="2">
        <f t="shared" si="19"/>
        <v>3</v>
      </c>
    </row>
    <row r="299" spans="1:10" x14ac:dyDescent="0.25">
      <c r="A299" s="1">
        <v>43097</v>
      </c>
      <c r="B299" t="s">
        <v>43</v>
      </c>
      <c r="C299" t="s">
        <v>52</v>
      </c>
      <c r="D299" t="str">
        <f t="shared" si="16"/>
        <v>Walbrzych-Zgorzelec</v>
      </c>
      <c r="E299">
        <v>3573</v>
      </c>
      <c r="F299">
        <v>149</v>
      </c>
      <c r="G299">
        <v>341</v>
      </c>
      <c r="H299" s="2">
        <f t="shared" si="17"/>
        <v>2.2885906040268456</v>
      </c>
      <c r="I299" s="2">
        <f t="shared" si="18"/>
        <v>0</v>
      </c>
      <c r="J299" s="2">
        <f t="shared" si="19"/>
        <v>4</v>
      </c>
    </row>
    <row r="300" spans="1:10" x14ac:dyDescent="0.25">
      <c r="A300" s="1">
        <v>43098</v>
      </c>
      <c r="B300" t="s">
        <v>52</v>
      </c>
      <c r="C300" t="s">
        <v>15</v>
      </c>
      <c r="D300" t="str">
        <f t="shared" si="16"/>
        <v>Zgorzelec-Gubin</v>
      </c>
      <c r="E300">
        <v>4748</v>
      </c>
      <c r="F300">
        <v>152</v>
      </c>
      <c r="G300">
        <v>491</v>
      </c>
      <c r="H300" s="2">
        <f t="shared" si="17"/>
        <v>3.2302631578947367</v>
      </c>
      <c r="I300" s="2">
        <f t="shared" si="18"/>
        <v>0</v>
      </c>
      <c r="J300" s="2">
        <f t="shared" si="19"/>
        <v>5</v>
      </c>
    </row>
    <row r="301" spans="1:10" x14ac:dyDescent="0.25">
      <c r="A301" s="1">
        <v>43100</v>
      </c>
      <c r="B301" t="s">
        <v>12</v>
      </c>
      <c r="C301" t="s">
        <v>6</v>
      </c>
      <c r="D301" t="str">
        <f t="shared" si="16"/>
        <v>Ciechanow-Olsztyn</v>
      </c>
      <c r="E301">
        <v>2293</v>
      </c>
      <c r="F301">
        <v>126</v>
      </c>
      <c r="G301">
        <v>219</v>
      </c>
      <c r="H301" s="2">
        <f t="shared" si="17"/>
        <v>1.7380952380952381</v>
      </c>
      <c r="I301" s="2">
        <f t="shared" si="18"/>
        <v>0</v>
      </c>
      <c r="J301" s="2">
        <f t="shared" si="19"/>
        <v>1</v>
      </c>
    </row>
  </sheetData>
  <autoFilter ref="J1:J301" xr:uid="{00000000-0001-0000-0000-000000000000}"/>
  <sortState xmlns:xlrd2="http://schemas.microsoft.com/office/spreadsheetml/2017/richdata2" ref="L5:M233">
    <sortCondition descending="1" ref="M5:M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0D7D-294B-4108-95E5-872857450944}">
  <sheetPr filterMode="1"/>
  <dimension ref="A2:F73"/>
  <sheetViews>
    <sheetView topLeftCell="B1" workbookViewId="0">
      <selection activeCell="K85" sqref="K85"/>
    </sheetView>
  </sheetViews>
  <sheetFormatPr defaultRowHeight="15" x14ac:dyDescent="0.25"/>
  <cols>
    <col min="1" max="1" width="20" bestFit="1" customWidth="1"/>
    <col min="2" max="2" width="16" bestFit="1" customWidth="1"/>
  </cols>
  <sheetData>
    <row r="2" spans="1:6" x14ac:dyDescent="0.25">
      <c r="F2" t="s">
        <v>313</v>
      </c>
    </row>
    <row r="3" spans="1:6" hidden="1" x14ac:dyDescent="0.25">
      <c r="A3" s="5" t="s">
        <v>311</v>
      </c>
      <c r="B3" t="s">
        <v>314</v>
      </c>
      <c r="D3" t="s">
        <v>50</v>
      </c>
      <c r="E3">
        <v>3</v>
      </c>
      <c r="F3">
        <f>IF(E3&gt;=8,1,0)</f>
        <v>0</v>
      </c>
    </row>
    <row r="4" spans="1:6" hidden="1" x14ac:dyDescent="0.25">
      <c r="A4" s="6" t="s">
        <v>50</v>
      </c>
      <c r="B4" s="7">
        <v>3</v>
      </c>
      <c r="D4" t="s">
        <v>72</v>
      </c>
      <c r="E4">
        <v>1</v>
      </c>
      <c r="F4">
        <f t="shared" ref="F4:F67" si="0">IF(E4&gt;=8,1,0)</f>
        <v>0</v>
      </c>
    </row>
    <row r="5" spans="1:6" hidden="1" x14ac:dyDescent="0.25">
      <c r="A5" s="6" t="s">
        <v>72</v>
      </c>
      <c r="B5" s="7">
        <v>1</v>
      </c>
      <c r="D5" t="s">
        <v>55</v>
      </c>
      <c r="E5">
        <v>1</v>
      </c>
      <c r="F5">
        <f t="shared" si="0"/>
        <v>0</v>
      </c>
    </row>
    <row r="6" spans="1:6" hidden="1" x14ac:dyDescent="0.25">
      <c r="A6" s="6" t="s">
        <v>55</v>
      </c>
      <c r="B6" s="7">
        <v>1</v>
      </c>
      <c r="D6" t="s">
        <v>71</v>
      </c>
      <c r="E6">
        <v>2</v>
      </c>
      <c r="F6">
        <f t="shared" si="0"/>
        <v>0</v>
      </c>
    </row>
    <row r="7" spans="1:6" x14ac:dyDescent="0.25">
      <c r="A7" s="6" t="s">
        <v>71</v>
      </c>
      <c r="B7" s="7">
        <v>2</v>
      </c>
      <c r="D7" t="s">
        <v>38</v>
      </c>
      <c r="E7">
        <v>9</v>
      </c>
      <c r="F7">
        <f t="shared" si="0"/>
        <v>1</v>
      </c>
    </row>
    <row r="8" spans="1:6" hidden="1" x14ac:dyDescent="0.25">
      <c r="A8" s="6" t="s">
        <v>38</v>
      </c>
      <c r="B8" s="7">
        <v>9</v>
      </c>
      <c r="D8" t="s">
        <v>40</v>
      </c>
      <c r="E8">
        <v>7</v>
      </c>
      <c r="F8">
        <f t="shared" si="0"/>
        <v>0</v>
      </c>
    </row>
    <row r="9" spans="1:6" hidden="1" x14ac:dyDescent="0.25">
      <c r="A9" s="6" t="s">
        <v>40</v>
      </c>
      <c r="B9" s="7">
        <v>7</v>
      </c>
      <c r="D9" t="s">
        <v>57</v>
      </c>
      <c r="E9">
        <v>3</v>
      </c>
      <c r="F9">
        <f t="shared" si="0"/>
        <v>0</v>
      </c>
    </row>
    <row r="10" spans="1:6" hidden="1" x14ac:dyDescent="0.25">
      <c r="A10" s="6" t="s">
        <v>57</v>
      </c>
      <c r="B10" s="7">
        <v>3</v>
      </c>
      <c r="D10" t="s">
        <v>68</v>
      </c>
      <c r="E10">
        <v>1</v>
      </c>
      <c r="F10">
        <f t="shared" si="0"/>
        <v>0</v>
      </c>
    </row>
    <row r="11" spans="1:6" hidden="1" x14ac:dyDescent="0.25">
      <c r="A11" s="6" t="s">
        <v>68</v>
      </c>
      <c r="B11" s="7">
        <v>1</v>
      </c>
      <c r="D11" t="s">
        <v>33</v>
      </c>
      <c r="E11">
        <v>3</v>
      </c>
      <c r="F11">
        <f t="shared" si="0"/>
        <v>0</v>
      </c>
    </row>
    <row r="12" spans="1:6" x14ac:dyDescent="0.25">
      <c r="A12" s="6" t="s">
        <v>33</v>
      </c>
      <c r="B12" s="7">
        <v>3</v>
      </c>
      <c r="D12" t="s">
        <v>12</v>
      </c>
      <c r="E12">
        <v>8</v>
      </c>
      <c r="F12">
        <f t="shared" si="0"/>
        <v>1</v>
      </c>
    </row>
    <row r="13" spans="1:6" hidden="1" x14ac:dyDescent="0.25">
      <c r="A13" s="6" t="s">
        <v>12</v>
      </c>
      <c r="B13" s="7">
        <v>8</v>
      </c>
      <c r="D13" t="s">
        <v>49</v>
      </c>
      <c r="E13">
        <v>3</v>
      </c>
      <c r="F13">
        <f t="shared" si="0"/>
        <v>0</v>
      </c>
    </row>
    <row r="14" spans="1:6" hidden="1" x14ac:dyDescent="0.25">
      <c r="A14" s="6" t="s">
        <v>49</v>
      </c>
      <c r="B14" s="7">
        <v>3</v>
      </c>
      <c r="D14" t="s">
        <v>32</v>
      </c>
      <c r="E14">
        <v>4</v>
      </c>
      <c r="F14">
        <f t="shared" si="0"/>
        <v>0</v>
      </c>
    </row>
    <row r="15" spans="1:6" hidden="1" x14ac:dyDescent="0.25">
      <c r="A15" s="6" t="s">
        <v>32</v>
      </c>
      <c r="B15" s="7">
        <v>4</v>
      </c>
      <c r="D15" t="s">
        <v>36</v>
      </c>
      <c r="E15">
        <v>1</v>
      </c>
      <c r="F15">
        <f t="shared" si="0"/>
        <v>0</v>
      </c>
    </row>
    <row r="16" spans="1:6" hidden="1" x14ac:dyDescent="0.25">
      <c r="A16" s="6" t="s">
        <v>36</v>
      </c>
      <c r="B16" s="7">
        <v>1</v>
      </c>
      <c r="D16" t="s">
        <v>30</v>
      </c>
      <c r="E16">
        <v>5</v>
      </c>
      <c r="F16">
        <f t="shared" si="0"/>
        <v>0</v>
      </c>
    </row>
    <row r="17" spans="1:6" hidden="1" x14ac:dyDescent="0.25">
      <c r="A17" s="6" t="s">
        <v>30</v>
      </c>
      <c r="B17" s="7">
        <v>5</v>
      </c>
      <c r="D17" t="s">
        <v>26</v>
      </c>
      <c r="E17">
        <v>4</v>
      </c>
      <c r="F17">
        <f t="shared" si="0"/>
        <v>0</v>
      </c>
    </row>
    <row r="18" spans="1:6" hidden="1" x14ac:dyDescent="0.25">
      <c r="A18" s="6" t="s">
        <v>26</v>
      </c>
      <c r="B18" s="7">
        <v>4</v>
      </c>
      <c r="D18" t="s">
        <v>15</v>
      </c>
      <c r="E18">
        <v>4</v>
      </c>
      <c r="F18">
        <f t="shared" si="0"/>
        <v>0</v>
      </c>
    </row>
    <row r="19" spans="1:6" hidden="1" x14ac:dyDescent="0.25">
      <c r="A19" s="6" t="s">
        <v>15</v>
      </c>
      <c r="B19" s="7">
        <v>4</v>
      </c>
      <c r="D19" t="s">
        <v>66</v>
      </c>
      <c r="E19">
        <v>2</v>
      </c>
      <c r="F19">
        <f t="shared" si="0"/>
        <v>0</v>
      </c>
    </row>
    <row r="20" spans="1:6" hidden="1" x14ac:dyDescent="0.25">
      <c r="A20" s="6" t="s">
        <v>66</v>
      </c>
      <c r="B20" s="7">
        <v>2</v>
      </c>
      <c r="D20" t="s">
        <v>27</v>
      </c>
      <c r="E20">
        <v>2</v>
      </c>
      <c r="F20">
        <f t="shared" si="0"/>
        <v>0</v>
      </c>
    </row>
    <row r="21" spans="1:6" hidden="1" x14ac:dyDescent="0.25">
      <c r="A21" s="6" t="s">
        <v>27</v>
      </c>
      <c r="B21" s="7">
        <v>2</v>
      </c>
      <c r="D21" t="s">
        <v>63</v>
      </c>
      <c r="E21">
        <v>1</v>
      </c>
      <c r="F21">
        <f t="shared" si="0"/>
        <v>0</v>
      </c>
    </row>
    <row r="22" spans="1:6" hidden="1" x14ac:dyDescent="0.25">
      <c r="A22" s="6" t="s">
        <v>63</v>
      </c>
      <c r="B22" s="7">
        <v>1</v>
      </c>
      <c r="D22" t="s">
        <v>28</v>
      </c>
      <c r="E22">
        <v>5</v>
      </c>
      <c r="F22">
        <f t="shared" si="0"/>
        <v>0</v>
      </c>
    </row>
    <row r="23" spans="1:6" hidden="1" x14ac:dyDescent="0.25">
      <c r="A23" s="6" t="s">
        <v>28</v>
      </c>
      <c r="B23" s="7">
        <v>5</v>
      </c>
      <c r="D23" t="s">
        <v>18</v>
      </c>
      <c r="E23">
        <v>6</v>
      </c>
      <c r="F23">
        <f t="shared" si="0"/>
        <v>0</v>
      </c>
    </row>
    <row r="24" spans="1:6" x14ac:dyDescent="0.25">
      <c r="A24" s="6" t="s">
        <v>18</v>
      </c>
      <c r="B24" s="7">
        <v>6</v>
      </c>
      <c r="D24" t="s">
        <v>47</v>
      </c>
      <c r="E24">
        <v>8</v>
      </c>
      <c r="F24">
        <f t="shared" si="0"/>
        <v>1</v>
      </c>
    </row>
    <row r="25" spans="1:6" hidden="1" x14ac:dyDescent="0.25">
      <c r="A25" s="6" t="s">
        <v>47</v>
      </c>
      <c r="B25" s="7">
        <v>8</v>
      </c>
      <c r="D25" t="s">
        <v>22</v>
      </c>
      <c r="E25">
        <v>2</v>
      </c>
      <c r="F25">
        <f t="shared" si="0"/>
        <v>0</v>
      </c>
    </row>
    <row r="26" spans="1:6" x14ac:dyDescent="0.25">
      <c r="A26" s="6" t="s">
        <v>22</v>
      </c>
      <c r="B26" s="7">
        <v>2</v>
      </c>
      <c r="D26" t="s">
        <v>20</v>
      </c>
      <c r="E26">
        <v>9</v>
      </c>
      <c r="F26">
        <f t="shared" si="0"/>
        <v>1</v>
      </c>
    </row>
    <row r="27" spans="1:6" x14ac:dyDescent="0.25">
      <c r="A27" s="6" t="s">
        <v>20</v>
      </c>
      <c r="B27" s="7">
        <v>9</v>
      </c>
      <c r="D27" t="s">
        <v>25</v>
      </c>
      <c r="E27">
        <v>8</v>
      </c>
      <c r="F27">
        <f t="shared" si="0"/>
        <v>1</v>
      </c>
    </row>
    <row r="28" spans="1:6" hidden="1" x14ac:dyDescent="0.25">
      <c r="A28" s="6" t="s">
        <v>25</v>
      </c>
      <c r="B28" s="7">
        <v>8</v>
      </c>
      <c r="D28" t="s">
        <v>31</v>
      </c>
      <c r="E28">
        <v>2</v>
      </c>
      <c r="F28">
        <f t="shared" si="0"/>
        <v>0</v>
      </c>
    </row>
    <row r="29" spans="1:6" hidden="1" x14ac:dyDescent="0.25">
      <c r="A29" s="6" t="s">
        <v>31</v>
      </c>
      <c r="B29" s="7">
        <v>2</v>
      </c>
      <c r="D29" t="s">
        <v>54</v>
      </c>
      <c r="E29">
        <v>4</v>
      </c>
      <c r="F29">
        <f t="shared" si="0"/>
        <v>0</v>
      </c>
    </row>
    <row r="30" spans="1:6" hidden="1" x14ac:dyDescent="0.25">
      <c r="A30" s="6" t="s">
        <v>54</v>
      </c>
      <c r="B30" s="7">
        <v>4</v>
      </c>
      <c r="D30" t="s">
        <v>34</v>
      </c>
      <c r="E30">
        <v>1</v>
      </c>
      <c r="F30">
        <f t="shared" si="0"/>
        <v>0</v>
      </c>
    </row>
    <row r="31" spans="1:6" hidden="1" x14ac:dyDescent="0.25">
      <c r="A31" s="6" t="s">
        <v>34</v>
      </c>
      <c r="B31" s="7">
        <v>1</v>
      </c>
      <c r="D31" t="s">
        <v>35</v>
      </c>
      <c r="E31">
        <v>3</v>
      </c>
      <c r="F31">
        <f t="shared" si="0"/>
        <v>0</v>
      </c>
    </row>
    <row r="32" spans="1:6" hidden="1" x14ac:dyDescent="0.25">
      <c r="A32" s="6" t="s">
        <v>35</v>
      </c>
      <c r="B32" s="7">
        <v>3</v>
      </c>
      <c r="D32" t="s">
        <v>13</v>
      </c>
      <c r="E32">
        <v>3</v>
      </c>
      <c r="F32">
        <f t="shared" si="0"/>
        <v>0</v>
      </c>
    </row>
    <row r="33" spans="1:6" hidden="1" x14ac:dyDescent="0.25">
      <c r="A33" s="6" t="s">
        <v>13</v>
      </c>
      <c r="B33" s="7">
        <v>3</v>
      </c>
      <c r="D33" t="s">
        <v>61</v>
      </c>
      <c r="E33">
        <v>5</v>
      </c>
      <c r="F33">
        <f t="shared" si="0"/>
        <v>0</v>
      </c>
    </row>
    <row r="34" spans="1:6" hidden="1" x14ac:dyDescent="0.25">
      <c r="A34" s="6" t="s">
        <v>61</v>
      </c>
      <c r="B34" s="7">
        <v>5</v>
      </c>
      <c r="D34" t="s">
        <v>62</v>
      </c>
      <c r="E34">
        <v>2</v>
      </c>
      <c r="F34">
        <f t="shared" si="0"/>
        <v>0</v>
      </c>
    </row>
    <row r="35" spans="1:6" hidden="1" x14ac:dyDescent="0.25">
      <c r="A35" s="6" t="s">
        <v>62</v>
      </c>
      <c r="B35" s="7">
        <v>2</v>
      </c>
      <c r="D35" t="s">
        <v>60</v>
      </c>
      <c r="E35">
        <v>7</v>
      </c>
      <c r="F35">
        <f t="shared" si="0"/>
        <v>0</v>
      </c>
    </row>
    <row r="36" spans="1:6" hidden="1" x14ac:dyDescent="0.25">
      <c r="A36" s="6" t="s">
        <v>60</v>
      </c>
      <c r="B36" s="7">
        <v>7</v>
      </c>
      <c r="D36" t="s">
        <v>11</v>
      </c>
      <c r="E36">
        <v>5</v>
      </c>
      <c r="F36">
        <f t="shared" si="0"/>
        <v>0</v>
      </c>
    </row>
    <row r="37" spans="1:6" hidden="1" x14ac:dyDescent="0.25">
      <c r="A37" s="6" t="s">
        <v>11</v>
      </c>
      <c r="B37" s="7">
        <v>5</v>
      </c>
      <c r="D37" t="s">
        <v>67</v>
      </c>
      <c r="E37">
        <v>4</v>
      </c>
      <c r="F37">
        <f t="shared" si="0"/>
        <v>0</v>
      </c>
    </row>
    <row r="38" spans="1:6" hidden="1" x14ac:dyDescent="0.25">
      <c r="A38" s="6" t="s">
        <v>67</v>
      </c>
      <c r="B38" s="7">
        <v>4</v>
      </c>
      <c r="D38" t="s">
        <v>45</v>
      </c>
      <c r="E38">
        <v>4</v>
      </c>
      <c r="F38">
        <f t="shared" si="0"/>
        <v>0</v>
      </c>
    </row>
    <row r="39" spans="1:6" hidden="1" x14ac:dyDescent="0.25">
      <c r="A39" s="6" t="s">
        <v>45</v>
      </c>
      <c r="B39" s="7">
        <v>4</v>
      </c>
      <c r="D39" t="s">
        <v>73</v>
      </c>
      <c r="E39">
        <v>1</v>
      </c>
      <c r="F39">
        <f t="shared" si="0"/>
        <v>0</v>
      </c>
    </row>
    <row r="40" spans="1:6" hidden="1" x14ac:dyDescent="0.25">
      <c r="A40" s="6" t="s">
        <v>73</v>
      </c>
      <c r="B40" s="7">
        <v>1</v>
      </c>
      <c r="D40" t="s">
        <v>6</v>
      </c>
      <c r="E40">
        <v>6</v>
      </c>
      <c r="F40">
        <f t="shared" si="0"/>
        <v>0</v>
      </c>
    </row>
    <row r="41" spans="1:6" hidden="1" x14ac:dyDescent="0.25">
      <c r="A41" s="6" t="s">
        <v>6</v>
      </c>
      <c r="B41" s="7">
        <v>6</v>
      </c>
      <c r="D41" t="s">
        <v>64</v>
      </c>
      <c r="E41">
        <v>2</v>
      </c>
      <c r="F41">
        <f t="shared" si="0"/>
        <v>0</v>
      </c>
    </row>
    <row r="42" spans="1:6" x14ac:dyDescent="0.25">
      <c r="A42" s="6" t="s">
        <v>64</v>
      </c>
      <c r="B42" s="7">
        <v>2</v>
      </c>
      <c r="D42" t="s">
        <v>37</v>
      </c>
      <c r="E42">
        <v>8</v>
      </c>
      <c r="F42">
        <f t="shared" si="0"/>
        <v>1</v>
      </c>
    </row>
    <row r="43" spans="1:6" hidden="1" x14ac:dyDescent="0.25">
      <c r="A43" s="6" t="s">
        <v>37</v>
      </c>
      <c r="B43" s="7">
        <v>8</v>
      </c>
      <c r="D43" t="s">
        <v>9</v>
      </c>
      <c r="E43">
        <v>6</v>
      </c>
      <c r="F43">
        <f t="shared" si="0"/>
        <v>0</v>
      </c>
    </row>
    <row r="44" spans="1:6" x14ac:dyDescent="0.25">
      <c r="A44" s="6" t="s">
        <v>9</v>
      </c>
      <c r="B44" s="7">
        <v>6</v>
      </c>
      <c r="D44" t="s">
        <v>21</v>
      </c>
      <c r="E44">
        <v>8</v>
      </c>
      <c r="F44">
        <f t="shared" si="0"/>
        <v>1</v>
      </c>
    </row>
    <row r="45" spans="1:6" hidden="1" x14ac:dyDescent="0.25">
      <c r="A45" s="6" t="s">
        <v>21</v>
      </c>
      <c r="B45" s="7">
        <v>8</v>
      </c>
      <c r="D45" t="s">
        <v>29</v>
      </c>
      <c r="E45">
        <v>7</v>
      </c>
      <c r="F45">
        <f t="shared" si="0"/>
        <v>0</v>
      </c>
    </row>
    <row r="46" spans="1:6" hidden="1" x14ac:dyDescent="0.25">
      <c r="A46" s="6" t="s">
        <v>29</v>
      </c>
      <c r="B46" s="7">
        <v>7</v>
      </c>
      <c r="D46" t="s">
        <v>8</v>
      </c>
      <c r="E46">
        <v>5</v>
      </c>
      <c r="F46">
        <f t="shared" si="0"/>
        <v>0</v>
      </c>
    </row>
    <row r="47" spans="1:6" x14ac:dyDescent="0.25">
      <c r="A47" s="6" t="s">
        <v>8</v>
      </c>
      <c r="B47" s="7">
        <v>5</v>
      </c>
      <c r="D47" t="s">
        <v>14</v>
      </c>
      <c r="E47">
        <v>8</v>
      </c>
      <c r="F47">
        <f t="shared" si="0"/>
        <v>1</v>
      </c>
    </row>
    <row r="48" spans="1:6" hidden="1" x14ac:dyDescent="0.25">
      <c r="A48" s="6" t="s">
        <v>14</v>
      </c>
      <c r="B48" s="7">
        <v>8</v>
      </c>
      <c r="D48" t="s">
        <v>56</v>
      </c>
      <c r="E48">
        <v>3</v>
      </c>
      <c r="F48">
        <f t="shared" si="0"/>
        <v>0</v>
      </c>
    </row>
    <row r="49" spans="1:6" hidden="1" x14ac:dyDescent="0.25">
      <c r="A49" s="6" t="s">
        <v>56</v>
      </c>
      <c r="B49" s="7">
        <v>3</v>
      </c>
      <c r="D49" t="s">
        <v>19</v>
      </c>
      <c r="E49">
        <v>6</v>
      </c>
      <c r="F49">
        <f t="shared" si="0"/>
        <v>0</v>
      </c>
    </row>
    <row r="50" spans="1:6" hidden="1" x14ac:dyDescent="0.25">
      <c r="A50" s="6" t="s">
        <v>19</v>
      </c>
      <c r="B50" s="7">
        <v>6</v>
      </c>
      <c r="D50" t="s">
        <v>51</v>
      </c>
      <c r="E50">
        <v>1</v>
      </c>
      <c r="F50">
        <f t="shared" si="0"/>
        <v>0</v>
      </c>
    </row>
    <row r="51" spans="1:6" hidden="1" x14ac:dyDescent="0.25">
      <c r="A51" s="6" t="s">
        <v>51</v>
      </c>
      <c r="B51" s="7">
        <v>1</v>
      </c>
      <c r="D51" t="s">
        <v>65</v>
      </c>
      <c r="E51">
        <v>2</v>
      </c>
      <c r="F51">
        <f t="shared" si="0"/>
        <v>0</v>
      </c>
    </row>
    <row r="52" spans="1:6" hidden="1" x14ac:dyDescent="0.25">
      <c r="A52" s="6" t="s">
        <v>65</v>
      </c>
      <c r="B52" s="7">
        <v>2</v>
      </c>
      <c r="D52" t="s">
        <v>42</v>
      </c>
      <c r="E52">
        <v>5</v>
      </c>
      <c r="F52">
        <f t="shared" si="0"/>
        <v>0</v>
      </c>
    </row>
    <row r="53" spans="1:6" hidden="1" x14ac:dyDescent="0.25">
      <c r="A53" s="6" t="s">
        <v>42</v>
      </c>
      <c r="B53" s="7">
        <v>5</v>
      </c>
      <c r="D53" t="s">
        <v>16</v>
      </c>
      <c r="E53">
        <v>3</v>
      </c>
      <c r="F53">
        <f t="shared" si="0"/>
        <v>0</v>
      </c>
    </row>
    <row r="54" spans="1:6" hidden="1" x14ac:dyDescent="0.25">
      <c r="A54" s="6" t="s">
        <v>16</v>
      </c>
      <c r="B54" s="7">
        <v>3</v>
      </c>
      <c r="D54" t="s">
        <v>70</v>
      </c>
      <c r="E54">
        <v>2</v>
      </c>
      <c r="F54">
        <f t="shared" si="0"/>
        <v>0</v>
      </c>
    </row>
    <row r="55" spans="1:6" hidden="1" x14ac:dyDescent="0.25">
      <c r="A55" s="6" t="s">
        <v>70</v>
      </c>
      <c r="B55" s="7">
        <v>2</v>
      </c>
      <c r="D55" t="s">
        <v>10</v>
      </c>
      <c r="E55">
        <v>3</v>
      </c>
      <c r="F55">
        <f t="shared" si="0"/>
        <v>0</v>
      </c>
    </row>
    <row r="56" spans="1:6" hidden="1" x14ac:dyDescent="0.25">
      <c r="A56" s="6" t="s">
        <v>10</v>
      </c>
      <c r="B56" s="7">
        <v>3</v>
      </c>
      <c r="D56" t="s">
        <v>58</v>
      </c>
      <c r="E56">
        <v>3</v>
      </c>
      <c r="F56">
        <f t="shared" si="0"/>
        <v>0</v>
      </c>
    </row>
    <row r="57" spans="1:6" hidden="1" x14ac:dyDescent="0.25">
      <c r="A57" s="6" t="s">
        <v>58</v>
      </c>
      <c r="B57" s="7">
        <v>3</v>
      </c>
      <c r="D57" t="s">
        <v>24</v>
      </c>
      <c r="E57">
        <v>3</v>
      </c>
      <c r="F57">
        <f t="shared" si="0"/>
        <v>0</v>
      </c>
    </row>
    <row r="58" spans="1:6" x14ac:dyDescent="0.25">
      <c r="A58" s="6" t="s">
        <v>24</v>
      </c>
      <c r="B58" s="7">
        <v>3</v>
      </c>
      <c r="D58" t="s">
        <v>23</v>
      </c>
      <c r="E58">
        <v>10</v>
      </c>
      <c r="F58">
        <f t="shared" si="0"/>
        <v>1</v>
      </c>
    </row>
    <row r="59" spans="1:6" hidden="1" x14ac:dyDescent="0.25">
      <c r="A59" s="6" t="s">
        <v>23</v>
      </c>
      <c r="B59" s="7">
        <v>10</v>
      </c>
      <c r="D59" t="s">
        <v>46</v>
      </c>
      <c r="E59">
        <v>5</v>
      </c>
      <c r="F59">
        <f t="shared" si="0"/>
        <v>0</v>
      </c>
    </row>
    <row r="60" spans="1:6" hidden="1" x14ac:dyDescent="0.25">
      <c r="A60" s="6" t="s">
        <v>46</v>
      </c>
      <c r="B60" s="7">
        <v>5</v>
      </c>
      <c r="D60" t="s">
        <v>17</v>
      </c>
      <c r="E60">
        <v>7</v>
      </c>
      <c r="F60">
        <f t="shared" si="0"/>
        <v>0</v>
      </c>
    </row>
    <row r="61" spans="1:6" hidden="1" x14ac:dyDescent="0.25">
      <c r="A61" s="6" t="s">
        <v>17</v>
      </c>
      <c r="B61" s="7">
        <v>7</v>
      </c>
      <c r="D61" t="s">
        <v>69</v>
      </c>
      <c r="E61">
        <v>1</v>
      </c>
      <c r="F61">
        <f t="shared" si="0"/>
        <v>0</v>
      </c>
    </row>
    <row r="62" spans="1:6" hidden="1" x14ac:dyDescent="0.25">
      <c r="A62" s="6" t="s">
        <v>69</v>
      </c>
      <c r="B62" s="7">
        <v>1</v>
      </c>
      <c r="D62" t="s">
        <v>7</v>
      </c>
      <c r="E62">
        <v>7</v>
      </c>
      <c r="F62">
        <f t="shared" si="0"/>
        <v>0</v>
      </c>
    </row>
    <row r="63" spans="1:6" hidden="1" x14ac:dyDescent="0.25">
      <c r="A63" s="6" t="s">
        <v>7</v>
      </c>
      <c r="B63" s="7">
        <v>7</v>
      </c>
      <c r="D63" t="s">
        <v>43</v>
      </c>
      <c r="E63">
        <v>5</v>
      </c>
      <c r="F63">
        <f t="shared" si="0"/>
        <v>0</v>
      </c>
    </row>
    <row r="64" spans="1:6" x14ac:dyDescent="0.25">
      <c r="A64" s="6" t="s">
        <v>43</v>
      </c>
      <c r="B64" s="7">
        <v>5</v>
      </c>
      <c r="D64" t="s">
        <v>59</v>
      </c>
      <c r="E64">
        <v>11</v>
      </c>
      <c r="F64">
        <f t="shared" si="0"/>
        <v>1</v>
      </c>
    </row>
    <row r="65" spans="1:6" hidden="1" x14ac:dyDescent="0.25">
      <c r="A65" s="6" t="s">
        <v>59</v>
      </c>
      <c r="B65" s="7">
        <v>11</v>
      </c>
      <c r="D65" t="s">
        <v>41</v>
      </c>
      <c r="E65">
        <v>7</v>
      </c>
      <c r="F65">
        <f t="shared" si="0"/>
        <v>0</v>
      </c>
    </row>
    <row r="66" spans="1:6" hidden="1" x14ac:dyDescent="0.25">
      <c r="A66" s="6" t="s">
        <v>41</v>
      </c>
      <c r="B66" s="7">
        <v>7</v>
      </c>
      <c r="D66" t="s">
        <v>53</v>
      </c>
      <c r="E66">
        <v>1</v>
      </c>
      <c r="F66">
        <f t="shared" si="0"/>
        <v>0</v>
      </c>
    </row>
    <row r="67" spans="1:6" hidden="1" x14ac:dyDescent="0.25">
      <c r="A67" s="6" t="s">
        <v>53</v>
      </c>
      <c r="B67" s="7">
        <v>1</v>
      </c>
      <c r="D67" t="s">
        <v>39</v>
      </c>
      <c r="E67">
        <v>6</v>
      </c>
      <c r="F67">
        <f t="shared" si="0"/>
        <v>0</v>
      </c>
    </row>
    <row r="68" spans="1:6" hidden="1" x14ac:dyDescent="0.25">
      <c r="A68" s="6" t="s">
        <v>39</v>
      </c>
      <c r="B68" s="7">
        <v>6</v>
      </c>
      <c r="D68" t="s">
        <v>44</v>
      </c>
      <c r="E68">
        <v>5</v>
      </c>
      <c r="F68">
        <f t="shared" ref="F68:F70" si="1">IF(E68&gt;=8,1,0)</f>
        <v>0</v>
      </c>
    </row>
    <row r="69" spans="1:6" hidden="1" x14ac:dyDescent="0.25">
      <c r="A69" s="6" t="s">
        <v>44</v>
      </c>
      <c r="B69" s="7">
        <v>5</v>
      </c>
      <c r="D69" t="s">
        <v>52</v>
      </c>
      <c r="E69">
        <v>3</v>
      </c>
      <c r="F69">
        <f t="shared" si="1"/>
        <v>0</v>
      </c>
    </row>
    <row r="70" spans="1:6" x14ac:dyDescent="0.25">
      <c r="A70" s="6" t="s">
        <v>52</v>
      </c>
      <c r="B70" s="7">
        <v>3</v>
      </c>
      <c r="D70" t="s">
        <v>48</v>
      </c>
      <c r="E70">
        <v>8</v>
      </c>
      <c r="F70">
        <f t="shared" si="1"/>
        <v>1</v>
      </c>
    </row>
    <row r="71" spans="1:6" hidden="1" x14ac:dyDescent="0.25">
      <c r="A71" s="6" t="s">
        <v>48</v>
      </c>
      <c r="B71" s="7">
        <v>8</v>
      </c>
    </row>
    <row r="72" spans="1:6" hidden="1" x14ac:dyDescent="0.25">
      <c r="A72" s="6" t="s">
        <v>309</v>
      </c>
      <c r="B72" s="7"/>
    </row>
    <row r="73" spans="1:6" hidden="1" x14ac:dyDescent="0.25">
      <c r="A73" s="6" t="s">
        <v>310</v>
      </c>
      <c r="B73" s="7">
        <v>300</v>
      </c>
    </row>
  </sheetData>
  <autoFilter ref="F2:F73" xr:uid="{FC700D7D-294B-4108-95E5-872857450944}">
    <filterColumn colId="0">
      <filters>
        <filter val="1"/>
      </filters>
    </filterColumn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36A6-6CEC-4802-A896-B16B8BEED448}">
  <dimension ref="A3:B234"/>
  <sheetViews>
    <sheetView workbookViewId="0">
      <selection activeCell="A3" sqref="A3:B232"/>
    </sheetView>
  </sheetViews>
  <sheetFormatPr defaultRowHeight="15" x14ac:dyDescent="0.25"/>
  <cols>
    <col min="1" max="1" width="33.85546875" bestFit="1" customWidth="1"/>
    <col min="2" max="2" width="12.5703125" bestFit="1" customWidth="1"/>
    <col min="3" max="230" width="34.140625" bestFit="1" customWidth="1"/>
    <col min="231" max="231" width="14.28515625" bestFit="1" customWidth="1"/>
  </cols>
  <sheetData>
    <row r="3" spans="1:2" x14ac:dyDescent="0.25">
      <c r="A3" s="5" t="s">
        <v>311</v>
      </c>
      <c r="B3" t="s">
        <v>312</v>
      </c>
    </row>
    <row r="4" spans="1:2" x14ac:dyDescent="0.25">
      <c r="A4" s="6" t="s">
        <v>253</v>
      </c>
      <c r="B4" s="7">
        <v>3325</v>
      </c>
    </row>
    <row r="5" spans="1:2" x14ac:dyDescent="0.25">
      <c r="A5" s="6" t="s">
        <v>145</v>
      </c>
      <c r="B5" s="7">
        <v>4678</v>
      </c>
    </row>
    <row r="6" spans="1:2" x14ac:dyDescent="0.25">
      <c r="A6" s="6" t="s">
        <v>219</v>
      </c>
      <c r="B6" s="7">
        <v>1079</v>
      </c>
    </row>
    <row r="7" spans="1:2" x14ac:dyDescent="0.25">
      <c r="A7" s="6" t="s">
        <v>160</v>
      </c>
      <c r="B7" s="7">
        <v>6895</v>
      </c>
    </row>
    <row r="8" spans="1:2" x14ac:dyDescent="0.25">
      <c r="A8" s="6" t="s">
        <v>236</v>
      </c>
      <c r="B8" s="7">
        <v>1090</v>
      </c>
    </row>
    <row r="9" spans="1:2" x14ac:dyDescent="0.25">
      <c r="A9" s="6" t="s">
        <v>222</v>
      </c>
      <c r="B9" s="7">
        <v>5721</v>
      </c>
    </row>
    <row r="10" spans="1:2" x14ac:dyDescent="0.25">
      <c r="A10" s="6" t="s">
        <v>217</v>
      </c>
      <c r="B10" s="7">
        <v>5569</v>
      </c>
    </row>
    <row r="11" spans="1:2" x14ac:dyDescent="0.25">
      <c r="A11" s="6" t="s">
        <v>190</v>
      </c>
      <c r="B11" s="7">
        <v>1676</v>
      </c>
    </row>
    <row r="12" spans="1:2" x14ac:dyDescent="0.25">
      <c r="A12" s="6" t="s">
        <v>285</v>
      </c>
      <c r="B12" s="7">
        <v>4093</v>
      </c>
    </row>
    <row r="13" spans="1:2" x14ac:dyDescent="0.25">
      <c r="A13" s="6" t="s">
        <v>295</v>
      </c>
      <c r="B13" s="7">
        <v>5150</v>
      </c>
    </row>
    <row r="14" spans="1:2" x14ac:dyDescent="0.25">
      <c r="A14" s="6" t="s">
        <v>143</v>
      </c>
      <c r="B14" s="7">
        <v>3729</v>
      </c>
    </row>
    <row r="15" spans="1:2" x14ac:dyDescent="0.25">
      <c r="A15" s="6" t="s">
        <v>280</v>
      </c>
      <c r="B15" s="7">
        <v>4567</v>
      </c>
    </row>
    <row r="16" spans="1:2" x14ac:dyDescent="0.25">
      <c r="A16" s="6" t="s">
        <v>240</v>
      </c>
      <c r="B16" s="7">
        <v>5215</v>
      </c>
    </row>
    <row r="17" spans="1:2" x14ac:dyDescent="0.25">
      <c r="A17" s="6" t="s">
        <v>305</v>
      </c>
      <c r="B17" s="7">
        <v>4157</v>
      </c>
    </row>
    <row r="18" spans="1:2" x14ac:dyDescent="0.25">
      <c r="A18" s="6" t="s">
        <v>298</v>
      </c>
      <c r="B18" s="7">
        <v>2781</v>
      </c>
    </row>
    <row r="19" spans="1:2" x14ac:dyDescent="0.25">
      <c r="A19" s="6" t="s">
        <v>123</v>
      </c>
      <c r="B19" s="7">
        <v>5946</v>
      </c>
    </row>
    <row r="20" spans="1:2" x14ac:dyDescent="0.25">
      <c r="A20" s="6" t="s">
        <v>291</v>
      </c>
      <c r="B20" s="7">
        <v>5214</v>
      </c>
    </row>
    <row r="21" spans="1:2" x14ac:dyDescent="0.25">
      <c r="A21" s="6" t="s">
        <v>235</v>
      </c>
      <c r="B21" s="7">
        <v>3035</v>
      </c>
    </row>
    <row r="22" spans="1:2" x14ac:dyDescent="0.25">
      <c r="A22" s="6" t="s">
        <v>126</v>
      </c>
      <c r="B22" s="7">
        <v>8676</v>
      </c>
    </row>
    <row r="23" spans="1:2" x14ac:dyDescent="0.25">
      <c r="A23" s="6" t="s">
        <v>161</v>
      </c>
      <c r="B23" s="7">
        <v>3358</v>
      </c>
    </row>
    <row r="24" spans="1:2" x14ac:dyDescent="0.25">
      <c r="A24" s="6" t="s">
        <v>257</v>
      </c>
      <c r="B24" s="7">
        <v>5983</v>
      </c>
    </row>
    <row r="25" spans="1:2" x14ac:dyDescent="0.25">
      <c r="A25" s="6" t="s">
        <v>223</v>
      </c>
      <c r="B25" s="7">
        <v>7106</v>
      </c>
    </row>
    <row r="26" spans="1:2" x14ac:dyDescent="0.25">
      <c r="A26" s="6" t="s">
        <v>192</v>
      </c>
      <c r="B26" s="7">
        <v>4769</v>
      </c>
    </row>
    <row r="27" spans="1:2" x14ac:dyDescent="0.25">
      <c r="A27" s="6" t="s">
        <v>142</v>
      </c>
      <c r="B27" s="7">
        <v>8368</v>
      </c>
    </row>
    <row r="28" spans="1:2" x14ac:dyDescent="0.25">
      <c r="A28" s="6" t="s">
        <v>144</v>
      </c>
      <c r="B28" s="7">
        <v>4787</v>
      </c>
    </row>
    <row r="29" spans="1:2" x14ac:dyDescent="0.25">
      <c r="A29" s="6" t="s">
        <v>85</v>
      </c>
      <c r="B29" s="7">
        <v>5851</v>
      </c>
    </row>
    <row r="30" spans="1:2" x14ac:dyDescent="0.25">
      <c r="A30" s="6" t="s">
        <v>95</v>
      </c>
      <c r="B30" s="7">
        <v>15736</v>
      </c>
    </row>
    <row r="31" spans="1:2" x14ac:dyDescent="0.25">
      <c r="A31" s="6" t="s">
        <v>279</v>
      </c>
      <c r="B31" s="7">
        <v>1813</v>
      </c>
    </row>
    <row r="32" spans="1:2" x14ac:dyDescent="0.25">
      <c r="A32" s="6" t="s">
        <v>250</v>
      </c>
      <c r="B32" s="7">
        <v>2935</v>
      </c>
    </row>
    <row r="33" spans="1:2" x14ac:dyDescent="0.25">
      <c r="A33" s="6" t="s">
        <v>244</v>
      </c>
      <c r="B33" s="7">
        <v>5919</v>
      </c>
    </row>
    <row r="34" spans="1:2" x14ac:dyDescent="0.25">
      <c r="A34" s="6" t="s">
        <v>278</v>
      </c>
      <c r="B34" s="7">
        <v>4543</v>
      </c>
    </row>
    <row r="35" spans="1:2" x14ac:dyDescent="0.25">
      <c r="A35" s="6" t="s">
        <v>281</v>
      </c>
      <c r="B35" s="7">
        <v>4653</v>
      </c>
    </row>
    <row r="36" spans="1:2" x14ac:dyDescent="0.25">
      <c r="A36" s="6" t="s">
        <v>294</v>
      </c>
      <c r="B36" s="7">
        <v>2555</v>
      </c>
    </row>
    <row r="37" spans="1:2" x14ac:dyDescent="0.25">
      <c r="A37" s="6" t="s">
        <v>282</v>
      </c>
      <c r="B37" s="7">
        <v>4746</v>
      </c>
    </row>
    <row r="38" spans="1:2" x14ac:dyDescent="0.25">
      <c r="A38" s="6" t="s">
        <v>221</v>
      </c>
      <c r="B38" s="7">
        <v>3650</v>
      </c>
    </row>
    <row r="39" spans="1:2" x14ac:dyDescent="0.25">
      <c r="A39" s="6" t="s">
        <v>265</v>
      </c>
      <c r="B39" s="7">
        <v>4633</v>
      </c>
    </row>
    <row r="40" spans="1:2" x14ac:dyDescent="0.25">
      <c r="A40" s="6" t="s">
        <v>251</v>
      </c>
      <c r="B40" s="7">
        <v>3565</v>
      </c>
    </row>
    <row r="41" spans="1:2" x14ac:dyDescent="0.25">
      <c r="A41" s="6" t="s">
        <v>120</v>
      </c>
      <c r="B41" s="7">
        <v>4398</v>
      </c>
    </row>
    <row r="42" spans="1:2" x14ac:dyDescent="0.25">
      <c r="A42" s="6" t="s">
        <v>176</v>
      </c>
      <c r="B42" s="7">
        <v>3007</v>
      </c>
    </row>
    <row r="43" spans="1:2" x14ac:dyDescent="0.25">
      <c r="A43" s="6" t="s">
        <v>215</v>
      </c>
      <c r="B43" s="7">
        <v>5862</v>
      </c>
    </row>
    <row r="44" spans="1:2" x14ac:dyDescent="0.25">
      <c r="A44" s="6" t="s">
        <v>303</v>
      </c>
      <c r="B44" s="7">
        <v>3705</v>
      </c>
    </row>
    <row r="45" spans="1:2" x14ac:dyDescent="0.25">
      <c r="A45" s="6" t="s">
        <v>269</v>
      </c>
      <c r="B45" s="7">
        <v>7447</v>
      </c>
    </row>
    <row r="46" spans="1:2" x14ac:dyDescent="0.25">
      <c r="A46" s="6" t="s">
        <v>202</v>
      </c>
      <c r="B46" s="7">
        <v>2735</v>
      </c>
    </row>
    <row r="47" spans="1:2" x14ac:dyDescent="0.25">
      <c r="A47" s="6" t="s">
        <v>200</v>
      </c>
      <c r="B47" s="7">
        <v>5847</v>
      </c>
    </row>
    <row r="48" spans="1:2" x14ac:dyDescent="0.25">
      <c r="A48" s="6" t="s">
        <v>109</v>
      </c>
      <c r="B48" s="7">
        <v>2152</v>
      </c>
    </row>
    <row r="49" spans="1:2" x14ac:dyDescent="0.25">
      <c r="A49" s="6" t="s">
        <v>104</v>
      </c>
      <c r="B49" s="7">
        <v>5628</v>
      </c>
    </row>
    <row r="50" spans="1:2" x14ac:dyDescent="0.25">
      <c r="A50" s="6" t="s">
        <v>270</v>
      </c>
      <c r="B50" s="7">
        <v>2157</v>
      </c>
    </row>
    <row r="51" spans="1:2" x14ac:dyDescent="0.25">
      <c r="A51" s="6" t="s">
        <v>129</v>
      </c>
      <c r="B51" s="7">
        <v>4154</v>
      </c>
    </row>
    <row r="52" spans="1:2" x14ac:dyDescent="0.25">
      <c r="A52" s="6" t="s">
        <v>139</v>
      </c>
      <c r="B52" s="7">
        <v>9150</v>
      </c>
    </row>
    <row r="53" spans="1:2" x14ac:dyDescent="0.25">
      <c r="A53" s="6" t="s">
        <v>138</v>
      </c>
      <c r="B53" s="7">
        <v>7917</v>
      </c>
    </row>
    <row r="54" spans="1:2" x14ac:dyDescent="0.25">
      <c r="A54" s="6" t="s">
        <v>130</v>
      </c>
      <c r="B54" s="7">
        <v>1767</v>
      </c>
    </row>
    <row r="55" spans="1:2" x14ac:dyDescent="0.25">
      <c r="A55" s="6" t="s">
        <v>300</v>
      </c>
      <c r="B55" s="7">
        <v>7597</v>
      </c>
    </row>
    <row r="56" spans="1:2" x14ac:dyDescent="0.25">
      <c r="A56" s="6" t="s">
        <v>254</v>
      </c>
      <c r="B56" s="7">
        <v>8080</v>
      </c>
    </row>
    <row r="57" spans="1:2" x14ac:dyDescent="0.25">
      <c r="A57" s="6" t="s">
        <v>205</v>
      </c>
      <c r="B57" s="7">
        <v>3681</v>
      </c>
    </row>
    <row r="58" spans="1:2" x14ac:dyDescent="0.25">
      <c r="A58" s="6" t="s">
        <v>186</v>
      </c>
      <c r="B58" s="7">
        <v>2571</v>
      </c>
    </row>
    <row r="59" spans="1:2" x14ac:dyDescent="0.25">
      <c r="A59" s="6" t="s">
        <v>288</v>
      </c>
      <c r="B59" s="7">
        <v>1720</v>
      </c>
    </row>
    <row r="60" spans="1:2" x14ac:dyDescent="0.25">
      <c r="A60" s="6" t="s">
        <v>106</v>
      </c>
      <c r="B60" s="7">
        <v>5291</v>
      </c>
    </row>
    <row r="61" spans="1:2" x14ac:dyDescent="0.25">
      <c r="A61" s="6" t="s">
        <v>149</v>
      </c>
      <c r="B61" s="7">
        <v>3708</v>
      </c>
    </row>
    <row r="62" spans="1:2" x14ac:dyDescent="0.25">
      <c r="A62" s="6" t="s">
        <v>183</v>
      </c>
      <c r="B62" s="7">
        <v>5014</v>
      </c>
    </row>
    <row r="63" spans="1:2" x14ac:dyDescent="0.25">
      <c r="A63" s="6" t="s">
        <v>170</v>
      </c>
      <c r="B63" s="7">
        <v>9491</v>
      </c>
    </row>
    <row r="64" spans="1:2" x14ac:dyDescent="0.25">
      <c r="A64" s="6" t="s">
        <v>107</v>
      </c>
      <c r="B64" s="7">
        <v>5838</v>
      </c>
    </row>
    <row r="65" spans="1:2" x14ac:dyDescent="0.25">
      <c r="A65" s="6" t="s">
        <v>167</v>
      </c>
      <c r="B65" s="7">
        <v>8745</v>
      </c>
    </row>
    <row r="66" spans="1:2" x14ac:dyDescent="0.25">
      <c r="A66" s="6" t="s">
        <v>117</v>
      </c>
      <c r="B66" s="7">
        <v>4905</v>
      </c>
    </row>
    <row r="67" spans="1:2" x14ac:dyDescent="0.25">
      <c r="A67" s="6" t="s">
        <v>218</v>
      </c>
      <c r="B67" s="7">
        <v>2771</v>
      </c>
    </row>
    <row r="68" spans="1:2" x14ac:dyDescent="0.25">
      <c r="A68" s="6" t="s">
        <v>198</v>
      </c>
      <c r="B68" s="7">
        <v>6582</v>
      </c>
    </row>
    <row r="69" spans="1:2" x14ac:dyDescent="0.25">
      <c r="A69" s="6" t="s">
        <v>233</v>
      </c>
      <c r="B69" s="7">
        <v>5370</v>
      </c>
    </row>
    <row r="70" spans="1:2" x14ac:dyDescent="0.25">
      <c r="A70" s="6" t="s">
        <v>154</v>
      </c>
      <c r="B70" s="7">
        <v>6014</v>
      </c>
    </row>
    <row r="71" spans="1:2" x14ac:dyDescent="0.25">
      <c r="A71" s="6" t="s">
        <v>191</v>
      </c>
      <c r="B71" s="7">
        <v>1996</v>
      </c>
    </row>
    <row r="72" spans="1:2" x14ac:dyDescent="0.25">
      <c r="A72" s="6" t="s">
        <v>297</v>
      </c>
      <c r="B72" s="7">
        <v>3192</v>
      </c>
    </row>
    <row r="73" spans="1:2" x14ac:dyDescent="0.25">
      <c r="A73" s="6" t="s">
        <v>197</v>
      </c>
      <c r="B73" s="7">
        <v>9490</v>
      </c>
    </row>
    <row r="74" spans="1:2" x14ac:dyDescent="0.25">
      <c r="A74" s="6" t="s">
        <v>103</v>
      </c>
      <c r="B74" s="7">
        <v>1686</v>
      </c>
    </row>
    <row r="75" spans="1:2" x14ac:dyDescent="0.25">
      <c r="A75" s="6" t="s">
        <v>204</v>
      </c>
      <c r="B75" s="7">
        <v>3691</v>
      </c>
    </row>
    <row r="76" spans="1:2" x14ac:dyDescent="0.25">
      <c r="A76" s="6" t="s">
        <v>98</v>
      </c>
      <c r="B76" s="7">
        <v>2320</v>
      </c>
    </row>
    <row r="77" spans="1:2" x14ac:dyDescent="0.25">
      <c r="A77" s="6" t="s">
        <v>125</v>
      </c>
      <c r="B77" s="7">
        <v>4505</v>
      </c>
    </row>
    <row r="78" spans="1:2" x14ac:dyDescent="0.25">
      <c r="A78" s="6" t="s">
        <v>209</v>
      </c>
      <c r="B78" s="7">
        <v>7696</v>
      </c>
    </row>
    <row r="79" spans="1:2" x14ac:dyDescent="0.25">
      <c r="A79" s="6" t="s">
        <v>207</v>
      </c>
      <c r="B79" s="7">
        <v>9265</v>
      </c>
    </row>
    <row r="80" spans="1:2" x14ac:dyDescent="0.25">
      <c r="A80" s="6" t="s">
        <v>92</v>
      </c>
      <c r="B80" s="7">
        <v>3318</v>
      </c>
    </row>
    <row r="81" spans="1:2" x14ac:dyDescent="0.25">
      <c r="A81" s="6" t="s">
        <v>148</v>
      </c>
      <c r="B81" s="7">
        <v>3193</v>
      </c>
    </row>
    <row r="82" spans="1:2" x14ac:dyDescent="0.25">
      <c r="A82" s="6" t="s">
        <v>231</v>
      </c>
      <c r="B82" s="7">
        <v>4379</v>
      </c>
    </row>
    <row r="83" spans="1:2" x14ac:dyDescent="0.25">
      <c r="A83" s="6" t="s">
        <v>102</v>
      </c>
      <c r="B83" s="7">
        <v>4871</v>
      </c>
    </row>
    <row r="84" spans="1:2" x14ac:dyDescent="0.25">
      <c r="A84" s="6" t="s">
        <v>150</v>
      </c>
      <c r="B84" s="7">
        <v>3398</v>
      </c>
    </row>
    <row r="85" spans="1:2" x14ac:dyDescent="0.25">
      <c r="A85" s="6" t="s">
        <v>260</v>
      </c>
      <c r="B85" s="7">
        <v>2133</v>
      </c>
    </row>
    <row r="86" spans="1:2" x14ac:dyDescent="0.25">
      <c r="A86" s="6" t="s">
        <v>227</v>
      </c>
      <c r="B86" s="7">
        <v>5368</v>
      </c>
    </row>
    <row r="87" spans="1:2" x14ac:dyDescent="0.25">
      <c r="A87" s="6" t="s">
        <v>203</v>
      </c>
      <c r="B87" s="7">
        <v>5467</v>
      </c>
    </row>
    <row r="88" spans="1:2" x14ac:dyDescent="0.25">
      <c r="A88" s="6" t="s">
        <v>111</v>
      </c>
      <c r="B88" s="7">
        <v>4163</v>
      </c>
    </row>
    <row r="89" spans="1:2" x14ac:dyDescent="0.25">
      <c r="A89" s="6" t="s">
        <v>114</v>
      </c>
      <c r="B89" s="7">
        <v>2446</v>
      </c>
    </row>
    <row r="90" spans="1:2" x14ac:dyDescent="0.25">
      <c r="A90" s="6" t="s">
        <v>249</v>
      </c>
      <c r="B90" s="7">
        <v>4432</v>
      </c>
    </row>
    <row r="91" spans="1:2" x14ac:dyDescent="0.25">
      <c r="A91" s="6" t="s">
        <v>301</v>
      </c>
      <c r="B91" s="7">
        <v>5238</v>
      </c>
    </row>
    <row r="92" spans="1:2" x14ac:dyDescent="0.25">
      <c r="A92" s="6" t="s">
        <v>153</v>
      </c>
      <c r="B92" s="7">
        <v>5805</v>
      </c>
    </row>
    <row r="93" spans="1:2" x14ac:dyDescent="0.25">
      <c r="A93" s="6" t="s">
        <v>134</v>
      </c>
      <c r="B93" s="7">
        <v>1168</v>
      </c>
    </row>
    <row r="94" spans="1:2" x14ac:dyDescent="0.25">
      <c r="A94" s="6" t="s">
        <v>196</v>
      </c>
      <c r="B94" s="7">
        <v>3990</v>
      </c>
    </row>
    <row r="95" spans="1:2" x14ac:dyDescent="0.25">
      <c r="A95" s="6" t="s">
        <v>119</v>
      </c>
      <c r="B95" s="7">
        <v>5326</v>
      </c>
    </row>
    <row r="96" spans="1:2" x14ac:dyDescent="0.25">
      <c r="A96" s="6" t="s">
        <v>121</v>
      </c>
      <c r="B96" s="7">
        <v>8553</v>
      </c>
    </row>
    <row r="97" spans="1:2" x14ac:dyDescent="0.25">
      <c r="A97" s="6" t="s">
        <v>87</v>
      </c>
      <c r="B97" s="7">
        <v>4470</v>
      </c>
    </row>
    <row r="98" spans="1:2" x14ac:dyDescent="0.25">
      <c r="A98" s="6" t="s">
        <v>174</v>
      </c>
      <c r="B98" s="7">
        <v>3178</v>
      </c>
    </row>
    <row r="99" spans="1:2" x14ac:dyDescent="0.25">
      <c r="A99" s="6" t="s">
        <v>181</v>
      </c>
      <c r="B99" s="7">
        <v>3035</v>
      </c>
    </row>
    <row r="100" spans="1:2" x14ac:dyDescent="0.25">
      <c r="A100" s="6" t="s">
        <v>293</v>
      </c>
      <c r="B100" s="7">
        <v>7125</v>
      </c>
    </row>
    <row r="101" spans="1:2" x14ac:dyDescent="0.25">
      <c r="A101" s="6" t="s">
        <v>182</v>
      </c>
      <c r="B101" s="7">
        <v>3380</v>
      </c>
    </row>
    <row r="102" spans="1:2" x14ac:dyDescent="0.25">
      <c r="A102" s="6" t="s">
        <v>206</v>
      </c>
      <c r="B102" s="7">
        <v>2256</v>
      </c>
    </row>
    <row r="103" spans="1:2" x14ac:dyDescent="0.25">
      <c r="A103" s="6" t="s">
        <v>268</v>
      </c>
      <c r="B103" s="7">
        <v>1886</v>
      </c>
    </row>
    <row r="104" spans="1:2" x14ac:dyDescent="0.25">
      <c r="A104" s="6" t="s">
        <v>284</v>
      </c>
      <c r="B104" s="7">
        <v>3600</v>
      </c>
    </row>
    <row r="105" spans="1:2" x14ac:dyDescent="0.25">
      <c r="A105" s="6" t="s">
        <v>264</v>
      </c>
      <c r="B105" s="7">
        <v>1211</v>
      </c>
    </row>
    <row r="106" spans="1:2" x14ac:dyDescent="0.25">
      <c r="A106" s="6" t="s">
        <v>171</v>
      </c>
      <c r="B106" s="7">
        <v>10144</v>
      </c>
    </row>
    <row r="107" spans="1:2" x14ac:dyDescent="0.25">
      <c r="A107" s="6" t="s">
        <v>248</v>
      </c>
      <c r="B107" s="7">
        <v>2219</v>
      </c>
    </row>
    <row r="108" spans="1:2" x14ac:dyDescent="0.25">
      <c r="A108" s="6" t="s">
        <v>195</v>
      </c>
      <c r="B108" s="7">
        <v>1504</v>
      </c>
    </row>
    <row r="109" spans="1:2" x14ac:dyDescent="0.25">
      <c r="A109" s="6" t="s">
        <v>113</v>
      </c>
      <c r="B109" s="7">
        <v>5060</v>
      </c>
    </row>
    <row r="110" spans="1:2" x14ac:dyDescent="0.25">
      <c r="A110" s="6" t="s">
        <v>84</v>
      </c>
      <c r="B110" s="7">
        <v>9410</v>
      </c>
    </row>
    <row r="111" spans="1:2" x14ac:dyDescent="0.25">
      <c r="A111" s="6" t="s">
        <v>86</v>
      </c>
      <c r="B111" s="7">
        <v>11709</v>
      </c>
    </row>
    <row r="112" spans="1:2" x14ac:dyDescent="0.25">
      <c r="A112" s="6" t="s">
        <v>275</v>
      </c>
      <c r="B112" s="7">
        <v>9101</v>
      </c>
    </row>
    <row r="113" spans="1:2" x14ac:dyDescent="0.25">
      <c r="A113" s="6" t="s">
        <v>187</v>
      </c>
      <c r="B113" s="7">
        <v>3348</v>
      </c>
    </row>
    <row r="114" spans="1:2" x14ac:dyDescent="0.25">
      <c r="A114" s="6" t="s">
        <v>245</v>
      </c>
      <c r="B114" s="7">
        <v>5986</v>
      </c>
    </row>
    <row r="115" spans="1:2" x14ac:dyDescent="0.25">
      <c r="A115" s="6" t="s">
        <v>228</v>
      </c>
      <c r="B115" s="7">
        <v>3456</v>
      </c>
    </row>
    <row r="116" spans="1:2" x14ac:dyDescent="0.25">
      <c r="A116" s="6" t="s">
        <v>132</v>
      </c>
      <c r="B116" s="7">
        <v>2151</v>
      </c>
    </row>
    <row r="117" spans="1:2" x14ac:dyDescent="0.25">
      <c r="A117" s="6" t="s">
        <v>146</v>
      </c>
      <c r="B117" s="7">
        <v>13311</v>
      </c>
    </row>
    <row r="118" spans="1:2" x14ac:dyDescent="0.25">
      <c r="A118" s="6" t="s">
        <v>241</v>
      </c>
      <c r="B118" s="7">
        <v>1369</v>
      </c>
    </row>
    <row r="119" spans="1:2" x14ac:dyDescent="0.25">
      <c r="A119" s="6" t="s">
        <v>304</v>
      </c>
      <c r="B119" s="7">
        <v>5624</v>
      </c>
    </row>
    <row r="120" spans="1:2" x14ac:dyDescent="0.25">
      <c r="A120" s="6" t="s">
        <v>94</v>
      </c>
      <c r="B120" s="7">
        <v>8744</v>
      </c>
    </row>
    <row r="121" spans="1:2" x14ac:dyDescent="0.25">
      <c r="A121" s="6" t="s">
        <v>96</v>
      </c>
      <c r="B121" s="7">
        <v>4572</v>
      </c>
    </row>
    <row r="122" spans="1:2" x14ac:dyDescent="0.25">
      <c r="A122" s="6" t="s">
        <v>80</v>
      </c>
      <c r="B122" s="7">
        <v>7335</v>
      </c>
    </row>
    <row r="123" spans="1:2" x14ac:dyDescent="0.25">
      <c r="A123" s="6" t="s">
        <v>259</v>
      </c>
      <c r="B123" s="7">
        <v>3108</v>
      </c>
    </row>
    <row r="124" spans="1:2" x14ac:dyDescent="0.25">
      <c r="A124" s="6" t="s">
        <v>184</v>
      </c>
      <c r="B124" s="7">
        <v>1852</v>
      </c>
    </row>
    <row r="125" spans="1:2" x14ac:dyDescent="0.25">
      <c r="A125" s="6" t="s">
        <v>122</v>
      </c>
      <c r="B125" s="7">
        <v>3309</v>
      </c>
    </row>
    <row r="126" spans="1:2" x14ac:dyDescent="0.25">
      <c r="A126" s="6" t="s">
        <v>178</v>
      </c>
      <c r="B126" s="7">
        <v>8186</v>
      </c>
    </row>
    <row r="127" spans="1:2" x14ac:dyDescent="0.25">
      <c r="A127" s="6" t="s">
        <v>283</v>
      </c>
      <c r="B127" s="7">
        <v>3161</v>
      </c>
    </row>
    <row r="128" spans="1:2" x14ac:dyDescent="0.25">
      <c r="A128" s="6" t="s">
        <v>232</v>
      </c>
      <c r="B128" s="7">
        <v>7126</v>
      </c>
    </row>
    <row r="129" spans="1:2" x14ac:dyDescent="0.25">
      <c r="A129" s="6" t="s">
        <v>306</v>
      </c>
      <c r="B129" s="7">
        <v>3021</v>
      </c>
    </row>
    <row r="130" spans="1:2" x14ac:dyDescent="0.25">
      <c r="A130" s="6" t="s">
        <v>152</v>
      </c>
      <c r="B130" s="7">
        <v>3914</v>
      </c>
    </row>
    <row r="131" spans="1:2" x14ac:dyDescent="0.25">
      <c r="A131" s="6" t="s">
        <v>93</v>
      </c>
      <c r="B131" s="7">
        <v>8747</v>
      </c>
    </row>
    <row r="132" spans="1:2" x14ac:dyDescent="0.25">
      <c r="A132" s="6" t="s">
        <v>83</v>
      </c>
      <c r="B132" s="7">
        <v>2344</v>
      </c>
    </row>
    <row r="133" spans="1:2" x14ac:dyDescent="0.25">
      <c r="A133" s="6" t="s">
        <v>179</v>
      </c>
      <c r="B133" s="7">
        <v>1777</v>
      </c>
    </row>
    <row r="134" spans="1:2" x14ac:dyDescent="0.25">
      <c r="A134" s="6" t="s">
        <v>224</v>
      </c>
      <c r="B134" s="7">
        <v>3061</v>
      </c>
    </row>
    <row r="135" spans="1:2" x14ac:dyDescent="0.25">
      <c r="A135" s="6" t="s">
        <v>112</v>
      </c>
      <c r="B135" s="7">
        <v>3216</v>
      </c>
    </row>
    <row r="136" spans="1:2" x14ac:dyDescent="0.25">
      <c r="A136" s="6" t="s">
        <v>230</v>
      </c>
      <c r="B136" s="7">
        <v>4994</v>
      </c>
    </row>
    <row r="137" spans="1:2" x14ac:dyDescent="0.25">
      <c r="A137" s="6" t="s">
        <v>110</v>
      </c>
      <c r="B137" s="7">
        <v>5713</v>
      </c>
    </row>
    <row r="138" spans="1:2" x14ac:dyDescent="0.25">
      <c r="A138" s="6" t="s">
        <v>105</v>
      </c>
      <c r="B138" s="7">
        <v>8853</v>
      </c>
    </row>
    <row r="139" spans="1:2" x14ac:dyDescent="0.25">
      <c r="A139" s="6" t="s">
        <v>115</v>
      </c>
      <c r="B139" s="7">
        <v>1743</v>
      </c>
    </row>
    <row r="140" spans="1:2" x14ac:dyDescent="0.25">
      <c r="A140" s="6" t="s">
        <v>226</v>
      </c>
      <c r="B140" s="7">
        <v>5658</v>
      </c>
    </row>
    <row r="141" spans="1:2" x14ac:dyDescent="0.25">
      <c r="A141" s="6" t="s">
        <v>166</v>
      </c>
      <c r="B141" s="7">
        <v>7257</v>
      </c>
    </row>
    <row r="142" spans="1:2" x14ac:dyDescent="0.25">
      <c r="A142" s="6" t="s">
        <v>108</v>
      </c>
      <c r="B142" s="7">
        <v>4522</v>
      </c>
    </row>
    <row r="143" spans="1:2" x14ac:dyDescent="0.25">
      <c r="A143" s="6" t="s">
        <v>124</v>
      </c>
      <c r="B143" s="7">
        <v>1749</v>
      </c>
    </row>
    <row r="144" spans="1:2" x14ac:dyDescent="0.25">
      <c r="A144" s="6" t="s">
        <v>172</v>
      </c>
      <c r="B144" s="7">
        <v>5933</v>
      </c>
    </row>
    <row r="145" spans="1:2" x14ac:dyDescent="0.25">
      <c r="A145" s="6" t="s">
        <v>165</v>
      </c>
      <c r="B145" s="7">
        <v>4651</v>
      </c>
    </row>
    <row r="146" spans="1:2" x14ac:dyDescent="0.25">
      <c r="A146" s="6" t="s">
        <v>273</v>
      </c>
      <c r="B146" s="7">
        <v>2987</v>
      </c>
    </row>
    <row r="147" spans="1:2" x14ac:dyDescent="0.25">
      <c r="A147" s="6" t="s">
        <v>175</v>
      </c>
      <c r="B147" s="7">
        <v>3983</v>
      </c>
    </row>
    <row r="148" spans="1:2" x14ac:dyDescent="0.25">
      <c r="A148" s="6" t="s">
        <v>252</v>
      </c>
      <c r="B148" s="7">
        <v>3096</v>
      </c>
    </row>
    <row r="149" spans="1:2" x14ac:dyDescent="0.25">
      <c r="A149" s="6" t="s">
        <v>234</v>
      </c>
      <c r="B149" s="7">
        <v>5151</v>
      </c>
    </row>
    <row r="150" spans="1:2" x14ac:dyDescent="0.25">
      <c r="A150" s="6" t="s">
        <v>208</v>
      </c>
      <c r="B150" s="7">
        <v>11626</v>
      </c>
    </row>
    <row r="151" spans="1:2" x14ac:dyDescent="0.25">
      <c r="A151" s="6" t="s">
        <v>287</v>
      </c>
      <c r="B151" s="7">
        <v>4876</v>
      </c>
    </row>
    <row r="152" spans="1:2" x14ac:dyDescent="0.25">
      <c r="A152" s="6" t="s">
        <v>82</v>
      </c>
      <c r="B152" s="7">
        <v>8459</v>
      </c>
    </row>
    <row r="153" spans="1:2" x14ac:dyDescent="0.25">
      <c r="A153" s="6" t="s">
        <v>272</v>
      </c>
      <c r="B153" s="7">
        <v>5537</v>
      </c>
    </row>
    <row r="154" spans="1:2" x14ac:dyDescent="0.25">
      <c r="A154" s="6" t="s">
        <v>118</v>
      </c>
      <c r="B154" s="7">
        <v>1624</v>
      </c>
    </row>
    <row r="155" spans="1:2" x14ac:dyDescent="0.25">
      <c r="A155" s="6" t="s">
        <v>141</v>
      </c>
      <c r="B155" s="7">
        <v>3691</v>
      </c>
    </row>
    <row r="156" spans="1:2" x14ac:dyDescent="0.25">
      <c r="A156" s="6" t="s">
        <v>88</v>
      </c>
      <c r="B156" s="7">
        <v>3771</v>
      </c>
    </row>
    <row r="157" spans="1:2" x14ac:dyDescent="0.25">
      <c r="A157" s="6" t="s">
        <v>229</v>
      </c>
      <c r="B157" s="7">
        <v>1134</v>
      </c>
    </row>
    <row r="158" spans="1:2" x14ac:dyDescent="0.25">
      <c r="A158" s="6" t="s">
        <v>211</v>
      </c>
      <c r="B158" s="7">
        <v>2511</v>
      </c>
    </row>
    <row r="159" spans="1:2" x14ac:dyDescent="0.25">
      <c r="A159" s="6" t="s">
        <v>159</v>
      </c>
      <c r="B159" s="7">
        <v>4747</v>
      </c>
    </row>
    <row r="160" spans="1:2" x14ac:dyDescent="0.25">
      <c r="A160" s="6" t="s">
        <v>212</v>
      </c>
      <c r="B160" s="7">
        <v>2448</v>
      </c>
    </row>
    <row r="161" spans="1:2" x14ac:dyDescent="0.25">
      <c r="A161" s="6" t="s">
        <v>296</v>
      </c>
      <c r="B161" s="7">
        <v>5697</v>
      </c>
    </row>
    <row r="162" spans="1:2" x14ac:dyDescent="0.25">
      <c r="A162" s="6" t="s">
        <v>156</v>
      </c>
      <c r="B162" s="7">
        <v>5162</v>
      </c>
    </row>
    <row r="163" spans="1:2" x14ac:dyDescent="0.25">
      <c r="A163" s="6" t="s">
        <v>276</v>
      </c>
      <c r="B163" s="7">
        <v>4201</v>
      </c>
    </row>
    <row r="164" spans="1:2" x14ac:dyDescent="0.25">
      <c r="A164" s="6" t="s">
        <v>91</v>
      </c>
      <c r="B164" s="7">
        <v>1952</v>
      </c>
    </row>
    <row r="165" spans="1:2" x14ac:dyDescent="0.25">
      <c r="A165" s="6" t="s">
        <v>238</v>
      </c>
      <c r="B165" s="7">
        <v>2421</v>
      </c>
    </row>
    <row r="166" spans="1:2" x14ac:dyDescent="0.25">
      <c r="A166" s="6" t="s">
        <v>164</v>
      </c>
      <c r="B166" s="7">
        <v>10194</v>
      </c>
    </row>
    <row r="167" spans="1:2" x14ac:dyDescent="0.25">
      <c r="A167" s="6" t="s">
        <v>136</v>
      </c>
      <c r="B167" s="7">
        <v>4347</v>
      </c>
    </row>
    <row r="168" spans="1:2" x14ac:dyDescent="0.25">
      <c r="A168" s="6" t="s">
        <v>188</v>
      </c>
      <c r="B168" s="7">
        <v>2906</v>
      </c>
    </row>
    <row r="169" spans="1:2" x14ac:dyDescent="0.25">
      <c r="A169" s="6" t="s">
        <v>168</v>
      </c>
      <c r="B169" s="7">
        <v>8159</v>
      </c>
    </row>
    <row r="170" spans="1:2" x14ac:dyDescent="0.25">
      <c r="A170" s="6" t="s">
        <v>242</v>
      </c>
      <c r="B170" s="7">
        <v>1655</v>
      </c>
    </row>
    <row r="171" spans="1:2" x14ac:dyDescent="0.25">
      <c r="A171" s="6" t="s">
        <v>147</v>
      </c>
      <c r="B171" s="7">
        <v>8238</v>
      </c>
    </row>
    <row r="172" spans="1:2" x14ac:dyDescent="0.25">
      <c r="A172" s="6" t="s">
        <v>185</v>
      </c>
      <c r="B172" s="7">
        <v>5493</v>
      </c>
    </row>
    <row r="173" spans="1:2" x14ac:dyDescent="0.25">
      <c r="A173" s="6" t="s">
        <v>220</v>
      </c>
      <c r="B173" s="7">
        <v>3126</v>
      </c>
    </row>
    <row r="174" spans="1:2" x14ac:dyDescent="0.25">
      <c r="A174" s="6" t="s">
        <v>267</v>
      </c>
      <c r="B174" s="7">
        <v>2918</v>
      </c>
    </row>
    <row r="175" spans="1:2" x14ac:dyDescent="0.25">
      <c r="A175" s="6" t="s">
        <v>266</v>
      </c>
      <c r="B175" s="7">
        <v>2488</v>
      </c>
    </row>
    <row r="176" spans="1:2" x14ac:dyDescent="0.25">
      <c r="A176" s="6" t="s">
        <v>292</v>
      </c>
      <c r="B176" s="7">
        <v>4594</v>
      </c>
    </row>
    <row r="177" spans="1:2" x14ac:dyDescent="0.25">
      <c r="A177" s="6" t="s">
        <v>128</v>
      </c>
      <c r="B177" s="7">
        <v>2338</v>
      </c>
    </row>
    <row r="178" spans="1:2" x14ac:dyDescent="0.25">
      <c r="A178" s="6" t="s">
        <v>89</v>
      </c>
      <c r="B178" s="7">
        <v>4522</v>
      </c>
    </row>
    <row r="179" spans="1:2" x14ac:dyDescent="0.25">
      <c r="A179" s="6" t="s">
        <v>137</v>
      </c>
      <c r="B179" s="7">
        <v>5287</v>
      </c>
    </row>
    <row r="180" spans="1:2" x14ac:dyDescent="0.25">
      <c r="A180" s="6" t="s">
        <v>214</v>
      </c>
      <c r="B180" s="7">
        <v>4039</v>
      </c>
    </row>
    <row r="181" spans="1:2" x14ac:dyDescent="0.25">
      <c r="A181" s="6" t="s">
        <v>201</v>
      </c>
      <c r="B181" s="7">
        <v>10596</v>
      </c>
    </row>
    <row r="182" spans="1:2" x14ac:dyDescent="0.25">
      <c r="A182" s="6" t="s">
        <v>289</v>
      </c>
      <c r="B182" s="7">
        <v>1698</v>
      </c>
    </row>
    <row r="183" spans="1:2" x14ac:dyDescent="0.25">
      <c r="A183" s="6" t="s">
        <v>213</v>
      </c>
      <c r="B183" s="7">
        <v>3414</v>
      </c>
    </row>
    <row r="184" spans="1:2" x14ac:dyDescent="0.25">
      <c r="A184" s="6" t="s">
        <v>286</v>
      </c>
      <c r="B184" s="7">
        <v>1981</v>
      </c>
    </row>
    <row r="185" spans="1:2" x14ac:dyDescent="0.25">
      <c r="A185" s="6" t="s">
        <v>180</v>
      </c>
      <c r="B185" s="7">
        <v>4788</v>
      </c>
    </row>
    <row r="186" spans="1:2" x14ac:dyDescent="0.25">
      <c r="A186" s="6" t="s">
        <v>163</v>
      </c>
      <c r="B186" s="7">
        <v>1793</v>
      </c>
    </row>
    <row r="187" spans="1:2" x14ac:dyDescent="0.25">
      <c r="A187" s="6" t="s">
        <v>271</v>
      </c>
      <c r="B187" s="7">
        <v>4677</v>
      </c>
    </row>
    <row r="188" spans="1:2" x14ac:dyDescent="0.25">
      <c r="A188" s="6" t="s">
        <v>100</v>
      </c>
      <c r="B188" s="7">
        <v>6962</v>
      </c>
    </row>
    <row r="189" spans="1:2" x14ac:dyDescent="0.25">
      <c r="A189" s="6" t="s">
        <v>101</v>
      </c>
      <c r="B189" s="7">
        <v>5671</v>
      </c>
    </row>
    <row r="190" spans="1:2" x14ac:dyDescent="0.25">
      <c r="A190" s="6" t="s">
        <v>290</v>
      </c>
      <c r="B190" s="7">
        <v>3411</v>
      </c>
    </row>
    <row r="191" spans="1:2" x14ac:dyDescent="0.25">
      <c r="A191" s="6" t="s">
        <v>158</v>
      </c>
      <c r="B191" s="7">
        <v>2443</v>
      </c>
    </row>
    <row r="192" spans="1:2" x14ac:dyDescent="0.25">
      <c r="A192" s="6" t="s">
        <v>99</v>
      </c>
      <c r="B192" s="7">
        <v>5960</v>
      </c>
    </row>
    <row r="193" spans="1:2" x14ac:dyDescent="0.25">
      <c r="A193" s="6" t="s">
        <v>133</v>
      </c>
      <c r="B193" s="7">
        <v>3967</v>
      </c>
    </row>
    <row r="194" spans="1:2" x14ac:dyDescent="0.25">
      <c r="A194" s="6" t="s">
        <v>189</v>
      </c>
      <c r="B194" s="7">
        <v>5660</v>
      </c>
    </row>
    <row r="195" spans="1:2" x14ac:dyDescent="0.25">
      <c r="A195" s="6" t="s">
        <v>237</v>
      </c>
      <c r="B195" s="7">
        <v>3200</v>
      </c>
    </row>
    <row r="196" spans="1:2" x14ac:dyDescent="0.25">
      <c r="A196" s="6" t="s">
        <v>135</v>
      </c>
      <c r="B196" s="7">
        <v>4251</v>
      </c>
    </row>
    <row r="197" spans="1:2" x14ac:dyDescent="0.25">
      <c r="A197" s="6" t="s">
        <v>239</v>
      </c>
      <c r="B197" s="7">
        <v>5362</v>
      </c>
    </row>
    <row r="198" spans="1:2" x14ac:dyDescent="0.25">
      <c r="A198" s="6" t="s">
        <v>90</v>
      </c>
      <c r="B198" s="7">
        <v>13234</v>
      </c>
    </row>
    <row r="199" spans="1:2" x14ac:dyDescent="0.25">
      <c r="A199" s="6" t="s">
        <v>116</v>
      </c>
      <c r="B199" s="7">
        <v>4053</v>
      </c>
    </row>
    <row r="200" spans="1:2" x14ac:dyDescent="0.25">
      <c r="A200" s="6" t="s">
        <v>246</v>
      </c>
      <c r="B200" s="7">
        <v>2750</v>
      </c>
    </row>
    <row r="201" spans="1:2" x14ac:dyDescent="0.25">
      <c r="A201" s="6" t="s">
        <v>274</v>
      </c>
      <c r="B201" s="7">
        <v>5570</v>
      </c>
    </row>
    <row r="202" spans="1:2" x14ac:dyDescent="0.25">
      <c r="A202" s="6" t="s">
        <v>193</v>
      </c>
      <c r="B202" s="7">
        <v>4542</v>
      </c>
    </row>
    <row r="203" spans="1:2" x14ac:dyDescent="0.25">
      <c r="A203" s="6" t="s">
        <v>97</v>
      </c>
      <c r="B203" s="7">
        <v>5169</v>
      </c>
    </row>
    <row r="204" spans="1:2" x14ac:dyDescent="0.25">
      <c r="A204" s="6" t="s">
        <v>81</v>
      </c>
      <c r="B204" s="7">
        <v>6605</v>
      </c>
    </row>
    <row r="205" spans="1:2" x14ac:dyDescent="0.25">
      <c r="A205" s="6" t="s">
        <v>169</v>
      </c>
      <c r="B205" s="7">
        <v>4888</v>
      </c>
    </row>
    <row r="206" spans="1:2" x14ac:dyDescent="0.25">
      <c r="A206" s="6" t="s">
        <v>258</v>
      </c>
      <c r="B206" s="7">
        <v>4378</v>
      </c>
    </row>
    <row r="207" spans="1:2" x14ac:dyDescent="0.25">
      <c r="A207" s="6" t="s">
        <v>157</v>
      </c>
      <c r="B207" s="7">
        <v>5312</v>
      </c>
    </row>
    <row r="208" spans="1:2" x14ac:dyDescent="0.25">
      <c r="A208" s="6" t="s">
        <v>307</v>
      </c>
      <c r="B208" s="7">
        <v>3573</v>
      </c>
    </row>
    <row r="209" spans="1:2" x14ac:dyDescent="0.25">
      <c r="A209" s="6" t="s">
        <v>277</v>
      </c>
      <c r="B209" s="7">
        <v>7747</v>
      </c>
    </row>
    <row r="210" spans="1:2" x14ac:dyDescent="0.25">
      <c r="A210" s="6" t="s">
        <v>177</v>
      </c>
      <c r="B210" s="7">
        <v>5832</v>
      </c>
    </row>
    <row r="211" spans="1:2" x14ac:dyDescent="0.25">
      <c r="A211" s="6" t="s">
        <v>173</v>
      </c>
      <c r="B211" s="7">
        <v>1730</v>
      </c>
    </row>
    <row r="212" spans="1:2" x14ac:dyDescent="0.25">
      <c r="A212" s="6" t="s">
        <v>194</v>
      </c>
      <c r="B212" s="7">
        <v>2286</v>
      </c>
    </row>
    <row r="213" spans="1:2" x14ac:dyDescent="0.25">
      <c r="A213" s="6" t="s">
        <v>299</v>
      </c>
      <c r="B213" s="7">
        <v>1093</v>
      </c>
    </row>
    <row r="214" spans="1:2" x14ac:dyDescent="0.25">
      <c r="A214" s="6" t="s">
        <v>255</v>
      </c>
      <c r="B214" s="7">
        <v>2914</v>
      </c>
    </row>
    <row r="215" spans="1:2" x14ac:dyDescent="0.25">
      <c r="A215" s="6" t="s">
        <v>225</v>
      </c>
      <c r="B215" s="7">
        <v>10377</v>
      </c>
    </row>
    <row r="216" spans="1:2" x14ac:dyDescent="0.25">
      <c r="A216" s="6" t="s">
        <v>256</v>
      </c>
      <c r="B216" s="7">
        <v>5257</v>
      </c>
    </row>
    <row r="217" spans="1:2" x14ac:dyDescent="0.25">
      <c r="A217" s="6" t="s">
        <v>263</v>
      </c>
      <c r="B217" s="7">
        <v>5455</v>
      </c>
    </row>
    <row r="218" spans="1:2" x14ac:dyDescent="0.25">
      <c r="A218" s="6" t="s">
        <v>210</v>
      </c>
      <c r="B218" s="7">
        <v>2637</v>
      </c>
    </row>
    <row r="219" spans="1:2" x14ac:dyDescent="0.25">
      <c r="A219" s="6" t="s">
        <v>127</v>
      </c>
      <c r="B219" s="7">
        <v>2835</v>
      </c>
    </row>
    <row r="220" spans="1:2" x14ac:dyDescent="0.25">
      <c r="A220" s="6" t="s">
        <v>247</v>
      </c>
      <c r="B220" s="7">
        <v>1381</v>
      </c>
    </row>
    <row r="221" spans="1:2" x14ac:dyDescent="0.25">
      <c r="A221" s="6" t="s">
        <v>302</v>
      </c>
      <c r="B221" s="7">
        <v>1572</v>
      </c>
    </row>
    <row r="222" spans="1:2" x14ac:dyDescent="0.25">
      <c r="A222" s="6" t="s">
        <v>199</v>
      </c>
      <c r="B222" s="7">
        <v>4118</v>
      </c>
    </row>
    <row r="223" spans="1:2" x14ac:dyDescent="0.25">
      <c r="A223" s="6" t="s">
        <v>155</v>
      </c>
      <c r="B223" s="7">
        <v>1021</v>
      </c>
    </row>
    <row r="224" spans="1:2" x14ac:dyDescent="0.25">
      <c r="A224" s="6" t="s">
        <v>131</v>
      </c>
      <c r="B224" s="7">
        <v>2929</v>
      </c>
    </row>
    <row r="225" spans="1:2" x14ac:dyDescent="0.25">
      <c r="A225" s="6" t="s">
        <v>216</v>
      </c>
      <c r="B225" s="7">
        <v>3077</v>
      </c>
    </row>
    <row r="226" spans="1:2" x14ac:dyDescent="0.25">
      <c r="A226" s="6" t="s">
        <v>308</v>
      </c>
      <c r="B226" s="7">
        <v>4748</v>
      </c>
    </row>
    <row r="227" spans="1:2" x14ac:dyDescent="0.25">
      <c r="A227" s="6" t="s">
        <v>162</v>
      </c>
      <c r="B227" s="7">
        <v>2719</v>
      </c>
    </row>
    <row r="228" spans="1:2" x14ac:dyDescent="0.25">
      <c r="A228" s="6" t="s">
        <v>151</v>
      </c>
      <c r="B228" s="7">
        <v>5416</v>
      </c>
    </row>
    <row r="229" spans="1:2" x14ac:dyDescent="0.25">
      <c r="A229" s="6" t="s">
        <v>261</v>
      </c>
      <c r="B229" s="7">
        <v>1125</v>
      </c>
    </row>
    <row r="230" spans="1:2" x14ac:dyDescent="0.25">
      <c r="A230" s="6" t="s">
        <v>262</v>
      </c>
      <c r="B230" s="7">
        <v>4375</v>
      </c>
    </row>
    <row r="231" spans="1:2" x14ac:dyDescent="0.25">
      <c r="A231" s="6" t="s">
        <v>243</v>
      </c>
      <c r="B231" s="7">
        <v>6409</v>
      </c>
    </row>
    <row r="232" spans="1:2" x14ac:dyDescent="0.25">
      <c r="A232" s="6" t="s">
        <v>140</v>
      </c>
      <c r="B232" s="7">
        <v>9832</v>
      </c>
    </row>
    <row r="233" spans="1:2" x14ac:dyDescent="0.25">
      <c r="A233" s="6" t="s">
        <v>309</v>
      </c>
      <c r="B233" s="7"/>
    </row>
    <row r="234" spans="1:2" x14ac:dyDescent="0.25">
      <c r="A234" s="6" t="s">
        <v>310</v>
      </c>
      <c r="B234" s="7">
        <v>1075209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Arkusz1</vt:lpstr>
      <vt:lpstr>6.4</vt:lpstr>
      <vt:lpstr>6.3</vt:lpstr>
      <vt:lpstr>Arkusz1!kursy_1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2024-04-28T12:47:00Z</dcterms:modified>
</cp:coreProperties>
</file>