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midianprince\Documents\6300GroupProject\6300Fall20Team120\GroupProject\Docs\"/>
    </mc:Choice>
  </mc:AlternateContent>
  <xr:revisionPtr revIDLastSave="0" documentId="13_ncr:1_{2FA495C3-563C-4931-A274-5C3235BE99B5}" xr6:coauthVersionLast="45" xr6:coauthVersionMax="45" xr10:uidLastSave="{00000000-0000-0000-0000-000000000000}"/>
  <bookViews>
    <workbookView xWindow="-120" yWindow="-120" windowWidth="20730" windowHeight="11160" xr2:uid="{3F00AA63-2AEE-49C8-9C75-784DE6DFA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B14" i="1" l="1"/>
  <c r="C14" i="1"/>
  <c r="D14" i="1"/>
  <c r="E14" i="1"/>
  <c r="F14" i="1"/>
  <c r="C13" i="1"/>
  <c r="D13" i="1"/>
  <c r="E13" i="1"/>
  <c r="F13" i="1"/>
  <c r="B13" i="1"/>
  <c r="C12" i="1"/>
  <c r="D12" i="1"/>
  <c r="E12" i="1"/>
  <c r="F12" i="1"/>
  <c r="B12" i="1"/>
  <c r="F15" i="1" l="1"/>
  <c r="E15" i="1"/>
  <c r="B15" i="1"/>
  <c r="D15" i="1"/>
  <c r="C15" i="1"/>
  <c r="C17" i="1" l="1"/>
  <c r="D17" i="1"/>
  <c r="B17" i="1"/>
  <c r="E17" i="1"/>
  <c r="F17" i="1"/>
</calcChain>
</file>

<file path=xl/sharedStrings.xml><?xml version="1.0" encoding="utf-8"?>
<sst xmlns="http://schemas.openxmlformats.org/spreadsheetml/2006/main" count="42" uniqueCount="38">
  <si>
    <t>JOB OFFER 1</t>
  </si>
  <si>
    <t>JOB OFFER 2</t>
  </si>
  <si>
    <t>JOB OFFER 3</t>
  </si>
  <si>
    <t>JOB OFFER 4</t>
  </si>
  <si>
    <t>JOB OFFER 5</t>
  </si>
  <si>
    <t>TITLE</t>
  </si>
  <si>
    <t>COMPANY</t>
  </si>
  <si>
    <t>LOCATION</t>
  </si>
  <si>
    <t>COL</t>
  </si>
  <si>
    <t>COMMUTE</t>
  </si>
  <si>
    <t>SALARY</t>
  </si>
  <si>
    <t>BONUS</t>
  </si>
  <si>
    <t>RETIREMENT</t>
  </si>
  <si>
    <t>LEAVE</t>
  </si>
  <si>
    <t>SW Engr</t>
  </si>
  <si>
    <t>Amazon</t>
  </si>
  <si>
    <t>Netflix</t>
  </si>
  <si>
    <t>Alphabet</t>
  </si>
  <si>
    <t>Twitter</t>
  </si>
  <si>
    <t>LinkedIn</t>
  </si>
  <si>
    <t>Seattle, WA</t>
  </si>
  <si>
    <t>Los Angeles, CA</t>
  </si>
  <si>
    <t>NYC, NY</t>
  </si>
  <si>
    <t>San Francisco, CA</t>
  </si>
  <si>
    <t>San Jose, CA</t>
  </si>
  <si>
    <t>COMMUTE_WEIGHT</t>
  </si>
  <si>
    <t>SALARY_WEIGHT</t>
  </si>
  <si>
    <t>BONUS_WEIGHT</t>
  </si>
  <si>
    <t>RETIREMENT_WEIGHT</t>
  </si>
  <si>
    <t>LEAVE_WEIGHT</t>
  </si>
  <si>
    <t>TOTAL_WEIGHT</t>
  </si>
  <si>
    <t>EXPECTED_RANK</t>
  </si>
  <si>
    <t>ACTUAL_RANK</t>
  </si>
  <si>
    <t>CURRENT_JOB_COL</t>
  </si>
  <si>
    <t>AYS</t>
  </si>
  <si>
    <t>AYB</t>
  </si>
  <si>
    <t>RBP</t>
  </si>
  <si>
    <t>JOB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</si>
</sst>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2860</xdr:colOff>
      <xdr:row>10</xdr:row>
      <xdr:rowOff>9288</xdr:rowOff>
    </xdr:from>
    <xdr:to>
      <xdr:col>10</xdr:col>
      <xdr:colOff>466725</xdr:colOff>
      <xdr:row>21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98D4B-A544-46EC-8804-A05A5CA9C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3660" y="1914288"/>
          <a:ext cx="3035615" cy="2276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5C0-3C2C-42C2-9B45-6C4FDE8F4195}">
  <dimension ref="A1:K18"/>
  <sheetViews>
    <sheetView tabSelected="1" workbookViewId="0">
      <selection activeCell="M15" sqref="M15"/>
    </sheetView>
  </sheetViews>
  <sheetFormatPr defaultRowHeight="15" x14ac:dyDescent="0.25"/>
  <cols>
    <col min="1" max="1" width="19.5703125" style="2" customWidth="1"/>
    <col min="2" max="2" width="13.42578125" customWidth="1"/>
    <col min="3" max="3" width="14.5703125" customWidth="1"/>
    <col min="4" max="4" width="11.7109375" customWidth="1"/>
    <col min="5" max="5" width="16" customWidth="1"/>
    <col min="6" max="6" width="11.5703125" customWidth="1"/>
    <col min="10" max="10" width="20.28515625" style="2" bestFit="1" customWidth="1"/>
  </cols>
  <sheetData>
    <row r="1" spans="1:11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J1" s="2" t="s">
        <v>25</v>
      </c>
      <c r="K1" s="2">
        <v>1</v>
      </c>
    </row>
    <row r="2" spans="1:11" x14ac:dyDescent="0.25">
      <c r="A2" s="2" t="s">
        <v>5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J2" s="2" t="s">
        <v>26</v>
      </c>
      <c r="K2">
        <v>1</v>
      </c>
    </row>
    <row r="3" spans="1:11" x14ac:dyDescent="0.25">
      <c r="A3" s="2" t="s">
        <v>6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J3" s="2" t="s">
        <v>27</v>
      </c>
      <c r="K3">
        <v>1</v>
      </c>
    </row>
    <row r="4" spans="1:11" x14ac:dyDescent="0.25">
      <c r="A4" s="2" t="s">
        <v>7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J4" s="2" t="s">
        <v>28</v>
      </c>
      <c r="K4">
        <v>1</v>
      </c>
    </row>
    <row r="5" spans="1:11" x14ac:dyDescent="0.25">
      <c r="A5" s="2" t="s">
        <v>8</v>
      </c>
      <c r="B5">
        <v>170</v>
      </c>
      <c r="C5">
        <v>165</v>
      </c>
      <c r="D5">
        <v>200</v>
      </c>
      <c r="E5">
        <v>198</v>
      </c>
      <c r="F5">
        <v>192</v>
      </c>
      <c r="J5" s="2" t="s">
        <v>29</v>
      </c>
      <c r="K5">
        <v>1</v>
      </c>
    </row>
    <row r="6" spans="1:11" x14ac:dyDescent="0.25">
      <c r="A6" s="2" t="s">
        <v>9</v>
      </c>
      <c r="B6">
        <v>1</v>
      </c>
      <c r="C6">
        <v>1</v>
      </c>
      <c r="D6">
        <v>2</v>
      </c>
      <c r="E6">
        <v>1</v>
      </c>
      <c r="F6">
        <v>1</v>
      </c>
      <c r="J6" s="2" t="s">
        <v>30</v>
      </c>
      <c r="K6">
        <f>SUM(K1:K5)</f>
        <v>5</v>
      </c>
    </row>
    <row r="7" spans="1:11" x14ac:dyDescent="0.25">
      <c r="A7" s="2" t="s">
        <v>10</v>
      </c>
      <c r="B7" s="1">
        <v>150000</v>
      </c>
      <c r="C7" s="1">
        <v>140000</v>
      </c>
      <c r="D7" s="1">
        <v>190000</v>
      </c>
      <c r="E7" s="1">
        <v>160000</v>
      </c>
      <c r="F7" s="1">
        <v>220000</v>
      </c>
    </row>
    <row r="8" spans="1:11" x14ac:dyDescent="0.25">
      <c r="A8" s="2" t="s">
        <v>11</v>
      </c>
      <c r="B8" s="1">
        <v>50000</v>
      </c>
      <c r="C8" s="1">
        <v>35000</v>
      </c>
      <c r="D8" s="1">
        <v>65000</v>
      </c>
      <c r="E8" s="1">
        <v>45000</v>
      </c>
      <c r="F8" s="1">
        <v>100000</v>
      </c>
      <c r="J8" s="2" t="s">
        <v>33</v>
      </c>
      <c r="K8">
        <v>170</v>
      </c>
    </row>
    <row r="9" spans="1:11" x14ac:dyDescent="0.25">
      <c r="A9" s="2" t="s">
        <v>12</v>
      </c>
      <c r="B9">
        <v>5</v>
      </c>
      <c r="C9">
        <v>5</v>
      </c>
      <c r="D9">
        <v>5</v>
      </c>
      <c r="E9">
        <v>5</v>
      </c>
      <c r="F9">
        <v>5</v>
      </c>
    </row>
    <row r="10" spans="1:11" x14ac:dyDescent="0.25">
      <c r="A10" s="2" t="s">
        <v>13</v>
      </c>
      <c r="B10">
        <v>8</v>
      </c>
      <c r="C10">
        <v>8</v>
      </c>
      <c r="D10">
        <v>8</v>
      </c>
      <c r="E10">
        <v>8</v>
      </c>
      <c r="F10">
        <v>8</v>
      </c>
    </row>
    <row r="12" spans="1:11" x14ac:dyDescent="0.25">
      <c r="A12" s="2" t="s">
        <v>34</v>
      </c>
      <c r="B12">
        <f>B7/(((B5-$K$8)/$K$8)+1)</f>
        <v>150000</v>
      </c>
      <c r="C12">
        <f>C7/(((C5-$K$8)/$K$8)+1)</f>
        <v>144242.42424242425</v>
      </c>
      <c r="D12">
        <f>D7/(((D5-$K$8)/$K$8)+1)</f>
        <v>161500</v>
      </c>
      <c r="E12">
        <f>E7/(((E5-$K$8)/$K$8)+1)</f>
        <v>137373.73737373736</v>
      </c>
      <c r="F12">
        <f>F7/(((F5-$K$8)/$K$8)+1)</f>
        <v>194791.66666666666</v>
      </c>
    </row>
    <row r="13" spans="1:11" x14ac:dyDescent="0.25">
      <c r="A13" s="2" t="s">
        <v>35</v>
      </c>
      <c r="B13">
        <f>B8/(((B5-$K$8)/$K$8)+1)</f>
        <v>50000</v>
      </c>
      <c r="C13">
        <f>C8/(((C5-$K$8)/$K$8)+1)</f>
        <v>36060.606060606064</v>
      </c>
      <c r="D13">
        <f>D8/(((D5-$K$8)/$K$8)+1)</f>
        <v>55250</v>
      </c>
      <c r="E13">
        <f>E8/(((E5-$K$8)/$K$8)+1)</f>
        <v>38636.363636363632</v>
      </c>
      <c r="F13">
        <f>F8/(((F5-$K$8)/$K$8)+1)</f>
        <v>88541.666666666672</v>
      </c>
    </row>
    <row r="14" spans="1:11" x14ac:dyDescent="0.25">
      <c r="A14" s="2" t="s">
        <v>36</v>
      </c>
      <c r="B14">
        <f>B9*0.01</f>
        <v>0.05</v>
      </c>
      <c r="C14">
        <f t="shared" ref="C14:F14" si="0">C9*0.01</f>
        <v>0.05</v>
      </c>
      <c r="D14">
        <f t="shared" si="0"/>
        <v>0.05</v>
      </c>
      <c r="E14">
        <f t="shared" si="0"/>
        <v>0.05</v>
      </c>
      <c r="F14">
        <f t="shared" si="0"/>
        <v>0.05</v>
      </c>
    </row>
    <row r="15" spans="1:11" x14ac:dyDescent="0.25">
      <c r="A15" s="2" t="s">
        <v>37</v>
      </c>
      <c r="B15">
        <f>(($K$2/$K$6)*B12)+(($K$3/$K$6)*B13)+((($K$4/$K$6)*(B14*B12)))+(($K$5/$K$6)*(B10*B12/260))-(($K$1/$K$6)*(B6*B12/8))</f>
        <v>38673.076923076922</v>
      </c>
      <c r="C15">
        <f>(($K$2/$K$6)*C12)+(($K$3/$K$6)*C13)+((($K$4/$K$6)*(C14*C12)))+(($K$5/$K$6)*(C10*C12/260))-(($K$1/$K$6)*(C6*C12/8))</f>
        <v>34784.615384615383</v>
      </c>
      <c r="D15">
        <f>(($K$2/$K$6)*D12)+(($K$3/$K$6)*D13)+((($K$4/$K$6)*(D14*D12)))+(($K$5/$K$6)*(D10*D12/260))-(($K$1/$K$6)*(D6*D12/8))</f>
        <v>37883.846153846156</v>
      </c>
      <c r="E15">
        <f>(($K$2/$K$6)*E12)+(($K$3/$K$6)*E13)+((($K$4/$K$6)*(E14*E12)))+(($K$5/$K$6)*(E10*E12/260))-(($K$1/$K$6)*(E6*E12/8))</f>
        <v>33986.790986790977</v>
      </c>
      <c r="F15">
        <f>(($K$2/$K$6)*F12)+(($K$3/$K$6)*F13)+((($K$4/$K$6)*(F14*F12)))+(($K$5/$K$6)*(F10*F12/260))-(($K$1/$K$6)*(F6*F12/8))</f>
        <v>54943.509615384617</v>
      </c>
    </row>
    <row r="17" spans="1:6" x14ac:dyDescent="0.25">
      <c r="A17" s="2" t="s">
        <v>31</v>
      </c>
      <c r="B17">
        <f>RANK(B15,$B$15:$F$15)</f>
        <v>2</v>
      </c>
      <c r="C17">
        <f t="shared" ref="C17:F17" si="1">RANK(C15,$B$15:$F$15)</f>
        <v>4</v>
      </c>
      <c r="D17">
        <f t="shared" si="1"/>
        <v>3</v>
      </c>
      <c r="E17">
        <f t="shared" si="1"/>
        <v>5</v>
      </c>
      <c r="F17">
        <f t="shared" si="1"/>
        <v>1</v>
      </c>
    </row>
    <row r="18" spans="1:6" x14ac:dyDescent="0.25">
      <c r="A18" s="2" t="s">
        <v>32</v>
      </c>
      <c r="B18">
        <v>3</v>
      </c>
      <c r="C18">
        <v>4</v>
      </c>
      <c r="D18">
        <v>2</v>
      </c>
      <c r="E18">
        <v>5</v>
      </c>
      <c r="F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numidianprince</dc:creator>
  <cp:lastModifiedBy>numidianprince</cp:lastModifiedBy>
  <dcterms:created xsi:type="dcterms:W3CDTF">2020-10-18T16:21:45Z</dcterms:created>
  <dcterms:modified xsi:type="dcterms:W3CDTF">2020-10-18T18:48:48Z</dcterms:modified>
</cp:coreProperties>
</file>