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Information Technology\ICT50718 Dip SW Development\Cl_ProjMgt\Cl_ProjMgt_AE_SR1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B21" i="1" l="1"/>
  <c r="D6" i="1" s="1"/>
  <c r="E6" i="1" s="1"/>
  <c r="D7" i="1" l="1"/>
  <c r="E7" i="1" s="1"/>
  <c r="D4" i="1"/>
  <c r="E4" i="1" s="1"/>
  <c r="D8" i="1"/>
  <c r="E8" i="1" s="1"/>
  <c r="D5" i="1"/>
  <c r="E5" i="1" s="1"/>
  <c r="D3" i="1"/>
  <c r="E3" i="1" s="1"/>
  <c r="D2" i="1"/>
  <c r="C12" i="1"/>
  <c r="B12" i="1"/>
  <c r="D13" i="1" s="1"/>
  <c r="E2" i="1" l="1"/>
  <c r="E10" i="1" s="1"/>
  <c r="D10" i="1"/>
</calcChain>
</file>

<file path=xl/sharedStrings.xml><?xml version="1.0" encoding="utf-8"?>
<sst xmlns="http://schemas.openxmlformats.org/spreadsheetml/2006/main" count="22" uniqueCount="22">
  <si>
    <t>City</t>
  </si>
  <si>
    <t>Adelaide</t>
  </si>
  <si>
    <t>Brisbane</t>
  </si>
  <si>
    <t>Canberra</t>
  </si>
  <si>
    <t>Darwin</t>
  </si>
  <si>
    <t>Hobart</t>
  </si>
  <si>
    <t>Melbourne</t>
  </si>
  <si>
    <t>Sydney</t>
  </si>
  <si>
    <t>Electricity</t>
  </si>
  <si>
    <t>phones</t>
  </si>
  <si>
    <t>computers</t>
  </si>
  <si>
    <t>consumables</t>
  </si>
  <si>
    <t>Total</t>
  </si>
  <si>
    <t>Total annual costs</t>
  </si>
  <si>
    <t>Other costs (per annum)</t>
  </si>
  <si>
    <t>Lease (per annum)</t>
  </si>
  <si>
    <t>Costs (per annum)</t>
  </si>
  <si>
    <t>Item</t>
  </si>
  <si>
    <t>Average</t>
  </si>
  <si>
    <t>Initial fit out (once off)</t>
  </si>
  <si>
    <t>Other costs detail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</si>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</sst>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6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Border="1" applyAlignment="1">
      <alignment vertical="center" wrapText="1"/>
    </xf>
    <xf numFmtId="6" fontId="0" fillId="0" borderId="2" xfId="0" applyNumberFormat="1" applyBorder="1"/>
    <xf numFmtId="6" fontId="0" fillId="0" borderId="0" xfId="0" applyNumberFormat="1" applyBorder="1"/>
    <xf numFmtId="0" fontId="1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20" sqref="D20"/>
    </sheetView>
  </sheetViews>
  <sheetFormatPr defaultRowHeight="15" x14ac:dyDescent="0.25"/>
  <cols>
    <col min="1" max="1" width="13.42578125" customWidth="1"/>
    <col min="2" max="3" width="11.5703125" customWidth="1"/>
    <col min="4" max="4" width="12.5703125" bestFit="1" customWidth="1"/>
    <col min="5" max="5" width="11.7109375" customWidth="1"/>
  </cols>
  <sheetData>
    <row r="1" spans="1:5" ht="60" x14ac:dyDescent="0.25">
      <c r="A1" s="3" t="s">
        <v>0</v>
      </c>
      <c r="B1" s="4" t="s">
        <v>19</v>
      </c>
      <c r="C1" s="4" t="s">
        <v>15</v>
      </c>
      <c r="D1" s="4" t="s">
        <v>14</v>
      </c>
      <c r="E1" s="4" t="s">
        <v>13</v>
      </c>
    </row>
    <row r="2" spans="1:5" x14ac:dyDescent="0.25">
      <c r="A2" t="s">
        <v>1</v>
      </c>
      <c r="B2" s="1">
        <v>35000</v>
      </c>
      <c r="C2" s="1">
        <v>60000</v>
      </c>
      <c r="D2" s="1">
        <f>$B$21</f>
        <v>32000</v>
      </c>
      <c r="E2" s="1">
        <f>C2+D2</f>
        <v>92000</v>
      </c>
    </row>
    <row r="3" spans="1:5" x14ac:dyDescent="0.25">
      <c r="A3" t="s">
        <v>2</v>
      </c>
      <c r="B3" s="1">
        <v>35000</v>
      </c>
      <c r="C3" s="1">
        <v>84000</v>
      </c>
      <c r="D3" s="1">
        <f>$B$21</f>
        <v>32000</v>
      </c>
      <c r="E3" s="1">
        <f t="shared" ref="E3:E8" si="0">C3+D3</f>
        <v>116000</v>
      </c>
    </row>
    <row r="4" spans="1:5" x14ac:dyDescent="0.25">
      <c r="A4" t="s">
        <v>3</v>
      </c>
      <c r="B4" s="1">
        <v>35000</v>
      </c>
      <c r="C4" s="1">
        <v>72000</v>
      </c>
      <c r="D4" s="1">
        <f>$B$21</f>
        <v>32000</v>
      </c>
      <c r="E4" s="1">
        <f t="shared" si="0"/>
        <v>104000</v>
      </c>
    </row>
    <row r="5" spans="1:5" x14ac:dyDescent="0.25">
      <c r="A5" t="s">
        <v>4</v>
      </c>
      <c r="B5" s="1">
        <v>35000</v>
      </c>
      <c r="C5" s="1">
        <v>60000</v>
      </c>
      <c r="D5" s="1">
        <f>$B$21</f>
        <v>32000</v>
      </c>
      <c r="E5" s="1">
        <f t="shared" si="0"/>
        <v>92000</v>
      </c>
    </row>
    <row r="6" spans="1:5" x14ac:dyDescent="0.25">
      <c r="A6" t="s">
        <v>5</v>
      </c>
      <c r="B6" s="1">
        <v>35000</v>
      </c>
      <c r="C6" s="1">
        <v>48000</v>
      </c>
      <c r="D6" s="1">
        <f>$B$21</f>
        <v>32000</v>
      </c>
      <c r="E6" s="1">
        <f t="shared" si="0"/>
        <v>80000</v>
      </c>
    </row>
    <row r="7" spans="1:5" x14ac:dyDescent="0.25">
      <c r="A7" t="s">
        <v>6</v>
      </c>
      <c r="B7" s="1">
        <v>35000</v>
      </c>
      <c r="C7" s="1">
        <v>120000</v>
      </c>
      <c r="D7" s="1">
        <f>$B$21</f>
        <v>32000</v>
      </c>
      <c r="E7" s="1">
        <f t="shared" si="0"/>
        <v>152000</v>
      </c>
    </row>
    <row r="8" spans="1:5" x14ac:dyDescent="0.25">
      <c r="A8" t="s">
        <v>7</v>
      </c>
      <c r="B8" s="1">
        <v>35000</v>
      </c>
      <c r="C8" s="1">
        <v>120000</v>
      </c>
      <c r="D8" s="1">
        <f>$B$21</f>
        <v>32000</v>
      </c>
      <c r="E8" s="1">
        <f t="shared" si="0"/>
        <v>152000</v>
      </c>
    </row>
    <row r="10" spans="1:5" x14ac:dyDescent="0.25">
      <c r="A10" s="5" t="s">
        <v>12</v>
      </c>
      <c r="B10" s="6">
        <f>SUM(B2:B8)</f>
        <v>245000</v>
      </c>
      <c r="C10" s="6">
        <f>SUM(C2:C8)</f>
        <v>564000</v>
      </c>
      <c r="D10" s="6">
        <f>SUM(D2:D8)</f>
        <v>224000</v>
      </c>
      <c r="E10" s="6">
        <f>SUM(E2:E8)</f>
        <v>788000</v>
      </c>
    </row>
    <row r="11" spans="1:5" x14ac:dyDescent="0.25">
      <c r="A11" s="5"/>
      <c r="B11" s="6"/>
      <c r="C11" s="6"/>
      <c r="D11" s="7"/>
    </row>
    <row r="12" spans="1:5" x14ac:dyDescent="0.25">
      <c r="A12" s="5" t="s">
        <v>18</v>
      </c>
      <c r="B12" s="6">
        <f>AVERAGE(B2:B8)</f>
        <v>35000</v>
      </c>
      <c r="C12" s="6">
        <f>AVERAGE(C2:C8)</f>
        <v>80571.428571428565</v>
      </c>
    </row>
    <row r="13" spans="1:5" x14ac:dyDescent="0.25">
      <c r="A13" s="5" t="s">
        <v>21</v>
      </c>
      <c r="B13" s="1"/>
      <c r="C13" s="1"/>
      <c r="D13" s="6">
        <f>SUM(B12:C12)</f>
        <v>115571.42857142857</v>
      </c>
    </row>
    <row r="15" spans="1:5" x14ac:dyDescent="0.25">
      <c r="A15" s="3" t="s">
        <v>20</v>
      </c>
    </row>
    <row r="16" spans="1:5" ht="30" x14ac:dyDescent="0.25">
      <c r="A16" s="8" t="s">
        <v>17</v>
      </c>
      <c r="B16" s="5" t="s">
        <v>16</v>
      </c>
    </row>
    <row r="17" spans="1:2" x14ac:dyDescent="0.25">
      <c r="A17" t="s">
        <v>8</v>
      </c>
      <c r="B17" s="1">
        <v>12000</v>
      </c>
    </row>
    <row r="18" spans="1:2" x14ac:dyDescent="0.25">
      <c r="A18" t="s">
        <v>9</v>
      </c>
      <c r="B18" s="1">
        <v>6000</v>
      </c>
    </row>
    <row r="19" spans="1:2" x14ac:dyDescent="0.25">
      <c r="A19" t="s">
        <v>10</v>
      </c>
      <c r="B19" s="1">
        <v>10000</v>
      </c>
    </row>
    <row r="20" spans="1:2" x14ac:dyDescent="0.25">
      <c r="A20" t="s">
        <v>11</v>
      </c>
      <c r="B20" s="2">
        <v>4000</v>
      </c>
    </row>
    <row r="21" spans="1:2" x14ac:dyDescent="0.25">
      <c r="B21" s="6">
        <f>SUM(B17:B20)</f>
        <v>32000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237A2348766F43B5753E6FD8EE71AB" ma:contentTypeVersion="10" ma:contentTypeDescription="Create a new document." ma:contentTypeScope="" ma:versionID="7375671648ba6ccb1db0a48dd8906fe3">
  <xsd:schema xmlns:xsd="http://www.w3.org/2001/XMLSchema" xmlns:xs="http://www.w3.org/2001/XMLSchema" xmlns:p="http://schemas.microsoft.com/office/2006/metadata/properties" xmlns:ns2="481ebe90-1a0d-467d-a133-8c4febd534eb" targetNamespace="http://schemas.microsoft.com/office/2006/metadata/properties" ma:root="true" ma:fieldsID="f20042b7ca3999fc617f0fe5d6c85edb" ns2:_="">
    <xsd:import namespace="481ebe90-1a0d-467d-a133-8c4febd534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DT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1ebe90-1a0d-467d-a133-8c4febd534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DT" ma:index="15" nillable="true" ma:displayName="DT" ma:format="DateOnly" ma:internalName="DT">
      <xsd:simpleType>
        <xsd:restriction base="dms:DateTime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T xmlns="481ebe90-1a0d-467d-a133-8c4febd534eb" xsi:nil="true"/>
  </documentManagement>
</p:properties>
</file>

<file path=customXml/itemProps1.xml><?xml version="1.0" encoding="utf-8"?>
<ds:datastoreItem xmlns:ds="http://schemas.openxmlformats.org/officeDocument/2006/customXml" ds:itemID="{B7F0F50F-2E4E-41C4-BB4E-B79AC5796D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D64EB1-9A5F-4084-B46F-608FE51E2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1ebe90-1a0d-467d-a133-8c4febd534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647ACC-C836-458F-9A62-ECF6FECCB739}">
  <ds:schemaRefs>
    <ds:schemaRef ds:uri="http://schemas.microsoft.com/office/2006/metadata/properties"/>
    <ds:schemaRef ds:uri="481ebe90-1a0d-467d-a133-8c4febd534e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Hunter TAFE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Lander</dc:creator>
  <cp:lastModifiedBy>Annette Krause</cp:lastModifiedBy>
  <dcterms:created xsi:type="dcterms:W3CDTF">2020-02-21T04:30:00Z</dcterms:created>
  <dcterms:modified xsi:type="dcterms:W3CDTF">2020-02-27T01:24:33Z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4e982-4ed1-4819-8c70-4a27f3d38393_Enabled">
    <vt:lpwstr>true</vt:lpwstr>
  </property>
  <property fmtid="{D5CDD505-2E9C-101B-9397-08002B2CF9AE}" pid="3" name="MSIP_Label_1124e982-4ed1-4819-8c70-4a27f3d38393_SetDate">
    <vt:lpwstr>2020-02-21T04:41:07Z</vt:lpwstr>
  </property>
  <property fmtid="{D5CDD505-2E9C-101B-9397-08002B2CF9AE}" pid="4" name="MSIP_Label_1124e982-4ed1-4819-8c70-4a27f3d38393_Method">
    <vt:lpwstr>Standard</vt:lpwstr>
  </property>
  <property fmtid="{D5CDD505-2E9C-101B-9397-08002B2CF9AE}" pid="5" name="MSIP_Label_1124e982-4ed1-4819-8c70-4a27f3d38393_Name">
    <vt:lpwstr>No DLM Required</vt:lpwstr>
  </property>
  <property fmtid="{D5CDD505-2E9C-101B-9397-08002B2CF9AE}" pid="6" name="MSIP_Label_1124e982-4ed1-4819-8c70-4a27f3d38393_SiteId">
    <vt:lpwstr>19537222-55d7-4581-84fb-c2da6e835c74</vt:lpwstr>
  </property>
  <property fmtid="{D5CDD505-2E9C-101B-9397-08002B2CF9AE}" pid="7" name="MSIP_Label_1124e982-4ed1-4819-8c70-4a27f3d38393_ActionId">
    <vt:lpwstr>8c2ef9fa-29f3-4a00-b5b7-000000617f8c</vt:lpwstr>
  </property>
  <property fmtid="{D5CDD505-2E9C-101B-9397-08002B2CF9AE}" pid="8" name="MSIP_Label_1124e982-4ed1-4819-8c70-4a27f3d38393_ContentBits">
    <vt:lpwstr>0</vt:lpwstr>
  </property>
  <property fmtid="{D5CDD505-2E9C-101B-9397-08002B2CF9AE}" pid="9" name="ContentTypeId">
    <vt:lpwstr>0x010100C9237A2348766F43B5753E6FD8EE71AB</vt:lpwstr>
  </property>
</Properties>
</file>