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\\basvmxk901\HOME$\HalmJu\PROFIL\Desktop\Jahresbericht\2018\"/>
    </mc:Choice>
  </mc:AlternateContent>
  <bookViews>
    <workbookView xWindow="0" yWindow="0" windowWidth="25200" windowHeight="11925" tabRatio="856" activeTab="8"/>
  </bookViews>
  <sheets>
    <sheet name="Beschw_Leben" sheetId="35" r:id="rId1"/>
    <sheet name="Beschw_Kranken" sheetId="36" r:id="rId2"/>
    <sheet name="Beschw_KFz" sheetId="37" r:id="rId3"/>
    <sheet name="Beschw_Haftpflicht" sheetId="38" r:id="rId4"/>
    <sheet name="Beschw_Hausrat" sheetId="39" r:id="rId5"/>
    <sheet name="Beschw_Gebäude" sheetId="40" r:id="rId6"/>
    <sheet name="Beschw_Unfall" sheetId="41" r:id="rId7"/>
    <sheet name="Beschw_Rechtsschutz" sheetId="42" r:id="rId8"/>
    <sheet name="EU-EWR-VR" sheetId="43" r:id="rId9"/>
  </sheets>
  <definedNames>
    <definedName name="Beschwerden">#REF!</definedName>
  </definedNames>
  <calcPr calcId="162913"/>
</workbook>
</file>

<file path=xl/calcChain.xml><?xml version="1.0" encoding="utf-8"?>
<calcChain xmlns="http://schemas.openxmlformats.org/spreadsheetml/2006/main">
  <c r="C13" i="43" l="1"/>
  <c r="C44" i="42" l="1"/>
  <c r="C45" i="42"/>
  <c r="C46" i="42"/>
  <c r="C47" i="42"/>
  <c r="C48" i="42"/>
  <c r="C49" i="42"/>
  <c r="C50" i="42"/>
  <c r="C51" i="42"/>
  <c r="C52" i="42"/>
  <c r="C53" i="42"/>
  <c r="C54" i="42"/>
  <c r="C55" i="42"/>
  <c r="C56" i="42"/>
  <c r="C57" i="42"/>
  <c r="C58" i="42"/>
  <c r="C59" i="42"/>
  <c r="C60" i="42"/>
  <c r="C51" i="41"/>
  <c r="C52" i="41"/>
  <c r="C53" i="41"/>
  <c r="C54" i="41"/>
  <c r="C55" i="41"/>
  <c r="C56" i="41"/>
  <c r="C57" i="41"/>
  <c r="C58" i="41"/>
  <c r="C59" i="41"/>
  <c r="C60" i="41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59" i="39"/>
  <c r="C60" i="39"/>
  <c r="C61" i="39"/>
  <c r="C62" i="39"/>
  <c r="C63" i="39"/>
  <c r="C64" i="39"/>
  <c r="C65" i="39"/>
  <c r="C66" i="39"/>
  <c r="C67" i="39"/>
  <c r="C68" i="39"/>
  <c r="C69" i="39"/>
  <c r="C70" i="39"/>
  <c r="C71" i="39"/>
  <c r="C72" i="39"/>
  <c r="C73" i="39"/>
  <c r="C74" i="39"/>
  <c r="C75" i="39"/>
  <c r="C76" i="39"/>
  <c r="C77" i="39"/>
  <c r="C78" i="39"/>
  <c r="C68" i="38"/>
  <c r="C69" i="38"/>
  <c r="C70" i="38"/>
  <c r="C71" i="38"/>
  <c r="C72" i="38"/>
  <c r="C73" i="38"/>
  <c r="C74" i="38"/>
  <c r="C75" i="38"/>
  <c r="C76" i="38"/>
  <c r="C77" i="38"/>
  <c r="C78" i="38"/>
  <c r="C79" i="38"/>
  <c r="C80" i="38"/>
  <c r="C81" i="38"/>
  <c r="C82" i="38"/>
  <c r="C83" i="38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74" i="37"/>
  <c r="C75" i="37"/>
  <c r="C76" i="37"/>
  <c r="C77" i="37"/>
  <c r="C78" i="37"/>
  <c r="C33" i="42" l="1"/>
  <c r="C40" i="42"/>
  <c r="C39" i="42"/>
  <c r="C53" i="39"/>
  <c r="C34" i="42"/>
  <c r="C42" i="42"/>
  <c r="C37" i="42"/>
  <c r="C55" i="39"/>
  <c r="C54" i="39"/>
  <c r="C36" i="42"/>
  <c r="C35" i="42"/>
  <c r="C43" i="42"/>
  <c r="C57" i="39"/>
  <c r="C56" i="39"/>
  <c r="C38" i="42"/>
  <c r="C41" i="42"/>
  <c r="C58" i="39"/>
</calcChain>
</file>

<file path=xl/sharedStrings.xml><?xml version="1.0" encoding="utf-8"?>
<sst xmlns="http://schemas.openxmlformats.org/spreadsheetml/2006/main" count="584" uniqueCount="281">
  <si>
    <t>ALLIANZ LEBEN</t>
  </si>
  <si>
    <t>WWK LEBEN</t>
  </si>
  <si>
    <t>R+V LEBENSVERS. AG</t>
  </si>
  <si>
    <t>SV SPARK.VERSICHER.</t>
  </si>
  <si>
    <t>Bestand</t>
  </si>
  <si>
    <t>AACHENMüNCHENER LEB.</t>
  </si>
  <si>
    <t>WÜRTT. LEBEN</t>
  </si>
  <si>
    <t>ALTE LEIPZIGER LEBEN</t>
  </si>
  <si>
    <t>BARMENIA LEBEN</t>
  </si>
  <si>
    <t>BAYER. BEAMTEN LEBEN</t>
  </si>
  <si>
    <t>BAYERN-VERS.</t>
  </si>
  <si>
    <t>ATHORA LV AG</t>
  </si>
  <si>
    <t>RHEINLAND LEBEN</t>
  </si>
  <si>
    <t>AXA LEBEN</t>
  </si>
  <si>
    <t>CONDOR LEBEN</t>
  </si>
  <si>
    <t>COSMOS LEBEN</t>
  </si>
  <si>
    <t>DEBEKA LEBEN</t>
  </si>
  <si>
    <t>DEVK DT. EISENBAHN LV</t>
  </si>
  <si>
    <t>BASLER LEBEN</t>
  </si>
  <si>
    <t>HDI LEBEN AG</t>
  </si>
  <si>
    <t>FRANKFURT MÜNCHENER</t>
  </si>
  <si>
    <t>KARLSRUHER LV AG</t>
  </si>
  <si>
    <t>IDEAL LEBEN</t>
  </si>
  <si>
    <t>SIGNAL IDUNA LV</t>
  </si>
  <si>
    <t>HUK-COBURG-LEBEN</t>
  </si>
  <si>
    <t>LEBENSVERS. VON 1871</t>
  </si>
  <si>
    <t>PROV. LEBEN HANNOVER</t>
  </si>
  <si>
    <t>PROV.RHEINLAND LEBEN</t>
  </si>
  <si>
    <t>PROV.NORDWEST LEBEN</t>
  </si>
  <si>
    <t>SWISS LIFE AG (CH)</t>
  </si>
  <si>
    <t>SV SPARKASSENVERS.</t>
  </si>
  <si>
    <t>UNIVERSA LEBEN</t>
  </si>
  <si>
    <t>VER.POSTVERS.</t>
  </si>
  <si>
    <t>VOLKSWOHL-BUND LEBEN</t>
  </si>
  <si>
    <t>STUTTGARTER LEBEN</t>
  </si>
  <si>
    <t>EUROPA LEBEN</t>
  </si>
  <si>
    <t>GOTHAER LEBEN AG</t>
  </si>
  <si>
    <t>MECKLENBURG. LEBEN</t>
  </si>
  <si>
    <t>LVM LEBEN</t>
  </si>
  <si>
    <t>HANSEMERKUR LEBEN</t>
  </si>
  <si>
    <t>INTERRISK LEBENSVERS.</t>
  </si>
  <si>
    <t>PLUS LEBEN</t>
  </si>
  <si>
    <t>ERGO DIREKT LEBEN AG</t>
  </si>
  <si>
    <t>NÜRNBERGER BEAMTEN LV</t>
  </si>
  <si>
    <t>TARGO LEBEN AG</t>
  </si>
  <si>
    <t>DEVK ALLG. LEBEN</t>
  </si>
  <si>
    <t>HELVETIA LEBEN</t>
  </si>
  <si>
    <t>ZURICH DTSCH. HEROLD</t>
  </si>
  <si>
    <t>GENERALI LEBEN AG</t>
  </si>
  <si>
    <t>VICTORIA LEBEN</t>
  </si>
  <si>
    <t>NÜRNBG. LEBEN</t>
  </si>
  <si>
    <t>DT. LEBENSVERS.</t>
  </si>
  <si>
    <t>SAARLAND LEBEN</t>
  </si>
  <si>
    <t>ERGO VORSORGE LEBEN</t>
  </si>
  <si>
    <t>FRANKFURTER LEBEN</t>
  </si>
  <si>
    <t>SPARK.-VERS.SACHS.LEB</t>
  </si>
  <si>
    <t>SKANDIA LEBEN</t>
  </si>
  <si>
    <t>HEIDELBERGER LV</t>
  </si>
  <si>
    <t>VPV LEBEN</t>
  </si>
  <si>
    <t>NEUE LEBEN LEBENSVERS</t>
  </si>
  <si>
    <t>DELTA DIREKT LEBEN</t>
  </si>
  <si>
    <t>CONCORDIA OECO LEBEN</t>
  </si>
  <si>
    <t>DT. ÄRZTEVERSICHERUNG</t>
  </si>
  <si>
    <t>CARDIF LEBEN (F)</t>
  </si>
  <si>
    <t>ERGO LEBEN AG</t>
  </si>
  <si>
    <t>PB LEBENSVERSICHERUNG</t>
  </si>
  <si>
    <t>CANADA LIFE (IRL)</t>
  </si>
  <si>
    <t>HANNOVERSCHE LV AG</t>
  </si>
  <si>
    <t xml:space="preserve">STANDARD LIFE (GB) </t>
  </si>
  <si>
    <t>MONUTA VERS. (NL)</t>
  </si>
  <si>
    <t>FWU LIFE INS. (L)</t>
  </si>
  <si>
    <t>INTER LEBENSVERS. AG</t>
  </si>
  <si>
    <t>CONTINENTALE LV AG</t>
  </si>
  <si>
    <t>CONTINENTALE KRANKEN</t>
  </si>
  <si>
    <t>DEBEKA KRANKEN</t>
  </si>
  <si>
    <t>ARAG KRANKEN</t>
  </si>
  <si>
    <t>WESTF.PROV.VERS.AG</t>
  </si>
  <si>
    <t>GENERALI VERSICHERUNG</t>
  </si>
  <si>
    <t>FWU LIFE (LU)</t>
  </si>
  <si>
    <t>HANSARD EUROPE (IE)</t>
  </si>
  <si>
    <t>R+V LUXEMBOURG L (L)</t>
  </si>
  <si>
    <t>SCOTT. WID. (GB)</t>
  </si>
  <si>
    <t>ERGO LIFE (LU)</t>
  </si>
  <si>
    <t>VALORLIFE LEBENS.(LI)</t>
  </si>
  <si>
    <t>DB VITA SA (L)</t>
  </si>
  <si>
    <t>VIENNA-LIFE (FL)</t>
  </si>
  <si>
    <t>MON. ASS. LUX. (LU)</t>
  </si>
  <si>
    <t>PRISMALIFE AG (LI)</t>
  </si>
  <si>
    <t>CANADA LIFE (IE)</t>
  </si>
  <si>
    <t>SWISS LIFE (FL)</t>
  </si>
  <si>
    <t>QUANTUM LEBEN AG(FL)</t>
  </si>
  <si>
    <t>LIBERTY EURO.(IRL/E)</t>
  </si>
  <si>
    <t>LIECHTENSTEIN L. (FL)</t>
  </si>
  <si>
    <t>FRIENDS LIFE LIM. (GB)</t>
  </si>
  <si>
    <t>CNP SANT. (IE)</t>
  </si>
  <si>
    <t>CNP SANTANDER (IE)</t>
  </si>
  <si>
    <t>AXA LIFE EUROPE (IE)</t>
  </si>
  <si>
    <t>SCOTTISH FRIENDLY (GB)</t>
  </si>
  <si>
    <t>SIGNAL IDUNA KRANKEN</t>
  </si>
  <si>
    <t>CENTRAL KRANKEN</t>
  </si>
  <si>
    <t>LANDESKRANKENHILFE</t>
  </si>
  <si>
    <t>ALLIANZ PRIV.KV AG</t>
  </si>
  <si>
    <t>MÜNCHEN.VEREIN KV</t>
  </si>
  <si>
    <t>SÜDDEUTSCHE KRANKEN</t>
  </si>
  <si>
    <t>BARMENIA KRANKEN</t>
  </si>
  <si>
    <t>HALLESCHE KRANKEN</t>
  </si>
  <si>
    <t>DKV AG</t>
  </si>
  <si>
    <t>UNIVERSA KRANKEN</t>
  </si>
  <si>
    <t>AXA KRANKEN</t>
  </si>
  <si>
    <t>BERUFSFEUERWEHR HANN.</t>
  </si>
  <si>
    <t>UNION KRANKENVERS.</t>
  </si>
  <si>
    <t>LVM KRANKEN</t>
  </si>
  <si>
    <t>R+V KRANKEN</t>
  </si>
  <si>
    <t>HUK-COBURG KRANKEN</t>
  </si>
  <si>
    <t>CONCORDIA KRANKEN</t>
  </si>
  <si>
    <t>GOTHAER KV AG</t>
  </si>
  <si>
    <t>ENVIVAS KRANKEN</t>
  </si>
  <si>
    <t>NÜRNBG. KRANKEN</t>
  </si>
  <si>
    <t>ERGO DIREKT KRANKEN</t>
  </si>
  <si>
    <t>DEVK KRANKENVERS.-AG</t>
  </si>
  <si>
    <t>BAYERISCHE BEAMTEN K</t>
  </si>
  <si>
    <t>WÜRTT. KRANKEN</t>
  </si>
  <si>
    <t>ALTE OLDENBURGER AG</t>
  </si>
  <si>
    <t>PAX-FAMILIENF.KV AG</t>
  </si>
  <si>
    <t>HANSEMERKUR KV AG</t>
  </si>
  <si>
    <t>INTER KV AG</t>
  </si>
  <si>
    <t>DFV DEUTSCHE FAM.VERS</t>
  </si>
  <si>
    <t>ERGO VERSICHERUNG</t>
  </si>
  <si>
    <t>EUROPA VERSICHERUNG</t>
  </si>
  <si>
    <t>CHUBB EUROPEAN (F)</t>
  </si>
  <si>
    <t>AMTRUST INT. (IE)</t>
  </si>
  <si>
    <t>ADVIGON VERS. (LI)</t>
  </si>
  <si>
    <t>SWISSLIFE PREVO. (F)</t>
  </si>
  <si>
    <t>GLOBALITY S.A. (LU)</t>
  </si>
  <si>
    <t>FEUERSOZIETÄT</t>
  </si>
  <si>
    <t>HDNA VVAG</t>
  </si>
  <si>
    <t>S DIREKTVERSICHERUNG</t>
  </si>
  <si>
    <t>VERTI VERSICHERUNG</t>
  </si>
  <si>
    <t>KRAVAG-ALLGEMEINE</t>
  </si>
  <si>
    <t>MANNHEIMER VERS.</t>
  </si>
  <si>
    <t>NEXIBLE VERS. AG</t>
  </si>
  <si>
    <t>JANITOS VERSICHERUNG</t>
  </si>
  <si>
    <t>KRAVAG-LOGISTIC</t>
  </si>
  <si>
    <t>HDI VERSICHERUNG</t>
  </si>
  <si>
    <t>HUK24 AG</t>
  </si>
  <si>
    <t>PROV.RHEINLAND VERS.</t>
  </si>
  <si>
    <t>HDI GLOBAL SE</t>
  </si>
  <si>
    <t>BRUDERHILFE SACH.AG</t>
  </si>
  <si>
    <t>SIGNAL IDUNA ALLG.</t>
  </si>
  <si>
    <t>HANNOVERSCHE DIREKT</t>
  </si>
  <si>
    <t>ADAC AUTOVERSICHERUNG</t>
  </si>
  <si>
    <t>R+V DIREKTVERSICHER.</t>
  </si>
  <si>
    <t>CHUBB INSUR. (GB)</t>
  </si>
  <si>
    <t>BALCIA INS. (LV)</t>
  </si>
  <si>
    <t>BGV-VERSICHERUNG AG</t>
  </si>
  <si>
    <t>ZURICH INSURANCE (IRL)</t>
  </si>
  <si>
    <t>W.R. BERKLEY (L)</t>
  </si>
  <si>
    <t>AXA EASY</t>
  </si>
  <si>
    <t>AIG EUROPE LIMITED (GB)</t>
  </si>
  <si>
    <t>VOLKSWAGEN AUTO AG</t>
  </si>
  <si>
    <t>DTSCH.NIEDERL.BASLER (LU)</t>
  </si>
  <si>
    <t xml:space="preserve">ÖFF. FEUER SA </t>
  </si>
  <si>
    <t>FRIDAY (L)</t>
  </si>
  <si>
    <t>BAYER. BEAMTEN VERS.</t>
  </si>
  <si>
    <t>ALLIANZ VERS.</t>
  </si>
  <si>
    <t>BARMENIA ALLG. VERS.</t>
  </si>
  <si>
    <t>BASLER VERSICHERUNG (CH)</t>
  </si>
  <si>
    <t>BAYER.VERS.VERB.AG</t>
  </si>
  <si>
    <t>CONCORDIA VERS.</t>
  </si>
  <si>
    <t>CONDOR ALLG. VERS.</t>
  </si>
  <si>
    <t>CONTINENTALE SACHVERS</t>
  </si>
  <si>
    <t>AACHENMüNCHENER VERS.</t>
  </si>
  <si>
    <t>DA DEUTSCHE ALLG.VER.</t>
  </si>
  <si>
    <t>DEVK DT. EISENB. SACH</t>
  </si>
  <si>
    <t>GOTHAER VERS.BANK</t>
  </si>
  <si>
    <t>HAFTPFLICHTKASSE</t>
  </si>
  <si>
    <t>HUK-COBURG UNTER.</t>
  </si>
  <si>
    <t>HELVETIA VERS. (CH)</t>
  </si>
  <si>
    <t>VGH LAND.BRAND.HAN.</t>
  </si>
  <si>
    <t>ITZEHOER VERSICHERUNG</t>
  </si>
  <si>
    <t>LVM SACH</t>
  </si>
  <si>
    <t>ALTE LEIPZIGER VERS.</t>
  </si>
  <si>
    <t>MECKLENBURG. VERS.</t>
  </si>
  <si>
    <t>NÜRNBG. ALLG.</t>
  </si>
  <si>
    <t>R+V ALLGEMEINE VERS.</t>
  </si>
  <si>
    <t>ALLSECUR DEUTSCHLAND</t>
  </si>
  <si>
    <t>PROV.NORD BRANDKASSE</t>
  </si>
  <si>
    <t>HELVETIA</t>
  </si>
  <si>
    <t>GVV-KOMMUNALVERS.</t>
  </si>
  <si>
    <t>FAHRLEHRERVERS.</t>
  </si>
  <si>
    <t>WWK ALLGEMEINE VERS.</t>
  </si>
  <si>
    <t>WÜRTT. GEMEINDE-VERS.</t>
  </si>
  <si>
    <t>ADAC VERSICHERUNG</t>
  </si>
  <si>
    <t>DEVK ALLG. VERS.</t>
  </si>
  <si>
    <t>AXA VERS.</t>
  </si>
  <si>
    <t>HUK-COBURG-ALLG. VERS</t>
  </si>
  <si>
    <t>WGV-VERSICHERUNG</t>
  </si>
  <si>
    <t>DEBEKA ALLGEMEINE</t>
  </si>
  <si>
    <t>COSMOS VERS.</t>
  </si>
  <si>
    <t>ERGO DIREKT</t>
  </si>
  <si>
    <t>GVV-PRIVATVERSICH.</t>
  </si>
  <si>
    <t>BASLER SACH AG</t>
  </si>
  <si>
    <t>SCHWARZMEER U. OSTSEE</t>
  </si>
  <si>
    <t>THÜGA SCHADENAUSGL.</t>
  </si>
  <si>
    <t>SPARK.-VERS.SACHS.ALL</t>
  </si>
  <si>
    <t>WÜRTT. VERS.</t>
  </si>
  <si>
    <t>OVAG - OSTDT. VERS.</t>
  </si>
  <si>
    <t>BADEN-BADENER VERS.</t>
  </si>
  <si>
    <t>RHEINLAND VERS. AG</t>
  </si>
  <si>
    <t>GOTHAER ALLGEMEINE AG</t>
  </si>
  <si>
    <t>VHV ALLGEMEINE VERS.</t>
  </si>
  <si>
    <t>ALPHA INS. A/S (DK)</t>
  </si>
  <si>
    <t>TVM VERZEK. (NL)</t>
  </si>
  <si>
    <t>GREENVAL INS. (IE)</t>
  </si>
  <si>
    <t>GEFION INS. (DK)</t>
  </si>
  <si>
    <t>NV-VERSICHERUNGEN</t>
  </si>
  <si>
    <t>VERSICHERUNGSK.BAYERN</t>
  </si>
  <si>
    <t>INTERLLOYD VERS.AG</t>
  </si>
  <si>
    <t>WALDENBURGER VERS.</t>
  </si>
  <si>
    <t>EUROMAF SA (F)</t>
  </si>
  <si>
    <t>BAD. GEMEINDE-VERS.</t>
  </si>
  <si>
    <t>BAYER. HAUSBESITZER</t>
  </si>
  <si>
    <t>MEDIENVERS. KARLSRUHE</t>
  </si>
  <si>
    <t>GVO GEGENSEITIGKEIT</t>
  </si>
  <si>
    <t>UELZENER ALLG. VERS.</t>
  </si>
  <si>
    <t>VOLKSWOHL-BUND SACH</t>
  </si>
  <si>
    <t>GRUNDEIGENTÜMER-VERS.</t>
  </si>
  <si>
    <t>HANSEMERKUR ALLG.</t>
  </si>
  <si>
    <t>INTER ALLG. VERS.</t>
  </si>
  <si>
    <t>ADLER VERSICHERUNG AG</t>
  </si>
  <si>
    <t>NÜRNBG. BEAMTEN ALLG.</t>
  </si>
  <si>
    <t>INTERRISK VERS.</t>
  </si>
  <si>
    <t>DONAU VERSICHERUNG (AT)</t>
  </si>
  <si>
    <t>BAYER.L-BRAND.VERS.AG</t>
  </si>
  <si>
    <t>AMMERLÄNDER VERS.</t>
  </si>
  <si>
    <t>RHION VERSICHERUNG</t>
  </si>
  <si>
    <t>WERTGARANTIE AG</t>
  </si>
  <si>
    <t>LBN</t>
  </si>
  <si>
    <t>VPV ALLGEMEINE VERS.</t>
  </si>
  <si>
    <t>IDEAL VERS.</t>
  </si>
  <si>
    <t>SAARLAND FEUERVERS.</t>
  </si>
  <si>
    <t>HAMB. FEUERKASSE</t>
  </si>
  <si>
    <t>HÜBENER VERSICHERUNG</t>
  </si>
  <si>
    <t>LANDESSCHADENHILFE</t>
  </si>
  <si>
    <t>ARAG ALLG. VERS.</t>
  </si>
  <si>
    <t>SCHLESWIGER VERS.V.</t>
  </si>
  <si>
    <t>DOLLERUP.FREIE BRANDG</t>
  </si>
  <si>
    <t>GABLE INSURANCE (LI)</t>
  </si>
  <si>
    <t>BUILDERS DIRECT (LU)</t>
  </si>
  <si>
    <t>AXA CORPORATE S. (F)</t>
  </si>
  <si>
    <t>MÜNCHEN. VEREIN ALLG.</t>
  </si>
  <si>
    <t>STUTTGARTER VERS.</t>
  </si>
  <si>
    <t>WÜRZBURGER VERSICHER.</t>
  </si>
  <si>
    <t>TARGO VERSICHERUNG</t>
  </si>
  <si>
    <t>EUROPEISKA (SE)</t>
  </si>
  <si>
    <t>ARAG SE</t>
  </si>
  <si>
    <t>AUXILIA RS</t>
  </si>
  <si>
    <t>DEURAG DT. RS</t>
  </si>
  <si>
    <t>NEUE RECHTSSCHUTZ</t>
  </si>
  <si>
    <t>ROLAND RECHTSSCHUTZ</t>
  </si>
  <si>
    <t>ADVOCARD RS</t>
  </si>
  <si>
    <t>OERAG RECHTSSCHUTZ</t>
  </si>
  <si>
    <t>HUK-COBURG RS</t>
  </si>
  <si>
    <t>ADAC-RECHTSSCHUTZ</t>
  </si>
  <si>
    <t>DEVK RECHTSSCHUTZ</t>
  </si>
  <si>
    <t>DMB RECHTSSCHUTZ</t>
  </si>
  <si>
    <t>BADISCHE RECHTSSCHUTZ</t>
  </si>
  <si>
    <t>k.A.</t>
  </si>
  <si>
    <t>Reg-Nr.</t>
  </si>
  <si>
    <t>Name</t>
  </si>
  <si>
    <t>Beschwerden</t>
  </si>
  <si>
    <t>Reg.-Nr.</t>
  </si>
  <si>
    <t>CREDIT LIFE AG</t>
  </si>
  <si>
    <t>MYLIFE DEUTSCHLAND</t>
  </si>
  <si>
    <t>R+V LUXEMB. LV (L)</t>
  </si>
  <si>
    <t>CARDIF VERS. (F)</t>
  </si>
  <si>
    <t>STONEBRIDGE (GB)</t>
  </si>
  <si>
    <t>CACI LIFE DAC (IE)</t>
  </si>
  <si>
    <t>RCI INSURANCE (MT)</t>
  </si>
  <si>
    <t>RCI LIFE LIM. (MT)</t>
  </si>
  <si>
    <t>k.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</si>
</sst>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quotePrefix="1"/>
    <xf numFmtId="164" fontId="0" fillId="0" borderId="0" xfId="43" applyNumberFormat="1" applyFont="1"/>
    <xf numFmtId="164" fontId="0" fillId="0" borderId="0" xfId="43" applyNumberFormat="1" applyFont="1" applyAlignment="1">
      <alignment horizontal="right"/>
    </xf>
    <xf numFmtId="164" fontId="0" fillId="0" borderId="0" xfId="43" applyNumberFormat="1" applyFont="1" applyFill="1" applyAlignment="1">
      <alignment horizontal="right"/>
    </xf>
    <xf numFmtId="164" fontId="0" fillId="0" borderId="0" xfId="43" applyNumberFormat="1" applyFont="1" applyAlignment="1">
      <alignment horizontal="center" vertical="center"/>
    </xf>
    <xf numFmtId="164" fontId="0" fillId="0" borderId="0" xfId="43" applyNumberFormat="1" applyFont="1" applyFill="1" applyAlignment="1">
      <alignment horizontal="center" vertical="center"/>
    </xf>
    <xf numFmtId="164" fontId="0" fillId="0" borderId="0" xfId="43" applyNumberFormat="1" applyFont="1" applyAlignment="1">
      <alignment horizontal="center"/>
    </xf>
    <xf numFmtId="164" fontId="0" fillId="0" borderId="0" xfId="43" applyNumberFormat="1" applyFont="1" applyFill="1" applyAlignment="1">
      <alignment horizontal="center"/>
    </xf>
    <xf numFmtId="0" fontId="19" fillId="0" borderId="0" xfId="0" applyFont="1"/>
    <xf numFmtId="164" fontId="0" fillId="0" borderId="0" xfId="43" applyNumberFormat="1" applyFont="1" applyFill="1"/>
    <xf numFmtId="0" fontId="0" fillId="0" borderId="0" xfId="0" applyFont="1" applyFill="1"/>
    <xf numFmtId="164" fontId="0" fillId="0" borderId="0" xfId="43" applyNumberFormat="1" applyFont="1" applyAlignment="1">
      <alignment horizontal="left"/>
    </xf>
    <xf numFmtId="164" fontId="0" fillId="0" borderId="0" xfId="43" applyNumberFormat="1" applyFont="1" applyFill="1" applyAlignment="1">
      <alignment horizontal="left"/>
    </xf>
    <xf numFmtId="0" fontId="0" fillId="0" borderId="10" xfId="0" applyFont="1" applyBorder="1"/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Komma" xfId="43" builtinId="3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5" tint="0.59999389629810485"/>
  </sheetPr>
  <dimension ref="A1:D69"/>
  <sheetViews>
    <sheetView workbookViewId="0">
      <pane ySplit="1" topLeftCell="A2" activePane="bottomLeft" state="frozen"/>
      <selection activeCell="A3" sqref="A3:F41"/>
      <selection pane="bottomLeft" activeCell="C1" sqref="C1"/>
    </sheetView>
  </sheetViews>
  <sheetFormatPr baseColWidth="10" defaultRowHeight="15" x14ac:dyDescent="0.25"/>
  <cols>
    <col min="1" max="1" width="7.7109375" bestFit="1" customWidth="1"/>
    <col min="2" max="2" width="31" bestFit="1" customWidth="1"/>
    <col min="3" max="3" width="16.7109375" style="5" bestFit="1" customWidth="1"/>
    <col min="4" max="4" width="13" bestFit="1" customWidth="1"/>
  </cols>
  <sheetData>
    <row r="1" spans="1:4" x14ac:dyDescent="0.25">
      <c r="A1" s="1" t="s">
        <v>268</v>
      </c>
      <c r="B1" s="1" t="s">
        <v>269</v>
      </c>
      <c r="C1" s="15" t="s">
        <v>4</v>
      </c>
      <c r="D1" s="1" t="s">
        <v>270</v>
      </c>
    </row>
    <row r="2" spans="1:4" x14ac:dyDescent="0.25">
      <c r="A2" s="1">
        <v>1001</v>
      </c>
      <c r="B2" s="1" t="s">
        <v>5</v>
      </c>
      <c r="C2" s="6">
        <v>5090178</v>
      </c>
      <c r="D2" s="1">
        <v>55</v>
      </c>
    </row>
    <row r="3" spans="1:4" x14ac:dyDescent="0.25">
      <c r="A3" s="1">
        <v>1005</v>
      </c>
      <c r="B3" s="1" t="s">
        <v>6</v>
      </c>
      <c r="C3" s="6">
        <v>2058014</v>
      </c>
      <c r="D3" s="1">
        <v>23</v>
      </c>
    </row>
    <row r="4" spans="1:4" x14ac:dyDescent="0.25">
      <c r="A4" s="1">
        <v>1006</v>
      </c>
      <c r="B4" s="1" t="s">
        <v>0</v>
      </c>
      <c r="C4" s="6">
        <v>10663690</v>
      </c>
      <c r="D4" s="1">
        <v>143</v>
      </c>
    </row>
    <row r="5" spans="1:4" x14ac:dyDescent="0.25">
      <c r="A5" s="1">
        <v>1007</v>
      </c>
      <c r="B5" s="1" t="s">
        <v>7</v>
      </c>
      <c r="C5" s="6">
        <v>1464647</v>
      </c>
      <c r="D5" s="1">
        <v>47</v>
      </c>
    </row>
    <row r="6" spans="1:4" x14ac:dyDescent="0.25">
      <c r="A6" s="1">
        <v>1011</v>
      </c>
      <c r="B6" s="1" t="s">
        <v>8</v>
      </c>
      <c r="C6" s="6">
        <v>243080</v>
      </c>
      <c r="D6" s="1">
        <v>7</v>
      </c>
    </row>
    <row r="7" spans="1:4" x14ac:dyDescent="0.25">
      <c r="A7" s="1">
        <v>1013</v>
      </c>
      <c r="B7" s="1" t="s">
        <v>9</v>
      </c>
      <c r="C7" s="6">
        <v>182682</v>
      </c>
      <c r="D7" s="1">
        <v>2</v>
      </c>
    </row>
    <row r="8" spans="1:4" x14ac:dyDescent="0.25">
      <c r="A8" s="1">
        <v>1015</v>
      </c>
      <c r="B8" s="1" t="s">
        <v>10</v>
      </c>
      <c r="C8" s="6">
        <v>1843446</v>
      </c>
      <c r="D8" s="1">
        <v>11</v>
      </c>
    </row>
    <row r="9" spans="1:4" x14ac:dyDescent="0.25">
      <c r="A9" s="1">
        <v>1017</v>
      </c>
      <c r="B9" s="1" t="s">
        <v>11</v>
      </c>
      <c r="C9" s="6">
        <v>263692</v>
      </c>
      <c r="D9" s="1">
        <v>14</v>
      </c>
    </row>
    <row r="10" spans="1:4" x14ac:dyDescent="0.25">
      <c r="A10" s="1">
        <v>1018</v>
      </c>
      <c r="B10" s="1" t="s">
        <v>12</v>
      </c>
      <c r="C10" s="6">
        <v>83405</v>
      </c>
      <c r="D10" s="1">
        <v>2</v>
      </c>
    </row>
    <row r="11" spans="1:4" x14ac:dyDescent="0.25">
      <c r="A11" s="1">
        <v>1020</v>
      </c>
      <c r="B11" s="1" t="s">
        <v>13</v>
      </c>
      <c r="C11" s="6">
        <v>2758122</v>
      </c>
      <c r="D11" s="1">
        <v>50</v>
      </c>
    </row>
    <row r="12" spans="1:4" x14ac:dyDescent="0.25">
      <c r="A12" s="1">
        <v>1021</v>
      </c>
      <c r="B12" s="1" t="s">
        <v>14</v>
      </c>
      <c r="C12" s="6">
        <v>217949</v>
      </c>
      <c r="D12" s="1">
        <v>4</v>
      </c>
    </row>
    <row r="13" spans="1:4" x14ac:dyDescent="0.25">
      <c r="A13" s="1">
        <v>1022</v>
      </c>
      <c r="B13" s="1" t="s">
        <v>15</v>
      </c>
      <c r="C13" s="6">
        <v>1368484</v>
      </c>
      <c r="D13" s="1">
        <v>25</v>
      </c>
    </row>
    <row r="14" spans="1:4" x14ac:dyDescent="0.25">
      <c r="A14" s="1">
        <v>1023</v>
      </c>
      <c r="B14" s="1" t="s">
        <v>16</v>
      </c>
      <c r="C14" s="6">
        <v>3358472</v>
      </c>
      <c r="D14" s="1">
        <v>43</v>
      </c>
    </row>
    <row r="15" spans="1:4" x14ac:dyDescent="0.25">
      <c r="A15" s="1">
        <v>1025</v>
      </c>
      <c r="B15" s="1" t="s">
        <v>17</v>
      </c>
      <c r="C15" s="6">
        <v>553747</v>
      </c>
      <c r="D15" s="1">
        <v>3</v>
      </c>
    </row>
    <row r="16" spans="1:4" x14ac:dyDescent="0.25">
      <c r="A16" s="1">
        <v>1028</v>
      </c>
      <c r="B16" s="1" t="s">
        <v>18</v>
      </c>
      <c r="C16" s="6">
        <v>660498</v>
      </c>
      <c r="D16" s="1">
        <v>21</v>
      </c>
    </row>
    <row r="17" spans="1:4" x14ac:dyDescent="0.25">
      <c r="A17" s="1">
        <v>1033</v>
      </c>
      <c r="B17" s="1" t="s">
        <v>19</v>
      </c>
      <c r="C17" s="6">
        <v>2097394</v>
      </c>
      <c r="D17" s="1">
        <v>41</v>
      </c>
    </row>
    <row r="18" spans="1:4" x14ac:dyDescent="0.25">
      <c r="A18" s="1">
        <v>1035</v>
      </c>
      <c r="B18" s="1" t="s">
        <v>20</v>
      </c>
      <c r="C18" s="6">
        <v>286559</v>
      </c>
      <c r="D18" s="1">
        <v>14</v>
      </c>
    </row>
    <row r="19" spans="1:4" x14ac:dyDescent="0.25">
      <c r="A19" s="1">
        <v>1045</v>
      </c>
      <c r="B19" s="1" t="s">
        <v>21</v>
      </c>
      <c r="C19" s="6">
        <v>81201</v>
      </c>
      <c r="D19" s="1">
        <v>5</v>
      </c>
    </row>
    <row r="20" spans="1:4" x14ac:dyDescent="0.25">
      <c r="A20" s="1">
        <v>1047</v>
      </c>
      <c r="B20" s="1" t="s">
        <v>22</v>
      </c>
      <c r="C20" s="6">
        <v>595270</v>
      </c>
      <c r="D20" s="1">
        <v>8</v>
      </c>
    </row>
    <row r="21" spans="1:4" x14ac:dyDescent="0.25">
      <c r="A21" s="1">
        <v>1048</v>
      </c>
      <c r="B21" s="1" t="s">
        <v>23</v>
      </c>
      <c r="C21" s="6">
        <v>1637024</v>
      </c>
      <c r="D21" s="1">
        <v>36</v>
      </c>
    </row>
    <row r="22" spans="1:4" x14ac:dyDescent="0.25">
      <c r="A22" s="1">
        <v>1055</v>
      </c>
      <c r="B22" s="1" t="s">
        <v>24</v>
      </c>
      <c r="C22" s="6">
        <v>662214</v>
      </c>
      <c r="D22" s="1">
        <v>15</v>
      </c>
    </row>
    <row r="23" spans="1:4" x14ac:dyDescent="0.25">
      <c r="A23" s="1">
        <v>1062</v>
      </c>
      <c r="B23" s="1" t="s">
        <v>25</v>
      </c>
      <c r="C23" s="6">
        <v>644453</v>
      </c>
      <c r="D23" s="1">
        <v>9</v>
      </c>
    </row>
    <row r="24" spans="1:4" x14ac:dyDescent="0.25">
      <c r="A24" s="1">
        <v>1081</v>
      </c>
      <c r="B24" s="1" t="s">
        <v>26</v>
      </c>
      <c r="C24" s="6">
        <v>807360</v>
      </c>
      <c r="D24" s="1">
        <v>3</v>
      </c>
    </row>
    <row r="25" spans="1:4" x14ac:dyDescent="0.25">
      <c r="A25" s="1">
        <v>1082</v>
      </c>
      <c r="B25" s="1" t="s">
        <v>27</v>
      </c>
      <c r="C25" s="6">
        <v>1198271</v>
      </c>
      <c r="D25" s="1">
        <v>11</v>
      </c>
    </row>
    <row r="26" spans="1:4" x14ac:dyDescent="0.25">
      <c r="A26" s="1">
        <v>1083</v>
      </c>
      <c r="B26" s="1" t="s">
        <v>28</v>
      </c>
      <c r="C26" s="6">
        <v>1672195</v>
      </c>
      <c r="D26" s="1">
        <v>16</v>
      </c>
    </row>
    <row r="27" spans="1:4" x14ac:dyDescent="0.25">
      <c r="A27" s="1">
        <v>1090</v>
      </c>
      <c r="B27" s="1" t="s">
        <v>29</v>
      </c>
      <c r="C27" s="6">
        <v>898124</v>
      </c>
      <c r="D27" s="1">
        <v>18</v>
      </c>
    </row>
    <row r="28" spans="1:4" x14ac:dyDescent="0.25">
      <c r="A28" s="1">
        <v>1091</v>
      </c>
      <c r="B28" s="1" t="s">
        <v>30</v>
      </c>
      <c r="C28" s="6">
        <v>1633345</v>
      </c>
      <c r="D28" s="1">
        <v>9</v>
      </c>
    </row>
    <row r="29" spans="1:4" x14ac:dyDescent="0.25">
      <c r="A29" s="1">
        <v>1092</v>
      </c>
      <c r="B29" s="1" t="s">
        <v>31</v>
      </c>
      <c r="C29" s="6">
        <v>174634</v>
      </c>
      <c r="D29" s="1">
        <v>3</v>
      </c>
    </row>
    <row r="30" spans="1:4" x14ac:dyDescent="0.25">
      <c r="A30" s="1">
        <v>1093</v>
      </c>
      <c r="B30" s="1" t="s">
        <v>32</v>
      </c>
      <c r="C30" s="6">
        <v>22</v>
      </c>
      <c r="D30" s="1">
        <v>2</v>
      </c>
    </row>
    <row r="31" spans="1:4" x14ac:dyDescent="0.25">
      <c r="A31" s="1">
        <v>1099</v>
      </c>
      <c r="B31" s="1" t="s">
        <v>33</v>
      </c>
      <c r="C31" s="6">
        <v>1443904</v>
      </c>
      <c r="D31" s="1">
        <v>11</v>
      </c>
    </row>
    <row r="32" spans="1:4" x14ac:dyDescent="0.25">
      <c r="A32" s="1">
        <v>1103</v>
      </c>
      <c r="B32" s="1" t="s">
        <v>1</v>
      </c>
      <c r="C32" s="6">
        <v>927914</v>
      </c>
      <c r="D32" s="1">
        <v>36</v>
      </c>
    </row>
    <row r="33" spans="1:4" x14ac:dyDescent="0.25">
      <c r="A33" s="1">
        <v>1104</v>
      </c>
      <c r="B33" s="1" t="s">
        <v>34</v>
      </c>
      <c r="C33" s="6">
        <v>510839</v>
      </c>
      <c r="D33" s="1">
        <v>10</v>
      </c>
    </row>
    <row r="34" spans="1:4" x14ac:dyDescent="0.25">
      <c r="A34" s="1">
        <v>1107</v>
      </c>
      <c r="B34" s="1" t="s">
        <v>35</v>
      </c>
      <c r="C34" s="6">
        <v>489709</v>
      </c>
      <c r="D34" s="1">
        <v>5</v>
      </c>
    </row>
    <row r="35" spans="1:4" x14ac:dyDescent="0.25">
      <c r="A35" s="1">
        <v>1108</v>
      </c>
      <c r="B35" s="1" t="s">
        <v>36</v>
      </c>
      <c r="C35" s="6">
        <v>1291812</v>
      </c>
      <c r="D35" s="1">
        <v>28</v>
      </c>
    </row>
    <row r="36" spans="1:4" x14ac:dyDescent="0.25">
      <c r="A36" s="1">
        <v>1109</v>
      </c>
      <c r="B36" s="1" t="s">
        <v>37</v>
      </c>
      <c r="C36" s="6">
        <v>163600</v>
      </c>
      <c r="D36" s="1">
        <v>2</v>
      </c>
    </row>
    <row r="37" spans="1:4" x14ac:dyDescent="0.25">
      <c r="A37" s="1">
        <v>1112</v>
      </c>
      <c r="B37" s="1" t="s">
        <v>38</v>
      </c>
      <c r="C37" s="6">
        <v>787598</v>
      </c>
      <c r="D37" s="1">
        <v>8</v>
      </c>
    </row>
    <row r="38" spans="1:4" x14ac:dyDescent="0.25">
      <c r="A38" s="1">
        <v>1114</v>
      </c>
      <c r="B38" s="1" t="s">
        <v>39</v>
      </c>
      <c r="C38" s="6">
        <v>296472</v>
      </c>
      <c r="D38" s="1">
        <v>2</v>
      </c>
    </row>
    <row r="39" spans="1:4" x14ac:dyDescent="0.25">
      <c r="A39" s="1">
        <v>1115</v>
      </c>
      <c r="B39" s="1" t="s">
        <v>272</v>
      </c>
      <c r="C39" s="6" t="s">
        <v>280</v>
      </c>
      <c r="D39" s="1">
        <v>5</v>
      </c>
    </row>
    <row r="40" spans="1:4" x14ac:dyDescent="0.25">
      <c r="A40" s="1">
        <v>1119</v>
      </c>
      <c r="B40" s="1" t="s">
        <v>40</v>
      </c>
      <c r="C40" s="6">
        <v>92559</v>
      </c>
      <c r="D40" s="1">
        <v>1</v>
      </c>
    </row>
    <row r="41" spans="1:4" x14ac:dyDescent="0.25">
      <c r="A41" s="1">
        <v>1123</v>
      </c>
      <c r="B41" s="1" t="s">
        <v>41</v>
      </c>
      <c r="C41" s="6">
        <v>58553</v>
      </c>
      <c r="D41" s="1">
        <v>2</v>
      </c>
    </row>
    <row r="42" spans="1:4" x14ac:dyDescent="0.25">
      <c r="A42" s="1">
        <v>1130</v>
      </c>
      <c r="B42" s="1" t="s">
        <v>42</v>
      </c>
      <c r="C42" s="6">
        <v>978300</v>
      </c>
      <c r="D42" s="1">
        <v>15</v>
      </c>
    </row>
    <row r="43" spans="1:4" x14ac:dyDescent="0.25">
      <c r="A43" s="1">
        <v>1131</v>
      </c>
      <c r="B43" s="1" t="s">
        <v>43</v>
      </c>
      <c r="C43" s="6">
        <v>46167</v>
      </c>
      <c r="D43" s="1">
        <v>1</v>
      </c>
    </row>
    <row r="44" spans="1:4" x14ac:dyDescent="0.25">
      <c r="A44" s="1">
        <v>1132</v>
      </c>
      <c r="B44" s="1" t="s">
        <v>44</v>
      </c>
      <c r="C44" s="6">
        <v>1970356</v>
      </c>
      <c r="D44" s="1">
        <v>11</v>
      </c>
    </row>
    <row r="45" spans="1:4" x14ac:dyDescent="0.25">
      <c r="A45" s="1">
        <v>1136</v>
      </c>
      <c r="B45" s="1" t="s">
        <v>45</v>
      </c>
      <c r="C45" s="6">
        <v>791595</v>
      </c>
      <c r="D45" s="1">
        <v>11</v>
      </c>
    </row>
    <row r="46" spans="1:4" x14ac:dyDescent="0.25">
      <c r="A46" s="1">
        <v>1137</v>
      </c>
      <c r="B46" s="1" t="s">
        <v>46</v>
      </c>
      <c r="C46" s="6">
        <v>150656</v>
      </c>
      <c r="D46" s="1">
        <v>5</v>
      </c>
    </row>
    <row r="47" spans="1:4" x14ac:dyDescent="0.25">
      <c r="A47" s="1">
        <v>1138</v>
      </c>
      <c r="B47" s="1" t="s">
        <v>47</v>
      </c>
      <c r="C47" s="6">
        <v>3146417</v>
      </c>
      <c r="D47" s="1">
        <v>46</v>
      </c>
    </row>
    <row r="48" spans="1:4" x14ac:dyDescent="0.25">
      <c r="A48" s="1">
        <v>1139</v>
      </c>
      <c r="B48" s="1" t="s">
        <v>48</v>
      </c>
      <c r="C48" s="6">
        <v>4064272</v>
      </c>
      <c r="D48" s="1">
        <v>104</v>
      </c>
    </row>
    <row r="49" spans="1:4" x14ac:dyDescent="0.25">
      <c r="A49" s="1">
        <v>1140</v>
      </c>
      <c r="B49" s="1" t="s">
        <v>49</v>
      </c>
      <c r="C49" s="6">
        <v>971934</v>
      </c>
      <c r="D49" s="1">
        <v>38</v>
      </c>
    </row>
    <row r="50" spans="1:4" x14ac:dyDescent="0.25">
      <c r="A50" s="1">
        <v>1141</v>
      </c>
      <c r="B50" s="1" t="s">
        <v>2</v>
      </c>
      <c r="C50" s="6">
        <v>4167674</v>
      </c>
      <c r="D50" s="1">
        <v>23</v>
      </c>
    </row>
    <row r="51" spans="1:4" x14ac:dyDescent="0.25">
      <c r="A51" s="1">
        <v>1147</v>
      </c>
      <c r="B51" s="1" t="s">
        <v>50</v>
      </c>
      <c r="C51" s="6">
        <v>2617885</v>
      </c>
      <c r="D51" s="1">
        <v>53</v>
      </c>
    </row>
    <row r="52" spans="1:4" x14ac:dyDescent="0.25">
      <c r="A52" s="1">
        <v>1148</v>
      </c>
      <c r="B52" s="1" t="s">
        <v>51</v>
      </c>
      <c r="C52" s="6">
        <v>662462</v>
      </c>
      <c r="D52" s="1">
        <v>6</v>
      </c>
    </row>
    <row r="53" spans="1:4" x14ac:dyDescent="0.25">
      <c r="A53" s="1">
        <v>1150</v>
      </c>
      <c r="B53" s="1" t="s">
        <v>52</v>
      </c>
      <c r="C53" s="6">
        <v>141177</v>
      </c>
      <c r="D53" s="1">
        <v>2</v>
      </c>
    </row>
    <row r="54" spans="1:4" x14ac:dyDescent="0.25">
      <c r="A54" s="1">
        <v>1151</v>
      </c>
      <c r="B54" s="1" t="s">
        <v>53</v>
      </c>
      <c r="C54" s="6">
        <v>162817</v>
      </c>
      <c r="D54" s="1">
        <v>1</v>
      </c>
    </row>
    <row r="55" spans="1:4" x14ac:dyDescent="0.25">
      <c r="A55" s="1">
        <v>1152</v>
      </c>
      <c r="B55" s="1" t="s">
        <v>54</v>
      </c>
      <c r="C55" s="6">
        <v>98501</v>
      </c>
      <c r="D55" s="1">
        <v>4</v>
      </c>
    </row>
    <row r="56" spans="1:4" x14ac:dyDescent="0.25">
      <c r="A56" s="1">
        <v>1153</v>
      </c>
      <c r="B56" s="1" t="s">
        <v>55</v>
      </c>
      <c r="C56" s="6">
        <v>569020</v>
      </c>
      <c r="D56" s="1">
        <v>2</v>
      </c>
    </row>
    <row r="57" spans="1:4" x14ac:dyDescent="0.25">
      <c r="A57" s="1">
        <v>1157</v>
      </c>
      <c r="B57" s="1" t="s">
        <v>56</v>
      </c>
      <c r="C57" s="6">
        <v>255778</v>
      </c>
      <c r="D57" s="1">
        <v>45</v>
      </c>
    </row>
    <row r="58" spans="1:4" x14ac:dyDescent="0.25">
      <c r="A58" s="1">
        <v>1158</v>
      </c>
      <c r="B58" s="1" t="s">
        <v>57</v>
      </c>
      <c r="C58" s="6">
        <v>371880</v>
      </c>
      <c r="D58" s="1">
        <v>21</v>
      </c>
    </row>
    <row r="59" spans="1:4" x14ac:dyDescent="0.25">
      <c r="A59" s="1">
        <v>1160</v>
      </c>
      <c r="B59" s="1" t="s">
        <v>58</v>
      </c>
      <c r="C59" s="6">
        <v>725773</v>
      </c>
      <c r="D59" s="1">
        <v>10</v>
      </c>
    </row>
    <row r="60" spans="1:4" x14ac:dyDescent="0.25">
      <c r="A60" s="1">
        <v>1162</v>
      </c>
      <c r="B60" s="1" t="s">
        <v>273</v>
      </c>
      <c r="C60" s="6" t="s">
        <v>280</v>
      </c>
      <c r="D60" s="1">
        <v>1</v>
      </c>
    </row>
    <row r="61" spans="1:4" x14ac:dyDescent="0.25">
      <c r="A61" s="1">
        <v>1164</v>
      </c>
      <c r="B61" s="1" t="s">
        <v>59</v>
      </c>
      <c r="C61" s="6">
        <v>892938</v>
      </c>
      <c r="D61" s="1">
        <v>14</v>
      </c>
    </row>
    <row r="62" spans="1:4" x14ac:dyDescent="0.25">
      <c r="A62" s="1">
        <v>1167</v>
      </c>
      <c r="B62" s="1" t="s">
        <v>60</v>
      </c>
      <c r="C62" s="6">
        <v>79464</v>
      </c>
      <c r="D62" s="1">
        <v>1</v>
      </c>
    </row>
    <row r="63" spans="1:4" x14ac:dyDescent="0.25">
      <c r="A63" s="1">
        <v>1177</v>
      </c>
      <c r="B63" s="1" t="s">
        <v>61</v>
      </c>
      <c r="C63" s="6">
        <v>171425</v>
      </c>
      <c r="D63" s="1">
        <v>2</v>
      </c>
    </row>
    <row r="64" spans="1:4" x14ac:dyDescent="0.25">
      <c r="A64" s="1">
        <v>1180</v>
      </c>
      <c r="B64" s="1" t="s">
        <v>62</v>
      </c>
      <c r="C64" s="6">
        <v>223054</v>
      </c>
      <c r="D64" s="1">
        <v>3</v>
      </c>
    </row>
    <row r="65" spans="1:4" x14ac:dyDescent="0.25">
      <c r="A65" s="1">
        <v>1184</v>
      </c>
      <c r="B65" s="1" t="s">
        <v>64</v>
      </c>
      <c r="C65" s="6">
        <v>4466729</v>
      </c>
      <c r="D65" s="1">
        <v>78</v>
      </c>
    </row>
    <row r="66" spans="1:4" x14ac:dyDescent="0.25">
      <c r="A66" s="1">
        <v>1194</v>
      </c>
      <c r="B66" s="1" t="s">
        <v>65</v>
      </c>
      <c r="C66" s="6">
        <v>1083799</v>
      </c>
      <c r="D66" s="1">
        <v>19</v>
      </c>
    </row>
    <row r="67" spans="1:4" x14ac:dyDescent="0.25">
      <c r="A67" s="1">
        <v>1312</v>
      </c>
      <c r="B67" s="1" t="s">
        <v>67</v>
      </c>
      <c r="C67" s="6">
        <v>993195</v>
      </c>
      <c r="D67" s="1">
        <v>7</v>
      </c>
    </row>
    <row r="68" spans="1:4" x14ac:dyDescent="0.25">
      <c r="A68" s="1">
        <v>1330</v>
      </c>
      <c r="B68" s="1" t="s">
        <v>71</v>
      </c>
      <c r="C68" s="6">
        <v>111873</v>
      </c>
      <c r="D68" s="1">
        <v>3</v>
      </c>
    </row>
    <row r="69" spans="1:4" x14ac:dyDescent="0.25">
      <c r="A69" s="1">
        <v>1335</v>
      </c>
      <c r="B69" s="1" t="s">
        <v>72</v>
      </c>
      <c r="C69" s="6">
        <v>752049</v>
      </c>
      <c r="D69" s="1">
        <v>8</v>
      </c>
    </row>
  </sheetData>
  <sortState ref="A2:D127">
    <sortCondition ref="A2:A127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theme="5" tint="0.59999389629810485"/>
  </sheetPr>
  <dimension ref="A1:D53"/>
  <sheetViews>
    <sheetView workbookViewId="0">
      <pane ySplit="1" topLeftCell="A2" activePane="bottomLeft" state="frozen"/>
      <selection activeCell="J13" sqref="J13"/>
      <selection pane="bottomLeft" activeCell="C1" sqref="C1"/>
    </sheetView>
  </sheetViews>
  <sheetFormatPr baseColWidth="10" defaultRowHeight="15" x14ac:dyDescent="0.25"/>
  <cols>
    <col min="1" max="1" width="7.7109375" bestFit="1" customWidth="1"/>
    <col min="2" max="2" width="32.140625" bestFit="1" customWidth="1"/>
    <col min="3" max="3" width="14.5703125" style="5" bestFit="1" customWidth="1"/>
    <col min="4" max="4" width="13" bestFit="1" customWidth="1"/>
  </cols>
  <sheetData>
    <row r="1" spans="1:4" x14ac:dyDescent="0.25">
      <c r="A1" t="s">
        <v>268</v>
      </c>
      <c r="B1" t="s">
        <v>269</v>
      </c>
      <c r="C1" s="14" t="s">
        <v>4</v>
      </c>
      <c r="D1" t="s">
        <v>270</v>
      </c>
    </row>
    <row r="2" spans="1:4" x14ac:dyDescent="0.25">
      <c r="A2" s="1">
        <v>4001</v>
      </c>
      <c r="B2" s="1" t="s">
        <v>73</v>
      </c>
      <c r="C2" s="6">
        <v>1350329</v>
      </c>
      <c r="D2" s="1">
        <v>45</v>
      </c>
    </row>
    <row r="3" spans="1:4" x14ac:dyDescent="0.25">
      <c r="A3" s="1">
        <v>4002</v>
      </c>
      <c r="B3" s="1" t="s">
        <v>98</v>
      </c>
      <c r="C3" s="6">
        <v>2539737</v>
      </c>
      <c r="D3" s="1">
        <v>67</v>
      </c>
    </row>
    <row r="4" spans="1:4" x14ac:dyDescent="0.25">
      <c r="A4" s="1">
        <v>4004</v>
      </c>
      <c r="B4" s="1" t="s">
        <v>99</v>
      </c>
      <c r="C4" s="6">
        <v>1711333</v>
      </c>
      <c r="D4" s="1">
        <v>61</v>
      </c>
    </row>
    <row r="5" spans="1:4" x14ac:dyDescent="0.25">
      <c r="A5" s="1">
        <v>4011</v>
      </c>
      <c r="B5" s="1" t="s">
        <v>100</v>
      </c>
      <c r="C5" s="6">
        <v>359250</v>
      </c>
      <c r="D5" s="1">
        <v>51</v>
      </c>
    </row>
    <row r="6" spans="1:4" x14ac:dyDescent="0.25">
      <c r="A6" s="1">
        <v>4028</v>
      </c>
      <c r="B6" s="1" t="s">
        <v>74</v>
      </c>
      <c r="C6" s="6">
        <v>4040278</v>
      </c>
      <c r="D6" s="1">
        <v>52</v>
      </c>
    </row>
    <row r="7" spans="1:4" x14ac:dyDescent="0.25">
      <c r="A7" s="1">
        <v>4034</v>
      </c>
      <c r="B7" s="1" t="s">
        <v>101</v>
      </c>
      <c r="C7" s="6">
        <v>2633787</v>
      </c>
      <c r="D7" s="1">
        <v>212</v>
      </c>
    </row>
    <row r="8" spans="1:4" x14ac:dyDescent="0.25">
      <c r="A8" s="1">
        <v>4037</v>
      </c>
      <c r="B8" s="1" t="s">
        <v>102</v>
      </c>
      <c r="C8" s="6">
        <v>325871</v>
      </c>
      <c r="D8" s="1">
        <v>14</v>
      </c>
    </row>
    <row r="9" spans="1:4" x14ac:dyDescent="0.25">
      <c r="A9" s="1">
        <v>4039</v>
      </c>
      <c r="B9" s="1" t="s">
        <v>103</v>
      </c>
      <c r="C9" s="6">
        <v>657693</v>
      </c>
      <c r="D9" s="1">
        <v>23</v>
      </c>
    </row>
    <row r="10" spans="1:4" x14ac:dyDescent="0.25">
      <c r="A10" s="1">
        <v>4042</v>
      </c>
      <c r="B10" s="1" t="s">
        <v>104</v>
      </c>
      <c r="C10" s="6">
        <v>1236014</v>
      </c>
      <c r="D10" s="1">
        <v>35</v>
      </c>
    </row>
    <row r="11" spans="1:4" x14ac:dyDescent="0.25">
      <c r="A11" s="1">
        <v>4043</v>
      </c>
      <c r="B11" s="1" t="s">
        <v>105</v>
      </c>
      <c r="C11" s="6">
        <v>694928</v>
      </c>
      <c r="D11" s="1">
        <v>47</v>
      </c>
    </row>
    <row r="12" spans="1:4" x14ac:dyDescent="0.25">
      <c r="A12" s="1">
        <v>4044</v>
      </c>
      <c r="B12" s="1" t="s">
        <v>106</v>
      </c>
      <c r="C12" s="6">
        <v>4374468</v>
      </c>
      <c r="D12" s="1">
        <v>171</v>
      </c>
    </row>
    <row r="13" spans="1:4" x14ac:dyDescent="0.25">
      <c r="A13" s="1">
        <v>4045</v>
      </c>
      <c r="B13" s="1" t="s">
        <v>107</v>
      </c>
      <c r="C13" s="6">
        <v>361219</v>
      </c>
      <c r="D13" s="1">
        <v>13</v>
      </c>
    </row>
    <row r="14" spans="1:4" x14ac:dyDescent="0.25">
      <c r="A14" s="1">
        <v>4095</v>
      </c>
      <c r="B14" s="1" t="s">
        <v>108</v>
      </c>
      <c r="C14" s="6">
        <v>1736364</v>
      </c>
      <c r="D14" s="1">
        <v>142</v>
      </c>
    </row>
    <row r="15" spans="1:4" x14ac:dyDescent="0.25">
      <c r="A15" s="1">
        <v>4104</v>
      </c>
      <c r="B15" s="1" t="s">
        <v>109</v>
      </c>
      <c r="C15" s="6">
        <v>1298</v>
      </c>
      <c r="D15" s="1">
        <v>1</v>
      </c>
    </row>
    <row r="16" spans="1:4" x14ac:dyDescent="0.25">
      <c r="A16" s="1">
        <v>4108</v>
      </c>
      <c r="B16" s="1" t="s">
        <v>110</v>
      </c>
      <c r="C16" s="6">
        <v>1238728</v>
      </c>
      <c r="D16" s="1">
        <v>11</v>
      </c>
    </row>
    <row r="17" spans="1:4" x14ac:dyDescent="0.25">
      <c r="A17" s="1">
        <v>4109</v>
      </c>
      <c r="B17" s="1" t="s">
        <v>111</v>
      </c>
      <c r="C17" s="6">
        <v>361687</v>
      </c>
      <c r="D17" s="1">
        <v>8</v>
      </c>
    </row>
    <row r="18" spans="1:4" x14ac:dyDescent="0.25">
      <c r="A18" s="1">
        <v>4112</v>
      </c>
      <c r="B18" s="1" t="s">
        <v>75</v>
      </c>
      <c r="C18" s="6">
        <v>618834</v>
      </c>
      <c r="D18" s="1">
        <v>32</v>
      </c>
    </row>
    <row r="19" spans="1:4" x14ac:dyDescent="0.25">
      <c r="A19" s="1">
        <v>4116</v>
      </c>
      <c r="B19" s="1" t="s">
        <v>112</v>
      </c>
      <c r="C19" s="6">
        <v>973768</v>
      </c>
      <c r="D19" s="1">
        <v>11</v>
      </c>
    </row>
    <row r="20" spans="1:4" x14ac:dyDescent="0.25">
      <c r="A20" s="1">
        <v>4117</v>
      </c>
      <c r="B20" s="1" t="s">
        <v>113</v>
      </c>
      <c r="C20" s="6">
        <v>1081280</v>
      </c>
      <c r="D20" s="1">
        <v>41</v>
      </c>
    </row>
    <row r="21" spans="1:4" x14ac:dyDescent="0.25">
      <c r="A21" s="1">
        <v>4118</v>
      </c>
      <c r="B21" s="1" t="s">
        <v>114</v>
      </c>
      <c r="C21" s="6">
        <v>104588</v>
      </c>
      <c r="D21" s="1">
        <v>1</v>
      </c>
    </row>
    <row r="22" spans="1:4" x14ac:dyDescent="0.25">
      <c r="A22" s="1">
        <v>4119</v>
      </c>
      <c r="B22" s="1" t="s">
        <v>115</v>
      </c>
      <c r="C22" s="6">
        <v>591523</v>
      </c>
      <c r="D22" s="1">
        <v>20</v>
      </c>
    </row>
    <row r="23" spans="1:4" x14ac:dyDescent="0.25">
      <c r="A23" s="1">
        <v>4121</v>
      </c>
      <c r="B23" s="1" t="s">
        <v>116</v>
      </c>
      <c r="C23" s="6">
        <v>410083</v>
      </c>
      <c r="D23" s="1">
        <v>6</v>
      </c>
    </row>
    <row r="24" spans="1:4" x14ac:dyDescent="0.25">
      <c r="A24" s="1">
        <v>4125</v>
      </c>
      <c r="B24" s="1" t="s">
        <v>117</v>
      </c>
      <c r="C24" s="6">
        <v>303848</v>
      </c>
      <c r="D24" s="1">
        <v>6</v>
      </c>
    </row>
    <row r="25" spans="1:4" x14ac:dyDescent="0.25">
      <c r="A25" s="1">
        <v>4126</v>
      </c>
      <c r="B25" s="1" t="s">
        <v>118</v>
      </c>
      <c r="C25" s="6">
        <v>1549415</v>
      </c>
      <c r="D25" s="1">
        <v>19</v>
      </c>
    </row>
    <row r="26" spans="1:4" x14ac:dyDescent="0.25">
      <c r="A26" s="1">
        <v>4131</v>
      </c>
      <c r="B26" s="1" t="s">
        <v>119</v>
      </c>
      <c r="C26" s="6">
        <v>405429</v>
      </c>
      <c r="D26" s="1">
        <v>2</v>
      </c>
    </row>
    <row r="27" spans="1:4" x14ac:dyDescent="0.25">
      <c r="A27" s="1">
        <v>4134</v>
      </c>
      <c r="B27" s="1" t="s">
        <v>120</v>
      </c>
      <c r="C27" s="6">
        <v>1144664</v>
      </c>
      <c r="D27" s="1">
        <v>24</v>
      </c>
    </row>
    <row r="28" spans="1:4" x14ac:dyDescent="0.25">
      <c r="A28" s="1">
        <v>4139</v>
      </c>
      <c r="B28" s="1" t="s">
        <v>121</v>
      </c>
      <c r="C28" s="6">
        <v>403286</v>
      </c>
      <c r="D28" s="1">
        <v>2</v>
      </c>
    </row>
    <row r="29" spans="1:4" x14ac:dyDescent="0.25">
      <c r="A29" s="1">
        <v>4142</v>
      </c>
      <c r="B29" s="1" t="s">
        <v>122</v>
      </c>
      <c r="C29" s="6">
        <v>161594</v>
      </c>
      <c r="D29" s="1">
        <v>7</v>
      </c>
    </row>
    <row r="30" spans="1:4" x14ac:dyDescent="0.25">
      <c r="A30" s="1">
        <v>4143</v>
      </c>
      <c r="B30" s="1" t="s">
        <v>123</v>
      </c>
      <c r="C30" s="6">
        <v>164907</v>
      </c>
      <c r="D30" s="1">
        <v>7</v>
      </c>
    </row>
    <row r="31" spans="1:4" x14ac:dyDescent="0.25">
      <c r="A31" s="1">
        <v>4144</v>
      </c>
      <c r="B31" s="1" t="s">
        <v>124</v>
      </c>
      <c r="C31" s="6">
        <v>1491463</v>
      </c>
      <c r="D31" s="1">
        <v>32</v>
      </c>
    </row>
    <row r="32" spans="1:4" x14ac:dyDescent="0.25">
      <c r="A32" s="1">
        <v>4145</v>
      </c>
      <c r="B32" s="1" t="s">
        <v>125</v>
      </c>
      <c r="C32" s="6">
        <v>384150</v>
      </c>
      <c r="D32" s="1">
        <v>22</v>
      </c>
    </row>
    <row r="33" spans="1:4" x14ac:dyDescent="0.25">
      <c r="A33" s="1">
        <v>5129</v>
      </c>
      <c r="B33" s="1" t="s">
        <v>126</v>
      </c>
      <c r="C33" s="6" t="s">
        <v>267</v>
      </c>
      <c r="D33" s="1">
        <v>4</v>
      </c>
    </row>
    <row r="34" spans="1:4" x14ac:dyDescent="0.25">
      <c r="A34" s="1">
        <v>5508</v>
      </c>
      <c r="B34" s="1" t="s">
        <v>128</v>
      </c>
      <c r="C34" s="6" t="s">
        <v>267</v>
      </c>
      <c r="D34" s="1">
        <v>1</v>
      </c>
    </row>
    <row r="40" spans="1:4" x14ac:dyDescent="0.25">
      <c r="C40" s="5" t="str">
        <f ca="1">IF(A40&lt;&gt;"",IF(ISERROR(VLOOKUP(A40,INDIRECT(ADDRESS(2,1,,,"Bestand_Kranken")):INDIRECT(ADDRESS(100,3,,,"Bestand_Kranken")),3,FALSE)),"k.A.",VLOOKUP(A40,INDIRECT(ADDRESS(2,1,,,"Bestand_Kranken")):INDIRECT(ADDRESS(100,3,,,"Bestand_Kranken")),3,FALSE)),"")</f>
        <v/>
      </c>
    </row>
    <row r="41" spans="1:4" x14ac:dyDescent="0.25">
      <c r="C41" s="5" t="str">
        <f ca="1">IF(A41&lt;&gt;"",IF(ISERROR(VLOOKUP(A41,INDIRECT(ADDRESS(2,1,,,"Bestand_Kranken")):INDIRECT(ADDRESS(100,3,,,"Bestand_Kranken")),3,FALSE)),"k.A.",VLOOKUP(A41,INDIRECT(ADDRESS(2,1,,,"Bestand_Kranken")):INDIRECT(ADDRESS(100,3,,,"Bestand_Kranken")),3,FALSE)),"")</f>
        <v/>
      </c>
    </row>
    <row r="42" spans="1:4" x14ac:dyDescent="0.25">
      <c r="C42" s="5" t="str">
        <f ca="1">IF(A42&lt;&gt;"",IF(ISERROR(VLOOKUP(A42,INDIRECT(ADDRESS(2,1,,,"Bestand_Kranken")):INDIRECT(ADDRESS(100,3,,,"Bestand_Kranken")),3,FALSE)),"k.A.",VLOOKUP(A42,INDIRECT(ADDRESS(2,1,,,"Bestand_Kranken")):INDIRECT(ADDRESS(100,3,,,"Bestand_Kranken")),3,FALSE)),"")</f>
        <v/>
      </c>
    </row>
    <row r="43" spans="1:4" x14ac:dyDescent="0.25">
      <c r="C43" s="5" t="str">
        <f ca="1">IF(A43&lt;&gt;"",IF(ISERROR(VLOOKUP(A43,INDIRECT(ADDRESS(2,1,,,"Bestand_Kranken")):INDIRECT(ADDRESS(100,3,,,"Bestand_Kranken")),3,FALSE)),"k.A.",VLOOKUP(A43,INDIRECT(ADDRESS(2,1,,,"Bestand_Kranken")):INDIRECT(ADDRESS(100,3,,,"Bestand_Kranken")),3,FALSE)),"")</f>
        <v/>
      </c>
    </row>
    <row r="44" spans="1:4" x14ac:dyDescent="0.25">
      <c r="C44" s="5" t="str">
        <f ca="1">IF(A44&lt;&gt;"",IF(ISERROR(VLOOKUP(A44,INDIRECT(ADDRESS(2,1,,,"Bestand_Kranken")):INDIRECT(ADDRESS(100,3,,,"Bestand_Kranken")),3,FALSE)),"k.A.",VLOOKUP(A44,INDIRECT(ADDRESS(2,1,,,"Bestand_Kranken")):INDIRECT(ADDRESS(100,3,,,"Bestand_Kranken")),3,FALSE)),"")</f>
        <v/>
      </c>
    </row>
    <row r="45" spans="1:4" x14ac:dyDescent="0.25">
      <c r="C45" s="5" t="str">
        <f ca="1">IF(A45&lt;&gt;"",IF(ISERROR(VLOOKUP(A45,INDIRECT(ADDRESS(2,1,,,"Bestand_Kranken")):INDIRECT(ADDRESS(100,3,,,"Bestand_Kranken")),3,FALSE)),"k.A.",VLOOKUP(A45,INDIRECT(ADDRESS(2,1,,,"Bestand_Kranken")):INDIRECT(ADDRESS(100,3,,,"Bestand_Kranken")),3,FALSE)),"")</f>
        <v/>
      </c>
    </row>
    <row r="46" spans="1:4" x14ac:dyDescent="0.25">
      <c r="C46" s="5" t="str">
        <f ca="1">IF(A46&lt;&gt;"",IF(ISERROR(VLOOKUP(A46,INDIRECT(ADDRESS(2,1,,,"Bestand_Kranken")):INDIRECT(ADDRESS(100,3,,,"Bestand_Kranken")),3,FALSE)),"k.A.",VLOOKUP(A46,INDIRECT(ADDRESS(2,1,,,"Bestand_Kranken")):INDIRECT(ADDRESS(100,3,,,"Bestand_Kranken")),3,FALSE)),"")</f>
        <v/>
      </c>
    </row>
    <row r="47" spans="1:4" x14ac:dyDescent="0.25">
      <c r="C47" s="5" t="str">
        <f ca="1">IF(A47&lt;&gt;"",IF(ISERROR(VLOOKUP(A47,INDIRECT(ADDRESS(2,1,,,"Bestand_Kranken")):INDIRECT(ADDRESS(100,3,,,"Bestand_Kranken")),3,FALSE)),"k.A.",VLOOKUP(A47,INDIRECT(ADDRESS(2,1,,,"Bestand_Kranken")):INDIRECT(ADDRESS(100,3,,,"Bestand_Kranken")),3,FALSE)),"")</f>
        <v/>
      </c>
    </row>
    <row r="48" spans="1:4" x14ac:dyDescent="0.25">
      <c r="C48" s="5" t="str">
        <f ca="1">IF(A48&lt;&gt;"",IF(ISERROR(VLOOKUP(A48,INDIRECT(ADDRESS(2,1,,,"Bestand_Kranken")):INDIRECT(ADDRESS(100,3,,,"Bestand_Kranken")),3,FALSE)),"k.A.",VLOOKUP(A48,INDIRECT(ADDRESS(2,1,,,"Bestand_Kranken")):INDIRECT(ADDRESS(100,3,,,"Bestand_Kranken")),3,FALSE)),"")</f>
        <v/>
      </c>
    </row>
    <row r="49" spans="3:3" x14ac:dyDescent="0.25">
      <c r="C49" s="5" t="str">
        <f ca="1">IF(A49&lt;&gt;"",IF(ISERROR(VLOOKUP(A49,INDIRECT(ADDRESS(2,1,,,"Bestand_Kranken")):INDIRECT(ADDRESS(100,3,,,"Bestand_Kranken")),3,FALSE)),"k.A.",VLOOKUP(A49,INDIRECT(ADDRESS(2,1,,,"Bestand_Kranken")):INDIRECT(ADDRESS(100,3,,,"Bestand_Kranken")),3,FALSE)),"")</f>
        <v/>
      </c>
    </row>
    <row r="50" spans="3:3" x14ac:dyDescent="0.25">
      <c r="C50" s="5" t="str">
        <f ca="1">IF(A50&lt;&gt;"",IF(ISERROR(VLOOKUP(A50,INDIRECT(ADDRESS(2,1,,,"Bestand_Kranken")):INDIRECT(ADDRESS(100,3,,,"Bestand_Kranken")),3,FALSE)),"k.A.",VLOOKUP(A50,INDIRECT(ADDRESS(2,1,,,"Bestand_Kranken")):INDIRECT(ADDRESS(100,3,,,"Bestand_Kranken")),3,FALSE)),"")</f>
        <v/>
      </c>
    </row>
    <row r="51" spans="3:3" x14ac:dyDescent="0.25">
      <c r="C51" s="5" t="str">
        <f ca="1">IF(A51&lt;&gt;"",IF(ISERROR(VLOOKUP(A51,INDIRECT(ADDRESS(2,1,,,"Bestand_Kranken")):INDIRECT(ADDRESS(100,3,,,"Bestand_Kranken")),3,FALSE)),"k.A.",VLOOKUP(A51,INDIRECT(ADDRESS(2,1,,,"Bestand_Kranken")):INDIRECT(ADDRESS(100,3,,,"Bestand_Kranken")),3,FALSE)),"")</f>
        <v/>
      </c>
    </row>
    <row r="52" spans="3:3" x14ac:dyDescent="0.25">
      <c r="C52" s="5" t="str">
        <f ca="1">IF(A52&lt;&gt;"",IF(ISERROR(VLOOKUP(A52,INDIRECT(ADDRESS(2,1,,,"Bestand_Kranken")):INDIRECT(ADDRESS(100,3,,,"Bestand_Kranken")),3,FALSE)),"k.A.",VLOOKUP(A52,INDIRECT(ADDRESS(2,1,,,"Bestand_Kranken")):INDIRECT(ADDRESS(100,3,,,"Bestand_Kranken")),3,FALSE)),"")</f>
        <v/>
      </c>
    </row>
    <row r="53" spans="3:3" x14ac:dyDescent="0.25">
      <c r="C53" s="5" t="str">
        <f ca="1">IF(A53&lt;&gt;"",IF(ISERROR(VLOOKUP(A53,INDIRECT(ADDRESS(2,1,,,"Bestand_Kranken")):INDIRECT(ADDRESS(100,3,,,"Bestand_Kranken")),3,FALSE)),"k.A.",VLOOKUP(A53,INDIRECT(ADDRESS(2,1,,,"Bestand_Kranken")):INDIRECT(ADDRESS(100,3,,,"Bestand_Kranken")),3,FALSE)),"")</f>
        <v/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theme="5" tint="0.59999389629810485"/>
  </sheetPr>
  <dimension ref="A1:E78"/>
  <sheetViews>
    <sheetView workbookViewId="0">
      <pane ySplit="1" topLeftCell="A11" activePane="bottomLeft" state="frozen"/>
      <selection activeCell="J13" sqref="J13"/>
      <selection pane="bottomLeft" activeCell="C1" sqref="C1"/>
    </sheetView>
  </sheetViews>
  <sheetFormatPr baseColWidth="10" defaultRowHeight="15" x14ac:dyDescent="0.25"/>
  <cols>
    <col min="1" max="1" width="7.7109375" bestFit="1" customWidth="1"/>
    <col min="2" max="2" width="38.85546875" bestFit="1" customWidth="1"/>
    <col min="3" max="3" width="15.5703125" style="5" bestFit="1" customWidth="1"/>
    <col min="4" max="4" width="13" bestFit="1" customWidth="1"/>
  </cols>
  <sheetData>
    <row r="1" spans="1:5" x14ac:dyDescent="0.25">
      <c r="A1" t="s">
        <v>268</v>
      </c>
      <c r="B1" t="s">
        <v>269</v>
      </c>
      <c r="C1" s="14" t="s">
        <v>4</v>
      </c>
      <c r="D1" t="s">
        <v>270</v>
      </c>
    </row>
    <row r="2" spans="1:5" x14ac:dyDescent="0.25">
      <c r="A2" s="1">
        <v>5024</v>
      </c>
      <c r="B2" s="1" t="s">
        <v>134</v>
      </c>
      <c r="C2" s="6">
        <v>152892</v>
      </c>
      <c r="D2" s="1">
        <v>3</v>
      </c>
    </row>
    <row r="3" spans="1:5" x14ac:dyDescent="0.25">
      <c r="A3" s="1">
        <v>5036</v>
      </c>
      <c r="B3" s="1" t="s">
        <v>3</v>
      </c>
      <c r="C3" s="6">
        <v>1046280</v>
      </c>
      <c r="D3" s="1">
        <v>4</v>
      </c>
    </row>
    <row r="4" spans="1:5" x14ac:dyDescent="0.25">
      <c r="A4" s="1">
        <v>5044</v>
      </c>
      <c r="B4" s="1" t="s">
        <v>135</v>
      </c>
      <c r="C4" s="6" t="s">
        <v>267</v>
      </c>
      <c r="D4" s="1">
        <v>1</v>
      </c>
    </row>
    <row r="5" spans="1:5" x14ac:dyDescent="0.25">
      <c r="A5" s="1">
        <v>5051</v>
      </c>
      <c r="B5" s="1" t="s">
        <v>136</v>
      </c>
      <c r="C5" s="6">
        <v>347143</v>
      </c>
      <c r="D5" s="1">
        <v>11</v>
      </c>
    </row>
    <row r="6" spans="1:5" x14ac:dyDescent="0.25">
      <c r="A6" s="1">
        <v>5055</v>
      </c>
      <c r="B6" s="1" t="s">
        <v>137</v>
      </c>
      <c r="C6" s="6">
        <v>1335554</v>
      </c>
      <c r="D6" s="1">
        <v>66</v>
      </c>
    </row>
    <row r="7" spans="1:5" x14ac:dyDescent="0.25">
      <c r="A7" s="1">
        <v>5058</v>
      </c>
      <c r="B7" s="1" t="s">
        <v>138</v>
      </c>
      <c r="C7" s="6">
        <v>1744779</v>
      </c>
      <c r="D7" s="1">
        <v>20</v>
      </c>
    </row>
    <row r="8" spans="1:5" x14ac:dyDescent="0.25">
      <c r="A8" s="1">
        <v>5061</v>
      </c>
      <c r="B8" s="1" t="s">
        <v>139</v>
      </c>
      <c r="C8" s="6">
        <v>229380</v>
      </c>
      <c r="D8" s="1">
        <v>3</v>
      </c>
    </row>
    <row r="9" spans="1:5" x14ac:dyDescent="0.25">
      <c r="A9" s="1">
        <v>5070</v>
      </c>
      <c r="B9" s="1" t="s">
        <v>140</v>
      </c>
      <c r="C9" s="6" t="s">
        <v>267</v>
      </c>
      <c r="D9" s="1">
        <v>3</v>
      </c>
    </row>
    <row r="10" spans="1:5" x14ac:dyDescent="0.25">
      <c r="A10" s="1">
        <v>5078</v>
      </c>
      <c r="B10" s="1" t="s">
        <v>141</v>
      </c>
      <c r="C10" s="6">
        <v>111158</v>
      </c>
      <c r="D10" s="1">
        <v>1</v>
      </c>
      <c r="E10" s="1"/>
    </row>
    <row r="11" spans="1:5" x14ac:dyDescent="0.25">
      <c r="A11" s="1">
        <v>5080</v>
      </c>
      <c r="B11" s="1" t="s">
        <v>142</v>
      </c>
      <c r="C11" s="6">
        <v>1146939</v>
      </c>
      <c r="D11" s="1">
        <v>12</v>
      </c>
    </row>
    <row r="12" spans="1:5" x14ac:dyDescent="0.25">
      <c r="A12" s="1">
        <v>5085</v>
      </c>
      <c r="B12" s="1" t="s">
        <v>143</v>
      </c>
      <c r="C12" s="6">
        <v>2556702</v>
      </c>
      <c r="D12" s="1">
        <v>59</v>
      </c>
    </row>
    <row r="13" spans="1:5" x14ac:dyDescent="0.25">
      <c r="A13" s="1">
        <v>5086</v>
      </c>
      <c r="B13" s="1" t="s">
        <v>144</v>
      </c>
      <c r="C13" s="6">
        <v>3754027</v>
      </c>
      <c r="D13" s="1">
        <v>43</v>
      </c>
    </row>
    <row r="14" spans="1:5" x14ac:dyDescent="0.25">
      <c r="A14" s="1">
        <v>5093</v>
      </c>
      <c r="B14" s="1" t="s">
        <v>76</v>
      </c>
      <c r="C14" s="6">
        <v>1504776</v>
      </c>
      <c r="D14" s="1">
        <v>3</v>
      </c>
    </row>
    <row r="15" spans="1:5" x14ac:dyDescent="0.25">
      <c r="A15" s="1">
        <v>5095</v>
      </c>
      <c r="B15" s="1" t="s">
        <v>145</v>
      </c>
      <c r="C15" s="6">
        <v>1472098</v>
      </c>
      <c r="D15" s="1">
        <v>7</v>
      </c>
    </row>
    <row r="16" spans="1:5" x14ac:dyDescent="0.25">
      <c r="A16" s="1">
        <v>5096</v>
      </c>
      <c r="B16" s="1" t="s">
        <v>146</v>
      </c>
      <c r="C16" s="6">
        <v>986555</v>
      </c>
      <c r="D16" s="1">
        <v>11</v>
      </c>
    </row>
    <row r="17" spans="1:4" x14ac:dyDescent="0.25">
      <c r="A17" s="1">
        <v>5098</v>
      </c>
      <c r="B17" s="1" t="s">
        <v>147</v>
      </c>
      <c r="C17" s="6">
        <v>430084</v>
      </c>
      <c r="D17" s="1">
        <v>2</v>
      </c>
    </row>
    <row r="18" spans="1:4" x14ac:dyDescent="0.25">
      <c r="A18" s="1">
        <v>5125</v>
      </c>
      <c r="B18" s="1" t="s">
        <v>148</v>
      </c>
      <c r="C18" s="6">
        <v>1028194</v>
      </c>
      <c r="D18" s="1">
        <v>5</v>
      </c>
    </row>
    <row r="19" spans="1:4" x14ac:dyDescent="0.25">
      <c r="A19" s="13">
        <v>5131</v>
      </c>
      <c r="B19" s="13" t="s">
        <v>149</v>
      </c>
      <c r="C19" s="6" t="s">
        <v>267</v>
      </c>
      <c r="D19" s="13">
        <v>1</v>
      </c>
    </row>
    <row r="20" spans="1:4" x14ac:dyDescent="0.25">
      <c r="A20" s="1">
        <v>5135</v>
      </c>
      <c r="B20" s="1" t="s">
        <v>150</v>
      </c>
      <c r="C20" s="6">
        <v>1108711</v>
      </c>
      <c r="D20" s="1">
        <v>13</v>
      </c>
    </row>
    <row r="21" spans="1:4" x14ac:dyDescent="0.25">
      <c r="A21" s="1">
        <v>5137</v>
      </c>
      <c r="B21" s="1" t="s">
        <v>151</v>
      </c>
      <c r="C21" s="6">
        <v>443058</v>
      </c>
      <c r="D21" s="1">
        <v>13</v>
      </c>
    </row>
    <row r="22" spans="1:4" x14ac:dyDescent="0.25">
      <c r="A22" s="1">
        <v>5146</v>
      </c>
      <c r="B22" s="1" t="s">
        <v>154</v>
      </c>
      <c r="C22" s="6">
        <v>743523</v>
      </c>
      <c r="D22" s="1">
        <v>4</v>
      </c>
    </row>
    <row r="23" spans="1:4" x14ac:dyDescent="0.25">
      <c r="A23" s="1">
        <v>5155</v>
      </c>
      <c r="B23" s="1" t="s">
        <v>157</v>
      </c>
      <c r="C23" s="6">
        <v>272074</v>
      </c>
      <c r="D23" s="1">
        <v>15</v>
      </c>
    </row>
    <row r="24" spans="1:4" x14ac:dyDescent="0.25">
      <c r="A24" s="1">
        <v>5169</v>
      </c>
      <c r="B24" s="1" t="s">
        <v>159</v>
      </c>
      <c r="C24" s="6">
        <v>782522</v>
      </c>
      <c r="D24" s="1">
        <v>9</v>
      </c>
    </row>
    <row r="25" spans="1:4" x14ac:dyDescent="0.25">
      <c r="A25" s="1">
        <v>5198</v>
      </c>
      <c r="B25" s="1" t="s">
        <v>161</v>
      </c>
      <c r="C25" s="6">
        <v>278476</v>
      </c>
      <c r="D25" s="1">
        <v>1</v>
      </c>
    </row>
    <row r="26" spans="1:4" x14ac:dyDescent="0.25">
      <c r="A26" s="1">
        <v>5310</v>
      </c>
      <c r="B26" s="1" t="s">
        <v>163</v>
      </c>
      <c r="C26" s="6">
        <v>212994</v>
      </c>
      <c r="D26" s="1">
        <v>1</v>
      </c>
    </row>
    <row r="27" spans="1:4" x14ac:dyDescent="0.25">
      <c r="A27" s="1">
        <v>5312</v>
      </c>
      <c r="B27" s="1" t="s">
        <v>164</v>
      </c>
      <c r="C27" s="6">
        <v>12619346</v>
      </c>
      <c r="D27" s="1">
        <v>89</v>
      </c>
    </row>
    <row r="28" spans="1:4" x14ac:dyDescent="0.25">
      <c r="A28" s="1">
        <v>5317</v>
      </c>
      <c r="B28" s="1" t="s">
        <v>165</v>
      </c>
      <c r="C28" s="6">
        <v>320778</v>
      </c>
      <c r="D28" s="1">
        <v>10</v>
      </c>
    </row>
    <row r="29" spans="1:4" x14ac:dyDescent="0.25">
      <c r="A29" s="1">
        <v>5318</v>
      </c>
      <c r="B29" s="1" t="s">
        <v>166</v>
      </c>
      <c r="C29" s="6" t="s">
        <v>267</v>
      </c>
      <c r="D29" s="1">
        <v>2</v>
      </c>
    </row>
    <row r="30" spans="1:4" x14ac:dyDescent="0.25">
      <c r="A30" s="1">
        <v>5324</v>
      </c>
      <c r="B30" s="1" t="s">
        <v>167</v>
      </c>
      <c r="C30" s="6">
        <v>1889118</v>
      </c>
      <c r="D30" s="1">
        <v>5</v>
      </c>
    </row>
    <row r="31" spans="1:4" x14ac:dyDescent="0.25">
      <c r="A31" s="1">
        <v>5338</v>
      </c>
      <c r="B31" s="1" t="s">
        <v>168</v>
      </c>
      <c r="C31" s="6">
        <v>975820</v>
      </c>
      <c r="D31" s="1">
        <v>5</v>
      </c>
    </row>
    <row r="32" spans="1:4" x14ac:dyDescent="0.25">
      <c r="A32" s="1">
        <v>5339</v>
      </c>
      <c r="B32" s="1" t="s">
        <v>169</v>
      </c>
      <c r="C32" s="6">
        <v>286538</v>
      </c>
      <c r="D32" s="1">
        <v>2</v>
      </c>
    </row>
    <row r="33" spans="1:4" x14ac:dyDescent="0.25">
      <c r="A33" s="1">
        <v>5340</v>
      </c>
      <c r="B33" s="1" t="s">
        <v>170</v>
      </c>
      <c r="C33" s="6">
        <v>783024</v>
      </c>
      <c r="D33" s="1">
        <v>12</v>
      </c>
    </row>
    <row r="34" spans="1:4" x14ac:dyDescent="0.25">
      <c r="A34" s="1">
        <v>5342</v>
      </c>
      <c r="B34" s="1" t="s">
        <v>171</v>
      </c>
      <c r="C34" s="6">
        <v>2494791</v>
      </c>
      <c r="D34" s="1">
        <v>10</v>
      </c>
    </row>
    <row r="35" spans="1:4" x14ac:dyDescent="0.25">
      <c r="A35" s="1">
        <v>5343</v>
      </c>
      <c r="B35" s="1" t="s">
        <v>172</v>
      </c>
      <c r="C35" s="6">
        <v>1146577</v>
      </c>
      <c r="D35" s="1">
        <v>45</v>
      </c>
    </row>
    <row r="36" spans="1:4" x14ac:dyDescent="0.25">
      <c r="A36" s="1">
        <v>5344</v>
      </c>
      <c r="B36" s="1" t="s">
        <v>173</v>
      </c>
      <c r="C36" s="6">
        <v>1002609</v>
      </c>
      <c r="D36" s="1">
        <v>4</v>
      </c>
    </row>
    <row r="37" spans="1:4" x14ac:dyDescent="0.25">
      <c r="A37" s="1">
        <v>5372</v>
      </c>
      <c r="B37" s="1" t="s">
        <v>174</v>
      </c>
      <c r="C37" s="6" t="s">
        <v>267</v>
      </c>
      <c r="D37" s="1">
        <v>1</v>
      </c>
    </row>
    <row r="38" spans="1:4" x14ac:dyDescent="0.25">
      <c r="A38" s="1">
        <v>5375</v>
      </c>
      <c r="B38" s="1" t="s">
        <v>176</v>
      </c>
      <c r="C38" s="6">
        <v>7268797</v>
      </c>
      <c r="D38" s="1">
        <v>65</v>
      </c>
    </row>
    <row r="39" spans="1:4" x14ac:dyDescent="0.25">
      <c r="A39" s="1">
        <v>5384</v>
      </c>
      <c r="B39" s="1" t="s">
        <v>177</v>
      </c>
      <c r="C39" s="6">
        <v>352748</v>
      </c>
      <c r="D39" s="1">
        <v>5</v>
      </c>
    </row>
    <row r="40" spans="1:4" x14ac:dyDescent="0.25">
      <c r="A40" s="1">
        <v>5400</v>
      </c>
      <c r="B40" s="1" t="s">
        <v>178</v>
      </c>
      <c r="C40" s="6">
        <v>1901669</v>
      </c>
      <c r="D40" s="1">
        <v>11</v>
      </c>
    </row>
    <row r="41" spans="1:4" x14ac:dyDescent="0.25">
      <c r="A41" s="1">
        <v>5401</v>
      </c>
      <c r="B41" s="1" t="s">
        <v>179</v>
      </c>
      <c r="C41" s="6">
        <v>1497900</v>
      </c>
      <c r="D41" s="1">
        <v>24</v>
      </c>
    </row>
    <row r="42" spans="1:4" x14ac:dyDescent="0.25">
      <c r="A42" s="1">
        <v>5402</v>
      </c>
      <c r="B42" s="1" t="s">
        <v>180</v>
      </c>
      <c r="C42" s="6">
        <v>6058655</v>
      </c>
      <c r="D42" s="1">
        <v>37</v>
      </c>
    </row>
    <row r="43" spans="1:4" x14ac:dyDescent="0.25">
      <c r="A43" s="1">
        <v>5405</v>
      </c>
      <c r="B43" s="1" t="s">
        <v>181</v>
      </c>
      <c r="C43" s="6">
        <v>473236</v>
      </c>
      <c r="D43" s="1">
        <v>7</v>
      </c>
    </row>
    <row r="44" spans="1:4" x14ac:dyDescent="0.25">
      <c r="A44" s="1">
        <v>5412</v>
      </c>
      <c r="B44" s="1" t="s">
        <v>182</v>
      </c>
      <c r="C44" s="6">
        <v>879872</v>
      </c>
      <c r="D44" s="1">
        <v>5</v>
      </c>
    </row>
    <row r="45" spans="1:4" x14ac:dyDescent="0.25">
      <c r="A45" s="1">
        <v>5426</v>
      </c>
      <c r="B45" s="1" t="s">
        <v>183</v>
      </c>
      <c r="C45" s="6">
        <v>244812</v>
      </c>
      <c r="D45" s="1">
        <v>5</v>
      </c>
    </row>
    <row r="46" spans="1:4" x14ac:dyDescent="0.25">
      <c r="A46" s="1">
        <v>5438</v>
      </c>
      <c r="B46" s="1" t="s">
        <v>184</v>
      </c>
      <c r="C46" s="6">
        <v>4264845</v>
      </c>
      <c r="D46" s="1">
        <v>22</v>
      </c>
    </row>
    <row r="47" spans="1:4" x14ac:dyDescent="0.25">
      <c r="A47" s="1">
        <v>5441</v>
      </c>
      <c r="B47" s="1" t="s">
        <v>185</v>
      </c>
      <c r="C47" s="6">
        <v>1306343</v>
      </c>
      <c r="D47" s="1">
        <v>88</v>
      </c>
    </row>
    <row r="48" spans="1:4" x14ac:dyDescent="0.25">
      <c r="A48" s="1">
        <v>5446</v>
      </c>
      <c r="B48" s="1" t="s">
        <v>186</v>
      </c>
      <c r="C48" s="6">
        <v>793179</v>
      </c>
      <c r="D48" s="1">
        <v>2</v>
      </c>
    </row>
    <row r="49" spans="1:5" x14ac:dyDescent="0.25">
      <c r="A49" s="1">
        <v>5448</v>
      </c>
      <c r="B49" s="1" t="s">
        <v>187</v>
      </c>
      <c r="C49" s="6" t="s">
        <v>267</v>
      </c>
      <c r="D49" s="1">
        <v>1</v>
      </c>
    </row>
    <row r="50" spans="1:5" x14ac:dyDescent="0.25">
      <c r="A50" s="1">
        <v>5469</v>
      </c>
      <c r="B50" s="1" t="s">
        <v>188</v>
      </c>
      <c r="C50" s="6">
        <v>157427</v>
      </c>
      <c r="D50" s="1">
        <v>1</v>
      </c>
      <c r="E50" s="1"/>
    </row>
    <row r="51" spans="1:5" x14ac:dyDescent="0.25">
      <c r="A51" s="1">
        <v>5470</v>
      </c>
      <c r="B51" s="1" t="s">
        <v>189</v>
      </c>
      <c r="C51" s="6">
        <v>327359</v>
      </c>
      <c r="D51" s="1">
        <v>2</v>
      </c>
      <c r="E51" s="1"/>
    </row>
    <row r="52" spans="1:5" x14ac:dyDescent="0.25">
      <c r="A52" s="1">
        <v>5472</v>
      </c>
      <c r="B52" s="1" t="s">
        <v>127</v>
      </c>
      <c r="C52" s="6">
        <v>2243696</v>
      </c>
      <c r="D52" s="1">
        <v>19</v>
      </c>
      <c r="E52" s="1"/>
    </row>
    <row r="53" spans="1:5" x14ac:dyDescent="0.25">
      <c r="A53" s="1">
        <v>5473</v>
      </c>
      <c r="B53" s="1" t="s">
        <v>77</v>
      </c>
      <c r="C53" s="6">
        <v>2084258</v>
      </c>
      <c r="D53" s="1">
        <v>14</v>
      </c>
    </row>
    <row r="54" spans="1:5" x14ac:dyDescent="0.25">
      <c r="A54" s="1">
        <v>5476</v>
      </c>
      <c r="B54" s="1" t="s">
        <v>190</v>
      </c>
      <c r="C54" s="6">
        <v>188355</v>
      </c>
      <c r="D54" s="1">
        <v>3</v>
      </c>
    </row>
    <row r="55" spans="1:5" x14ac:dyDescent="0.25">
      <c r="A55" s="1">
        <v>5479</v>
      </c>
      <c r="B55" s="1" t="s">
        <v>191</v>
      </c>
      <c r="C55" s="6">
        <v>1048498</v>
      </c>
      <c r="D55" s="1">
        <v>2</v>
      </c>
    </row>
    <row r="56" spans="1:5" x14ac:dyDescent="0.25">
      <c r="A56" s="1">
        <v>5508</v>
      </c>
      <c r="B56" s="1" t="s">
        <v>128</v>
      </c>
      <c r="C56" s="6">
        <v>717370</v>
      </c>
      <c r="D56" s="1">
        <v>5</v>
      </c>
    </row>
    <row r="57" spans="1:5" x14ac:dyDescent="0.25">
      <c r="A57" s="1">
        <v>5513</v>
      </c>
      <c r="B57" s="1" t="s">
        <v>193</v>
      </c>
      <c r="C57" s="6">
        <v>4104623</v>
      </c>
      <c r="D57" s="1">
        <v>35</v>
      </c>
    </row>
    <row r="58" spans="1:5" x14ac:dyDescent="0.25">
      <c r="A58" s="1">
        <v>5515</v>
      </c>
      <c r="B58" s="1" t="s">
        <v>194</v>
      </c>
      <c r="C58" s="6">
        <v>4846196</v>
      </c>
      <c r="D58" s="1">
        <v>68</v>
      </c>
    </row>
    <row r="59" spans="1:5" x14ac:dyDescent="0.25">
      <c r="A59" s="1">
        <v>5521</v>
      </c>
      <c r="B59" s="1" t="s">
        <v>195</v>
      </c>
      <c r="C59" s="6">
        <v>9351754</v>
      </c>
      <c r="D59" s="1">
        <v>60</v>
      </c>
    </row>
    <row r="60" spans="1:5" x14ac:dyDescent="0.25">
      <c r="A60" s="1">
        <v>5525</v>
      </c>
      <c r="B60" s="1" t="s">
        <v>196</v>
      </c>
      <c r="C60" s="6">
        <v>1440710</v>
      </c>
      <c r="D60" s="1">
        <v>13</v>
      </c>
    </row>
    <row r="61" spans="1:5" x14ac:dyDescent="0.25">
      <c r="A61" s="1">
        <v>5549</v>
      </c>
      <c r="B61" s="1" t="s">
        <v>197</v>
      </c>
      <c r="C61" s="6">
        <v>924938</v>
      </c>
      <c r="D61" s="1">
        <v>4</v>
      </c>
    </row>
    <row r="62" spans="1:5" x14ac:dyDescent="0.25">
      <c r="A62" s="1">
        <v>5552</v>
      </c>
      <c r="B62" s="1" t="s">
        <v>198</v>
      </c>
      <c r="C62" s="6">
        <v>1156551</v>
      </c>
      <c r="D62" s="1">
        <v>23</v>
      </c>
    </row>
    <row r="63" spans="1:5" x14ac:dyDescent="0.25">
      <c r="A63" s="1">
        <v>5562</v>
      </c>
      <c r="B63" s="1" t="s">
        <v>199</v>
      </c>
      <c r="C63" s="6" t="s">
        <v>267</v>
      </c>
      <c r="D63" s="1">
        <v>2</v>
      </c>
    </row>
    <row r="64" spans="1:5" x14ac:dyDescent="0.25">
      <c r="A64" s="1">
        <v>5585</v>
      </c>
      <c r="B64" s="1" t="s">
        <v>200</v>
      </c>
      <c r="C64" s="6">
        <v>201196</v>
      </c>
      <c r="D64" s="1">
        <v>1</v>
      </c>
    </row>
    <row r="65" spans="1:4" x14ac:dyDescent="0.25">
      <c r="A65" s="1">
        <v>5633</v>
      </c>
      <c r="B65" s="1" t="s">
        <v>201</v>
      </c>
      <c r="C65" s="6">
        <v>318495</v>
      </c>
      <c r="D65" s="1">
        <v>3</v>
      </c>
    </row>
    <row r="66" spans="1:4" x14ac:dyDescent="0.25">
      <c r="A66" s="1">
        <v>5690</v>
      </c>
      <c r="B66" s="1" t="s">
        <v>202</v>
      </c>
      <c r="C66" s="6" t="s">
        <v>267</v>
      </c>
      <c r="D66" s="1">
        <v>1</v>
      </c>
    </row>
    <row r="67" spans="1:4" x14ac:dyDescent="0.25">
      <c r="A67" s="1">
        <v>5767</v>
      </c>
      <c r="B67" s="1" t="s">
        <v>203</v>
      </c>
      <c r="C67" s="6" t="s">
        <v>267</v>
      </c>
      <c r="D67" s="1">
        <v>1</v>
      </c>
    </row>
    <row r="68" spans="1:4" x14ac:dyDescent="0.25">
      <c r="A68" s="1">
        <v>5781</v>
      </c>
      <c r="B68" s="1" t="s">
        <v>204</v>
      </c>
      <c r="C68" s="6">
        <v>185944</v>
      </c>
      <c r="D68" s="1">
        <v>1</v>
      </c>
    </row>
    <row r="69" spans="1:4" x14ac:dyDescent="0.25">
      <c r="A69" s="1">
        <v>5783</v>
      </c>
      <c r="B69" s="1" t="s">
        <v>205</v>
      </c>
      <c r="C69" s="6">
        <v>2956970</v>
      </c>
      <c r="D69" s="1">
        <v>29</v>
      </c>
    </row>
    <row r="70" spans="1:4" x14ac:dyDescent="0.25">
      <c r="A70" s="1">
        <v>5787</v>
      </c>
      <c r="B70" s="1" t="s">
        <v>206</v>
      </c>
      <c r="C70" s="6">
        <v>411038</v>
      </c>
      <c r="D70" s="1">
        <v>24</v>
      </c>
    </row>
    <row r="71" spans="1:4" x14ac:dyDescent="0.25">
      <c r="A71" s="1">
        <v>5798</v>
      </c>
      <c r="B71" s="1" t="s">
        <v>208</v>
      </c>
      <c r="C71" s="6">
        <v>242667</v>
      </c>
      <c r="D71" s="1">
        <v>1</v>
      </c>
    </row>
    <row r="72" spans="1:4" x14ac:dyDescent="0.25">
      <c r="A72" s="1">
        <v>5858</v>
      </c>
      <c r="B72" s="1" t="s">
        <v>209</v>
      </c>
      <c r="C72" s="6">
        <v>1573331</v>
      </c>
      <c r="D72" s="1">
        <v>10</v>
      </c>
    </row>
    <row r="73" spans="1:4" x14ac:dyDescent="0.25">
      <c r="A73" s="1">
        <v>5862</v>
      </c>
      <c r="B73" s="1" t="s">
        <v>210</v>
      </c>
      <c r="C73" s="6">
        <v>5204286</v>
      </c>
      <c r="D73" s="1">
        <v>72</v>
      </c>
    </row>
    <row r="74" spans="1:4" x14ac:dyDescent="0.25">
      <c r="C74" s="5" t="str">
        <f ca="1">IF(A74&lt;&gt;"",IF(ISERROR(VLOOKUP(A74,INDIRECT(ADDRESS(2,1,,,"Bestand_KFz")):INDIRECT(ADDRESS(100,3,,,"Bestand_KFz")),3,FALSE)),"k.A.",VLOOKUP(A74,INDIRECT(ADDRESS(2,1,,,"Bestand_KFz")):INDIRECT(ADDRESS(100,3,,,"Bestand_KFz")),3,FALSE)),"")</f>
        <v/>
      </c>
    </row>
    <row r="75" spans="1:4" x14ac:dyDescent="0.25">
      <c r="C75" s="5" t="str">
        <f ca="1">IF(A75&lt;&gt;"",IF(ISERROR(VLOOKUP(A75,INDIRECT(ADDRESS(2,1,,,"Bestand_KFz")):INDIRECT(ADDRESS(100,3,,,"Bestand_KFz")),3,FALSE)),"k.A.",VLOOKUP(A75,INDIRECT(ADDRESS(2,1,,,"Bestand_KFz")):INDIRECT(ADDRESS(100,3,,,"Bestand_KFz")),3,FALSE)),"")</f>
        <v/>
      </c>
    </row>
    <row r="76" spans="1:4" x14ac:dyDescent="0.25">
      <c r="C76" s="5" t="str">
        <f ca="1">IF(A76&lt;&gt;"",IF(ISERROR(VLOOKUP(A76,INDIRECT(ADDRESS(2,1,,,"Bestand_KFz")):INDIRECT(ADDRESS(100,3,,,"Bestand_KFz")),3,FALSE)),"k.A.",VLOOKUP(A76,INDIRECT(ADDRESS(2,1,,,"Bestand_KFz")):INDIRECT(ADDRESS(100,3,,,"Bestand_KFz")),3,FALSE)),"")</f>
        <v/>
      </c>
    </row>
    <row r="77" spans="1:4" x14ac:dyDescent="0.25">
      <c r="C77" s="5" t="str">
        <f ca="1">IF(A77&lt;&gt;"",IF(ISERROR(VLOOKUP(A77,INDIRECT(ADDRESS(2,1,,,"Bestand_KFz")):INDIRECT(ADDRESS(100,3,,,"Bestand_KFz")),3,FALSE)),"k.A.",VLOOKUP(A77,INDIRECT(ADDRESS(2,1,,,"Bestand_KFz")):INDIRECT(ADDRESS(100,3,,,"Bestand_KFz")),3,FALSE)),"")</f>
        <v/>
      </c>
    </row>
    <row r="78" spans="1:4" x14ac:dyDescent="0.25">
      <c r="C78" s="5" t="str">
        <f ca="1">IF(A78&lt;&gt;"",IF(ISERROR(VLOOKUP(A78,INDIRECT(ADDRESS(2,1,,,"Bestand_KFz")):INDIRECT(ADDRESS(100,3,,,"Bestand_KFz")),3,FALSE)),"k.A.",VLOOKUP(A78,INDIRECT(ADDRESS(2,1,,,"Bestand_KFz")):INDIRECT(ADDRESS(100,3,,,"Bestand_KFz")),3,FALSE)),"")</f>
        <v/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theme="5" tint="0.59999389629810485"/>
  </sheetPr>
  <dimension ref="A1:D83"/>
  <sheetViews>
    <sheetView workbookViewId="0">
      <pane ySplit="1" topLeftCell="A20" activePane="bottomLeft" state="frozen"/>
      <selection activeCell="J13" sqref="J13"/>
      <selection pane="bottomLeft" activeCell="I18" sqref="I18"/>
    </sheetView>
  </sheetViews>
  <sheetFormatPr baseColWidth="10" defaultRowHeight="15" x14ac:dyDescent="0.25"/>
  <cols>
    <col min="1" max="1" width="7.7109375" bestFit="1" customWidth="1"/>
    <col min="2" max="2" width="33.5703125" bestFit="1" customWidth="1"/>
    <col min="3" max="3" width="14.5703125" style="7" bestFit="1" customWidth="1"/>
    <col min="4" max="4" width="13" bestFit="1" customWidth="1"/>
  </cols>
  <sheetData>
    <row r="1" spans="1:4" x14ac:dyDescent="0.25">
      <c r="A1" t="s">
        <v>268</v>
      </c>
      <c r="B1" t="s">
        <v>269</v>
      </c>
      <c r="C1" s="7" t="s">
        <v>4</v>
      </c>
      <c r="D1" t="s">
        <v>270</v>
      </c>
    </row>
    <row r="2" spans="1:4" x14ac:dyDescent="0.25">
      <c r="A2" s="1">
        <v>5015</v>
      </c>
      <c r="B2" s="1" t="s">
        <v>215</v>
      </c>
      <c r="C2" s="8">
        <v>181136</v>
      </c>
      <c r="D2" s="1">
        <v>1</v>
      </c>
    </row>
    <row r="3" spans="1:4" x14ac:dyDescent="0.25">
      <c r="A3" s="1">
        <v>5024</v>
      </c>
      <c r="B3" s="1" t="s">
        <v>134</v>
      </c>
      <c r="C3" s="8">
        <v>170990</v>
      </c>
      <c r="D3" s="1">
        <v>2</v>
      </c>
    </row>
    <row r="4" spans="1:4" x14ac:dyDescent="0.25">
      <c r="A4" s="1">
        <v>5036</v>
      </c>
      <c r="B4" s="1" t="s">
        <v>3</v>
      </c>
      <c r="C4" s="8">
        <v>1074737</v>
      </c>
      <c r="D4" s="1">
        <v>7</v>
      </c>
    </row>
    <row r="5" spans="1:4" x14ac:dyDescent="0.25">
      <c r="A5" s="1">
        <v>5042</v>
      </c>
      <c r="B5" s="1" t="s">
        <v>216</v>
      </c>
      <c r="C5" s="8">
        <v>15569</v>
      </c>
      <c r="D5" s="1">
        <v>8</v>
      </c>
    </row>
    <row r="6" spans="1:4" x14ac:dyDescent="0.25">
      <c r="A6" s="1">
        <v>5057</v>
      </c>
      <c r="B6" s="1" t="s">
        <v>217</v>
      </c>
      <c r="C6" s="8" t="s">
        <v>267</v>
      </c>
      <c r="D6" s="1">
        <v>1</v>
      </c>
    </row>
    <row r="7" spans="1:4" x14ac:dyDescent="0.25">
      <c r="A7" s="1">
        <v>5061</v>
      </c>
      <c r="B7" s="1" t="s">
        <v>139</v>
      </c>
      <c r="C7" s="8">
        <v>175611</v>
      </c>
      <c r="D7" s="1">
        <v>2</v>
      </c>
    </row>
    <row r="8" spans="1:4" x14ac:dyDescent="0.25">
      <c r="A8" s="1">
        <v>5078</v>
      </c>
      <c r="B8" s="1" t="s">
        <v>141</v>
      </c>
      <c r="C8" s="8">
        <v>198131</v>
      </c>
      <c r="D8" s="1">
        <v>1</v>
      </c>
    </row>
    <row r="9" spans="1:4" x14ac:dyDescent="0.25">
      <c r="A9" s="1">
        <v>5080</v>
      </c>
      <c r="B9" s="1" t="s">
        <v>142</v>
      </c>
      <c r="C9" s="8" t="s">
        <v>267</v>
      </c>
      <c r="D9" s="1">
        <v>1</v>
      </c>
    </row>
    <row r="10" spans="1:4" x14ac:dyDescent="0.25">
      <c r="A10" s="1">
        <v>5082</v>
      </c>
      <c r="B10" s="1" t="s">
        <v>218</v>
      </c>
      <c r="C10" s="8" t="s">
        <v>267</v>
      </c>
      <c r="D10" s="1">
        <v>1</v>
      </c>
    </row>
    <row r="11" spans="1:4" x14ac:dyDescent="0.25">
      <c r="A11" s="1">
        <v>5085</v>
      </c>
      <c r="B11" s="1" t="s">
        <v>143</v>
      </c>
      <c r="C11" s="8">
        <v>1324788</v>
      </c>
      <c r="D11" s="1">
        <v>20</v>
      </c>
    </row>
    <row r="12" spans="1:4" x14ac:dyDescent="0.25">
      <c r="A12" s="1">
        <v>5093</v>
      </c>
      <c r="B12" s="1" t="s">
        <v>76</v>
      </c>
      <c r="C12" s="8">
        <v>840180</v>
      </c>
      <c r="D12" s="1">
        <v>5</v>
      </c>
    </row>
    <row r="13" spans="1:4" x14ac:dyDescent="0.25">
      <c r="A13" s="1">
        <v>5095</v>
      </c>
      <c r="B13" s="1" t="s">
        <v>145</v>
      </c>
      <c r="C13" s="8">
        <v>852018</v>
      </c>
      <c r="D13" s="1">
        <v>3</v>
      </c>
    </row>
    <row r="14" spans="1:4" x14ac:dyDescent="0.25">
      <c r="A14" s="1">
        <v>5096</v>
      </c>
      <c r="B14" s="1" t="s">
        <v>146</v>
      </c>
      <c r="C14" s="8">
        <v>14510</v>
      </c>
      <c r="D14" s="1">
        <v>1</v>
      </c>
    </row>
    <row r="15" spans="1:4" x14ac:dyDescent="0.25">
      <c r="A15" s="1">
        <v>5098</v>
      </c>
      <c r="B15" s="1" t="s">
        <v>147</v>
      </c>
      <c r="C15" s="8">
        <v>211564</v>
      </c>
      <c r="D15" s="1">
        <v>2</v>
      </c>
    </row>
    <row r="16" spans="1:4" x14ac:dyDescent="0.25">
      <c r="A16" s="1">
        <v>5125</v>
      </c>
      <c r="B16" s="1" t="s">
        <v>148</v>
      </c>
      <c r="C16" s="8">
        <v>710084</v>
      </c>
      <c r="D16" s="1">
        <v>6</v>
      </c>
    </row>
    <row r="17" spans="1:4" x14ac:dyDescent="0.25">
      <c r="A17" s="1">
        <v>5146</v>
      </c>
      <c r="B17" s="1" t="s">
        <v>154</v>
      </c>
      <c r="C17" s="8">
        <v>160014</v>
      </c>
      <c r="D17" s="1">
        <v>2</v>
      </c>
    </row>
    <row r="18" spans="1:4" x14ac:dyDescent="0.25">
      <c r="A18" s="1">
        <v>5198</v>
      </c>
      <c r="B18" s="1" t="s">
        <v>161</v>
      </c>
      <c r="C18" s="8">
        <v>123476</v>
      </c>
      <c r="D18" s="1">
        <v>1</v>
      </c>
    </row>
    <row r="19" spans="1:4" x14ac:dyDescent="0.25">
      <c r="A19" s="1">
        <v>5310</v>
      </c>
      <c r="B19" s="1" t="s">
        <v>163</v>
      </c>
      <c r="C19" s="8">
        <v>181695</v>
      </c>
      <c r="D19" s="1">
        <v>1</v>
      </c>
    </row>
    <row r="20" spans="1:4" x14ac:dyDescent="0.25">
      <c r="A20" s="1">
        <v>5312</v>
      </c>
      <c r="B20" s="1" t="s">
        <v>164</v>
      </c>
      <c r="C20" s="8">
        <v>4360254</v>
      </c>
      <c r="D20" s="1">
        <v>37</v>
      </c>
    </row>
    <row r="21" spans="1:4" x14ac:dyDescent="0.25">
      <c r="A21" s="1">
        <v>5316</v>
      </c>
      <c r="B21" s="1" t="s">
        <v>220</v>
      </c>
      <c r="C21" s="8">
        <v>2943</v>
      </c>
      <c r="D21" s="1">
        <v>1</v>
      </c>
    </row>
    <row r="22" spans="1:4" x14ac:dyDescent="0.25">
      <c r="A22" s="1">
        <v>5317</v>
      </c>
      <c r="B22" s="1" t="s">
        <v>165</v>
      </c>
      <c r="C22" s="8">
        <v>263454</v>
      </c>
      <c r="D22" s="1">
        <v>1</v>
      </c>
    </row>
    <row r="23" spans="1:4" x14ac:dyDescent="0.25">
      <c r="A23" s="1">
        <v>5319</v>
      </c>
      <c r="B23" s="1" t="s">
        <v>221</v>
      </c>
      <c r="C23" s="8" t="s">
        <v>267</v>
      </c>
      <c r="D23" s="1">
        <v>1</v>
      </c>
    </row>
    <row r="24" spans="1:4" x14ac:dyDescent="0.25">
      <c r="A24" s="1">
        <v>5324</v>
      </c>
      <c r="B24" s="1" t="s">
        <v>167</v>
      </c>
      <c r="C24" s="8">
        <v>1141284</v>
      </c>
      <c r="D24" s="1">
        <v>10</v>
      </c>
    </row>
    <row r="25" spans="1:4" x14ac:dyDescent="0.25">
      <c r="A25" s="1">
        <v>5334</v>
      </c>
      <c r="B25" s="1" t="s">
        <v>222</v>
      </c>
      <c r="C25" s="8" t="s">
        <v>267</v>
      </c>
      <c r="D25" s="1">
        <v>1</v>
      </c>
    </row>
    <row r="26" spans="1:4" x14ac:dyDescent="0.25">
      <c r="A26" s="1">
        <v>5338</v>
      </c>
      <c r="B26" s="1" t="s">
        <v>168</v>
      </c>
      <c r="C26" s="8">
        <v>368713</v>
      </c>
      <c r="D26" s="1">
        <v>2</v>
      </c>
    </row>
    <row r="27" spans="1:4" x14ac:dyDescent="0.25">
      <c r="A27" s="1">
        <v>5339</v>
      </c>
      <c r="B27" s="1" t="s">
        <v>169</v>
      </c>
      <c r="C27" s="8" t="s">
        <v>267</v>
      </c>
      <c r="D27" s="1">
        <v>1</v>
      </c>
    </row>
    <row r="28" spans="1:4" x14ac:dyDescent="0.25">
      <c r="A28" s="1">
        <v>5340</v>
      </c>
      <c r="B28" s="1" t="s">
        <v>170</v>
      </c>
      <c r="C28" s="8">
        <v>452856</v>
      </c>
      <c r="D28" s="1">
        <v>3</v>
      </c>
    </row>
    <row r="29" spans="1:4" x14ac:dyDescent="0.25">
      <c r="A29" s="1">
        <v>5342</v>
      </c>
      <c r="B29" s="1" t="s">
        <v>171</v>
      </c>
      <c r="C29" s="8">
        <v>1317419</v>
      </c>
      <c r="D29" s="1">
        <v>8</v>
      </c>
    </row>
    <row r="30" spans="1:4" x14ac:dyDescent="0.25">
      <c r="A30" s="1">
        <v>5344</v>
      </c>
      <c r="B30" s="1" t="s">
        <v>173</v>
      </c>
      <c r="C30" s="8">
        <v>571441</v>
      </c>
      <c r="D30" s="1">
        <v>1</v>
      </c>
    </row>
    <row r="31" spans="1:4" x14ac:dyDescent="0.25">
      <c r="A31" s="1">
        <v>5365</v>
      </c>
      <c r="B31" s="1" t="s">
        <v>223</v>
      </c>
      <c r="C31" s="8" t="s">
        <v>267</v>
      </c>
      <c r="D31" s="1">
        <v>2</v>
      </c>
    </row>
    <row r="32" spans="1:4" x14ac:dyDescent="0.25">
      <c r="A32" s="1">
        <v>5374</v>
      </c>
      <c r="B32" s="1" t="s">
        <v>175</v>
      </c>
      <c r="C32" s="8">
        <v>1351309</v>
      </c>
      <c r="D32" s="1">
        <v>11</v>
      </c>
    </row>
    <row r="33" spans="1:4" x14ac:dyDescent="0.25">
      <c r="A33" s="1">
        <v>5375</v>
      </c>
      <c r="B33" s="1" t="s">
        <v>176</v>
      </c>
      <c r="C33" s="8">
        <v>2022510</v>
      </c>
      <c r="D33" s="1">
        <v>13</v>
      </c>
    </row>
    <row r="34" spans="1:4" x14ac:dyDescent="0.25">
      <c r="A34" s="1">
        <v>5384</v>
      </c>
      <c r="B34" s="1" t="s">
        <v>177</v>
      </c>
      <c r="C34" s="8">
        <v>362019</v>
      </c>
      <c r="D34" s="1">
        <v>3</v>
      </c>
    </row>
    <row r="35" spans="1:4" x14ac:dyDescent="0.25">
      <c r="A35" s="1">
        <v>5400</v>
      </c>
      <c r="B35" s="1" t="s">
        <v>178</v>
      </c>
      <c r="C35" s="8">
        <v>781809</v>
      </c>
      <c r="D35" s="1">
        <v>8</v>
      </c>
    </row>
    <row r="36" spans="1:4" x14ac:dyDescent="0.25">
      <c r="A36" s="1">
        <v>5402</v>
      </c>
      <c r="B36" s="1" t="s">
        <v>180</v>
      </c>
      <c r="C36" s="8">
        <v>1396458</v>
      </c>
      <c r="D36" s="1">
        <v>6</v>
      </c>
    </row>
    <row r="37" spans="1:4" x14ac:dyDescent="0.25">
      <c r="A37" s="1">
        <v>5405</v>
      </c>
      <c r="B37" s="1" t="s">
        <v>181</v>
      </c>
      <c r="C37" s="8">
        <v>193152</v>
      </c>
      <c r="D37" s="1">
        <v>6</v>
      </c>
    </row>
    <row r="38" spans="1:4" x14ac:dyDescent="0.25">
      <c r="A38" s="1">
        <v>5412</v>
      </c>
      <c r="B38" s="1" t="s">
        <v>182</v>
      </c>
      <c r="C38" s="8">
        <v>283449</v>
      </c>
      <c r="D38" s="1">
        <v>3</v>
      </c>
    </row>
    <row r="39" spans="1:4" x14ac:dyDescent="0.25">
      <c r="A39" s="1">
        <v>5426</v>
      </c>
      <c r="B39" s="1" t="s">
        <v>183</v>
      </c>
      <c r="C39" s="8">
        <v>319184</v>
      </c>
      <c r="D39" s="1">
        <v>5</v>
      </c>
    </row>
    <row r="40" spans="1:4" x14ac:dyDescent="0.25">
      <c r="A40" s="1">
        <v>5438</v>
      </c>
      <c r="B40" s="1" t="s">
        <v>184</v>
      </c>
      <c r="C40" s="8">
        <v>1891445</v>
      </c>
      <c r="D40" s="1">
        <v>29</v>
      </c>
    </row>
    <row r="41" spans="1:4" x14ac:dyDescent="0.25">
      <c r="A41" s="1">
        <v>5441</v>
      </c>
      <c r="B41" s="1" t="s">
        <v>185</v>
      </c>
      <c r="C41" s="8" t="s">
        <v>267</v>
      </c>
      <c r="D41" s="1">
        <v>1</v>
      </c>
    </row>
    <row r="42" spans="1:4" x14ac:dyDescent="0.25">
      <c r="A42" s="1">
        <v>5446</v>
      </c>
      <c r="B42" s="1" t="s">
        <v>186</v>
      </c>
      <c r="C42" s="8">
        <v>371361</v>
      </c>
      <c r="D42" s="1">
        <v>1</v>
      </c>
    </row>
    <row r="43" spans="1:4" x14ac:dyDescent="0.25">
      <c r="A43" s="1">
        <v>5459</v>
      </c>
      <c r="B43" s="1" t="s">
        <v>224</v>
      </c>
      <c r="C43" s="8">
        <v>225678</v>
      </c>
      <c r="D43" s="1">
        <v>1</v>
      </c>
    </row>
    <row r="44" spans="1:4" x14ac:dyDescent="0.25">
      <c r="A44" s="1">
        <v>5472</v>
      </c>
      <c r="B44" s="1" t="s">
        <v>127</v>
      </c>
      <c r="C44" s="8">
        <v>1556120</v>
      </c>
      <c r="D44" s="1">
        <v>29</v>
      </c>
    </row>
    <row r="45" spans="1:4" x14ac:dyDescent="0.25">
      <c r="A45" s="1">
        <v>5473</v>
      </c>
      <c r="B45" s="1" t="s">
        <v>77</v>
      </c>
      <c r="C45" s="8">
        <v>1487534</v>
      </c>
      <c r="D45" s="1">
        <v>9</v>
      </c>
    </row>
    <row r="46" spans="1:4" x14ac:dyDescent="0.25">
      <c r="A46" s="1">
        <v>5476</v>
      </c>
      <c r="B46" s="1" t="s">
        <v>190</v>
      </c>
      <c r="C46" s="8">
        <v>143461</v>
      </c>
      <c r="D46" s="1">
        <v>1</v>
      </c>
    </row>
    <row r="47" spans="1:4" x14ac:dyDescent="0.25">
      <c r="A47" s="1">
        <v>5484</v>
      </c>
      <c r="B47" s="1" t="s">
        <v>225</v>
      </c>
      <c r="C47" s="8">
        <v>151766</v>
      </c>
      <c r="D47" s="1">
        <v>2</v>
      </c>
    </row>
    <row r="48" spans="1:4" x14ac:dyDescent="0.25">
      <c r="A48" s="1">
        <v>5485</v>
      </c>
      <c r="B48" s="1" t="s">
        <v>226</v>
      </c>
      <c r="C48" s="8" t="s">
        <v>267</v>
      </c>
      <c r="D48" s="1">
        <v>1</v>
      </c>
    </row>
    <row r="49" spans="1:4" x14ac:dyDescent="0.25">
      <c r="A49" s="1">
        <v>5498</v>
      </c>
      <c r="B49" s="1" t="s">
        <v>192</v>
      </c>
      <c r="C49" s="8" t="s">
        <v>267</v>
      </c>
      <c r="D49" s="1">
        <v>3</v>
      </c>
    </row>
    <row r="50" spans="1:4" x14ac:dyDescent="0.25">
      <c r="A50" s="1">
        <v>5501</v>
      </c>
      <c r="B50" s="1" t="s">
        <v>227</v>
      </c>
      <c r="C50" s="8">
        <v>374463</v>
      </c>
      <c r="D50" s="1">
        <v>5</v>
      </c>
    </row>
    <row r="51" spans="1:4" x14ac:dyDescent="0.25">
      <c r="A51" s="1">
        <v>5513</v>
      </c>
      <c r="B51" s="1" t="s">
        <v>193</v>
      </c>
      <c r="C51" s="8">
        <v>1239555</v>
      </c>
      <c r="D51" s="1">
        <v>4</v>
      </c>
    </row>
    <row r="52" spans="1:4" x14ac:dyDescent="0.25">
      <c r="A52" s="1">
        <v>5515</v>
      </c>
      <c r="B52" s="1" t="s">
        <v>194</v>
      </c>
      <c r="C52" s="8">
        <v>3163918</v>
      </c>
      <c r="D52" s="1">
        <v>21</v>
      </c>
    </row>
    <row r="53" spans="1:4" x14ac:dyDescent="0.25">
      <c r="A53" s="1">
        <v>5521</v>
      </c>
      <c r="B53" s="1" t="s">
        <v>195</v>
      </c>
      <c r="C53" s="8">
        <v>1657794</v>
      </c>
      <c r="D53" s="1">
        <v>6</v>
      </c>
    </row>
    <row r="54" spans="1:4" x14ac:dyDescent="0.25">
      <c r="A54" s="1">
        <v>5525</v>
      </c>
      <c r="B54" s="1" t="s">
        <v>196</v>
      </c>
      <c r="C54" s="8">
        <v>366068</v>
      </c>
      <c r="D54" s="1">
        <v>4</v>
      </c>
    </row>
    <row r="55" spans="1:4" x14ac:dyDescent="0.25">
      <c r="A55" s="1">
        <v>5546</v>
      </c>
      <c r="B55" s="1" t="s">
        <v>228</v>
      </c>
      <c r="C55" s="8">
        <v>115821</v>
      </c>
      <c r="D55" s="1">
        <v>1</v>
      </c>
    </row>
    <row r="56" spans="1:4" x14ac:dyDescent="0.25">
      <c r="A56" s="1">
        <v>5549</v>
      </c>
      <c r="B56" s="1" t="s">
        <v>197</v>
      </c>
      <c r="C56" s="8">
        <v>1389039</v>
      </c>
      <c r="D56" s="1">
        <v>2</v>
      </c>
    </row>
    <row r="57" spans="1:4" x14ac:dyDescent="0.25">
      <c r="A57" s="1">
        <v>5581</v>
      </c>
      <c r="B57" s="1" t="s">
        <v>229</v>
      </c>
      <c r="C57" s="8" t="s">
        <v>267</v>
      </c>
      <c r="D57" s="1">
        <v>1</v>
      </c>
    </row>
    <row r="58" spans="1:4" x14ac:dyDescent="0.25">
      <c r="A58" s="1">
        <v>5633</v>
      </c>
      <c r="B58" s="1" t="s">
        <v>201</v>
      </c>
      <c r="C58" s="8">
        <v>382149</v>
      </c>
      <c r="D58" s="1">
        <v>1</v>
      </c>
    </row>
    <row r="59" spans="1:4" x14ac:dyDescent="0.25">
      <c r="A59" s="1">
        <v>5686</v>
      </c>
      <c r="B59" s="1" t="s">
        <v>230</v>
      </c>
      <c r="C59" s="8" t="s">
        <v>267</v>
      </c>
      <c r="D59" s="1">
        <v>1</v>
      </c>
    </row>
    <row r="60" spans="1:4" x14ac:dyDescent="0.25">
      <c r="A60" s="1">
        <v>5690</v>
      </c>
      <c r="B60" s="1" t="s">
        <v>202</v>
      </c>
      <c r="C60" s="8" t="s">
        <v>267</v>
      </c>
      <c r="D60" s="1">
        <v>1</v>
      </c>
    </row>
    <row r="61" spans="1:4" x14ac:dyDescent="0.25">
      <c r="A61" s="1">
        <v>5780</v>
      </c>
      <c r="B61" s="1" t="s">
        <v>231</v>
      </c>
      <c r="C61" s="8" t="s">
        <v>267</v>
      </c>
      <c r="D61" s="1">
        <v>1</v>
      </c>
    </row>
    <row r="62" spans="1:4" x14ac:dyDescent="0.25">
      <c r="A62" s="1">
        <v>5783</v>
      </c>
      <c r="B62" s="1" t="s">
        <v>205</v>
      </c>
      <c r="C62" s="8">
        <v>1182475</v>
      </c>
      <c r="D62" s="1">
        <v>13</v>
      </c>
    </row>
    <row r="63" spans="1:4" x14ac:dyDescent="0.25">
      <c r="A63" s="1">
        <v>5787</v>
      </c>
      <c r="B63" s="1" t="s">
        <v>206</v>
      </c>
      <c r="C63" s="8" t="s">
        <v>267</v>
      </c>
      <c r="D63" s="1">
        <v>5</v>
      </c>
    </row>
    <row r="64" spans="1:4" x14ac:dyDescent="0.25">
      <c r="A64" s="1">
        <v>5792</v>
      </c>
      <c r="B64" s="1" t="s">
        <v>207</v>
      </c>
      <c r="C64" s="8" t="s">
        <v>267</v>
      </c>
      <c r="D64" s="1">
        <v>2</v>
      </c>
    </row>
    <row r="65" spans="1:4" x14ac:dyDescent="0.25">
      <c r="A65" s="1">
        <v>5798</v>
      </c>
      <c r="B65" s="1" t="s">
        <v>208</v>
      </c>
      <c r="C65" s="8">
        <v>119039</v>
      </c>
      <c r="D65" s="1">
        <v>3</v>
      </c>
    </row>
    <row r="66" spans="1:4" x14ac:dyDescent="0.25">
      <c r="A66" s="1">
        <v>5858</v>
      </c>
      <c r="B66" s="1" t="s">
        <v>209</v>
      </c>
      <c r="C66" s="8">
        <v>1665201</v>
      </c>
      <c r="D66" s="1">
        <v>17</v>
      </c>
    </row>
    <row r="67" spans="1:4" x14ac:dyDescent="0.25">
      <c r="A67" s="1">
        <v>5862</v>
      </c>
      <c r="B67" s="1" t="s">
        <v>210</v>
      </c>
      <c r="C67" s="8">
        <v>1486181</v>
      </c>
      <c r="D67" s="1">
        <v>7</v>
      </c>
    </row>
    <row r="68" spans="1:4" x14ac:dyDescent="0.25">
      <c r="C68" s="7" t="str">
        <f ca="1">IF(A68&lt;&gt;"",IF(ISERROR(VLOOKUP(A68,INDIRECT(ADDRESS(2,1,,,"Bestand_Haftpflicht")):INDIRECT(ADDRESS(100,3,,,"Bestand_Haftpflicht")),3,FALSE)),"k.A.",VLOOKUP(A68,INDIRECT(ADDRESS(2,1,,,"Bestand_Haftpflicht")):INDIRECT(ADDRESS(100,3,,,"Bestand_Haftpflicht")),3,FALSE)),"")</f>
        <v/>
      </c>
    </row>
    <row r="69" spans="1:4" x14ac:dyDescent="0.25">
      <c r="C69" s="7" t="str">
        <f ca="1">IF(A69&lt;&gt;"",IF(ISERROR(VLOOKUP(A69,INDIRECT(ADDRESS(2,1,,,"Bestand_Haftpflicht")):INDIRECT(ADDRESS(100,3,,,"Bestand_Haftpflicht")),3,FALSE)),"k.A.",VLOOKUP(A69,INDIRECT(ADDRESS(2,1,,,"Bestand_Haftpflicht")):INDIRECT(ADDRESS(100,3,,,"Bestand_Haftpflicht")),3,FALSE)),"")</f>
        <v/>
      </c>
    </row>
    <row r="70" spans="1:4" x14ac:dyDescent="0.25">
      <c r="C70" s="7" t="str">
        <f ca="1">IF(A70&lt;&gt;"",IF(ISERROR(VLOOKUP(A70,INDIRECT(ADDRESS(2,1,,,"Bestand_Haftpflicht")):INDIRECT(ADDRESS(100,3,,,"Bestand_Haftpflicht")),3,FALSE)),"k.A.",VLOOKUP(A70,INDIRECT(ADDRESS(2,1,,,"Bestand_Haftpflicht")):INDIRECT(ADDRESS(100,3,,,"Bestand_Haftpflicht")),3,FALSE)),"")</f>
        <v/>
      </c>
    </row>
    <row r="71" spans="1:4" x14ac:dyDescent="0.25">
      <c r="C71" s="7" t="str">
        <f ca="1">IF(A71&lt;&gt;"",IF(ISERROR(VLOOKUP(A71,INDIRECT(ADDRESS(2,1,,,"Bestand_Haftpflicht")):INDIRECT(ADDRESS(100,3,,,"Bestand_Haftpflicht")),3,FALSE)),"k.A.",VLOOKUP(A71,INDIRECT(ADDRESS(2,1,,,"Bestand_Haftpflicht")):INDIRECT(ADDRESS(100,3,,,"Bestand_Haftpflicht")),3,FALSE)),"")</f>
        <v/>
      </c>
    </row>
    <row r="72" spans="1:4" x14ac:dyDescent="0.25">
      <c r="C72" s="7" t="str">
        <f ca="1">IF(A72&lt;&gt;"",IF(ISERROR(VLOOKUP(A72,INDIRECT(ADDRESS(2,1,,,"Bestand_Haftpflicht")):INDIRECT(ADDRESS(100,3,,,"Bestand_Haftpflicht")),3,FALSE)),"k.A.",VLOOKUP(A72,INDIRECT(ADDRESS(2,1,,,"Bestand_Haftpflicht")):INDIRECT(ADDRESS(100,3,,,"Bestand_Haftpflicht")),3,FALSE)),"")</f>
        <v/>
      </c>
    </row>
    <row r="73" spans="1:4" x14ac:dyDescent="0.25">
      <c r="C73" s="7" t="str">
        <f ca="1">IF(A73&lt;&gt;"",IF(ISERROR(VLOOKUP(A73,INDIRECT(ADDRESS(2,1,,,"Bestand_Haftpflicht")):INDIRECT(ADDRESS(100,3,,,"Bestand_Haftpflicht")),3,FALSE)),"k.A.",VLOOKUP(A73,INDIRECT(ADDRESS(2,1,,,"Bestand_Haftpflicht")):INDIRECT(ADDRESS(100,3,,,"Bestand_Haftpflicht")),3,FALSE)),"")</f>
        <v/>
      </c>
    </row>
    <row r="74" spans="1:4" x14ac:dyDescent="0.25">
      <c r="C74" s="7" t="str">
        <f ca="1">IF(A74&lt;&gt;"",IF(ISERROR(VLOOKUP(A74,INDIRECT(ADDRESS(2,1,,,"Bestand_Haftpflicht")):INDIRECT(ADDRESS(100,3,,,"Bestand_Haftpflicht")),3,FALSE)),"k.A.",VLOOKUP(A74,INDIRECT(ADDRESS(2,1,,,"Bestand_Haftpflicht")):INDIRECT(ADDRESS(100,3,,,"Bestand_Haftpflicht")),3,FALSE)),"")</f>
        <v/>
      </c>
    </row>
    <row r="75" spans="1:4" x14ac:dyDescent="0.25">
      <c r="C75" s="7" t="str">
        <f ca="1">IF(A75&lt;&gt;"",IF(ISERROR(VLOOKUP(A75,INDIRECT(ADDRESS(2,1,,,"Bestand_Haftpflicht")):INDIRECT(ADDRESS(100,3,,,"Bestand_Haftpflicht")),3,FALSE)),"k.A.",VLOOKUP(A75,INDIRECT(ADDRESS(2,1,,,"Bestand_Haftpflicht")):INDIRECT(ADDRESS(100,3,,,"Bestand_Haftpflicht")),3,FALSE)),"")</f>
        <v/>
      </c>
    </row>
    <row r="76" spans="1:4" x14ac:dyDescent="0.25">
      <c r="C76" s="7" t="str">
        <f ca="1">IF(A76&lt;&gt;"",IF(ISERROR(VLOOKUP(A76,INDIRECT(ADDRESS(2,1,,,"Bestand_Haftpflicht")):INDIRECT(ADDRESS(100,3,,,"Bestand_Haftpflicht")),3,FALSE)),"k.A.",VLOOKUP(A76,INDIRECT(ADDRESS(2,1,,,"Bestand_Haftpflicht")):INDIRECT(ADDRESS(100,3,,,"Bestand_Haftpflicht")),3,FALSE)),"")</f>
        <v/>
      </c>
    </row>
    <row r="77" spans="1:4" x14ac:dyDescent="0.25">
      <c r="C77" s="7" t="str">
        <f ca="1">IF(A77&lt;&gt;"",IF(ISERROR(VLOOKUP(A77,INDIRECT(ADDRESS(2,1,,,"Bestand_Haftpflicht")):INDIRECT(ADDRESS(100,3,,,"Bestand_Haftpflicht")),3,FALSE)),"k.A.",VLOOKUP(A77,INDIRECT(ADDRESS(2,1,,,"Bestand_Haftpflicht")):INDIRECT(ADDRESS(100,3,,,"Bestand_Haftpflicht")),3,FALSE)),"")</f>
        <v/>
      </c>
    </row>
    <row r="78" spans="1:4" x14ac:dyDescent="0.25">
      <c r="C78" s="7" t="str">
        <f ca="1">IF(A78&lt;&gt;"",IF(ISERROR(VLOOKUP(A78,INDIRECT(ADDRESS(2,1,,,"Bestand_Haftpflicht")):INDIRECT(ADDRESS(100,3,,,"Bestand_Haftpflicht")),3,FALSE)),"k.A.",VLOOKUP(A78,INDIRECT(ADDRESS(2,1,,,"Bestand_Haftpflicht")):INDIRECT(ADDRESS(100,3,,,"Bestand_Haftpflicht")),3,FALSE)),"")</f>
        <v/>
      </c>
    </row>
    <row r="79" spans="1:4" x14ac:dyDescent="0.25">
      <c r="C79" s="7" t="str">
        <f ca="1">IF(A79&lt;&gt;"",IF(ISERROR(VLOOKUP(A79,INDIRECT(ADDRESS(2,1,,,"Bestand_Haftpflicht")):INDIRECT(ADDRESS(100,3,,,"Bestand_Haftpflicht")),3,FALSE)),"k.A.",VLOOKUP(A79,INDIRECT(ADDRESS(2,1,,,"Bestand_Haftpflicht")):INDIRECT(ADDRESS(100,3,,,"Bestand_Haftpflicht")),3,FALSE)),"")</f>
        <v/>
      </c>
    </row>
    <row r="80" spans="1:4" x14ac:dyDescent="0.25">
      <c r="C80" s="7" t="str">
        <f ca="1">IF(A80&lt;&gt;"",IF(ISERROR(VLOOKUP(A80,INDIRECT(ADDRESS(2,1,,,"Bestand_Haftpflicht")):INDIRECT(ADDRESS(100,3,,,"Bestand_Haftpflicht")),3,FALSE)),"k.A.",VLOOKUP(A80,INDIRECT(ADDRESS(2,1,,,"Bestand_Haftpflicht")):INDIRECT(ADDRESS(100,3,,,"Bestand_Haftpflicht")),3,FALSE)),"")</f>
        <v/>
      </c>
    </row>
    <row r="81" spans="3:3" x14ac:dyDescent="0.25">
      <c r="C81" s="7" t="str">
        <f ca="1">IF(A81&lt;&gt;"",IF(ISERROR(VLOOKUP(A81,INDIRECT(ADDRESS(2,1,,,"Bestand_Haftpflicht")):INDIRECT(ADDRESS(100,3,,,"Bestand_Haftpflicht")),3,FALSE)),"k.A.",VLOOKUP(A81,INDIRECT(ADDRESS(2,1,,,"Bestand_Haftpflicht")):INDIRECT(ADDRESS(100,3,,,"Bestand_Haftpflicht")),3,FALSE)),"")</f>
        <v/>
      </c>
    </row>
    <row r="82" spans="3:3" x14ac:dyDescent="0.25">
      <c r="C82" s="7" t="str">
        <f ca="1">IF(A82&lt;&gt;"",IF(ISERROR(VLOOKUP(A82,INDIRECT(ADDRESS(2,1,,,"Bestand_Haftpflicht")):INDIRECT(ADDRESS(100,3,,,"Bestand_Haftpflicht")),3,FALSE)),"k.A.",VLOOKUP(A82,INDIRECT(ADDRESS(2,1,,,"Bestand_Haftpflicht")):INDIRECT(ADDRESS(100,3,,,"Bestand_Haftpflicht")),3,FALSE)),"")</f>
        <v/>
      </c>
    </row>
    <row r="83" spans="3:3" x14ac:dyDescent="0.25">
      <c r="C83" s="7" t="str">
        <f ca="1">IF(A83&lt;&gt;"",IF(ISERROR(VLOOKUP(A83,INDIRECT(ADDRESS(2,1,,,"Bestand_Haftpflicht")):INDIRECT(ADDRESS(100,3,,,"Bestand_Haftpflicht")),3,FALSE)),"k.A.",VLOOKUP(A83,INDIRECT(ADDRESS(2,1,,,"Bestand_Haftpflicht")):INDIRECT(ADDRESS(100,3,,,"Bestand_Haftpflicht")),3,FALSE)),"")</f>
        <v/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theme="5" tint="0.59999389629810485"/>
  </sheetPr>
  <dimension ref="A1:D78"/>
  <sheetViews>
    <sheetView workbookViewId="0">
      <pane ySplit="1" topLeftCell="A2" activePane="bottomLeft" state="frozen"/>
      <selection activeCell="J13" sqref="J13"/>
      <selection pane="bottomLeft" activeCell="J37" sqref="J37"/>
    </sheetView>
  </sheetViews>
  <sheetFormatPr baseColWidth="10" defaultRowHeight="15" x14ac:dyDescent="0.25"/>
  <cols>
    <col min="1" max="1" width="7.7109375" bestFit="1" customWidth="1"/>
    <col min="2" max="2" width="26" bestFit="1" customWidth="1"/>
    <col min="3" max="3" width="14.5703125" style="4" bestFit="1" customWidth="1"/>
    <col min="4" max="4" width="13" bestFit="1" customWidth="1"/>
  </cols>
  <sheetData>
    <row r="1" spans="1:4" x14ac:dyDescent="0.25">
      <c r="A1" s="1" t="s">
        <v>268</v>
      </c>
      <c r="B1" s="1" t="s">
        <v>269</v>
      </c>
      <c r="C1" s="12" t="s">
        <v>4</v>
      </c>
      <c r="D1" s="1" t="s">
        <v>270</v>
      </c>
    </row>
    <row r="2" spans="1:4" x14ac:dyDescent="0.25">
      <c r="A2" s="1">
        <v>5024</v>
      </c>
      <c r="B2" s="1" t="s">
        <v>134</v>
      </c>
      <c r="C2" s="6">
        <v>118439</v>
      </c>
      <c r="D2" s="1">
        <v>1</v>
      </c>
    </row>
    <row r="3" spans="1:4" x14ac:dyDescent="0.25">
      <c r="A3" s="1">
        <v>5042</v>
      </c>
      <c r="B3" s="1" t="s">
        <v>216</v>
      </c>
      <c r="C3" s="6" t="s">
        <v>267</v>
      </c>
      <c r="D3" s="1">
        <v>2</v>
      </c>
    </row>
    <row r="4" spans="1:4" x14ac:dyDescent="0.25">
      <c r="A4" s="1">
        <v>5043</v>
      </c>
      <c r="B4" s="1" t="s">
        <v>233</v>
      </c>
      <c r="C4" s="6" t="s">
        <v>267</v>
      </c>
      <c r="D4" s="1">
        <v>1</v>
      </c>
    </row>
    <row r="5" spans="1:4" x14ac:dyDescent="0.25">
      <c r="A5" s="1">
        <v>5061</v>
      </c>
      <c r="B5" s="1" t="s">
        <v>139</v>
      </c>
      <c r="C5" s="6">
        <v>73606</v>
      </c>
      <c r="D5" s="1">
        <v>1</v>
      </c>
    </row>
    <row r="6" spans="1:4" x14ac:dyDescent="0.25">
      <c r="A6" s="1">
        <v>5068</v>
      </c>
      <c r="B6" s="1" t="s">
        <v>234</v>
      </c>
      <c r="C6" s="6">
        <v>443444</v>
      </c>
      <c r="D6" s="1">
        <v>11</v>
      </c>
    </row>
    <row r="7" spans="1:4" x14ac:dyDescent="0.25">
      <c r="A7" s="1">
        <v>5078</v>
      </c>
      <c r="B7" s="1" t="s">
        <v>141</v>
      </c>
      <c r="C7" s="6">
        <v>110728</v>
      </c>
      <c r="D7" s="1">
        <v>1</v>
      </c>
    </row>
    <row r="8" spans="1:4" x14ac:dyDescent="0.25">
      <c r="A8" s="1">
        <v>5085</v>
      </c>
      <c r="B8" s="1" t="s">
        <v>143</v>
      </c>
      <c r="C8" s="6">
        <v>681309</v>
      </c>
      <c r="D8" s="1">
        <v>9</v>
      </c>
    </row>
    <row r="9" spans="1:4" x14ac:dyDescent="0.25">
      <c r="A9" s="1">
        <v>5086</v>
      </c>
      <c r="B9" s="1" t="s">
        <v>144</v>
      </c>
      <c r="C9" s="6">
        <v>271057</v>
      </c>
      <c r="D9" s="1">
        <v>2</v>
      </c>
    </row>
    <row r="10" spans="1:4" x14ac:dyDescent="0.25">
      <c r="A10" s="1">
        <v>5093</v>
      </c>
      <c r="B10" s="1" t="s">
        <v>76</v>
      </c>
      <c r="C10" s="6">
        <v>557849</v>
      </c>
      <c r="D10" s="1">
        <v>2</v>
      </c>
    </row>
    <row r="11" spans="1:4" x14ac:dyDescent="0.25">
      <c r="A11" s="1">
        <v>5095</v>
      </c>
      <c r="B11" s="1" t="s">
        <v>145</v>
      </c>
      <c r="C11" s="6">
        <v>502056</v>
      </c>
      <c r="D11" s="1">
        <v>3</v>
      </c>
    </row>
    <row r="12" spans="1:4" x14ac:dyDescent="0.25">
      <c r="A12" s="1">
        <v>5121</v>
      </c>
      <c r="B12" s="1" t="s">
        <v>235</v>
      </c>
      <c r="C12" s="6" t="s">
        <v>267</v>
      </c>
      <c r="D12" s="1">
        <v>1</v>
      </c>
    </row>
    <row r="13" spans="1:4" x14ac:dyDescent="0.25">
      <c r="A13" s="1">
        <v>5125</v>
      </c>
      <c r="B13" s="1" t="s">
        <v>148</v>
      </c>
      <c r="C13" s="6">
        <v>317144</v>
      </c>
      <c r="D13" s="1">
        <v>4</v>
      </c>
    </row>
    <row r="14" spans="1:4" x14ac:dyDescent="0.25">
      <c r="A14" s="1">
        <v>5162</v>
      </c>
      <c r="B14" s="1" t="s">
        <v>236</v>
      </c>
      <c r="C14" s="6" t="s">
        <v>267</v>
      </c>
      <c r="D14" s="1">
        <v>1</v>
      </c>
    </row>
    <row r="15" spans="1:4" x14ac:dyDescent="0.25">
      <c r="A15" s="1">
        <v>5310</v>
      </c>
      <c r="B15" s="1" t="s">
        <v>163</v>
      </c>
      <c r="C15" s="6" t="s">
        <v>267</v>
      </c>
      <c r="D15" s="1">
        <v>3</v>
      </c>
    </row>
    <row r="16" spans="1:4" x14ac:dyDescent="0.25">
      <c r="A16" s="1">
        <v>5312</v>
      </c>
      <c r="B16" s="1" t="s">
        <v>164</v>
      </c>
      <c r="C16" s="6">
        <v>2526884</v>
      </c>
      <c r="D16" s="1">
        <v>19</v>
      </c>
    </row>
    <row r="17" spans="1:4" x14ac:dyDescent="0.25">
      <c r="A17" s="1">
        <v>5318</v>
      </c>
      <c r="B17" s="1" t="s">
        <v>166</v>
      </c>
      <c r="C17" s="6" t="s">
        <v>267</v>
      </c>
      <c r="D17" s="1">
        <v>1</v>
      </c>
    </row>
    <row r="18" spans="1:4" x14ac:dyDescent="0.25">
      <c r="A18" s="1">
        <v>5324</v>
      </c>
      <c r="B18" s="1" t="s">
        <v>167</v>
      </c>
      <c r="C18" s="6">
        <v>553539</v>
      </c>
      <c r="D18" s="1">
        <v>1</v>
      </c>
    </row>
    <row r="19" spans="1:4" x14ac:dyDescent="0.25">
      <c r="A19" s="1">
        <v>5338</v>
      </c>
      <c r="B19" s="1" t="s">
        <v>168</v>
      </c>
      <c r="C19" s="6">
        <v>250686</v>
      </c>
      <c r="D19" s="1">
        <v>2</v>
      </c>
    </row>
    <row r="20" spans="1:4" x14ac:dyDescent="0.25">
      <c r="A20" s="1">
        <v>5340</v>
      </c>
      <c r="B20" s="1" t="s">
        <v>170</v>
      </c>
      <c r="C20" s="6">
        <v>218404</v>
      </c>
      <c r="D20" s="1">
        <v>2</v>
      </c>
    </row>
    <row r="21" spans="1:4" x14ac:dyDescent="0.25">
      <c r="A21" s="1">
        <v>5342</v>
      </c>
      <c r="B21" s="1" t="s">
        <v>171</v>
      </c>
      <c r="C21" s="6">
        <v>967207</v>
      </c>
      <c r="D21" s="1">
        <v>4</v>
      </c>
    </row>
    <row r="22" spans="1:4" x14ac:dyDescent="0.25">
      <c r="A22" s="1">
        <v>5344</v>
      </c>
      <c r="B22" s="1" t="s">
        <v>173</v>
      </c>
      <c r="C22" s="6">
        <v>429305</v>
      </c>
      <c r="D22" s="1">
        <v>1</v>
      </c>
    </row>
    <row r="23" spans="1:4" x14ac:dyDescent="0.25">
      <c r="A23" s="1">
        <v>5365</v>
      </c>
      <c r="B23" s="1" t="s">
        <v>223</v>
      </c>
      <c r="C23" s="6" t="s">
        <v>267</v>
      </c>
      <c r="D23" s="1">
        <v>4</v>
      </c>
    </row>
    <row r="24" spans="1:4" x14ac:dyDescent="0.25">
      <c r="A24" s="1">
        <v>5374</v>
      </c>
      <c r="B24" s="1" t="s">
        <v>175</v>
      </c>
      <c r="C24" s="6">
        <v>275827</v>
      </c>
      <c r="D24" s="1">
        <v>1</v>
      </c>
    </row>
    <row r="25" spans="1:4" x14ac:dyDescent="0.25">
      <c r="A25" s="1">
        <v>5375</v>
      </c>
      <c r="B25" s="1" t="s">
        <v>176</v>
      </c>
      <c r="C25" s="6">
        <v>1448900</v>
      </c>
      <c r="D25" s="1">
        <v>10</v>
      </c>
    </row>
    <row r="26" spans="1:4" x14ac:dyDescent="0.25">
      <c r="A26" s="1">
        <v>5400</v>
      </c>
      <c r="B26" s="1" t="s">
        <v>178</v>
      </c>
      <c r="C26" s="6">
        <v>471670</v>
      </c>
      <c r="D26" s="1">
        <v>4</v>
      </c>
    </row>
    <row r="27" spans="1:4" x14ac:dyDescent="0.25">
      <c r="A27" s="1">
        <v>5402</v>
      </c>
      <c r="B27" s="1" t="s">
        <v>180</v>
      </c>
      <c r="C27" s="6">
        <v>847946</v>
      </c>
      <c r="D27" s="1">
        <v>8</v>
      </c>
    </row>
    <row r="28" spans="1:4" x14ac:dyDescent="0.25">
      <c r="A28" s="1">
        <v>5404</v>
      </c>
      <c r="B28" s="1" t="s">
        <v>237</v>
      </c>
      <c r="C28" s="6">
        <v>109109</v>
      </c>
      <c r="D28" s="1">
        <v>2</v>
      </c>
    </row>
    <row r="29" spans="1:4" x14ac:dyDescent="0.25">
      <c r="A29" s="1">
        <v>5405</v>
      </c>
      <c r="B29" s="1" t="s">
        <v>181</v>
      </c>
      <c r="C29" s="6">
        <v>109534</v>
      </c>
      <c r="D29" s="1">
        <v>2</v>
      </c>
    </row>
    <row r="30" spans="1:4" x14ac:dyDescent="0.25">
      <c r="A30" s="1">
        <v>5412</v>
      </c>
      <c r="B30" s="1" t="s">
        <v>182</v>
      </c>
      <c r="C30" s="6">
        <v>187680</v>
      </c>
      <c r="D30" s="1">
        <v>1</v>
      </c>
    </row>
    <row r="31" spans="1:4" x14ac:dyDescent="0.25">
      <c r="A31" s="1">
        <v>5426</v>
      </c>
      <c r="B31" s="1" t="s">
        <v>183</v>
      </c>
      <c r="C31" s="6">
        <v>152874</v>
      </c>
      <c r="D31" s="1">
        <v>1</v>
      </c>
    </row>
    <row r="32" spans="1:4" x14ac:dyDescent="0.25">
      <c r="A32" s="1">
        <v>5438</v>
      </c>
      <c r="B32" s="1" t="s">
        <v>184</v>
      </c>
      <c r="C32" s="6">
        <v>1091543</v>
      </c>
      <c r="D32" s="1">
        <v>6</v>
      </c>
    </row>
    <row r="33" spans="1:4" x14ac:dyDescent="0.25">
      <c r="A33" s="1">
        <v>5461</v>
      </c>
      <c r="B33" s="1" t="s">
        <v>238</v>
      </c>
      <c r="C33" s="6">
        <v>153323</v>
      </c>
      <c r="D33" s="1">
        <v>1</v>
      </c>
    </row>
    <row r="34" spans="1:4" x14ac:dyDescent="0.25">
      <c r="A34" s="1">
        <v>5472</v>
      </c>
      <c r="B34" s="1" t="s">
        <v>127</v>
      </c>
      <c r="C34" s="6">
        <v>983502</v>
      </c>
      <c r="D34" s="1">
        <v>16</v>
      </c>
    </row>
    <row r="35" spans="1:4" x14ac:dyDescent="0.25">
      <c r="A35" s="1">
        <v>5473</v>
      </c>
      <c r="B35" s="1" t="s">
        <v>77</v>
      </c>
      <c r="C35" s="6">
        <v>1138785</v>
      </c>
      <c r="D35" s="1">
        <v>1</v>
      </c>
    </row>
    <row r="36" spans="1:4" x14ac:dyDescent="0.25">
      <c r="A36" s="1">
        <v>5501</v>
      </c>
      <c r="B36" s="1" t="s">
        <v>227</v>
      </c>
      <c r="C36" s="6" t="s">
        <v>267</v>
      </c>
      <c r="D36" s="1">
        <v>1</v>
      </c>
    </row>
    <row r="37" spans="1:4" x14ac:dyDescent="0.25">
      <c r="A37" s="1">
        <v>5508</v>
      </c>
      <c r="B37" s="1" t="s">
        <v>128</v>
      </c>
      <c r="C37" s="6" t="s">
        <v>267</v>
      </c>
      <c r="D37" s="1">
        <v>2</v>
      </c>
    </row>
    <row r="38" spans="1:4" x14ac:dyDescent="0.25">
      <c r="A38" s="1">
        <v>5513</v>
      </c>
      <c r="B38" s="1" t="s">
        <v>193</v>
      </c>
      <c r="C38" s="6">
        <v>940305</v>
      </c>
      <c r="D38" s="1">
        <v>2</v>
      </c>
    </row>
    <row r="39" spans="1:4" x14ac:dyDescent="0.25">
      <c r="A39" s="1">
        <v>5515</v>
      </c>
      <c r="B39" s="1" t="s">
        <v>194</v>
      </c>
      <c r="C39" s="6">
        <v>1242153</v>
      </c>
      <c r="D39" s="1">
        <v>9</v>
      </c>
    </row>
    <row r="40" spans="1:4" x14ac:dyDescent="0.25">
      <c r="A40" s="1">
        <v>5521</v>
      </c>
      <c r="B40" s="1" t="s">
        <v>195</v>
      </c>
      <c r="C40" s="6">
        <v>976022</v>
      </c>
      <c r="D40" s="1">
        <v>4</v>
      </c>
    </row>
    <row r="41" spans="1:4" x14ac:dyDescent="0.25">
      <c r="A41" s="1">
        <v>5546</v>
      </c>
      <c r="B41" s="1" t="s">
        <v>228</v>
      </c>
      <c r="C41" s="6" t="s">
        <v>267</v>
      </c>
      <c r="D41" s="1">
        <v>1</v>
      </c>
    </row>
    <row r="42" spans="1:4" x14ac:dyDescent="0.25">
      <c r="A42" s="1">
        <v>5549</v>
      </c>
      <c r="B42" s="1" t="s">
        <v>197</v>
      </c>
      <c r="C42" s="6">
        <v>805990</v>
      </c>
      <c r="D42" s="1">
        <v>1</v>
      </c>
    </row>
    <row r="43" spans="1:4" x14ac:dyDescent="0.25">
      <c r="A43" s="1">
        <v>5552</v>
      </c>
      <c r="B43" s="1" t="s">
        <v>198</v>
      </c>
      <c r="C43" s="6" t="s">
        <v>267</v>
      </c>
      <c r="D43" s="1">
        <v>1</v>
      </c>
    </row>
    <row r="44" spans="1:4" x14ac:dyDescent="0.25">
      <c r="A44" s="1">
        <v>5573</v>
      </c>
      <c r="B44" s="1" t="s">
        <v>239</v>
      </c>
      <c r="C44" s="6" t="s">
        <v>267</v>
      </c>
      <c r="D44" s="1">
        <v>1</v>
      </c>
    </row>
    <row r="45" spans="1:4" x14ac:dyDescent="0.25">
      <c r="A45" s="1">
        <v>5773</v>
      </c>
      <c r="B45" s="1" t="s">
        <v>240</v>
      </c>
      <c r="C45" s="6" t="s">
        <v>267</v>
      </c>
      <c r="D45" s="1">
        <v>2</v>
      </c>
    </row>
    <row r="46" spans="1:4" x14ac:dyDescent="0.25">
      <c r="A46" s="1">
        <v>5780</v>
      </c>
      <c r="B46" s="1" t="s">
        <v>231</v>
      </c>
      <c r="C46" s="6">
        <v>201924</v>
      </c>
      <c r="D46" s="1">
        <v>1</v>
      </c>
    </row>
    <row r="47" spans="1:4" x14ac:dyDescent="0.25">
      <c r="A47" s="1">
        <v>5781</v>
      </c>
      <c r="B47" s="1" t="s">
        <v>204</v>
      </c>
      <c r="C47" s="6" t="s">
        <v>267</v>
      </c>
      <c r="D47" s="1">
        <v>1</v>
      </c>
    </row>
    <row r="48" spans="1:4" x14ac:dyDescent="0.25">
      <c r="A48" s="1">
        <v>5783</v>
      </c>
      <c r="B48" s="1" t="s">
        <v>205</v>
      </c>
      <c r="C48" s="6">
        <v>730340</v>
      </c>
      <c r="D48" s="1">
        <v>9</v>
      </c>
    </row>
    <row r="49" spans="1:4" x14ac:dyDescent="0.25">
      <c r="A49" s="1">
        <v>5787</v>
      </c>
      <c r="B49" s="1" t="s">
        <v>206</v>
      </c>
      <c r="C49" s="6" t="s">
        <v>267</v>
      </c>
      <c r="D49" s="1">
        <v>2</v>
      </c>
    </row>
    <row r="50" spans="1:4" x14ac:dyDescent="0.25">
      <c r="A50" s="1">
        <v>5792</v>
      </c>
      <c r="B50" s="1" t="s">
        <v>207</v>
      </c>
      <c r="C50" s="6" t="s">
        <v>267</v>
      </c>
      <c r="D50" s="1">
        <v>1</v>
      </c>
    </row>
    <row r="51" spans="1:4" x14ac:dyDescent="0.25">
      <c r="A51" s="1">
        <v>5858</v>
      </c>
      <c r="B51" s="1" t="s">
        <v>209</v>
      </c>
      <c r="C51" s="6">
        <v>772837</v>
      </c>
      <c r="D51" s="1">
        <v>10</v>
      </c>
    </row>
    <row r="52" spans="1:4" x14ac:dyDescent="0.25">
      <c r="A52" s="1">
        <v>5862</v>
      </c>
      <c r="B52" s="1" t="s">
        <v>210</v>
      </c>
      <c r="C52" s="6">
        <v>409935</v>
      </c>
      <c r="D52" s="1">
        <v>1</v>
      </c>
    </row>
    <row r="53" spans="1:4" x14ac:dyDescent="0.25">
      <c r="C53" s="5" t="str">
        <f ca="1">IF(A53&lt;&gt;"",IF(ISERROR(VLOOKUP(A53,INDIRECT(ADDRESS(2,1,,,"Bestand_Hausrat")):INDIRECT(ADDRESS(100,3,,,"Bestand_Hausrat")),3,FALSE)),"k.A.",VLOOKUP(A53,INDIRECT(ADDRESS(2,1,,,"Bestand_Hausrat")):INDIRECT(ADDRESS(100,3,,,"Bestand_Hausrat")),3,FALSE)),"")</f>
        <v/>
      </c>
    </row>
    <row r="54" spans="1:4" x14ac:dyDescent="0.25">
      <c r="C54" s="5" t="str">
        <f ca="1">IF(A54&lt;&gt;"",IF(ISERROR(VLOOKUP(A54,INDIRECT(ADDRESS(2,1,,,"Bestand_Hausrat")):INDIRECT(ADDRESS(100,3,,,"Bestand_Hausrat")),3,FALSE)),"k.A.",VLOOKUP(A54,INDIRECT(ADDRESS(2,1,,,"Bestand_Hausrat")):INDIRECT(ADDRESS(100,3,,,"Bestand_Hausrat")),3,FALSE)),"")</f>
        <v/>
      </c>
    </row>
    <row r="55" spans="1:4" x14ac:dyDescent="0.25">
      <c r="C55" s="5" t="str">
        <f ca="1">IF(A55&lt;&gt;"",IF(ISERROR(VLOOKUP(A55,INDIRECT(ADDRESS(2,1,,,"Bestand_Hausrat")):INDIRECT(ADDRESS(100,3,,,"Bestand_Hausrat")),3,FALSE)),"k.A.",VLOOKUP(A55,INDIRECT(ADDRESS(2,1,,,"Bestand_Hausrat")):INDIRECT(ADDRESS(100,3,,,"Bestand_Hausrat")),3,FALSE)),"")</f>
        <v/>
      </c>
    </row>
    <row r="56" spans="1:4" x14ac:dyDescent="0.25">
      <c r="C56" s="5" t="str">
        <f ca="1">IF(A56&lt;&gt;"",IF(ISERROR(VLOOKUP(A56,INDIRECT(ADDRESS(2,1,,,"Bestand_Hausrat")):INDIRECT(ADDRESS(100,3,,,"Bestand_Hausrat")),3,FALSE)),"k.A.",VLOOKUP(A56,INDIRECT(ADDRESS(2,1,,,"Bestand_Hausrat")):INDIRECT(ADDRESS(100,3,,,"Bestand_Hausrat")),3,FALSE)),"")</f>
        <v/>
      </c>
    </row>
    <row r="57" spans="1:4" x14ac:dyDescent="0.25">
      <c r="C57" s="5" t="str">
        <f ca="1">IF(A57&lt;&gt;"",IF(ISERROR(VLOOKUP(A57,INDIRECT(ADDRESS(2,1,,,"Bestand_Hausrat")):INDIRECT(ADDRESS(100,3,,,"Bestand_Hausrat")),3,FALSE)),"k.A.",VLOOKUP(A57,INDIRECT(ADDRESS(2,1,,,"Bestand_Hausrat")):INDIRECT(ADDRESS(100,3,,,"Bestand_Hausrat")),3,FALSE)),"")</f>
        <v/>
      </c>
    </row>
    <row r="58" spans="1:4" x14ac:dyDescent="0.25">
      <c r="C58" s="5" t="str">
        <f ca="1">IF(A58&lt;&gt;"",IF(ISERROR(VLOOKUP(A58,INDIRECT(ADDRESS(2,1,,,"Bestand_Hausrat")):INDIRECT(ADDRESS(100,3,,,"Bestand_Hausrat")),3,FALSE)),"k.A.",VLOOKUP(A58,INDIRECT(ADDRESS(2,1,,,"Bestand_Hausrat")):INDIRECT(ADDRESS(100,3,,,"Bestand_Hausrat")),3,FALSE)),"")</f>
        <v/>
      </c>
    </row>
    <row r="59" spans="1:4" x14ac:dyDescent="0.25">
      <c r="C59" s="5" t="str">
        <f ca="1">IF(A59&lt;&gt;"",IF(ISERROR(VLOOKUP(A59,INDIRECT(ADDRESS(2,1,,,"Bestand_Hausrat")):INDIRECT(ADDRESS(100,3,,,"Bestand_Hausrat")),3,FALSE)),"k.A.",VLOOKUP(A59,INDIRECT(ADDRESS(2,1,,,"Bestand_Hausrat")):INDIRECT(ADDRESS(100,3,,,"Bestand_Hausrat")),3,FALSE)),"")</f>
        <v/>
      </c>
    </row>
    <row r="60" spans="1:4" x14ac:dyDescent="0.25">
      <c r="C60" s="5" t="str">
        <f ca="1">IF(A60&lt;&gt;"",IF(ISERROR(VLOOKUP(A60,INDIRECT(ADDRESS(2,1,,,"Bestand_Hausrat")):INDIRECT(ADDRESS(100,3,,,"Bestand_Hausrat")),3,FALSE)),"k.A.",VLOOKUP(A60,INDIRECT(ADDRESS(2,1,,,"Bestand_Hausrat")):INDIRECT(ADDRESS(100,3,,,"Bestand_Hausrat")),3,FALSE)),"")</f>
        <v/>
      </c>
    </row>
    <row r="61" spans="1:4" x14ac:dyDescent="0.25">
      <c r="C61" s="5" t="str">
        <f ca="1">IF(A61&lt;&gt;"",IF(ISERROR(VLOOKUP(A61,INDIRECT(ADDRESS(2,1,,,"Bestand_Hausrat")):INDIRECT(ADDRESS(100,3,,,"Bestand_Hausrat")),3,FALSE)),"k.A.",VLOOKUP(A61,INDIRECT(ADDRESS(2,1,,,"Bestand_Hausrat")):INDIRECT(ADDRESS(100,3,,,"Bestand_Hausrat")),3,FALSE)),"")</f>
        <v/>
      </c>
    </row>
    <row r="62" spans="1:4" x14ac:dyDescent="0.25">
      <c r="C62" s="5" t="str">
        <f ca="1">IF(A62&lt;&gt;"",IF(ISERROR(VLOOKUP(A62,INDIRECT(ADDRESS(2,1,,,"Bestand_Hausrat")):INDIRECT(ADDRESS(100,3,,,"Bestand_Hausrat")),3,FALSE)),"k.A.",VLOOKUP(A62,INDIRECT(ADDRESS(2,1,,,"Bestand_Hausrat")):INDIRECT(ADDRESS(100,3,,,"Bestand_Hausrat")),3,FALSE)),"")</f>
        <v/>
      </c>
    </row>
    <row r="63" spans="1:4" x14ac:dyDescent="0.25">
      <c r="C63" s="5" t="str">
        <f ca="1">IF(A63&lt;&gt;"",IF(ISERROR(VLOOKUP(A63,INDIRECT(ADDRESS(2,1,,,"Bestand_Hausrat")):INDIRECT(ADDRESS(100,3,,,"Bestand_Hausrat")),3,FALSE)),"k.A.",VLOOKUP(A63,INDIRECT(ADDRESS(2,1,,,"Bestand_Hausrat")):INDIRECT(ADDRESS(100,3,,,"Bestand_Hausrat")),3,FALSE)),"")</f>
        <v/>
      </c>
    </row>
    <row r="64" spans="1:4" x14ac:dyDescent="0.25">
      <c r="C64" s="5" t="str">
        <f ca="1">IF(A64&lt;&gt;"",IF(ISERROR(VLOOKUP(A64,INDIRECT(ADDRESS(2,1,,,"Bestand_Hausrat")):INDIRECT(ADDRESS(100,3,,,"Bestand_Hausrat")),3,FALSE)),"k.A.",VLOOKUP(A64,INDIRECT(ADDRESS(2,1,,,"Bestand_Hausrat")):INDIRECT(ADDRESS(100,3,,,"Bestand_Hausrat")),3,FALSE)),"")</f>
        <v/>
      </c>
    </row>
    <row r="65" spans="3:3" x14ac:dyDescent="0.25">
      <c r="C65" s="5" t="str">
        <f ca="1">IF(A65&lt;&gt;"",IF(ISERROR(VLOOKUP(A65,INDIRECT(ADDRESS(2,1,,,"Bestand_Hausrat")):INDIRECT(ADDRESS(100,3,,,"Bestand_Hausrat")),3,FALSE)),"k.A.",VLOOKUP(A65,INDIRECT(ADDRESS(2,1,,,"Bestand_Hausrat")):INDIRECT(ADDRESS(100,3,,,"Bestand_Hausrat")),3,FALSE)),"")</f>
        <v/>
      </c>
    </row>
    <row r="66" spans="3:3" x14ac:dyDescent="0.25">
      <c r="C66" s="5" t="str">
        <f ca="1">IF(A66&lt;&gt;"",IF(ISERROR(VLOOKUP(A66,INDIRECT(ADDRESS(2,1,,,"Bestand_Hausrat")):INDIRECT(ADDRESS(100,3,,,"Bestand_Hausrat")),3,FALSE)),"k.A.",VLOOKUP(A66,INDIRECT(ADDRESS(2,1,,,"Bestand_Hausrat")):INDIRECT(ADDRESS(100,3,,,"Bestand_Hausrat")),3,FALSE)),"")</f>
        <v/>
      </c>
    </row>
    <row r="67" spans="3:3" x14ac:dyDescent="0.25">
      <c r="C67" s="5" t="str">
        <f ca="1">IF(A67&lt;&gt;"",IF(ISERROR(VLOOKUP(A67,INDIRECT(ADDRESS(2,1,,,"Bestand_Hausrat")):INDIRECT(ADDRESS(100,3,,,"Bestand_Hausrat")),3,FALSE)),"k.A.",VLOOKUP(A67,INDIRECT(ADDRESS(2,1,,,"Bestand_Hausrat")):INDIRECT(ADDRESS(100,3,,,"Bestand_Hausrat")),3,FALSE)),"")</f>
        <v/>
      </c>
    </row>
    <row r="68" spans="3:3" x14ac:dyDescent="0.25">
      <c r="C68" s="5" t="str">
        <f ca="1">IF(A68&lt;&gt;"",IF(ISERROR(VLOOKUP(A68,INDIRECT(ADDRESS(2,1,,,"Bestand_Hausrat")):INDIRECT(ADDRESS(100,3,,,"Bestand_Hausrat")),3,FALSE)),"k.A.",VLOOKUP(A68,INDIRECT(ADDRESS(2,1,,,"Bestand_Hausrat")):INDIRECT(ADDRESS(100,3,,,"Bestand_Hausrat")),3,FALSE)),"")</f>
        <v/>
      </c>
    </row>
    <row r="69" spans="3:3" x14ac:dyDescent="0.25">
      <c r="C69" s="5" t="str">
        <f ca="1">IF(A69&lt;&gt;"",IF(ISERROR(VLOOKUP(A69,INDIRECT(ADDRESS(2,1,,,"Bestand_Hausrat")):INDIRECT(ADDRESS(100,3,,,"Bestand_Hausrat")),3,FALSE)),"k.A.",VLOOKUP(A69,INDIRECT(ADDRESS(2,1,,,"Bestand_Hausrat")):INDIRECT(ADDRESS(100,3,,,"Bestand_Hausrat")),3,FALSE)),"")</f>
        <v/>
      </c>
    </row>
    <row r="70" spans="3:3" x14ac:dyDescent="0.25">
      <c r="C70" s="5" t="str">
        <f ca="1">IF(A70&lt;&gt;"",IF(ISERROR(VLOOKUP(A70,INDIRECT(ADDRESS(2,1,,,"Bestand_Hausrat")):INDIRECT(ADDRESS(100,3,,,"Bestand_Hausrat")),3,FALSE)),"k.A.",VLOOKUP(A70,INDIRECT(ADDRESS(2,1,,,"Bestand_Hausrat")):INDIRECT(ADDRESS(100,3,,,"Bestand_Hausrat")),3,FALSE)),"")</f>
        <v/>
      </c>
    </row>
    <row r="71" spans="3:3" x14ac:dyDescent="0.25">
      <c r="C71" s="5" t="str">
        <f ca="1">IF(A71&lt;&gt;"",IF(ISERROR(VLOOKUP(A71,INDIRECT(ADDRESS(2,1,,,"Bestand_Hausrat")):INDIRECT(ADDRESS(100,3,,,"Bestand_Hausrat")),3,FALSE)),"k.A.",VLOOKUP(A71,INDIRECT(ADDRESS(2,1,,,"Bestand_Hausrat")):INDIRECT(ADDRESS(100,3,,,"Bestand_Hausrat")),3,FALSE)),"")</f>
        <v/>
      </c>
    </row>
    <row r="72" spans="3:3" x14ac:dyDescent="0.25">
      <c r="C72" s="5" t="str">
        <f ca="1">IF(A72&lt;&gt;"",IF(ISERROR(VLOOKUP(A72,INDIRECT(ADDRESS(2,1,,,"Bestand_Hausrat")):INDIRECT(ADDRESS(100,3,,,"Bestand_Hausrat")),3,FALSE)),"k.A.",VLOOKUP(A72,INDIRECT(ADDRESS(2,1,,,"Bestand_Hausrat")):INDIRECT(ADDRESS(100,3,,,"Bestand_Hausrat")),3,FALSE)),"")</f>
        <v/>
      </c>
    </row>
    <row r="73" spans="3:3" x14ac:dyDescent="0.25">
      <c r="C73" s="5" t="str">
        <f ca="1">IF(A73&lt;&gt;"",IF(ISERROR(VLOOKUP(A73,INDIRECT(ADDRESS(2,1,,,"Bestand_Hausrat")):INDIRECT(ADDRESS(100,3,,,"Bestand_Hausrat")),3,FALSE)),"k.A.",VLOOKUP(A73,INDIRECT(ADDRESS(2,1,,,"Bestand_Hausrat")):INDIRECT(ADDRESS(100,3,,,"Bestand_Hausrat")),3,FALSE)),"")</f>
        <v/>
      </c>
    </row>
    <row r="74" spans="3:3" x14ac:dyDescent="0.25">
      <c r="C74" s="5" t="str">
        <f ca="1">IF(A74&lt;&gt;"",IF(ISERROR(VLOOKUP(A74,INDIRECT(ADDRESS(2,1,,,"Bestand_Hausrat")):INDIRECT(ADDRESS(100,3,,,"Bestand_Hausrat")),3,FALSE)),"k.A.",VLOOKUP(A74,INDIRECT(ADDRESS(2,1,,,"Bestand_Hausrat")):INDIRECT(ADDRESS(100,3,,,"Bestand_Hausrat")),3,FALSE)),"")</f>
        <v/>
      </c>
    </row>
    <row r="75" spans="3:3" x14ac:dyDescent="0.25">
      <c r="C75" s="5" t="str">
        <f ca="1">IF(A75&lt;&gt;"",IF(ISERROR(VLOOKUP(A75,INDIRECT(ADDRESS(2,1,,,"Bestand_Hausrat")):INDIRECT(ADDRESS(100,3,,,"Bestand_Hausrat")),3,FALSE)),"k.A.",VLOOKUP(A75,INDIRECT(ADDRESS(2,1,,,"Bestand_Hausrat")):INDIRECT(ADDRESS(100,3,,,"Bestand_Hausrat")),3,FALSE)),"")</f>
        <v/>
      </c>
    </row>
    <row r="76" spans="3:3" x14ac:dyDescent="0.25">
      <c r="C76" s="5" t="str">
        <f ca="1">IF(A76&lt;&gt;"",IF(ISERROR(VLOOKUP(A76,INDIRECT(ADDRESS(2,1,,,"Bestand_Hausrat")):INDIRECT(ADDRESS(100,3,,,"Bestand_Hausrat")),3,FALSE)),"k.A.",VLOOKUP(A76,INDIRECT(ADDRESS(2,1,,,"Bestand_Hausrat")):INDIRECT(ADDRESS(100,3,,,"Bestand_Hausrat")),3,FALSE)),"")</f>
        <v/>
      </c>
    </row>
    <row r="77" spans="3:3" x14ac:dyDescent="0.25">
      <c r="C77" s="5" t="str">
        <f ca="1">IF(A77&lt;&gt;"",IF(ISERROR(VLOOKUP(A77,INDIRECT(ADDRESS(2,1,,,"Bestand_Hausrat")):INDIRECT(ADDRESS(100,3,,,"Bestand_Hausrat")),3,FALSE)),"k.A.",VLOOKUP(A77,INDIRECT(ADDRESS(2,1,,,"Bestand_Hausrat")):INDIRECT(ADDRESS(100,3,,,"Bestand_Hausrat")),3,FALSE)),"")</f>
        <v/>
      </c>
    </row>
    <row r="78" spans="3:3" x14ac:dyDescent="0.25">
      <c r="C78" s="5" t="str">
        <f ca="1">IF(A78&lt;&gt;"",IF(ISERROR(VLOOKUP(A78,INDIRECT(ADDRESS(2,1,,,"Bestand_Hausrat")):INDIRECT(ADDRESS(100,3,,,"Bestand_Hausrat")),3,FALSE)),"k.A.",VLOOKUP(A78,INDIRECT(ADDRESS(2,1,,,"Bestand_Hausrat")):INDIRECT(ADDRESS(100,3,,,"Bestand_Hausrat")),3,FALSE)),"")</f>
        <v/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theme="5" tint="0.59999389629810485"/>
  </sheetPr>
  <dimension ref="A1:O74"/>
  <sheetViews>
    <sheetView workbookViewId="0">
      <pane ySplit="1" topLeftCell="A30" activePane="bottomLeft" state="frozen"/>
      <selection activeCell="J13" sqref="J13"/>
      <selection pane="bottomLeft" activeCell="A2" sqref="A2:D60"/>
    </sheetView>
  </sheetViews>
  <sheetFormatPr baseColWidth="10" defaultRowHeight="15" x14ac:dyDescent="0.25"/>
  <cols>
    <col min="1" max="1" width="7.7109375" bestFit="1" customWidth="1"/>
    <col min="2" max="2" width="38.85546875" bestFit="1" customWidth="1"/>
    <col min="3" max="3" width="14.5703125" style="9" bestFit="1" customWidth="1"/>
    <col min="4" max="4" width="13" bestFit="1" customWidth="1"/>
  </cols>
  <sheetData>
    <row r="1" spans="1:15" x14ac:dyDescent="0.25">
      <c r="A1" t="s">
        <v>268</v>
      </c>
      <c r="B1" t="s">
        <v>269</v>
      </c>
      <c r="C1" s="9" t="s">
        <v>4</v>
      </c>
      <c r="D1" t="s">
        <v>270</v>
      </c>
    </row>
    <row r="2" spans="1:15" x14ac:dyDescent="0.25">
      <c r="A2" s="1">
        <v>5024</v>
      </c>
      <c r="B2" s="1" t="s">
        <v>134</v>
      </c>
      <c r="C2" s="10">
        <v>85671</v>
      </c>
      <c r="D2" s="1">
        <v>6</v>
      </c>
    </row>
    <row r="3" spans="1:15" x14ac:dyDescent="0.25">
      <c r="A3" s="1">
        <v>5032</v>
      </c>
      <c r="B3" s="1" t="s">
        <v>241</v>
      </c>
      <c r="C3" s="10">
        <v>160485</v>
      </c>
      <c r="D3" s="1">
        <v>2</v>
      </c>
    </row>
    <row r="4" spans="1:15" x14ac:dyDescent="0.25">
      <c r="A4" s="1">
        <v>5036</v>
      </c>
      <c r="B4" s="1" t="s">
        <v>3</v>
      </c>
      <c r="C4" s="10">
        <v>1650889</v>
      </c>
      <c r="D4" s="1">
        <v>15</v>
      </c>
    </row>
    <row r="5" spans="1:15" ht="16.5" customHeight="1" x14ac:dyDescent="0.35">
      <c r="A5" s="1">
        <v>5042</v>
      </c>
      <c r="B5" s="1" t="s">
        <v>216</v>
      </c>
      <c r="C5" s="10" t="s">
        <v>267</v>
      </c>
      <c r="D5" s="1">
        <v>2</v>
      </c>
      <c r="K5" s="11"/>
      <c r="O5" s="11"/>
    </row>
    <row r="6" spans="1:15" x14ac:dyDescent="0.25">
      <c r="A6" s="1">
        <v>5043</v>
      </c>
      <c r="B6" s="1" t="s">
        <v>233</v>
      </c>
      <c r="C6" s="10">
        <v>1981608</v>
      </c>
      <c r="D6" s="1">
        <v>14</v>
      </c>
    </row>
    <row r="7" spans="1:15" x14ac:dyDescent="0.25">
      <c r="A7" s="1">
        <v>5057</v>
      </c>
      <c r="B7" s="1" t="s">
        <v>217</v>
      </c>
      <c r="C7" s="10">
        <v>51923</v>
      </c>
      <c r="D7" s="1">
        <v>1</v>
      </c>
    </row>
    <row r="8" spans="1:15" x14ac:dyDescent="0.25">
      <c r="A8" s="1">
        <v>5061</v>
      </c>
      <c r="B8" s="1" t="s">
        <v>139</v>
      </c>
      <c r="C8" s="10">
        <v>49654</v>
      </c>
      <c r="D8" s="1">
        <v>2</v>
      </c>
    </row>
    <row r="9" spans="1:15" x14ac:dyDescent="0.25">
      <c r="A9" s="1">
        <v>5078</v>
      </c>
      <c r="B9" s="1" t="s">
        <v>141</v>
      </c>
      <c r="C9" s="10" t="s">
        <v>267</v>
      </c>
      <c r="D9" s="1">
        <v>1</v>
      </c>
    </row>
    <row r="10" spans="1:15" x14ac:dyDescent="0.25">
      <c r="A10" s="1">
        <v>5085</v>
      </c>
      <c r="B10" s="1" t="s">
        <v>143</v>
      </c>
      <c r="C10" s="10">
        <v>252961</v>
      </c>
      <c r="D10" s="1">
        <v>16</v>
      </c>
    </row>
    <row r="11" spans="1:15" x14ac:dyDescent="0.25">
      <c r="A11" s="1">
        <v>5086</v>
      </c>
      <c r="B11" s="1" t="s">
        <v>144</v>
      </c>
      <c r="C11" s="10">
        <v>94500</v>
      </c>
      <c r="D11" s="1">
        <v>2</v>
      </c>
    </row>
    <row r="12" spans="1:15" x14ac:dyDescent="0.25">
      <c r="A12" s="1">
        <v>5093</v>
      </c>
      <c r="B12" s="1" t="s">
        <v>76</v>
      </c>
      <c r="C12" s="10">
        <v>582945</v>
      </c>
      <c r="D12" s="1">
        <v>9</v>
      </c>
    </row>
    <row r="13" spans="1:15" x14ac:dyDescent="0.25">
      <c r="A13" s="1">
        <v>5095</v>
      </c>
      <c r="B13" s="1" t="s">
        <v>145</v>
      </c>
      <c r="C13" s="10">
        <v>550907</v>
      </c>
      <c r="D13" s="1">
        <v>13</v>
      </c>
    </row>
    <row r="14" spans="1:15" x14ac:dyDescent="0.25">
      <c r="A14" s="1">
        <v>5098</v>
      </c>
      <c r="B14" s="1" t="s">
        <v>147</v>
      </c>
      <c r="C14" s="10">
        <v>53538</v>
      </c>
      <c r="D14" s="1">
        <v>1</v>
      </c>
    </row>
    <row r="15" spans="1:15" x14ac:dyDescent="0.25">
      <c r="A15" s="1">
        <v>5121</v>
      </c>
      <c r="B15" s="1" t="s">
        <v>235</v>
      </c>
      <c r="C15" s="10" t="s">
        <v>267</v>
      </c>
      <c r="D15" s="1">
        <v>1</v>
      </c>
    </row>
    <row r="16" spans="1:15" x14ac:dyDescent="0.25">
      <c r="A16" s="1">
        <v>5125</v>
      </c>
      <c r="B16" s="1" t="s">
        <v>148</v>
      </c>
      <c r="C16" s="10">
        <v>194564</v>
      </c>
      <c r="D16" s="1">
        <v>9</v>
      </c>
    </row>
    <row r="17" spans="1:4" x14ac:dyDescent="0.25">
      <c r="A17" s="1">
        <v>5126</v>
      </c>
      <c r="B17" s="1" t="s">
        <v>242</v>
      </c>
      <c r="C17" s="10" t="s">
        <v>267</v>
      </c>
      <c r="D17" s="1">
        <v>2</v>
      </c>
    </row>
    <row r="18" spans="1:4" x14ac:dyDescent="0.25">
      <c r="A18" s="1">
        <v>5146</v>
      </c>
      <c r="B18" s="1" t="s">
        <v>154</v>
      </c>
      <c r="C18" s="10">
        <v>74154</v>
      </c>
      <c r="D18" s="1">
        <v>1</v>
      </c>
    </row>
    <row r="19" spans="1:4" x14ac:dyDescent="0.25">
      <c r="A19" s="1">
        <v>5198</v>
      </c>
      <c r="B19" s="1" t="s">
        <v>161</v>
      </c>
      <c r="C19" s="10">
        <v>48792</v>
      </c>
      <c r="D19" s="1">
        <v>1</v>
      </c>
    </row>
    <row r="20" spans="1:4" x14ac:dyDescent="0.25">
      <c r="A20" s="1">
        <v>5310</v>
      </c>
      <c r="B20" s="1" t="s">
        <v>163</v>
      </c>
      <c r="C20" s="10">
        <v>36386</v>
      </c>
      <c r="D20" s="1">
        <v>4</v>
      </c>
    </row>
    <row r="21" spans="1:4" x14ac:dyDescent="0.25">
      <c r="A21" s="1">
        <v>5312</v>
      </c>
      <c r="B21" s="1" t="s">
        <v>164</v>
      </c>
      <c r="C21" s="10">
        <v>2512990</v>
      </c>
      <c r="D21" s="1">
        <v>52</v>
      </c>
    </row>
    <row r="22" spans="1:4" x14ac:dyDescent="0.25">
      <c r="A22" s="1">
        <v>5318</v>
      </c>
      <c r="B22" s="1" t="s">
        <v>166</v>
      </c>
      <c r="C22" s="10" t="s">
        <v>267</v>
      </c>
      <c r="D22" s="1">
        <v>1</v>
      </c>
    </row>
    <row r="23" spans="1:4" x14ac:dyDescent="0.25">
      <c r="A23" s="1">
        <v>5319</v>
      </c>
      <c r="B23" s="1" t="s">
        <v>221</v>
      </c>
      <c r="C23" s="10">
        <v>36020</v>
      </c>
      <c r="D23" s="1">
        <v>1</v>
      </c>
    </row>
    <row r="24" spans="1:4" x14ac:dyDescent="0.25">
      <c r="A24" s="1">
        <v>5324</v>
      </c>
      <c r="B24" s="1" t="s">
        <v>167</v>
      </c>
      <c r="C24" s="10">
        <v>855432</v>
      </c>
      <c r="D24" s="1">
        <v>7</v>
      </c>
    </row>
    <row r="25" spans="1:4" x14ac:dyDescent="0.25">
      <c r="A25" s="1">
        <v>5334</v>
      </c>
      <c r="B25" s="1" t="s">
        <v>222</v>
      </c>
      <c r="C25" s="10" t="s">
        <v>267</v>
      </c>
      <c r="D25" s="1">
        <v>2</v>
      </c>
    </row>
    <row r="26" spans="1:4" x14ac:dyDescent="0.25">
      <c r="A26" s="1">
        <v>5338</v>
      </c>
      <c r="B26" s="1" t="s">
        <v>168</v>
      </c>
      <c r="C26" s="10">
        <v>221578</v>
      </c>
      <c r="D26" s="1">
        <v>5</v>
      </c>
    </row>
    <row r="27" spans="1:4" x14ac:dyDescent="0.25">
      <c r="A27" s="1">
        <v>5339</v>
      </c>
      <c r="B27" s="1" t="s">
        <v>169</v>
      </c>
      <c r="C27" s="10">
        <v>46076</v>
      </c>
      <c r="D27" s="1">
        <v>2</v>
      </c>
    </row>
    <row r="28" spans="1:4" x14ac:dyDescent="0.25">
      <c r="A28" s="1">
        <v>5340</v>
      </c>
      <c r="B28" s="1" t="s">
        <v>170</v>
      </c>
      <c r="C28" s="10">
        <v>138382</v>
      </c>
      <c r="D28" s="1">
        <v>4</v>
      </c>
    </row>
    <row r="29" spans="1:4" x14ac:dyDescent="0.25">
      <c r="A29" s="1">
        <v>5342</v>
      </c>
      <c r="B29" s="1" t="s">
        <v>171</v>
      </c>
      <c r="C29" s="10">
        <v>410699</v>
      </c>
      <c r="D29" s="1">
        <v>11</v>
      </c>
    </row>
    <row r="30" spans="1:4" x14ac:dyDescent="0.25">
      <c r="A30" s="1">
        <v>5344</v>
      </c>
      <c r="B30" s="1" t="s">
        <v>173</v>
      </c>
      <c r="C30" s="10">
        <v>269567</v>
      </c>
      <c r="D30" s="1">
        <v>1</v>
      </c>
    </row>
    <row r="31" spans="1:4" x14ac:dyDescent="0.25">
      <c r="A31" s="13">
        <v>5362</v>
      </c>
      <c r="B31" s="13" t="s">
        <v>243</v>
      </c>
      <c r="C31" s="10" t="s">
        <v>267</v>
      </c>
      <c r="D31" s="13">
        <v>1</v>
      </c>
    </row>
    <row r="32" spans="1:4" x14ac:dyDescent="0.25">
      <c r="A32" s="1">
        <v>5375</v>
      </c>
      <c r="B32" s="1" t="s">
        <v>176</v>
      </c>
      <c r="C32" s="10">
        <v>689891</v>
      </c>
      <c r="D32" s="1">
        <v>11</v>
      </c>
    </row>
    <row r="33" spans="1:4" x14ac:dyDescent="0.25">
      <c r="A33" s="1">
        <v>5384</v>
      </c>
      <c r="B33" s="1" t="s">
        <v>177</v>
      </c>
      <c r="C33" s="10">
        <v>149587</v>
      </c>
      <c r="D33" s="1">
        <v>3</v>
      </c>
    </row>
    <row r="34" spans="1:4" x14ac:dyDescent="0.25">
      <c r="A34" s="1">
        <v>5400</v>
      </c>
      <c r="B34" s="1" t="s">
        <v>178</v>
      </c>
      <c r="C34" s="10">
        <v>465653</v>
      </c>
      <c r="D34" s="1">
        <v>13</v>
      </c>
    </row>
    <row r="35" spans="1:4" x14ac:dyDescent="0.25">
      <c r="A35" s="1">
        <v>5402</v>
      </c>
      <c r="B35" s="1" t="s">
        <v>180</v>
      </c>
      <c r="C35" s="10">
        <v>657852</v>
      </c>
      <c r="D35" s="1">
        <v>17</v>
      </c>
    </row>
    <row r="36" spans="1:4" x14ac:dyDescent="0.25">
      <c r="A36" s="1">
        <v>5405</v>
      </c>
      <c r="B36" s="1" t="s">
        <v>181</v>
      </c>
      <c r="C36" s="10">
        <v>115198</v>
      </c>
      <c r="D36" s="1">
        <v>9</v>
      </c>
    </row>
    <row r="37" spans="1:4" x14ac:dyDescent="0.25">
      <c r="A37" s="1">
        <v>5412</v>
      </c>
      <c r="B37" s="1" t="s">
        <v>182</v>
      </c>
      <c r="C37" s="10">
        <v>110706</v>
      </c>
      <c r="D37" s="1">
        <v>2</v>
      </c>
    </row>
    <row r="38" spans="1:4" x14ac:dyDescent="0.25">
      <c r="A38" s="1">
        <v>5426</v>
      </c>
      <c r="B38" s="1" t="s">
        <v>183</v>
      </c>
      <c r="C38" s="10">
        <v>73470</v>
      </c>
      <c r="D38" s="1">
        <v>5</v>
      </c>
    </row>
    <row r="39" spans="1:4" x14ac:dyDescent="0.25">
      <c r="A39" s="1">
        <v>5438</v>
      </c>
      <c r="B39" s="1" t="s">
        <v>184</v>
      </c>
      <c r="C39" s="10">
        <v>1019647</v>
      </c>
      <c r="D39" s="1">
        <v>25</v>
      </c>
    </row>
    <row r="40" spans="1:4" x14ac:dyDescent="0.25">
      <c r="A40" s="1">
        <v>5446</v>
      </c>
      <c r="B40" s="1" t="s">
        <v>186</v>
      </c>
      <c r="C40" s="10">
        <v>294320</v>
      </c>
      <c r="D40" s="1">
        <v>1</v>
      </c>
    </row>
    <row r="41" spans="1:4" x14ac:dyDescent="0.25">
      <c r="A41" s="1">
        <v>5455</v>
      </c>
      <c r="B41" s="1" t="s">
        <v>244</v>
      </c>
      <c r="C41" s="10">
        <v>40263</v>
      </c>
      <c r="D41" s="1">
        <v>1</v>
      </c>
    </row>
    <row r="42" spans="1:4" x14ac:dyDescent="0.25">
      <c r="A42" s="1">
        <v>5461</v>
      </c>
      <c r="B42" s="1" t="s">
        <v>238</v>
      </c>
      <c r="C42" s="10">
        <v>69547</v>
      </c>
      <c r="D42" s="1">
        <v>1</v>
      </c>
    </row>
    <row r="43" spans="1:4" x14ac:dyDescent="0.25">
      <c r="A43" s="1">
        <v>5472</v>
      </c>
      <c r="B43" s="1" t="s">
        <v>127</v>
      </c>
      <c r="C43" s="10">
        <v>412976</v>
      </c>
      <c r="D43" s="1">
        <v>13</v>
      </c>
    </row>
    <row r="44" spans="1:4" x14ac:dyDescent="0.25">
      <c r="A44" s="1">
        <v>5473</v>
      </c>
      <c r="B44" s="1" t="s">
        <v>77</v>
      </c>
      <c r="C44" s="10">
        <v>532576</v>
      </c>
      <c r="D44" s="1">
        <v>14</v>
      </c>
    </row>
    <row r="45" spans="1:4" x14ac:dyDescent="0.25">
      <c r="A45" s="1">
        <v>5485</v>
      </c>
      <c r="B45" s="1" t="s">
        <v>226</v>
      </c>
      <c r="C45" s="10">
        <v>83139</v>
      </c>
      <c r="D45" s="1">
        <v>2</v>
      </c>
    </row>
    <row r="46" spans="1:4" x14ac:dyDescent="0.25">
      <c r="A46" s="1">
        <v>5491</v>
      </c>
      <c r="B46" s="1" t="s">
        <v>245</v>
      </c>
      <c r="C46" s="10" t="s">
        <v>267</v>
      </c>
      <c r="D46" s="1">
        <v>6</v>
      </c>
    </row>
    <row r="47" spans="1:4" x14ac:dyDescent="0.25">
      <c r="A47" s="1">
        <v>5513</v>
      </c>
      <c r="B47" s="1" t="s">
        <v>193</v>
      </c>
      <c r="C47" s="10">
        <v>411014</v>
      </c>
      <c r="D47" s="1">
        <v>1</v>
      </c>
    </row>
    <row r="48" spans="1:4" x14ac:dyDescent="0.25">
      <c r="A48" s="1">
        <v>5515</v>
      </c>
      <c r="B48" s="1" t="s">
        <v>194</v>
      </c>
      <c r="C48" s="10">
        <v>871356</v>
      </c>
      <c r="D48" s="1">
        <v>19</v>
      </c>
    </row>
    <row r="49" spans="1:4" x14ac:dyDescent="0.25">
      <c r="A49" s="1">
        <v>5521</v>
      </c>
      <c r="B49" s="1" t="s">
        <v>195</v>
      </c>
      <c r="C49" s="10">
        <v>298340</v>
      </c>
      <c r="D49" s="1">
        <v>2</v>
      </c>
    </row>
    <row r="50" spans="1:4" x14ac:dyDescent="0.25">
      <c r="A50" s="1">
        <v>5522</v>
      </c>
      <c r="B50" s="1" t="s">
        <v>246</v>
      </c>
      <c r="C50" s="10" t="s">
        <v>267</v>
      </c>
      <c r="D50" s="1">
        <v>2</v>
      </c>
    </row>
    <row r="51" spans="1:4" x14ac:dyDescent="0.25">
      <c r="A51" s="1">
        <v>5525</v>
      </c>
      <c r="B51" s="1" t="s">
        <v>196</v>
      </c>
      <c r="C51" s="10">
        <v>86233</v>
      </c>
      <c r="D51" s="1">
        <v>2</v>
      </c>
    </row>
    <row r="52" spans="1:4" x14ac:dyDescent="0.25">
      <c r="A52" s="1">
        <v>5549</v>
      </c>
      <c r="B52" s="1" t="s">
        <v>197</v>
      </c>
      <c r="C52" s="10">
        <v>269517</v>
      </c>
      <c r="D52" s="1">
        <v>3</v>
      </c>
    </row>
    <row r="53" spans="1:4" x14ac:dyDescent="0.25">
      <c r="A53" s="1">
        <v>5552</v>
      </c>
      <c r="B53" s="1" t="s">
        <v>198</v>
      </c>
      <c r="C53" s="10" t="s">
        <v>267</v>
      </c>
      <c r="D53" s="1">
        <v>5</v>
      </c>
    </row>
    <row r="54" spans="1:4" x14ac:dyDescent="0.25">
      <c r="A54" s="1">
        <v>5633</v>
      </c>
      <c r="B54" s="1" t="s">
        <v>201</v>
      </c>
      <c r="C54" s="10">
        <v>209539</v>
      </c>
      <c r="D54" s="1">
        <v>7</v>
      </c>
    </row>
    <row r="55" spans="1:4" x14ac:dyDescent="0.25">
      <c r="A55" s="1">
        <v>5773</v>
      </c>
      <c r="B55" s="1" t="s">
        <v>240</v>
      </c>
      <c r="C55" s="10">
        <v>74509</v>
      </c>
      <c r="D55" s="1">
        <v>1</v>
      </c>
    </row>
    <row r="56" spans="1:4" x14ac:dyDescent="0.25">
      <c r="A56" s="1">
        <v>5780</v>
      </c>
      <c r="B56" s="1" t="s">
        <v>231</v>
      </c>
      <c r="C56" s="10">
        <v>123542</v>
      </c>
      <c r="D56" s="1">
        <v>1</v>
      </c>
    </row>
    <row r="57" spans="1:4" x14ac:dyDescent="0.25">
      <c r="A57" s="1">
        <v>5783</v>
      </c>
      <c r="B57" s="1" t="s">
        <v>205</v>
      </c>
      <c r="C57" s="10">
        <v>451212</v>
      </c>
      <c r="D57" s="1">
        <v>9</v>
      </c>
    </row>
    <row r="58" spans="1:4" x14ac:dyDescent="0.25">
      <c r="A58" s="1">
        <v>5798</v>
      </c>
      <c r="B58" s="1" t="s">
        <v>208</v>
      </c>
      <c r="C58" s="10" t="s">
        <v>267</v>
      </c>
      <c r="D58" s="1">
        <v>2</v>
      </c>
    </row>
    <row r="59" spans="1:4" x14ac:dyDescent="0.25">
      <c r="A59" s="1">
        <v>5858</v>
      </c>
      <c r="B59" s="1" t="s">
        <v>209</v>
      </c>
      <c r="C59" s="10">
        <v>336067</v>
      </c>
      <c r="D59" s="1">
        <v>6</v>
      </c>
    </row>
    <row r="60" spans="1:4" x14ac:dyDescent="0.25">
      <c r="A60" s="1">
        <v>5862</v>
      </c>
      <c r="B60" s="1" t="s">
        <v>210</v>
      </c>
      <c r="C60" s="10">
        <v>135402</v>
      </c>
      <c r="D60" s="1">
        <v>3</v>
      </c>
    </row>
    <row r="61" spans="1:4" x14ac:dyDescent="0.25">
      <c r="C61" s="9" t="str">
        <f ca="1">IF(A61&lt;&gt;"",IF(ISERROR(VLOOKUP(A61,INDIRECT(ADDRESS(2,1,,,"Bestand_Gebäude")):INDIRECT(ADDRESS(100,3,,,"Bestand_Gebäude")),3,FALSE)),"k.A.",VLOOKUP(A61,INDIRECT(ADDRESS(2,1,,,"Bestand_Gebäude")):INDIRECT(ADDRESS(100,3,,,"Bestand_Gebäude")),3,FALSE)),"")</f>
        <v/>
      </c>
    </row>
    <row r="62" spans="1:4" x14ac:dyDescent="0.25">
      <c r="C62" s="9" t="str">
        <f ca="1">IF(A62&lt;&gt;"",IF(ISERROR(VLOOKUP(A62,INDIRECT(ADDRESS(2,1,,,"Bestand_Gebäude")):INDIRECT(ADDRESS(100,3,,,"Bestand_Gebäude")),3,FALSE)),"k.A.",VLOOKUP(A62,INDIRECT(ADDRESS(2,1,,,"Bestand_Gebäude")):INDIRECT(ADDRESS(100,3,,,"Bestand_Gebäude")),3,FALSE)),"")</f>
        <v/>
      </c>
    </row>
    <row r="63" spans="1:4" x14ac:dyDescent="0.25">
      <c r="C63" s="9" t="str">
        <f ca="1">IF(A63&lt;&gt;"",IF(ISERROR(VLOOKUP(A63,INDIRECT(ADDRESS(2,1,,,"Bestand_Gebäude")):INDIRECT(ADDRESS(100,3,,,"Bestand_Gebäude")),3,FALSE)),"k.A.",VLOOKUP(A63,INDIRECT(ADDRESS(2,1,,,"Bestand_Gebäude")):INDIRECT(ADDRESS(100,3,,,"Bestand_Gebäude")),3,FALSE)),"")</f>
        <v/>
      </c>
    </row>
    <row r="64" spans="1:4" x14ac:dyDescent="0.25">
      <c r="C64" s="9" t="str">
        <f ca="1">IF(A64&lt;&gt;"",IF(ISERROR(VLOOKUP(A64,INDIRECT(ADDRESS(2,1,,,"Bestand_Gebäude")):INDIRECT(ADDRESS(100,3,,,"Bestand_Gebäude")),3,FALSE)),"k.A.",VLOOKUP(A64,INDIRECT(ADDRESS(2,1,,,"Bestand_Gebäude")):INDIRECT(ADDRESS(100,3,,,"Bestand_Gebäude")),3,FALSE)),"")</f>
        <v/>
      </c>
    </row>
    <row r="65" spans="3:3" x14ac:dyDescent="0.25">
      <c r="C65" s="9" t="str">
        <f ca="1">IF(A65&lt;&gt;"",IF(ISERROR(VLOOKUP(A65,INDIRECT(ADDRESS(2,1,,,"Bestand_Gebäude")):INDIRECT(ADDRESS(100,3,,,"Bestand_Gebäude")),3,FALSE)),"k.A.",VLOOKUP(A65,INDIRECT(ADDRESS(2,1,,,"Bestand_Gebäude")):INDIRECT(ADDRESS(100,3,,,"Bestand_Gebäude")),3,FALSE)),"")</f>
        <v/>
      </c>
    </row>
    <row r="66" spans="3:3" x14ac:dyDescent="0.25">
      <c r="C66" s="9" t="str">
        <f ca="1">IF(A66&lt;&gt;"",IF(ISERROR(VLOOKUP(A66,INDIRECT(ADDRESS(2,1,,,"Bestand_Gebäude")):INDIRECT(ADDRESS(100,3,,,"Bestand_Gebäude")),3,FALSE)),"k.A.",VLOOKUP(A66,INDIRECT(ADDRESS(2,1,,,"Bestand_Gebäude")):INDIRECT(ADDRESS(100,3,,,"Bestand_Gebäude")),3,FALSE)),"")</f>
        <v/>
      </c>
    </row>
    <row r="67" spans="3:3" x14ac:dyDescent="0.25">
      <c r="C67" s="9" t="str">
        <f ca="1">IF(A67&lt;&gt;"",IF(ISERROR(VLOOKUP(A67,INDIRECT(ADDRESS(2,1,,,"Bestand_Gebäude")):INDIRECT(ADDRESS(100,3,,,"Bestand_Gebäude")),3,FALSE)),"k.A.",VLOOKUP(A67,INDIRECT(ADDRESS(2,1,,,"Bestand_Gebäude")):INDIRECT(ADDRESS(100,3,,,"Bestand_Gebäude")),3,FALSE)),"")</f>
        <v/>
      </c>
    </row>
    <row r="68" spans="3:3" x14ac:dyDescent="0.25">
      <c r="C68" s="9" t="str">
        <f ca="1">IF(A68&lt;&gt;"",IF(ISERROR(VLOOKUP(A68,INDIRECT(ADDRESS(2,1,,,"Bestand_Gebäude")):INDIRECT(ADDRESS(100,3,,,"Bestand_Gebäude")),3,FALSE)),"k.A.",VLOOKUP(A68,INDIRECT(ADDRESS(2,1,,,"Bestand_Gebäude")):INDIRECT(ADDRESS(100,3,,,"Bestand_Gebäude")),3,FALSE)),"")</f>
        <v/>
      </c>
    </row>
    <row r="69" spans="3:3" x14ac:dyDescent="0.25">
      <c r="C69" s="9" t="str">
        <f ca="1">IF(A69&lt;&gt;"",IF(ISERROR(VLOOKUP(A69,INDIRECT(ADDRESS(2,1,,,"Bestand_Gebäude")):INDIRECT(ADDRESS(100,3,,,"Bestand_Gebäude")),3,FALSE)),"k.A.",VLOOKUP(A69,INDIRECT(ADDRESS(2,1,,,"Bestand_Gebäude")):INDIRECT(ADDRESS(100,3,,,"Bestand_Gebäude")),3,FALSE)),"")</f>
        <v/>
      </c>
    </row>
    <row r="70" spans="3:3" x14ac:dyDescent="0.25">
      <c r="C70" s="9" t="str">
        <f ca="1">IF(A70&lt;&gt;"",IF(ISERROR(VLOOKUP(A70,INDIRECT(ADDRESS(2,1,,,"Bestand_Gebäude")):INDIRECT(ADDRESS(100,3,,,"Bestand_Gebäude")),3,FALSE)),"k.A.",VLOOKUP(A70,INDIRECT(ADDRESS(2,1,,,"Bestand_Gebäude")):INDIRECT(ADDRESS(100,3,,,"Bestand_Gebäude")),3,FALSE)),"")</f>
        <v/>
      </c>
    </row>
    <row r="71" spans="3:3" x14ac:dyDescent="0.25">
      <c r="C71" s="9" t="str">
        <f ca="1">IF(A71&lt;&gt;"",IF(ISERROR(VLOOKUP(A71,INDIRECT(ADDRESS(2,1,,,"Bestand_Gebäude")):INDIRECT(ADDRESS(100,3,,,"Bestand_Gebäude")),3,FALSE)),"k.A.",VLOOKUP(A71,INDIRECT(ADDRESS(2,1,,,"Bestand_Gebäude")):INDIRECT(ADDRESS(100,3,,,"Bestand_Gebäude")),3,FALSE)),"")</f>
        <v/>
      </c>
    </row>
    <row r="72" spans="3:3" x14ac:dyDescent="0.25">
      <c r="C72" s="9" t="str">
        <f ca="1">IF(A72&lt;&gt;"",IF(ISERROR(VLOOKUP(A72,INDIRECT(ADDRESS(2,1,,,"Bestand_Gebäude")):INDIRECT(ADDRESS(100,3,,,"Bestand_Gebäude")),3,FALSE)),"k.A.",VLOOKUP(A72,INDIRECT(ADDRESS(2,1,,,"Bestand_Gebäude")):INDIRECT(ADDRESS(100,3,,,"Bestand_Gebäude")),3,FALSE)),"")</f>
        <v/>
      </c>
    </row>
    <row r="73" spans="3:3" x14ac:dyDescent="0.25">
      <c r="C73" s="9" t="str">
        <f ca="1">IF(A73&lt;&gt;"",IF(ISERROR(VLOOKUP(A73,INDIRECT(ADDRESS(2,1,,,"Bestand_Gebäude")):INDIRECT(ADDRESS(100,3,,,"Bestand_Gebäude")),3,FALSE)),"k.A.",VLOOKUP(A73,INDIRECT(ADDRESS(2,1,,,"Bestand_Gebäude")):INDIRECT(ADDRESS(100,3,,,"Bestand_Gebäude")),3,FALSE)),"")</f>
        <v/>
      </c>
    </row>
    <row r="74" spans="3:3" x14ac:dyDescent="0.25">
      <c r="C74" s="9" t="str">
        <f ca="1">IF(A74&lt;&gt;"",IF(ISERROR(VLOOKUP(A74,INDIRECT(ADDRESS(2,1,,,"Bestand_Gebäude")):INDIRECT(ADDRESS(100,3,,,"Bestand_Gebäude")),3,FALSE)),"k.A.",VLOOKUP(A74,INDIRECT(ADDRESS(2,1,,,"Bestand_Gebäude")):INDIRECT(ADDRESS(100,3,,,"Bestand_Gebäude")),3,FALSE)),"")</f>
        <v/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theme="5" tint="0.59999389629810485"/>
  </sheetPr>
  <dimension ref="A1:D60"/>
  <sheetViews>
    <sheetView workbookViewId="0">
      <pane ySplit="1" topLeftCell="A2" activePane="bottomLeft" state="frozen"/>
      <selection activeCell="J13" sqref="J13"/>
      <selection pane="bottomLeft" activeCell="D49" sqref="A1:D49"/>
    </sheetView>
  </sheetViews>
  <sheetFormatPr baseColWidth="10" defaultRowHeight="15" x14ac:dyDescent="0.25"/>
  <cols>
    <col min="1" max="1" width="7.7109375" bestFit="1" customWidth="1"/>
    <col min="2" max="2" width="25.42578125" bestFit="1" customWidth="1"/>
    <col min="3" max="3" width="14.5703125" style="9" bestFit="1" customWidth="1"/>
    <col min="4" max="4" width="13" bestFit="1" customWidth="1"/>
  </cols>
  <sheetData>
    <row r="1" spans="1:4" x14ac:dyDescent="0.25">
      <c r="A1" s="1" t="s">
        <v>268</v>
      </c>
      <c r="B1" s="1" t="s">
        <v>269</v>
      </c>
      <c r="C1" s="10" t="s">
        <v>4</v>
      </c>
      <c r="D1" s="1" t="s">
        <v>270</v>
      </c>
    </row>
    <row r="2" spans="1:4" x14ac:dyDescent="0.25">
      <c r="A2" s="1">
        <v>5015</v>
      </c>
      <c r="B2" s="1" t="s">
        <v>215</v>
      </c>
      <c r="C2" s="10" t="s">
        <v>267</v>
      </c>
      <c r="D2" s="1">
        <v>1</v>
      </c>
    </row>
    <row r="3" spans="1:4" x14ac:dyDescent="0.25">
      <c r="A3" s="1">
        <v>5036</v>
      </c>
      <c r="B3" s="1" t="s">
        <v>3</v>
      </c>
      <c r="C3" s="10">
        <v>282646</v>
      </c>
      <c r="D3" s="1">
        <v>2</v>
      </c>
    </row>
    <row r="4" spans="1:4" x14ac:dyDescent="0.25">
      <c r="A4" s="1">
        <v>5061</v>
      </c>
      <c r="B4" s="1" t="s">
        <v>139</v>
      </c>
      <c r="C4" s="10">
        <v>63017</v>
      </c>
      <c r="D4" s="1">
        <v>1</v>
      </c>
    </row>
    <row r="5" spans="1:4" x14ac:dyDescent="0.25">
      <c r="A5" s="1">
        <v>5078</v>
      </c>
      <c r="B5" s="1" t="s">
        <v>141</v>
      </c>
      <c r="C5" s="10">
        <v>169190</v>
      </c>
      <c r="D5" s="1">
        <v>6</v>
      </c>
    </row>
    <row r="6" spans="1:4" x14ac:dyDescent="0.25">
      <c r="A6" s="1">
        <v>5085</v>
      </c>
      <c r="B6" s="1" t="s">
        <v>143</v>
      </c>
      <c r="C6" s="10">
        <v>458334</v>
      </c>
      <c r="D6" s="1">
        <v>6</v>
      </c>
    </row>
    <row r="7" spans="1:4" x14ac:dyDescent="0.25">
      <c r="A7" s="1">
        <v>5095</v>
      </c>
      <c r="B7" s="1" t="s">
        <v>145</v>
      </c>
      <c r="C7" s="10">
        <v>2380929</v>
      </c>
      <c r="D7" s="1">
        <v>1</v>
      </c>
    </row>
    <row r="8" spans="1:4" x14ac:dyDescent="0.25">
      <c r="A8" s="1">
        <v>5125</v>
      </c>
      <c r="B8" s="1" t="s">
        <v>148</v>
      </c>
      <c r="C8" s="10">
        <v>1677584</v>
      </c>
      <c r="D8" s="1">
        <v>10</v>
      </c>
    </row>
    <row r="9" spans="1:4" x14ac:dyDescent="0.25">
      <c r="A9" s="1">
        <v>5310</v>
      </c>
      <c r="B9" s="1" t="s">
        <v>163</v>
      </c>
      <c r="C9" s="10">
        <v>106011</v>
      </c>
      <c r="D9" s="1">
        <v>1</v>
      </c>
    </row>
    <row r="10" spans="1:4" x14ac:dyDescent="0.25">
      <c r="A10" s="1">
        <v>5312</v>
      </c>
      <c r="B10" s="1" t="s">
        <v>164</v>
      </c>
      <c r="C10" s="10">
        <v>3922954</v>
      </c>
      <c r="D10" s="1">
        <v>18</v>
      </c>
    </row>
    <row r="11" spans="1:4" x14ac:dyDescent="0.25">
      <c r="A11" s="1">
        <v>5324</v>
      </c>
      <c r="B11" s="1" t="s">
        <v>167</v>
      </c>
      <c r="C11" s="10">
        <v>1029780</v>
      </c>
      <c r="D11" s="1">
        <v>2</v>
      </c>
    </row>
    <row r="12" spans="1:4" x14ac:dyDescent="0.25">
      <c r="A12" s="1">
        <v>5338</v>
      </c>
      <c r="B12" s="1" t="s">
        <v>168</v>
      </c>
      <c r="C12" s="10">
        <v>366298</v>
      </c>
      <c r="D12" s="1">
        <v>1</v>
      </c>
    </row>
    <row r="13" spans="1:4" x14ac:dyDescent="0.25">
      <c r="A13" s="1">
        <v>5340</v>
      </c>
      <c r="B13" s="1" t="s">
        <v>170</v>
      </c>
      <c r="C13" s="10">
        <v>588602</v>
      </c>
      <c r="D13" s="1">
        <v>5</v>
      </c>
    </row>
    <row r="14" spans="1:4" x14ac:dyDescent="0.25">
      <c r="A14" s="1">
        <v>5342</v>
      </c>
      <c r="B14" s="1" t="s">
        <v>171</v>
      </c>
      <c r="C14" s="10">
        <v>2552797</v>
      </c>
      <c r="D14" s="1">
        <v>6</v>
      </c>
    </row>
    <row r="15" spans="1:4" x14ac:dyDescent="0.25">
      <c r="A15" s="1">
        <v>5344</v>
      </c>
      <c r="B15" s="1" t="s">
        <v>173</v>
      </c>
      <c r="C15" s="10">
        <v>264271</v>
      </c>
      <c r="D15" s="1">
        <v>2</v>
      </c>
    </row>
    <row r="16" spans="1:4" x14ac:dyDescent="0.25">
      <c r="A16" s="1">
        <v>5374</v>
      </c>
      <c r="B16" s="1" t="s">
        <v>175</v>
      </c>
      <c r="C16" s="10">
        <v>191135</v>
      </c>
      <c r="D16" s="1">
        <v>1</v>
      </c>
    </row>
    <row r="17" spans="1:4" x14ac:dyDescent="0.25">
      <c r="A17" s="1">
        <v>5375</v>
      </c>
      <c r="B17" s="1" t="s">
        <v>176</v>
      </c>
      <c r="C17" s="10">
        <v>992743</v>
      </c>
      <c r="D17" s="1">
        <v>2</v>
      </c>
    </row>
    <row r="18" spans="1:4" x14ac:dyDescent="0.25">
      <c r="A18" s="1">
        <v>5384</v>
      </c>
      <c r="B18" s="1" t="s">
        <v>177</v>
      </c>
      <c r="C18" s="10">
        <v>121535</v>
      </c>
      <c r="D18" s="1">
        <v>1</v>
      </c>
    </row>
    <row r="19" spans="1:4" x14ac:dyDescent="0.25">
      <c r="A19" s="1">
        <v>5400</v>
      </c>
      <c r="B19" s="1" t="s">
        <v>178</v>
      </c>
      <c r="C19" s="10">
        <v>5013594</v>
      </c>
      <c r="D19" s="1">
        <v>4</v>
      </c>
    </row>
    <row r="20" spans="1:4" x14ac:dyDescent="0.25">
      <c r="A20" s="1">
        <v>5402</v>
      </c>
      <c r="B20" s="1" t="s">
        <v>180</v>
      </c>
      <c r="C20" s="10">
        <v>956902</v>
      </c>
      <c r="D20" s="1">
        <v>5</v>
      </c>
    </row>
    <row r="21" spans="1:4" x14ac:dyDescent="0.25">
      <c r="A21" s="1">
        <v>5412</v>
      </c>
      <c r="B21" s="1" t="s">
        <v>182</v>
      </c>
      <c r="C21" s="10">
        <v>167219</v>
      </c>
      <c r="D21" s="1">
        <v>3</v>
      </c>
    </row>
    <row r="22" spans="1:4" x14ac:dyDescent="0.25">
      <c r="A22" s="1">
        <v>5414</v>
      </c>
      <c r="B22" s="1" t="s">
        <v>250</v>
      </c>
      <c r="C22" s="10" t="s">
        <v>267</v>
      </c>
      <c r="D22" s="1">
        <v>1</v>
      </c>
    </row>
    <row r="23" spans="1:4" x14ac:dyDescent="0.25">
      <c r="A23" s="1">
        <v>5426</v>
      </c>
      <c r="B23" s="1" t="s">
        <v>183</v>
      </c>
      <c r="C23" s="10">
        <v>468939</v>
      </c>
      <c r="D23" s="1">
        <v>5</v>
      </c>
    </row>
    <row r="24" spans="1:4" x14ac:dyDescent="0.25">
      <c r="A24" s="1">
        <v>5438</v>
      </c>
      <c r="B24" s="1" t="s">
        <v>184</v>
      </c>
      <c r="C24" s="10">
        <v>1410272</v>
      </c>
      <c r="D24" s="1">
        <v>6</v>
      </c>
    </row>
    <row r="25" spans="1:4" x14ac:dyDescent="0.25">
      <c r="A25" s="1">
        <v>5448</v>
      </c>
      <c r="B25" s="1" t="s">
        <v>187</v>
      </c>
      <c r="C25" s="10" t="s">
        <v>267</v>
      </c>
      <c r="D25" s="1">
        <v>1</v>
      </c>
    </row>
    <row r="26" spans="1:4" x14ac:dyDescent="0.25">
      <c r="A26" s="1">
        <v>5472</v>
      </c>
      <c r="B26" s="1" t="s">
        <v>127</v>
      </c>
      <c r="C26" s="10">
        <v>1899629</v>
      </c>
      <c r="D26" s="1">
        <v>18</v>
      </c>
    </row>
    <row r="27" spans="1:4" x14ac:dyDescent="0.25">
      <c r="A27" s="1">
        <v>5473</v>
      </c>
      <c r="B27" s="1" t="s">
        <v>77</v>
      </c>
      <c r="C27" s="10">
        <v>1972444</v>
      </c>
      <c r="D27" s="1">
        <v>9</v>
      </c>
    </row>
    <row r="28" spans="1:4" x14ac:dyDescent="0.25">
      <c r="A28" s="1">
        <v>5476</v>
      </c>
      <c r="B28" s="1" t="s">
        <v>190</v>
      </c>
      <c r="C28" s="10">
        <v>286951</v>
      </c>
      <c r="D28" s="1">
        <v>7</v>
      </c>
    </row>
    <row r="29" spans="1:4" x14ac:dyDescent="0.25">
      <c r="A29" s="1">
        <v>5479</v>
      </c>
      <c r="B29" s="1" t="s">
        <v>191</v>
      </c>
      <c r="C29" s="10">
        <v>144289</v>
      </c>
      <c r="D29" s="1">
        <v>1</v>
      </c>
    </row>
    <row r="30" spans="1:4" x14ac:dyDescent="0.25">
      <c r="A30" s="1">
        <v>5484</v>
      </c>
      <c r="B30" s="1" t="s">
        <v>225</v>
      </c>
      <c r="C30" s="10">
        <v>170133</v>
      </c>
      <c r="D30" s="1">
        <v>1</v>
      </c>
    </row>
    <row r="31" spans="1:4" x14ac:dyDescent="0.25">
      <c r="A31" s="1">
        <v>5498</v>
      </c>
      <c r="B31" s="1" t="s">
        <v>192</v>
      </c>
      <c r="C31" s="10">
        <v>3370825</v>
      </c>
      <c r="D31" s="1">
        <v>9</v>
      </c>
    </row>
    <row r="32" spans="1:4" x14ac:dyDescent="0.25">
      <c r="A32" s="1">
        <v>5501</v>
      </c>
      <c r="B32" s="1" t="s">
        <v>227</v>
      </c>
      <c r="C32" s="10">
        <v>101702</v>
      </c>
      <c r="D32" s="1">
        <v>1</v>
      </c>
    </row>
    <row r="33" spans="1:4" x14ac:dyDescent="0.25">
      <c r="A33" s="1">
        <v>5508</v>
      </c>
      <c r="B33" s="1" t="s">
        <v>128</v>
      </c>
      <c r="C33" s="10" t="s">
        <v>267</v>
      </c>
      <c r="D33" s="1">
        <v>1</v>
      </c>
    </row>
    <row r="34" spans="1:4" x14ac:dyDescent="0.25">
      <c r="A34" s="1">
        <v>5513</v>
      </c>
      <c r="B34" s="1" t="s">
        <v>193</v>
      </c>
      <c r="C34" s="10">
        <v>928775</v>
      </c>
      <c r="D34" s="1">
        <v>1</v>
      </c>
    </row>
    <row r="35" spans="1:4" x14ac:dyDescent="0.25">
      <c r="A35" s="1">
        <v>5515</v>
      </c>
      <c r="B35" s="1" t="s">
        <v>194</v>
      </c>
      <c r="C35" s="10">
        <v>835853</v>
      </c>
      <c r="D35" s="1">
        <v>6</v>
      </c>
    </row>
    <row r="36" spans="1:4" x14ac:dyDescent="0.25">
      <c r="A36" s="1">
        <v>5546</v>
      </c>
      <c r="B36" s="1" t="s">
        <v>228</v>
      </c>
      <c r="C36" s="10">
        <v>78436</v>
      </c>
      <c r="D36" s="1">
        <v>1</v>
      </c>
    </row>
    <row r="37" spans="1:4" x14ac:dyDescent="0.25">
      <c r="A37" s="1">
        <v>5549</v>
      </c>
      <c r="B37" s="1" t="s">
        <v>197</v>
      </c>
      <c r="C37" s="10">
        <v>1956171</v>
      </c>
      <c r="D37" s="1">
        <v>4</v>
      </c>
    </row>
    <row r="38" spans="1:4" x14ac:dyDescent="0.25">
      <c r="A38" s="1">
        <v>5552</v>
      </c>
      <c r="B38" s="1" t="s">
        <v>198</v>
      </c>
      <c r="C38" s="10">
        <v>169691</v>
      </c>
      <c r="D38" s="1">
        <v>4</v>
      </c>
    </row>
    <row r="39" spans="1:4" x14ac:dyDescent="0.25">
      <c r="A39" s="1">
        <v>5562</v>
      </c>
      <c r="B39" s="1" t="s">
        <v>199</v>
      </c>
      <c r="C39" s="10">
        <v>229481</v>
      </c>
      <c r="D39" s="1">
        <v>3</v>
      </c>
    </row>
    <row r="40" spans="1:4" x14ac:dyDescent="0.25">
      <c r="A40" s="1">
        <v>5573</v>
      </c>
      <c r="B40" s="1" t="s">
        <v>239</v>
      </c>
      <c r="C40" s="10" t="s">
        <v>267</v>
      </c>
      <c r="D40" s="1">
        <v>1</v>
      </c>
    </row>
    <row r="41" spans="1:4" x14ac:dyDescent="0.25">
      <c r="A41" s="1">
        <v>5586</v>
      </c>
      <c r="B41" s="1" t="s">
        <v>251</v>
      </c>
      <c r="C41" s="10">
        <v>559903</v>
      </c>
      <c r="D41" s="1">
        <v>2</v>
      </c>
    </row>
    <row r="42" spans="1:4" x14ac:dyDescent="0.25">
      <c r="A42" s="1">
        <v>5590</v>
      </c>
      <c r="B42" s="1" t="s">
        <v>252</v>
      </c>
      <c r="C42" s="10" t="s">
        <v>267</v>
      </c>
      <c r="D42" s="1">
        <v>1</v>
      </c>
    </row>
    <row r="43" spans="1:4" x14ac:dyDescent="0.25">
      <c r="A43" s="1">
        <v>5633</v>
      </c>
      <c r="B43" s="1" t="s">
        <v>201</v>
      </c>
      <c r="C43" s="10">
        <v>386637</v>
      </c>
      <c r="D43" s="1">
        <v>4</v>
      </c>
    </row>
    <row r="44" spans="1:4" x14ac:dyDescent="0.25">
      <c r="A44" s="1">
        <v>5781</v>
      </c>
      <c r="B44" s="1" t="s">
        <v>204</v>
      </c>
      <c r="C44" s="10">
        <v>92238</v>
      </c>
      <c r="D44" s="1">
        <v>2</v>
      </c>
    </row>
    <row r="45" spans="1:4" x14ac:dyDescent="0.25">
      <c r="A45" s="1">
        <v>5783</v>
      </c>
      <c r="B45" s="1" t="s">
        <v>205</v>
      </c>
      <c r="C45" s="10">
        <v>720370</v>
      </c>
      <c r="D45" s="1">
        <v>3</v>
      </c>
    </row>
    <row r="46" spans="1:4" x14ac:dyDescent="0.25">
      <c r="A46" s="1">
        <v>5790</v>
      </c>
      <c r="B46" s="1" t="s">
        <v>253</v>
      </c>
      <c r="C46" s="10">
        <v>108051</v>
      </c>
      <c r="D46" s="1">
        <v>5</v>
      </c>
    </row>
    <row r="47" spans="1:4" x14ac:dyDescent="0.25">
      <c r="A47" s="1">
        <v>5792</v>
      </c>
      <c r="B47" s="1" t="s">
        <v>207</v>
      </c>
      <c r="C47" s="10">
        <v>268876</v>
      </c>
      <c r="D47" s="1">
        <v>2</v>
      </c>
    </row>
    <row r="48" spans="1:4" x14ac:dyDescent="0.25">
      <c r="A48" s="1">
        <v>5798</v>
      </c>
      <c r="B48" s="1" t="s">
        <v>208</v>
      </c>
      <c r="C48" s="10">
        <v>102130</v>
      </c>
      <c r="D48" s="1">
        <v>1</v>
      </c>
    </row>
    <row r="49" spans="1:4" x14ac:dyDescent="0.25">
      <c r="A49" s="1">
        <v>5858</v>
      </c>
      <c r="B49" s="1" t="s">
        <v>209</v>
      </c>
      <c r="C49" s="10">
        <v>710524</v>
      </c>
      <c r="D49" s="1">
        <v>3</v>
      </c>
    </row>
    <row r="51" spans="1:4" x14ac:dyDescent="0.25">
      <c r="C51" s="9" t="str">
        <f ca="1">IF(A51&lt;&gt;"",IF(ISERROR(VLOOKUP(A51,INDIRECT(ADDRESS(2,1,,,"Bestand_Unfall")):INDIRECT(ADDRESS(100,3,,,"Bestand_Unfall")),3,FALSE)),"k.A.",VLOOKUP(A51,INDIRECT(ADDRESS(2,1,,,"Bestand_Unfall")):INDIRECT(ADDRESS(100,3,,,"Bestand_Unfall")),3,FALSE)),"")</f>
        <v/>
      </c>
    </row>
    <row r="52" spans="1:4" x14ac:dyDescent="0.25">
      <c r="C52" s="9" t="str">
        <f ca="1">IF(A52&lt;&gt;"",IF(ISERROR(VLOOKUP(A52,INDIRECT(ADDRESS(2,1,,,"Bestand_Unfall")):INDIRECT(ADDRESS(100,3,,,"Bestand_Unfall")),3,FALSE)),"k.A.",VLOOKUP(A52,INDIRECT(ADDRESS(2,1,,,"Bestand_Unfall")):INDIRECT(ADDRESS(100,3,,,"Bestand_Unfall")),3,FALSE)),"")</f>
        <v/>
      </c>
    </row>
    <row r="53" spans="1:4" x14ac:dyDescent="0.25">
      <c r="C53" s="9" t="str">
        <f ca="1">IF(A53&lt;&gt;"",IF(ISERROR(VLOOKUP(A53,INDIRECT(ADDRESS(2,1,,,"Bestand_Unfall")):INDIRECT(ADDRESS(100,3,,,"Bestand_Unfall")),3,FALSE)),"k.A.",VLOOKUP(A53,INDIRECT(ADDRESS(2,1,,,"Bestand_Unfall")):INDIRECT(ADDRESS(100,3,,,"Bestand_Unfall")),3,FALSE)),"")</f>
        <v/>
      </c>
    </row>
    <row r="54" spans="1:4" x14ac:dyDescent="0.25">
      <c r="C54" s="9" t="str">
        <f ca="1">IF(A54&lt;&gt;"",IF(ISERROR(VLOOKUP(A54,INDIRECT(ADDRESS(2,1,,,"Bestand_Unfall")):INDIRECT(ADDRESS(100,3,,,"Bestand_Unfall")),3,FALSE)),"k.A.",VLOOKUP(A54,INDIRECT(ADDRESS(2,1,,,"Bestand_Unfall")):INDIRECT(ADDRESS(100,3,,,"Bestand_Unfall")),3,FALSE)),"")</f>
        <v/>
      </c>
    </row>
    <row r="55" spans="1:4" x14ac:dyDescent="0.25">
      <c r="C55" s="9" t="str">
        <f ca="1">IF(A55&lt;&gt;"",IF(ISERROR(VLOOKUP(A55,INDIRECT(ADDRESS(2,1,,,"Bestand_Unfall")):INDIRECT(ADDRESS(100,3,,,"Bestand_Unfall")),3,FALSE)),"k.A.",VLOOKUP(A55,INDIRECT(ADDRESS(2,1,,,"Bestand_Unfall")):INDIRECT(ADDRESS(100,3,,,"Bestand_Unfall")),3,FALSE)),"")</f>
        <v/>
      </c>
    </row>
    <row r="56" spans="1:4" x14ac:dyDescent="0.25">
      <c r="C56" s="9" t="str">
        <f ca="1">IF(A56&lt;&gt;"",IF(ISERROR(VLOOKUP(A56,INDIRECT(ADDRESS(2,1,,,"Bestand_Unfall")):INDIRECT(ADDRESS(100,3,,,"Bestand_Unfall")),3,FALSE)),"k.A.",VLOOKUP(A56,INDIRECT(ADDRESS(2,1,,,"Bestand_Unfall")):INDIRECT(ADDRESS(100,3,,,"Bestand_Unfall")),3,FALSE)),"")</f>
        <v/>
      </c>
    </row>
    <row r="57" spans="1:4" x14ac:dyDescent="0.25">
      <c r="C57" s="9" t="str">
        <f ca="1">IF(A57&lt;&gt;"",IF(ISERROR(VLOOKUP(A57,INDIRECT(ADDRESS(2,1,,,"Bestand_Unfall")):INDIRECT(ADDRESS(100,3,,,"Bestand_Unfall")),3,FALSE)),"k.A.",VLOOKUP(A57,INDIRECT(ADDRESS(2,1,,,"Bestand_Unfall")):INDIRECT(ADDRESS(100,3,,,"Bestand_Unfall")),3,FALSE)),"")</f>
        <v/>
      </c>
    </row>
    <row r="58" spans="1:4" x14ac:dyDescent="0.25">
      <c r="C58" s="9" t="str">
        <f ca="1">IF(A58&lt;&gt;"",IF(ISERROR(VLOOKUP(A58,INDIRECT(ADDRESS(2,1,,,"Bestand_Unfall")):INDIRECT(ADDRESS(100,3,,,"Bestand_Unfall")),3,FALSE)),"k.A.",VLOOKUP(A58,INDIRECT(ADDRESS(2,1,,,"Bestand_Unfall")):INDIRECT(ADDRESS(100,3,,,"Bestand_Unfall")),3,FALSE)),"")</f>
        <v/>
      </c>
    </row>
    <row r="59" spans="1:4" x14ac:dyDescent="0.25">
      <c r="C59" s="9" t="str">
        <f ca="1">IF(A59&lt;&gt;"",IF(ISERROR(VLOOKUP(A59,INDIRECT(ADDRESS(2,1,,,"Bestand_Unfall")):INDIRECT(ADDRESS(100,3,,,"Bestand_Unfall")),3,FALSE)),"k.A.",VLOOKUP(A59,INDIRECT(ADDRESS(2,1,,,"Bestand_Unfall")):INDIRECT(ADDRESS(100,3,,,"Bestand_Unfall")),3,FALSE)),"")</f>
        <v/>
      </c>
    </row>
    <row r="60" spans="1:4" x14ac:dyDescent="0.25">
      <c r="C60" s="9" t="str">
        <f ca="1">IF(A60&lt;&gt;"",IF(ISERROR(VLOOKUP(A60,INDIRECT(ADDRESS(2,1,,,"Bestand_Unfall")):INDIRECT(ADDRESS(100,3,,,"Bestand_Unfall")),3,FALSE)),"k.A.",VLOOKUP(A60,INDIRECT(ADDRESS(2,1,,,"Bestand_Unfall")):INDIRECT(ADDRESS(100,3,,,"Bestand_Unfall")),3,FALSE)),"")</f>
        <v/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theme="5" tint="0.59999389629810485"/>
  </sheetPr>
  <dimension ref="A1:D60"/>
  <sheetViews>
    <sheetView workbookViewId="0">
      <pane ySplit="1" topLeftCell="A2" activePane="bottomLeft" state="frozen"/>
      <selection activeCell="J13" sqref="J13"/>
      <selection pane="bottomLeft" activeCell="H18" sqref="H18"/>
    </sheetView>
  </sheetViews>
  <sheetFormatPr baseColWidth="10" defaultRowHeight="15" x14ac:dyDescent="0.25"/>
  <cols>
    <col min="1" max="1" width="7.7109375" bestFit="1" customWidth="1"/>
    <col min="2" max="2" width="25.140625" bestFit="1" customWidth="1"/>
    <col min="3" max="3" width="14.5703125" style="9" bestFit="1" customWidth="1"/>
    <col min="4" max="4" width="13" bestFit="1" customWidth="1"/>
  </cols>
  <sheetData>
    <row r="1" spans="1:4" x14ac:dyDescent="0.25">
      <c r="A1" t="s">
        <v>268</v>
      </c>
      <c r="B1" t="s">
        <v>269</v>
      </c>
      <c r="C1" s="9" t="s">
        <v>4</v>
      </c>
      <c r="D1" t="s">
        <v>270</v>
      </c>
    </row>
    <row r="2" spans="1:4" x14ac:dyDescent="0.25">
      <c r="A2" s="1">
        <v>5086</v>
      </c>
      <c r="B2" s="1" t="s">
        <v>144</v>
      </c>
      <c r="C2" s="10">
        <v>128550</v>
      </c>
      <c r="D2" s="1">
        <v>2</v>
      </c>
    </row>
    <row r="3" spans="1:4" x14ac:dyDescent="0.25">
      <c r="A3" s="1">
        <v>5312</v>
      </c>
      <c r="B3" s="1" t="s">
        <v>164</v>
      </c>
      <c r="C3" s="10">
        <v>2450089</v>
      </c>
      <c r="D3" s="1">
        <v>26</v>
      </c>
    </row>
    <row r="4" spans="1:4" x14ac:dyDescent="0.25">
      <c r="A4" s="1">
        <v>5319</v>
      </c>
      <c r="B4" s="1" t="s">
        <v>221</v>
      </c>
      <c r="C4" s="10" t="s">
        <v>267</v>
      </c>
      <c r="D4" s="1">
        <v>1</v>
      </c>
    </row>
    <row r="5" spans="1:4" x14ac:dyDescent="0.25">
      <c r="A5" s="1">
        <v>5338</v>
      </c>
      <c r="B5" s="1" t="s">
        <v>168</v>
      </c>
      <c r="C5" s="10">
        <v>484604</v>
      </c>
      <c r="D5" s="1">
        <v>7</v>
      </c>
    </row>
    <row r="6" spans="1:4" x14ac:dyDescent="0.25">
      <c r="A6" s="1">
        <v>5340</v>
      </c>
      <c r="B6" s="1" t="s">
        <v>170</v>
      </c>
      <c r="C6" s="10">
        <v>130817</v>
      </c>
      <c r="D6" s="1">
        <v>4</v>
      </c>
    </row>
    <row r="7" spans="1:4" x14ac:dyDescent="0.25">
      <c r="A7" s="13">
        <v>5343</v>
      </c>
      <c r="B7" s="13" t="s">
        <v>172</v>
      </c>
      <c r="C7" s="8" t="s">
        <v>267</v>
      </c>
      <c r="D7" s="13">
        <v>3</v>
      </c>
    </row>
    <row r="8" spans="1:4" x14ac:dyDescent="0.25">
      <c r="A8" s="1">
        <v>5400</v>
      </c>
      <c r="B8" s="1" t="s">
        <v>178</v>
      </c>
      <c r="C8" s="10">
        <v>211424</v>
      </c>
      <c r="D8" s="1">
        <v>1</v>
      </c>
    </row>
    <row r="9" spans="1:4" x14ac:dyDescent="0.25">
      <c r="A9" s="1">
        <v>5401</v>
      </c>
      <c r="B9" s="1" t="s">
        <v>179</v>
      </c>
      <c r="C9" s="10" t="s">
        <v>267</v>
      </c>
      <c r="D9" s="1">
        <v>14</v>
      </c>
    </row>
    <row r="10" spans="1:4" x14ac:dyDescent="0.25">
      <c r="A10" s="1">
        <v>5402</v>
      </c>
      <c r="B10" s="1" t="s">
        <v>180</v>
      </c>
      <c r="C10" s="10">
        <v>803470</v>
      </c>
      <c r="D10" s="1">
        <v>5</v>
      </c>
    </row>
    <row r="11" spans="1:4" x14ac:dyDescent="0.25">
      <c r="A11" s="1">
        <v>5405</v>
      </c>
      <c r="B11" s="1" t="s">
        <v>181</v>
      </c>
      <c r="C11" s="10">
        <v>298571</v>
      </c>
      <c r="D11" s="1">
        <v>15</v>
      </c>
    </row>
    <row r="12" spans="1:4" x14ac:dyDescent="0.25">
      <c r="A12" s="1">
        <v>5412</v>
      </c>
      <c r="B12" s="1" t="s">
        <v>182</v>
      </c>
      <c r="C12" s="10">
        <v>148779</v>
      </c>
      <c r="D12" s="1">
        <v>3</v>
      </c>
    </row>
    <row r="13" spans="1:4" x14ac:dyDescent="0.25">
      <c r="A13" s="1">
        <v>5438</v>
      </c>
      <c r="B13" s="1" t="s">
        <v>184</v>
      </c>
      <c r="C13" s="10">
        <v>788965</v>
      </c>
      <c r="D13" s="1">
        <v>5</v>
      </c>
    </row>
    <row r="14" spans="1:4" x14ac:dyDescent="0.25">
      <c r="A14" s="1">
        <v>5472</v>
      </c>
      <c r="B14" s="1" t="s">
        <v>127</v>
      </c>
      <c r="C14" s="10">
        <v>2010411</v>
      </c>
      <c r="D14" s="1">
        <v>57</v>
      </c>
    </row>
    <row r="15" spans="1:4" x14ac:dyDescent="0.25">
      <c r="A15" s="1">
        <v>5513</v>
      </c>
      <c r="B15" s="1" t="s">
        <v>193</v>
      </c>
      <c r="C15" s="10" t="s">
        <v>267</v>
      </c>
      <c r="D15" s="1">
        <v>1</v>
      </c>
    </row>
    <row r="16" spans="1:4" x14ac:dyDescent="0.25">
      <c r="A16" s="1">
        <v>5521</v>
      </c>
      <c r="B16" s="1" t="s">
        <v>195</v>
      </c>
      <c r="C16" s="10" t="s">
        <v>267</v>
      </c>
      <c r="D16" s="1">
        <v>1</v>
      </c>
    </row>
    <row r="17" spans="1:4" x14ac:dyDescent="0.25">
      <c r="A17" s="1">
        <v>5525</v>
      </c>
      <c r="B17" s="1" t="s">
        <v>196</v>
      </c>
      <c r="C17" s="10">
        <v>426173</v>
      </c>
      <c r="D17" s="1">
        <v>15</v>
      </c>
    </row>
    <row r="18" spans="1:4" x14ac:dyDescent="0.25">
      <c r="A18" s="1">
        <v>5549</v>
      </c>
      <c r="B18" s="1" t="s">
        <v>197</v>
      </c>
      <c r="C18" s="10">
        <v>436033</v>
      </c>
      <c r="D18" s="1">
        <v>5</v>
      </c>
    </row>
    <row r="19" spans="1:4" x14ac:dyDescent="0.25">
      <c r="A19" s="1">
        <v>5573</v>
      </c>
      <c r="B19" s="1" t="s">
        <v>239</v>
      </c>
      <c r="C19" s="10" t="s">
        <v>267</v>
      </c>
      <c r="D19" s="1">
        <v>2</v>
      </c>
    </row>
    <row r="20" spans="1:4" x14ac:dyDescent="0.25">
      <c r="A20" s="1">
        <v>5783</v>
      </c>
      <c r="B20" s="1" t="s">
        <v>205</v>
      </c>
      <c r="C20" s="10">
        <v>699482</v>
      </c>
      <c r="D20" s="1">
        <v>7</v>
      </c>
    </row>
    <row r="21" spans="1:4" x14ac:dyDescent="0.25">
      <c r="A21" s="1">
        <v>5800</v>
      </c>
      <c r="B21" s="1" t="s">
        <v>255</v>
      </c>
      <c r="C21" s="10">
        <v>1495840</v>
      </c>
      <c r="D21" s="1">
        <v>78</v>
      </c>
    </row>
    <row r="22" spans="1:4" x14ac:dyDescent="0.25">
      <c r="A22" s="1">
        <v>5801</v>
      </c>
      <c r="B22" s="1" t="s">
        <v>256</v>
      </c>
      <c r="C22" s="10">
        <v>565742</v>
      </c>
      <c r="D22" s="1">
        <v>30</v>
      </c>
    </row>
    <row r="23" spans="1:4" x14ac:dyDescent="0.25">
      <c r="A23" s="1">
        <v>5803</v>
      </c>
      <c r="B23" s="1" t="s">
        <v>257</v>
      </c>
      <c r="C23" s="10">
        <v>1200354</v>
      </c>
      <c r="D23" s="1">
        <v>65</v>
      </c>
    </row>
    <row r="24" spans="1:4" x14ac:dyDescent="0.25">
      <c r="A24" s="1">
        <v>5805</v>
      </c>
      <c r="B24" s="1" t="s">
        <v>258</v>
      </c>
      <c r="C24" s="10">
        <v>413724</v>
      </c>
      <c r="D24" s="1">
        <v>12</v>
      </c>
    </row>
    <row r="25" spans="1:4" x14ac:dyDescent="0.25">
      <c r="A25" s="1">
        <v>5807</v>
      </c>
      <c r="B25" s="1" t="s">
        <v>259</v>
      </c>
      <c r="C25" s="10">
        <v>1712665</v>
      </c>
      <c r="D25" s="1">
        <v>48</v>
      </c>
    </row>
    <row r="26" spans="1:4" x14ac:dyDescent="0.25">
      <c r="A26" s="1">
        <v>5809</v>
      </c>
      <c r="B26" s="1" t="s">
        <v>260</v>
      </c>
      <c r="C26" s="10">
        <v>1429071</v>
      </c>
      <c r="D26" s="1">
        <v>67</v>
      </c>
    </row>
    <row r="27" spans="1:4" x14ac:dyDescent="0.25">
      <c r="A27" s="1">
        <v>5813</v>
      </c>
      <c r="B27" s="1" t="s">
        <v>261</v>
      </c>
      <c r="C27" s="10">
        <v>1866431</v>
      </c>
      <c r="D27" s="1">
        <v>53</v>
      </c>
    </row>
    <row r="28" spans="1:4" x14ac:dyDescent="0.25">
      <c r="A28" s="1">
        <v>5818</v>
      </c>
      <c r="B28" s="1" t="s">
        <v>262</v>
      </c>
      <c r="C28" s="10">
        <v>1755274</v>
      </c>
      <c r="D28" s="1">
        <v>18</v>
      </c>
    </row>
    <row r="29" spans="1:4" x14ac:dyDescent="0.25">
      <c r="A29" s="1">
        <v>5826</v>
      </c>
      <c r="B29" s="1" t="s">
        <v>263</v>
      </c>
      <c r="C29" s="10">
        <v>2144564</v>
      </c>
      <c r="D29" s="1">
        <v>12</v>
      </c>
    </row>
    <row r="30" spans="1:4" x14ac:dyDescent="0.25">
      <c r="A30" s="1">
        <v>5829</v>
      </c>
      <c r="B30" s="1" t="s">
        <v>264</v>
      </c>
      <c r="C30" s="10">
        <v>1130779</v>
      </c>
      <c r="D30" s="1">
        <v>33</v>
      </c>
    </row>
    <row r="31" spans="1:4" x14ac:dyDescent="0.25">
      <c r="A31" s="1">
        <v>5834</v>
      </c>
      <c r="B31" s="1" t="s">
        <v>265</v>
      </c>
      <c r="C31" s="10">
        <v>801562</v>
      </c>
      <c r="D31" s="1">
        <v>20</v>
      </c>
    </row>
    <row r="32" spans="1:4" x14ac:dyDescent="0.25">
      <c r="A32" s="1">
        <v>5838</v>
      </c>
      <c r="B32" s="1" t="s">
        <v>266</v>
      </c>
      <c r="C32" s="10">
        <v>172634</v>
      </c>
      <c r="D32" s="1">
        <v>4</v>
      </c>
    </row>
    <row r="33" spans="1:4" x14ac:dyDescent="0.25">
      <c r="A33" s="1"/>
      <c r="B33" s="1"/>
      <c r="C33" s="10" t="str">
        <f ca="1">IF(A33&lt;&gt;"",IF(ISERROR(VLOOKUP(A33,INDIRECT(ADDRESS(2,1,,,"Bestand_Rechtschutz")):INDIRECT(ADDRESS(100,3,,,"Bestand_Rechtschutz")),3,FALSE)),"k.A.",VLOOKUP(A33,INDIRECT(ADDRESS(2,1,,,"Bestand_Rechtschutz")):INDIRECT(ADDRESS(100,3,,,"Bestand_Rechtschutz")),3,FALSE)),"")</f>
        <v/>
      </c>
      <c r="D33" s="1"/>
    </row>
    <row r="34" spans="1:4" x14ac:dyDescent="0.25">
      <c r="C34" s="9" t="str">
        <f ca="1">IF(A34&lt;&gt;"",IF(ISERROR(VLOOKUP(A34,INDIRECT(ADDRESS(2,1,,,"Bestand_Rechtschutz")):INDIRECT(ADDRESS(100,3,,,"Bestand_Rechtschutz")),3,FALSE)),"k.A.",VLOOKUP(A34,INDIRECT(ADDRESS(2,1,,,"Bestand_Rechtschutz")):INDIRECT(ADDRESS(100,3,,,"Bestand_Rechtschutz")),3,FALSE)),"")</f>
        <v/>
      </c>
    </row>
    <row r="35" spans="1:4" x14ac:dyDescent="0.25">
      <c r="C35" s="9" t="str">
        <f ca="1">IF(A35&lt;&gt;"",IF(ISERROR(VLOOKUP(A35,INDIRECT(ADDRESS(2,1,,,"Bestand_Rechtschutz")):INDIRECT(ADDRESS(100,3,,,"Bestand_Rechtschutz")),3,FALSE)),"k.A.",VLOOKUP(A35,INDIRECT(ADDRESS(2,1,,,"Bestand_Rechtschutz")):INDIRECT(ADDRESS(100,3,,,"Bestand_Rechtschutz")),3,FALSE)),"")</f>
        <v/>
      </c>
    </row>
    <row r="36" spans="1:4" x14ac:dyDescent="0.25">
      <c r="C36" s="9" t="str">
        <f ca="1">IF(A36&lt;&gt;"",IF(ISERROR(VLOOKUP(A36,INDIRECT(ADDRESS(2,1,,,"Bestand_Rechtschutz")):INDIRECT(ADDRESS(100,3,,,"Bestand_Rechtschutz")),3,FALSE)),"k.A.",VLOOKUP(A36,INDIRECT(ADDRESS(2,1,,,"Bestand_Rechtschutz")):INDIRECT(ADDRESS(100,3,,,"Bestand_Rechtschutz")),3,FALSE)),"")</f>
        <v/>
      </c>
    </row>
    <row r="37" spans="1:4" x14ac:dyDescent="0.25">
      <c r="C37" s="9" t="str">
        <f ca="1">IF(A37&lt;&gt;"",IF(ISERROR(VLOOKUP(A37,INDIRECT(ADDRESS(2,1,,,"Bestand_Rechtschutz")):INDIRECT(ADDRESS(100,3,,,"Bestand_Rechtschutz")),3,FALSE)),"k.A.",VLOOKUP(A37,INDIRECT(ADDRESS(2,1,,,"Bestand_Rechtschutz")):INDIRECT(ADDRESS(100,3,,,"Bestand_Rechtschutz")),3,FALSE)),"")</f>
        <v/>
      </c>
    </row>
    <row r="38" spans="1:4" x14ac:dyDescent="0.25">
      <c r="C38" s="9" t="str">
        <f ca="1">IF(A38&lt;&gt;"",IF(ISERROR(VLOOKUP(A38,INDIRECT(ADDRESS(2,1,,,"Bestand_Rechtschutz")):INDIRECT(ADDRESS(100,3,,,"Bestand_Rechtschutz")),3,FALSE)),"k.A.",VLOOKUP(A38,INDIRECT(ADDRESS(2,1,,,"Bestand_Rechtschutz")):INDIRECT(ADDRESS(100,3,,,"Bestand_Rechtschutz")),3,FALSE)),"")</f>
        <v/>
      </c>
    </row>
    <row r="39" spans="1:4" x14ac:dyDescent="0.25">
      <c r="C39" s="9" t="str">
        <f ca="1">IF(A39&lt;&gt;"",IF(ISERROR(VLOOKUP(A39,INDIRECT(ADDRESS(2,1,,,"Bestand_Rechtschutz")):INDIRECT(ADDRESS(100,3,,,"Bestand_Rechtschutz")),3,FALSE)),"k.A.",VLOOKUP(A39,INDIRECT(ADDRESS(2,1,,,"Bestand_Rechtschutz")):INDIRECT(ADDRESS(100,3,,,"Bestand_Rechtschutz")),3,FALSE)),"")</f>
        <v/>
      </c>
    </row>
    <row r="40" spans="1:4" x14ac:dyDescent="0.25">
      <c r="C40" s="9" t="str">
        <f ca="1">IF(A40&lt;&gt;"",IF(ISERROR(VLOOKUP(A40,INDIRECT(ADDRESS(2,1,,,"Bestand_Rechtschutz")):INDIRECT(ADDRESS(100,3,,,"Bestand_Rechtschutz")),3,FALSE)),"k.A.",VLOOKUP(A40,INDIRECT(ADDRESS(2,1,,,"Bestand_Rechtschutz")):INDIRECT(ADDRESS(100,3,,,"Bestand_Rechtschutz")),3,FALSE)),"")</f>
        <v/>
      </c>
    </row>
    <row r="41" spans="1:4" x14ac:dyDescent="0.25">
      <c r="C41" s="9" t="str">
        <f ca="1">IF(A41&lt;&gt;"",IF(ISERROR(VLOOKUP(A41,INDIRECT(ADDRESS(2,1,,,"Bestand_Rechtschutz")):INDIRECT(ADDRESS(100,3,,,"Bestand_Rechtschutz")),3,FALSE)),"k.A.",VLOOKUP(A41,INDIRECT(ADDRESS(2,1,,,"Bestand_Rechtschutz")):INDIRECT(ADDRESS(100,3,,,"Bestand_Rechtschutz")),3,FALSE)),"")</f>
        <v/>
      </c>
    </row>
    <row r="42" spans="1:4" x14ac:dyDescent="0.25">
      <c r="C42" s="9" t="str">
        <f ca="1">IF(A42&lt;&gt;"",IF(ISERROR(VLOOKUP(A42,INDIRECT(ADDRESS(2,1,,,"Bestand_Rechtschutz")):INDIRECT(ADDRESS(100,3,,,"Bestand_Rechtschutz")),3,FALSE)),"k.A.",VLOOKUP(A42,INDIRECT(ADDRESS(2,1,,,"Bestand_Rechtschutz")):INDIRECT(ADDRESS(100,3,,,"Bestand_Rechtschutz")),3,FALSE)),"")</f>
        <v/>
      </c>
    </row>
    <row r="43" spans="1:4" x14ac:dyDescent="0.25">
      <c r="C43" s="9" t="str">
        <f ca="1">IF(A43&lt;&gt;"",IF(ISERROR(VLOOKUP(A43,INDIRECT(ADDRESS(2,1,,,"Bestand_Rechtschutz")):INDIRECT(ADDRESS(100,3,,,"Bestand_Rechtschutz")),3,FALSE)),"k.A.",VLOOKUP(A43,INDIRECT(ADDRESS(2,1,,,"Bestand_Rechtschutz")):INDIRECT(ADDRESS(100,3,,,"Bestand_Rechtschutz")),3,FALSE)),"")</f>
        <v/>
      </c>
    </row>
    <row r="44" spans="1:4" x14ac:dyDescent="0.25">
      <c r="C44" s="9" t="str">
        <f ca="1">IF(A44&lt;&gt;"",IF(ISERROR(VLOOKUP(A44,INDIRECT(ADDRESS(2,1,,,"Bestand_Rechtschutz")):INDIRECT(ADDRESS(100,3,,,"Bestand_Rechtschutz")),3,FALSE)),"k.A.",VLOOKUP(A44,INDIRECT(ADDRESS(2,1,,,"Bestand_Rechtschutz")):INDIRECT(ADDRESS(100,3,,,"Bestand_Rechtschutz")),3,FALSE)),"")</f>
        <v/>
      </c>
    </row>
    <row r="45" spans="1:4" x14ac:dyDescent="0.25">
      <c r="C45" s="9" t="str">
        <f ca="1">IF(A45&lt;&gt;"",IF(ISERROR(VLOOKUP(A45,INDIRECT(ADDRESS(2,1,,,"Bestand_Rechtschutz")):INDIRECT(ADDRESS(100,3,,,"Bestand_Rechtschutz")),3,FALSE)),"k.A.",VLOOKUP(A45,INDIRECT(ADDRESS(2,1,,,"Bestand_Rechtschutz")):INDIRECT(ADDRESS(100,3,,,"Bestand_Rechtschutz")),3,FALSE)),"")</f>
        <v/>
      </c>
    </row>
    <row r="46" spans="1:4" x14ac:dyDescent="0.25">
      <c r="C46" s="9" t="str">
        <f ca="1">IF(A46&lt;&gt;"",IF(ISERROR(VLOOKUP(A46,INDIRECT(ADDRESS(2,1,,,"Bestand_Rechtschutz")):INDIRECT(ADDRESS(100,3,,,"Bestand_Rechtschutz")),3,FALSE)),"k.A.",VLOOKUP(A46,INDIRECT(ADDRESS(2,1,,,"Bestand_Rechtschutz")):INDIRECT(ADDRESS(100,3,,,"Bestand_Rechtschutz")),3,FALSE)),"")</f>
        <v/>
      </c>
    </row>
    <row r="47" spans="1:4" x14ac:dyDescent="0.25">
      <c r="C47" s="9" t="str">
        <f ca="1">IF(A47&lt;&gt;"",IF(ISERROR(VLOOKUP(A47,INDIRECT(ADDRESS(2,1,,,"Bestand_Rechtschutz")):INDIRECT(ADDRESS(100,3,,,"Bestand_Rechtschutz")),3,FALSE)),"k.A.",VLOOKUP(A47,INDIRECT(ADDRESS(2,1,,,"Bestand_Rechtschutz")):INDIRECT(ADDRESS(100,3,,,"Bestand_Rechtschutz")),3,FALSE)),"")</f>
        <v/>
      </c>
    </row>
    <row r="48" spans="1:4" x14ac:dyDescent="0.25">
      <c r="C48" s="9" t="str">
        <f ca="1">IF(A48&lt;&gt;"",IF(ISERROR(VLOOKUP(A48,INDIRECT(ADDRESS(2,1,,,"Bestand_Rechtschutz")):INDIRECT(ADDRESS(100,3,,,"Bestand_Rechtschutz")),3,FALSE)),"k.A.",VLOOKUP(A48,INDIRECT(ADDRESS(2,1,,,"Bestand_Rechtschutz")):INDIRECT(ADDRESS(100,3,,,"Bestand_Rechtschutz")),3,FALSE)),"")</f>
        <v/>
      </c>
    </row>
    <row r="49" spans="3:3" x14ac:dyDescent="0.25">
      <c r="C49" s="9" t="str">
        <f ca="1">IF(A49&lt;&gt;"",IF(ISERROR(VLOOKUP(A49,INDIRECT(ADDRESS(2,1,,,"Bestand_Rechtschutz")):INDIRECT(ADDRESS(100,3,,,"Bestand_Rechtschutz")),3,FALSE)),"k.A.",VLOOKUP(A49,INDIRECT(ADDRESS(2,1,,,"Bestand_Rechtschutz")):INDIRECT(ADDRESS(100,3,,,"Bestand_Rechtschutz")),3,FALSE)),"")</f>
        <v/>
      </c>
    </row>
    <row r="50" spans="3:3" x14ac:dyDescent="0.25">
      <c r="C50" s="9" t="str">
        <f ca="1">IF(A50&lt;&gt;"",IF(ISERROR(VLOOKUP(A50,INDIRECT(ADDRESS(2,1,,,"Bestand_Rechtschutz")):INDIRECT(ADDRESS(100,3,,,"Bestand_Rechtschutz")),3,FALSE)),"k.A.",VLOOKUP(A50,INDIRECT(ADDRESS(2,1,,,"Bestand_Rechtschutz")):INDIRECT(ADDRESS(100,3,,,"Bestand_Rechtschutz")),3,FALSE)),"")</f>
        <v/>
      </c>
    </row>
    <row r="51" spans="3:3" x14ac:dyDescent="0.25">
      <c r="C51" s="9" t="str">
        <f ca="1">IF(A51&lt;&gt;"",IF(ISERROR(VLOOKUP(A51,INDIRECT(ADDRESS(2,1,,,"Bestand_Rechtschutz")):INDIRECT(ADDRESS(100,3,,,"Bestand_Rechtschutz")),3,FALSE)),"k.A.",VLOOKUP(A51,INDIRECT(ADDRESS(2,1,,,"Bestand_Rechtschutz")):INDIRECT(ADDRESS(100,3,,,"Bestand_Rechtschutz")),3,FALSE)),"")</f>
        <v/>
      </c>
    </row>
    <row r="52" spans="3:3" x14ac:dyDescent="0.25">
      <c r="C52" s="9" t="str">
        <f ca="1">IF(A52&lt;&gt;"",IF(ISERROR(VLOOKUP(A52,INDIRECT(ADDRESS(2,1,,,"Bestand_Rechtschutz")):INDIRECT(ADDRESS(100,3,,,"Bestand_Rechtschutz")),3,FALSE)),"k.A.",VLOOKUP(A52,INDIRECT(ADDRESS(2,1,,,"Bestand_Rechtschutz")):INDIRECT(ADDRESS(100,3,,,"Bestand_Rechtschutz")),3,FALSE)),"")</f>
        <v/>
      </c>
    </row>
    <row r="53" spans="3:3" x14ac:dyDescent="0.25">
      <c r="C53" s="9" t="str">
        <f ca="1">IF(A53&lt;&gt;"",IF(ISERROR(VLOOKUP(A53,INDIRECT(ADDRESS(2,1,,,"Bestand_Rechtschutz")):INDIRECT(ADDRESS(100,3,,,"Bestand_Rechtschutz")),3,FALSE)),"k.A.",VLOOKUP(A53,INDIRECT(ADDRESS(2,1,,,"Bestand_Rechtschutz")):INDIRECT(ADDRESS(100,3,,,"Bestand_Rechtschutz")),3,FALSE)),"")</f>
        <v/>
      </c>
    </row>
    <row r="54" spans="3:3" x14ac:dyDescent="0.25">
      <c r="C54" s="9" t="str">
        <f ca="1">IF(A54&lt;&gt;"",IF(ISERROR(VLOOKUP(A54,INDIRECT(ADDRESS(2,1,,,"Bestand_Rechtschutz")):INDIRECT(ADDRESS(100,3,,,"Bestand_Rechtschutz")),3,FALSE)),"k.A.",VLOOKUP(A54,INDIRECT(ADDRESS(2,1,,,"Bestand_Rechtschutz")):INDIRECT(ADDRESS(100,3,,,"Bestand_Rechtschutz")),3,FALSE)),"")</f>
        <v/>
      </c>
    </row>
    <row r="55" spans="3:3" x14ac:dyDescent="0.25">
      <c r="C55" s="9" t="str">
        <f ca="1">IF(A55&lt;&gt;"",IF(ISERROR(VLOOKUP(A55,INDIRECT(ADDRESS(2,1,,,"Bestand_Rechtschutz")):INDIRECT(ADDRESS(100,3,,,"Bestand_Rechtschutz")),3,FALSE)),"k.A.",VLOOKUP(A55,INDIRECT(ADDRESS(2,1,,,"Bestand_Rechtschutz")):INDIRECT(ADDRESS(100,3,,,"Bestand_Rechtschutz")),3,FALSE)),"")</f>
        <v/>
      </c>
    </row>
    <row r="56" spans="3:3" x14ac:dyDescent="0.25">
      <c r="C56" s="9" t="str">
        <f ca="1">IF(A56&lt;&gt;"",IF(ISERROR(VLOOKUP(A56,INDIRECT(ADDRESS(2,1,,,"Bestand_Rechtschutz")):INDIRECT(ADDRESS(100,3,,,"Bestand_Rechtschutz")),3,FALSE)),"k.A.",VLOOKUP(A56,INDIRECT(ADDRESS(2,1,,,"Bestand_Rechtschutz")):INDIRECT(ADDRESS(100,3,,,"Bestand_Rechtschutz")),3,FALSE)),"")</f>
        <v/>
      </c>
    </row>
    <row r="57" spans="3:3" x14ac:dyDescent="0.25">
      <c r="C57" s="9" t="str">
        <f ca="1">IF(A57&lt;&gt;"",IF(ISERROR(VLOOKUP(A57,INDIRECT(ADDRESS(2,1,,,"Bestand_Rechtschutz")):INDIRECT(ADDRESS(100,3,,,"Bestand_Rechtschutz")),3,FALSE)),"k.A.",VLOOKUP(A57,INDIRECT(ADDRESS(2,1,,,"Bestand_Rechtschutz")):INDIRECT(ADDRESS(100,3,,,"Bestand_Rechtschutz")),3,FALSE)),"")</f>
        <v/>
      </c>
    </row>
    <row r="58" spans="3:3" x14ac:dyDescent="0.25">
      <c r="C58" s="9" t="str">
        <f ca="1">IF(A58&lt;&gt;"",IF(ISERROR(VLOOKUP(A58,INDIRECT(ADDRESS(2,1,,,"Bestand_Rechtschutz")):INDIRECT(ADDRESS(100,3,,,"Bestand_Rechtschutz")),3,FALSE)),"k.A.",VLOOKUP(A58,INDIRECT(ADDRESS(2,1,,,"Bestand_Rechtschutz")):INDIRECT(ADDRESS(100,3,,,"Bestand_Rechtschutz")),3,FALSE)),"")</f>
        <v/>
      </c>
    </row>
    <row r="59" spans="3:3" x14ac:dyDescent="0.25">
      <c r="C59" s="9" t="str">
        <f ca="1">IF(A59&lt;&gt;"",IF(ISERROR(VLOOKUP(A59,INDIRECT(ADDRESS(2,1,,,"Bestand_Rechtschutz")):INDIRECT(ADDRESS(100,3,,,"Bestand_Rechtschutz")),3,FALSE)),"k.A.",VLOOKUP(A59,INDIRECT(ADDRESS(2,1,,,"Bestand_Rechtschutz")):INDIRECT(ADDRESS(100,3,,,"Bestand_Rechtschutz")),3,FALSE)),"")</f>
        <v/>
      </c>
    </row>
    <row r="60" spans="3:3" x14ac:dyDescent="0.25">
      <c r="C60" s="9" t="str">
        <f ca="1">IF(A60&lt;&gt;"",IF(ISERROR(VLOOKUP(A60,INDIRECT(ADDRESS(2,1,,,"Bestand_Rechtschutz")):INDIRECT(ADDRESS(100,3,,,"Bestand_Rechtschutz")),3,FALSE)),"k.A.",VLOOKUP(A60,INDIRECT(ADDRESS(2,1,,,"Bestand_Rechtschutz")):INDIRECT(ADDRESS(100,3,,,"Bestand_Rechtschutz")),3,FALSE)),"")</f>
        <v/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54"/>
  <sheetViews>
    <sheetView tabSelected="1" workbookViewId="0">
      <pane ySplit="1" topLeftCell="A2" activePane="bottomLeft" state="frozen"/>
      <selection pane="bottomLeft" sqref="A1:C1"/>
    </sheetView>
  </sheetViews>
  <sheetFormatPr baseColWidth="10" defaultRowHeight="15" x14ac:dyDescent="0.25"/>
  <cols>
    <col min="1" max="1" width="11.7109375" customWidth="1"/>
    <col min="2" max="2" width="33.7109375" customWidth="1"/>
    <col min="3" max="3" width="12.5703125" customWidth="1"/>
  </cols>
  <sheetData>
    <row r="1" spans="1:4" ht="15.75" thickBot="1" x14ac:dyDescent="0.3">
      <c r="A1" s="16" t="s">
        <v>271</v>
      </c>
      <c r="B1" s="16" t="s">
        <v>269</v>
      </c>
      <c r="C1" s="16" t="s">
        <v>270</v>
      </c>
    </row>
    <row r="2" spans="1:4" x14ac:dyDescent="0.25">
      <c r="A2" s="2">
        <v>1182</v>
      </c>
      <c r="B2" t="s">
        <v>63</v>
      </c>
      <c r="C2">
        <v>7</v>
      </c>
    </row>
    <row r="3" spans="1:4" x14ac:dyDescent="0.25">
      <c r="A3" s="2">
        <v>1300</v>
      </c>
      <c r="B3" t="s">
        <v>66</v>
      </c>
      <c r="C3">
        <v>9</v>
      </c>
    </row>
    <row r="4" spans="1:4" x14ac:dyDescent="0.25">
      <c r="A4" s="2">
        <v>1317</v>
      </c>
      <c r="B4" t="s">
        <v>274</v>
      </c>
      <c r="C4">
        <v>2</v>
      </c>
    </row>
    <row r="5" spans="1:4" x14ac:dyDescent="0.25">
      <c r="A5" s="2">
        <v>1320</v>
      </c>
      <c r="B5" t="s">
        <v>68</v>
      </c>
      <c r="C5">
        <v>13</v>
      </c>
    </row>
    <row r="6" spans="1:4" x14ac:dyDescent="0.25">
      <c r="A6" s="2">
        <v>1323</v>
      </c>
      <c r="B6" t="s">
        <v>69</v>
      </c>
      <c r="C6">
        <v>3</v>
      </c>
    </row>
    <row r="7" spans="1:4" x14ac:dyDescent="0.25">
      <c r="A7" s="2">
        <v>1324</v>
      </c>
      <c r="B7" t="s">
        <v>70</v>
      </c>
      <c r="C7">
        <v>1</v>
      </c>
    </row>
    <row r="8" spans="1:4" x14ac:dyDescent="0.25">
      <c r="A8" s="2">
        <v>5056</v>
      </c>
      <c r="B8" t="s">
        <v>275</v>
      </c>
      <c r="C8">
        <v>12</v>
      </c>
    </row>
    <row r="9" spans="1:4" x14ac:dyDescent="0.25">
      <c r="A9" s="2">
        <v>5090</v>
      </c>
      <c r="B9" t="s">
        <v>249</v>
      </c>
      <c r="C9">
        <v>1</v>
      </c>
      <c r="D9" s="3"/>
    </row>
    <row r="10" spans="1:4" x14ac:dyDescent="0.25">
      <c r="A10" s="2">
        <v>5115</v>
      </c>
      <c r="B10" t="s">
        <v>219</v>
      </c>
      <c r="C10">
        <v>3</v>
      </c>
    </row>
    <row r="11" spans="1:4" x14ac:dyDescent="0.25">
      <c r="A11" s="2">
        <v>5142</v>
      </c>
      <c r="B11" t="s">
        <v>152</v>
      </c>
      <c r="C11">
        <v>2</v>
      </c>
    </row>
    <row r="12" spans="1:4" x14ac:dyDescent="0.25">
      <c r="A12" s="2">
        <v>5145</v>
      </c>
      <c r="B12" t="s">
        <v>153</v>
      </c>
      <c r="C12">
        <v>6</v>
      </c>
    </row>
    <row r="13" spans="1:4" x14ac:dyDescent="0.25">
      <c r="A13" s="2">
        <v>5151</v>
      </c>
      <c r="B13" t="s">
        <v>155</v>
      </c>
      <c r="C13">
        <f>15+14+4+3+11+7</f>
        <v>54</v>
      </c>
    </row>
    <row r="14" spans="1:4" x14ac:dyDescent="0.25">
      <c r="A14" s="2">
        <v>5152</v>
      </c>
      <c r="B14" t="s">
        <v>156</v>
      </c>
      <c r="C14">
        <v>3</v>
      </c>
    </row>
    <row r="15" spans="1:4" x14ac:dyDescent="0.25">
      <c r="A15" s="2">
        <v>5163</v>
      </c>
      <c r="B15" t="s">
        <v>158</v>
      </c>
      <c r="C15">
        <v>32</v>
      </c>
    </row>
    <row r="16" spans="1:4" x14ac:dyDescent="0.25">
      <c r="A16" s="2">
        <v>5188</v>
      </c>
      <c r="B16" t="s">
        <v>160</v>
      </c>
      <c r="C16">
        <v>5</v>
      </c>
    </row>
    <row r="17" spans="1:3" x14ac:dyDescent="0.25">
      <c r="A17" s="2">
        <v>5209</v>
      </c>
      <c r="B17" t="s">
        <v>162</v>
      </c>
      <c r="C17">
        <v>6</v>
      </c>
    </row>
    <row r="18" spans="1:3" x14ac:dyDescent="0.25">
      <c r="A18" s="2">
        <v>5902</v>
      </c>
      <c r="B18" t="s">
        <v>129</v>
      </c>
      <c r="C18">
        <v>2</v>
      </c>
    </row>
    <row r="19" spans="1:3" x14ac:dyDescent="0.25">
      <c r="A19" s="2">
        <v>7203</v>
      </c>
      <c r="B19" t="s">
        <v>78</v>
      </c>
      <c r="C19">
        <v>1</v>
      </c>
    </row>
    <row r="20" spans="1:3" x14ac:dyDescent="0.25">
      <c r="A20" s="2">
        <v>7270</v>
      </c>
      <c r="B20" t="s">
        <v>79</v>
      </c>
      <c r="C20">
        <v>1</v>
      </c>
    </row>
    <row r="21" spans="1:3" x14ac:dyDescent="0.25">
      <c r="A21" s="2">
        <v>7309</v>
      </c>
      <c r="B21" t="s">
        <v>232</v>
      </c>
      <c r="C21">
        <v>1</v>
      </c>
    </row>
    <row r="22" spans="1:3" x14ac:dyDescent="0.25">
      <c r="A22" s="2">
        <v>7415</v>
      </c>
      <c r="B22" t="s">
        <v>80</v>
      </c>
      <c r="C22">
        <v>2</v>
      </c>
    </row>
    <row r="23" spans="1:3" x14ac:dyDescent="0.25">
      <c r="A23" s="2">
        <v>7433</v>
      </c>
      <c r="B23" t="s">
        <v>254</v>
      </c>
      <c r="C23">
        <v>1</v>
      </c>
    </row>
    <row r="24" spans="1:3" x14ac:dyDescent="0.25">
      <c r="A24" s="2">
        <v>7453</v>
      </c>
      <c r="B24" t="s">
        <v>81</v>
      </c>
      <c r="C24">
        <v>11</v>
      </c>
    </row>
    <row r="25" spans="1:3" x14ac:dyDescent="0.25">
      <c r="A25" s="2">
        <v>7483</v>
      </c>
      <c r="B25" t="s">
        <v>82</v>
      </c>
      <c r="C25">
        <v>5</v>
      </c>
    </row>
    <row r="26" spans="1:3" x14ac:dyDescent="0.25">
      <c r="A26" s="2">
        <v>7509</v>
      </c>
      <c r="B26" t="s">
        <v>130</v>
      </c>
      <c r="C26">
        <v>1</v>
      </c>
    </row>
    <row r="27" spans="1:3" x14ac:dyDescent="0.25">
      <c r="A27" s="2">
        <v>7540</v>
      </c>
      <c r="B27" t="s">
        <v>83</v>
      </c>
      <c r="C27">
        <v>1</v>
      </c>
    </row>
    <row r="28" spans="1:3" x14ac:dyDescent="0.25">
      <c r="A28" s="2">
        <v>7614</v>
      </c>
      <c r="B28" t="s">
        <v>84</v>
      </c>
      <c r="C28">
        <v>1</v>
      </c>
    </row>
    <row r="29" spans="1:3" x14ac:dyDescent="0.25">
      <c r="A29" s="2">
        <v>7643</v>
      </c>
      <c r="B29" t="s">
        <v>85</v>
      </c>
      <c r="C29">
        <v>2</v>
      </c>
    </row>
    <row r="30" spans="1:3" x14ac:dyDescent="0.25">
      <c r="A30" s="2">
        <v>7671</v>
      </c>
      <c r="B30" t="s">
        <v>86</v>
      </c>
      <c r="C30">
        <v>1</v>
      </c>
    </row>
    <row r="31" spans="1:3" x14ac:dyDescent="0.25">
      <c r="A31" s="2">
        <v>7723</v>
      </c>
      <c r="B31" t="s">
        <v>87</v>
      </c>
      <c r="C31">
        <v>12</v>
      </c>
    </row>
    <row r="32" spans="1:3" x14ac:dyDescent="0.25">
      <c r="A32" s="2">
        <v>7763</v>
      </c>
      <c r="B32" t="s">
        <v>276</v>
      </c>
      <c r="C32">
        <v>1</v>
      </c>
    </row>
    <row r="33" spans="1:3" x14ac:dyDescent="0.25">
      <c r="A33" s="2">
        <v>7778</v>
      </c>
      <c r="B33" t="s">
        <v>211</v>
      </c>
      <c r="C33">
        <v>5</v>
      </c>
    </row>
    <row r="34" spans="1:3" x14ac:dyDescent="0.25">
      <c r="A34" s="2">
        <v>7786</v>
      </c>
      <c r="B34" t="s">
        <v>88</v>
      </c>
      <c r="C34">
        <v>5</v>
      </c>
    </row>
    <row r="35" spans="1:3" x14ac:dyDescent="0.25">
      <c r="A35" s="2">
        <v>7811</v>
      </c>
      <c r="B35" t="s">
        <v>277</v>
      </c>
      <c r="C35">
        <v>4</v>
      </c>
    </row>
    <row r="36" spans="1:3" x14ac:dyDescent="0.25">
      <c r="A36" s="2">
        <v>7878</v>
      </c>
      <c r="B36" t="s">
        <v>89</v>
      </c>
      <c r="C36">
        <v>1</v>
      </c>
    </row>
    <row r="37" spans="1:3" x14ac:dyDescent="0.25">
      <c r="A37" s="2">
        <v>7894</v>
      </c>
      <c r="B37" t="s">
        <v>90</v>
      </c>
      <c r="C37">
        <v>1</v>
      </c>
    </row>
    <row r="38" spans="1:3" x14ac:dyDescent="0.25">
      <c r="A38" s="2">
        <v>7985</v>
      </c>
      <c r="B38" t="s">
        <v>131</v>
      </c>
      <c r="C38">
        <v>4</v>
      </c>
    </row>
    <row r="39" spans="1:3" x14ac:dyDescent="0.25">
      <c r="A39" s="2">
        <v>9016</v>
      </c>
      <c r="B39" t="s">
        <v>247</v>
      </c>
      <c r="C39">
        <v>2</v>
      </c>
    </row>
    <row r="40" spans="1:3" x14ac:dyDescent="0.25">
      <c r="A40" s="2">
        <v>9031</v>
      </c>
      <c r="B40" t="s">
        <v>91</v>
      </c>
      <c r="C40">
        <v>2</v>
      </c>
    </row>
    <row r="41" spans="1:3" x14ac:dyDescent="0.25">
      <c r="A41" s="2">
        <v>9069</v>
      </c>
      <c r="B41" t="s">
        <v>132</v>
      </c>
      <c r="C41">
        <v>1</v>
      </c>
    </row>
    <row r="42" spans="1:3" x14ac:dyDescent="0.25">
      <c r="A42" s="2">
        <v>9104</v>
      </c>
      <c r="B42" t="s">
        <v>133</v>
      </c>
      <c r="C42">
        <v>1</v>
      </c>
    </row>
    <row r="43" spans="1:3" x14ac:dyDescent="0.25">
      <c r="A43" s="2">
        <v>9139</v>
      </c>
      <c r="B43" t="s">
        <v>92</v>
      </c>
      <c r="C43">
        <v>4</v>
      </c>
    </row>
    <row r="44" spans="1:3" x14ac:dyDescent="0.25">
      <c r="A44" s="2">
        <v>9158</v>
      </c>
      <c r="B44" t="s">
        <v>278</v>
      </c>
      <c r="C44">
        <v>4</v>
      </c>
    </row>
    <row r="45" spans="1:3" x14ac:dyDescent="0.25">
      <c r="A45" s="2">
        <v>9159</v>
      </c>
      <c r="B45" t="s">
        <v>279</v>
      </c>
      <c r="C45">
        <v>1</v>
      </c>
    </row>
    <row r="46" spans="1:3" x14ac:dyDescent="0.25">
      <c r="A46" s="2">
        <v>9281</v>
      </c>
      <c r="B46" t="s">
        <v>212</v>
      </c>
      <c r="C46">
        <v>1</v>
      </c>
    </row>
    <row r="47" spans="1:3" x14ac:dyDescent="0.25">
      <c r="A47" s="2">
        <v>9283</v>
      </c>
      <c r="B47" t="s">
        <v>93</v>
      </c>
      <c r="C47">
        <v>4</v>
      </c>
    </row>
    <row r="48" spans="1:3" x14ac:dyDescent="0.25">
      <c r="A48" s="2">
        <v>9306</v>
      </c>
      <c r="B48" t="s">
        <v>94</v>
      </c>
      <c r="C48">
        <v>7</v>
      </c>
    </row>
    <row r="49" spans="1:3" x14ac:dyDescent="0.25">
      <c r="A49" s="2">
        <v>9307</v>
      </c>
      <c r="B49" t="s">
        <v>95</v>
      </c>
      <c r="C49">
        <v>8</v>
      </c>
    </row>
    <row r="50" spans="1:3" x14ac:dyDescent="0.25">
      <c r="A50" s="2">
        <v>9349</v>
      </c>
      <c r="B50" t="s">
        <v>248</v>
      </c>
      <c r="C50">
        <v>1</v>
      </c>
    </row>
    <row r="51" spans="1:3" x14ac:dyDescent="0.25">
      <c r="A51" s="2">
        <v>9369</v>
      </c>
      <c r="B51" t="s">
        <v>213</v>
      </c>
      <c r="C51">
        <v>1</v>
      </c>
    </row>
    <row r="52" spans="1:3" x14ac:dyDescent="0.25">
      <c r="A52" s="2">
        <v>9374</v>
      </c>
      <c r="B52" t="s">
        <v>96</v>
      </c>
      <c r="C52">
        <v>3</v>
      </c>
    </row>
    <row r="53" spans="1:3" x14ac:dyDescent="0.25">
      <c r="A53" s="2">
        <v>9383</v>
      </c>
      <c r="B53" t="s">
        <v>97</v>
      </c>
      <c r="C53">
        <v>1</v>
      </c>
    </row>
    <row r="54" spans="1:3" x14ac:dyDescent="0.25">
      <c r="A54" s="2">
        <v>9390</v>
      </c>
      <c r="B54" t="s">
        <v>214</v>
      </c>
      <c r="C54">
        <v>1</v>
      </c>
    </row>
  </sheetData>
  <sortState ref="A2:C56">
    <sortCondition ref="A2:A5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Beschw_Leben</vt:lpstr>
      <vt:lpstr>Beschw_Kranken</vt:lpstr>
      <vt:lpstr>Beschw_KFz</vt:lpstr>
      <vt:lpstr>Beschw_Haftpflicht</vt:lpstr>
      <vt:lpstr>Beschw_Hausrat</vt:lpstr>
      <vt:lpstr>Beschw_Gebäude</vt:lpstr>
      <vt:lpstr>Beschw_Unfall</vt:lpstr>
      <vt:lpstr>Beschw_Rechtsschutz</vt:lpstr>
      <vt:lpstr>EU-EWR-VR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Stübs, Sabine</dc:creator>
  <cp:lastModifiedBy>Halm, Julia</cp:lastModifiedBy>
  <cp:lastPrinted>2015-02-05T07:11:14Z</cp:lastPrinted>
  <dcterms:created xsi:type="dcterms:W3CDTF">2015-02-04T10:58:54Z</dcterms:created>
  <dcterms:modified xsi:type="dcterms:W3CDTF">2019-02-20T09:36:41Z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{CCE9019F-9537-4FB2-BB06-20E663E00B02}</vt:lpwstr>
  </property>
</Properties>
</file>