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53222"/>
  <mc:AlternateContent xmlns:mc="http://schemas.openxmlformats.org/markup-compatibility/2006">
    <mc:Choice Requires="x15">
      <x15ac:absPath xmlns:x15ac="http://schemas.microsoft.com/office/spreadsheetml/2010/11/ac" url="H:\Statistiken\Jahresbericht\Jahresbericht 2019\Unternehmensstatistik\"/>
    </mc:Choice>
  </mc:AlternateContent>
  <bookViews>
    <workbookView xWindow="0" yWindow="0" windowWidth="25200" windowHeight="11925" tabRatio="856" activeTab="8"/>
  </bookViews>
  <sheets>
    <sheet name="Beschw_Leben" sheetId="35" r:id="rId1"/>
    <sheet name="Beschw_Kranken" sheetId="36" r:id="rId2"/>
    <sheet name="Beschw_KFz" sheetId="37" r:id="rId3"/>
    <sheet name="Beschw_Haftpflicht" sheetId="38" r:id="rId4"/>
    <sheet name="Beschw_Hausrat" sheetId="39" r:id="rId5"/>
    <sheet name="Beschw_Gebäude" sheetId="40" r:id="rId6"/>
    <sheet name="Beschw_Unfall" sheetId="41" r:id="rId7"/>
    <sheet name="Beschw_Rechtschutz" sheetId="42" r:id="rId8"/>
    <sheet name="EWR" sheetId="52" r:id="rId9"/>
  </sheets>
  <definedNames>
    <definedName name="Beschwerden">#REF!</definedName>
  </definedNames>
  <calcPr calcId="162913"/>
</workbook>
</file>

<file path=xl/calcChain.xml><?xml version="1.0" encoding="utf-8"?>
<calcChain xmlns="http://schemas.openxmlformats.org/spreadsheetml/2006/main">
  <c r="C43" i="42" l="1"/>
  <c r="C44" i="42"/>
  <c r="C45" i="42"/>
  <c r="C46" i="42"/>
  <c r="C47" i="42"/>
  <c r="C48" i="42"/>
  <c r="C49" i="42"/>
  <c r="C50" i="42"/>
  <c r="C51" i="42"/>
  <c r="C52" i="42"/>
  <c r="C53" i="42"/>
  <c r="C54" i="42"/>
  <c r="C55" i="42"/>
  <c r="C56" i="42"/>
  <c r="C57" i="42"/>
  <c r="C58" i="42"/>
  <c r="C59" i="42"/>
  <c r="C51" i="41"/>
  <c r="C52" i="41"/>
  <c r="C53" i="41"/>
  <c r="C54" i="41"/>
  <c r="C55" i="41"/>
  <c r="C56" i="41"/>
  <c r="C57" i="41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53" i="39"/>
  <c r="C54" i="39"/>
  <c r="C55" i="39"/>
  <c r="C56" i="39"/>
  <c r="C57" i="39"/>
  <c r="C58" i="39"/>
  <c r="C59" i="39"/>
  <c r="C60" i="39"/>
  <c r="C61" i="39"/>
  <c r="C62" i="39"/>
  <c r="C63" i="39"/>
  <c r="C64" i="39"/>
  <c r="C65" i="39"/>
  <c r="C66" i="39"/>
  <c r="C67" i="39"/>
  <c r="C68" i="39"/>
  <c r="C69" i="39"/>
  <c r="C70" i="39"/>
  <c r="C71" i="39"/>
  <c r="C72" i="39"/>
  <c r="C70" i="38"/>
  <c r="C71" i="38"/>
  <c r="C72" i="38"/>
  <c r="C73" i="38"/>
  <c r="C74" i="38"/>
  <c r="C75" i="38"/>
  <c r="C76" i="38"/>
  <c r="C77" i="38"/>
  <c r="C78" i="38"/>
  <c r="C79" i="38"/>
  <c r="C80" i="38"/>
  <c r="C81" i="38"/>
  <c r="C79" i="37"/>
  <c r="C80" i="37"/>
  <c r="C81" i="37"/>
  <c r="C82" i="37"/>
  <c r="C83" i="37"/>
  <c r="C84" i="37"/>
  <c r="C85" i="37"/>
  <c r="C86" i="37"/>
  <c r="C87" i="37"/>
  <c r="C88" i="37"/>
  <c r="C39" i="42" l="1"/>
  <c r="C38" i="42"/>
  <c r="C57" i="40"/>
  <c r="C60" i="40"/>
  <c r="C41" i="42"/>
  <c r="C36" i="42"/>
  <c r="C35" i="42"/>
  <c r="C42" i="42"/>
  <c r="C56" i="40"/>
  <c r="C37" i="42"/>
  <c r="C40" i="42"/>
  <c r="C59" i="40"/>
  <c r="C58" i="40"/>
  <c r="C52" i="39"/>
</calcChain>
</file>

<file path=xl/sharedStrings.xml><?xml version="1.0" encoding="utf-8"?>
<sst xmlns="http://schemas.openxmlformats.org/spreadsheetml/2006/main" count="565" uniqueCount="278">
  <si>
    <t>ALLIANZ LEBEN</t>
  </si>
  <si>
    <t>WWK LEBEN</t>
  </si>
  <si>
    <t>R+V LEBENSVERS. AG</t>
  </si>
  <si>
    <t>SV SPARK.VERSICHER.</t>
  </si>
  <si>
    <t>Registernummer</t>
  </si>
  <si>
    <t>Kurzname</t>
  </si>
  <si>
    <t>Anz. Beschwerden</t>
  </si>
  <si>
    <t>ALLIANZ PRIV.KV AG</t>
  </si>
  <si>
    <t>ALTE OLDENBURGER AG</t>
  </si>
  <si>
    <t>ARAG KRANKEN</t>
  </si>
  <si>
    <t>AXA KRANKEN</t>
  </si>
  <si>
    <t>BARMENIA KRANKEN</t>
  </si>
  <si>
    <t>BAYERISCHE BEAMTEN K</t>
  </si>
  <si>
    <t>CENTRAL KRANKEN</t>
  </si>
  <si>
    <t>CONTINENTALE KRANKEN</t>
  </si>
  <si>
    <t>DEBEKA KRANKEN</t>
  </si>
  <si>
    <t>DKV AG</t>
  </si>
  <si>
    <t>ENVIVAS KRANKEN</t>
  </si>
  <si>
    <t>ERGO KRANKEN</t>
  </si>
  <si>
    <t>GOTHAER KV AG</t>
  </si>
  <si>
    <t>HALLESCHE KRANKEN</t>
  </si>
  <si>
    <t>HANSEMERKUR KV AG</t>
  </si>
  <si>
    <t>HANSEMERKUR SPEZIALE</t>
  </si>
  <si>
    <t>HUK-COBURG KRANKEN</t>
  </si>
  <si>
    <t>INTER KV AG</t>
  </si>
  <si>
    <t>LANDESKRANKENHILFE</t>
  </si>
  <si>
    <t>MÜNCHEN.VEREIN KV</t>
  </si>
  <si>
    <t>NÜRNBG. KRANKEN</t>
  </si>
  <si>
    <t>OTTONOVA KRANKEN</t>
  </si>
  <si>
    <t>R+V KRANKEN</t>
  </si>
  <si>
    <t>SIGNAL IDUNA KRANKEN</t>
  </si>
  <si>
    <t>SÜDDEUTSCHE KRANKEN</t>
  </si>
  <si>
    <t>UNION KRANKENVERS.</t>
  </si>
  <si>
    <t>UNIVERSA KRANKEN</t>
  </si>
  <si>
    <t>VIGO KRANKEN</t>
  </si>
  <si>
    <t>AACHENMüNCHENER LEB.</t>
  </si>
  <si>
    <t>ALTE LEIPZIGER LEBEN</t>
  </si>
  <si>
    <t>ATHORA LV AG</t>
  </si>
  <si>
    <t>AXA LEBEN</t>
  </si>
  <si>
    <t>BARMENIA LEBEN</t>
  </si>
  <si>
    <t>BASLER LEBEN</t>
  </si>
  <si>
    <t>BAYER. BEAMTEN LEBEN</t>
  </si>
  <si>
    <t>BAYERN-VERS.</t>
  </si>
  <si>
    <t>CONDOR LEBEN</t>
  </si>
  <si>
    <t>CONTINENTALE LV AG</t>
  </si>
  <si>
    <t>COSMOS LEBEN</t>
  </si>
  <si>
    <t>CREDIT LIFE AG</t>
  </si>
  <si>
    <t>DEBEKA LEBEN</t>
  </si>
  <si>
    <t>DEVK ALLG. LEBEN</t>
  </si>
  <si>
    <t>DEVK DT. EISENBAHN LV</t>
  </si>
  <si>
    <t>DIALOG LEBEN</t>
  </si>
  <si>
    <t>DIREKTE LEBEN</t>
  </si>
  <si>
    <t>DT. ÄRZTEVERSICHERUNG</t>
  </si>
  <si>
    <t>DT. LEBENSVERS.</t>
  </si>
  <si>
    <t>ENTIS LV AG</t>
  </si>
  <si>
    <t>ERGO DIREKT LEBEN AG</t>
  </si>
  <si>
    <t>ERGO LEBEN AG</t>
  </si>
  <si>
    <t>ERGO VORSORGE LEBEN</t>
  </si>
  <si>
    <t>EUROPA LEBEN</t>
  </si>
  <si>
    <t>FRANKFURT MÜNCHENER</t>
  </si>
  <si>
    <t>FRANKFURTER LEBEN</t>
  </si>
  <si>
    <t>GOTHAER LEBEN AG</t>
  </si>
  <si>
    <t>HANNOVERSCHE LV AG</t>
  </si>
  <si>
    <t>HANSEMERKUR LEBEN</t>
  </si>
  <si>
    <t>HDI LEBEN AG</t>
  </si>
  <si>
    <t>HEIDELBERGER LV</t>
  </si>
  <si>
    <t>HELVETIA LEBEN</t>
  </si>
  <si>
    <t>HUK-COBURG-LEBEN</t>
  </si>
  <si>
    <t>IDEAL LEBEN</t>
  </si>
  <si>
    <t>INTER LEBENSVERS. AG</t>
  </si>
  <si>
    <t>ITZEHOER LEBEN</t>
  </si>
  <si>
    <t>KARLSRUHER LV AG</t>
  </si>
  <si>
    <t>LEBENSVERS. VON 1871</t>
  </si>
  <si>
    <t>LVM LEBEN</t>
  </si>
  <si>
    <t>MECKLENBURG. LEBEN</t>
  </si>
  <si>
    <t>MÜNCHENER VEREIN LEBEN</t>
  </si>
  <si>
    <t>NEUE LEBEN LEBENSVERS</t>
  </si>
  <si>
    <t>NÜRNBG. LEBEN</t>
  </si>
  <si>
    <t>OEFF. LEBEN BERLIN</t>
  </si>
  <si>
    <t>ÖFF. LEBEN SA</t>
  </si>
  <si>
    <t>PB LEBENSVERSICHERUNG</t>
  </si>
  <si>
    <t>PROV. LEBEN HANNOVER</t>
  </si>
  <si>
    <t>PROV.NORDWEST LEBEN</t>
  </si>
  <si>
    <t>PROV.RHEINLAND LEBEN</t>
  </si>
  <si>
    <t>PROXALTO LEBEN AG</t>
  </si>
  <si>
    <t>R+V LEBEN</t>
  </si>
  <si>
    <t>SAARLAND LEBEN</t>
  </si>
  <si>
    <t>SIGNAL IDUNA LV</t>
  </si>
  <si>
    <t>SKANDIA LEBEN</t>
  </si>
  <si>
    <t>SPARK.-VERS.SACHS.LEB</t>
  </si>
  <si>
    <t>STUTTGARTER LEBEN</t>
  </si>
  <si>
    <t>SÜDDT.LEBEN</t>
  </si>
  <si>
    <t>SV SPARKASSENVERS.</t>
  </si>
  <si>
    <t>SWISS LIFE AG (CH)</t>
  </si>
  <si>
    <t>TARGO LEBEN AG</t>
  </si>
  <si>
    <t>UNIVERSA LEBEN</t>
  </si>
  <si>
    <t>VICTORIA LEBEN</t>
  </si>
  <si>
    <t>VOLKSWOHL-BUND LEBEN</t>
  </si>
  <si>
    <t>VPV LEBEN</t>
  </si>
  <si>
    <t>VRK LV</t>
  </si>
  <si>
    <t>WGV-LEBEN</t>
  </si>
  <si>
    <t>WÜRTT. LEBEN</t>
  </si>
  <si>
    <t>ZURICH DTSCH. HEROLD</t>
  </si>
  <si>
    <t>ADAC VERSICHERUNG</t>
  </si>
  <si>
    <t>ADVOCARD RS</t>
  </si>
  <si>
    <t>ALLIANZ VERS.</t>
  </si>
  <si>
    <t>ARAG SE</t>
  </si>
  <si>
    <t>AUXILIA RS</t>
  </si>
  <si>
    <t>BADISCHE RECHTSSCHUTZ</t>
  </si>
  <si>
    <t>CONCORDIA VERS.</t>
  </si>
  <si>
    <t>CONTINENTALE SACHVERS.</t>
  </si>
  <si>
    <t>DEBEKA ALLGEMEINE</t>
  </si>
  <si>
    <t>DEURAG DT. RS</t>
  </si>
  <si>
    <t>DEVK RECHTSSCHUTZ</t>
  </si>
  <si>
    <t>DMB RECHTSSCHUTZ</t>
  </si>
  <si>
    <t>ERGO VERSICHERUNG</t>
  </si>
  <si>
    <t>HDI GLOBAL SE</t>
  </si>
  <si>
    <t>HUK-COBURG RS</t>
  </si>
  <si>
    <t>HUK24 AG</t>
  </si>
  <si>
    <t>ITZEHOER VERSICHERUNG</t>
  </si>
  <si>
    <t>LVM SACH</t>
  </si>
  <si>
    <t>MECKLENBURG. VERS.</t>
  </si>
  <si>
    <t>NEUE RECHTSSCHUTZ</t>
  </si>
  <si>
    <t>OERAG RECHTSSCHUTZ</t>
  </si>
  <si>
    <t>ROLAND RECHTSSCHUTZ</t>
  </si>
  <si>
    <t>R+V ALLGEMEINE VERS.</t>
  </si>
  <si>
    <t>VGH LAND.BRAND.HAN.</t>
  </si>
  <si>
    <t>VRK SACH.AG</t>
  </si>
  <si>
    <t>WGV-VERSICHERUNG</t>
  </si>
  <si>
    <t>WÜRTT. VERS.</t>
  </si>
  <si>
    <t>ADLER VERSICHERUNG AG</t>
  </si>
  <si>
    <t>ALTE LEIPZIGER VERS.</t>
  </si>
  <si>
    <t>ARAG ALLG. VERS.</t>
  </si>
  <si>
    <t>AXA VERS.</t>
  </si>
  <si>
    <t>BARMENIA ALLG. VERS.</t>
  </si>
  <si>
    <t>BASLER SACH AG</t>
  </si>
  <si>
    <t>BAYER. BEAMTEN VERS.</t>
  </si>
  <si>
    <t>BAYER.VERS.VERB.AG</t>
  </si>
  <si>
    <t>COSMOS VERS.</t>
  </si>
  <si>
    <t>DEVK ALLG. VERS.</t>
  </si>
  <si>
    <t>DEVK DT. EISENB. SACH</t>
  </si>
  <si>
    <t>ERGO DIREKT</t>
  </si>
  <si>
    <t>FEUERSOZIETÄT</t>
  </si>
  <si>
    <t xml:space="preserve">GENERALI  DEUTSCHLAND </t>
  </si>
  <si>
    <t>GENERALI VERSICHERUNG</t>
  </si>
  <si>
    <t>GOTHAER ALLGEMEINE AG</t>
  </si>
  <si>
    <t>GREAT LAKES INS. SE</t>
  </si>
  <si>
    <t>HAFTPFLICHTKASSE</t>
  </si>
  <si>
    <t>HANSEMERKUR ALLG.</t>
  </si>
  <si>
    <t>HDI VERSICHERUNG</t>
  </si>
  <si>
    <t>HELVETIA VERS. (CH)</t>
  </si>
  <si>
    <t>HUK-COBURG UNTER.</t>
  </si>
  <si>
    <t>HUK-COBURG-ALLG. VERS</t>
  </si>
  <si>
    <t>INTER ALLG. VERS.</t>
  </si>
  <si>
    <t>INTERRISK VERS.</t>
  </si>
  <si>
    <t>JANITOS VERSICHERUNG</t>
  </si>
  <si>
    <t>MANNHEIMER VERS.</t>
  </si>
  <si>
    <t>NÜRNBG. ALLG.</t>
  </si>
  <si>
    <t>NÜRNBG. BEAMTEN ALLG.</t>
  </si>
  <si>
    <t xml:space="preserve">ÖFF. FEUER SA </t>
  </si>
  <si>
    <t>PROV.NORD BRANDKASSE</t>
  </si>
  <si>
    <t>PROV.RHEINLAND VERS.</t>
  </si>
  <si>
    <t>PVAG POLIZEIVERS.</t>
  </si>
  <si>
    <t>RHEINLAND VERS. AG</t>
  </si>
  <si>
    <t>RHION VERSICHERUNG</t>
  </si>
  <si>
    <t>SIGNAL IDUNA ALLG.</t>
  </si>
  <si>
    <t>SPARK.-VERS.SACHS.ALL</t>
  </si>
  <si>
    <t>STUTTGARTER VERS.</t>
  </si>
  <si>
    <t>TARGO VERSICHERUNG</t>
  </si>
  <si>
    <t>UNIVERSA ALLG. VERS.</t>
  </si>
  <si>
    <t>VHV ALLGEMEINE VERS.</t>
  </si>
  <si>
    <t>VOLKSWOHL-BUND SACH</t>
  </si>
  <si>
    <t>VPV ALLGEMEINE VERS.</t>
  </si>
  <si>
    <t>WESTF.PROV.VERS.AG</t>
  </si>
  <si>
    <t>WÜRTT. GEMEINDE-VERS.</t>
  </si>
  <si>
    <t>WWK ALLGEMEINE VERS.</t>
  </si>
  <si>
    <t>BAYER. HAUSBESITZER</t>
  </si>
  <si>
    <t>BAYER.L-BRAND.VERS.AG</t>
  </si>
  <si>
    <t>BGV-VERSICHERUNG AG</t>
  </si>
  <si>
    <t>CONDOR ALLG. VERS.</t>
  </si>
  <si>
    <t>HAMB. FEUERKASSE</t>
  </si>
  <si>
    <t>NEUENDORFER BRAND-BAU</t>
  </si>
  <si>
    <t>SAARLAND FEUERVERS.</t>
  </si>
  <si>
    <t>ADAC AUTOVERSICHERUNG</t>
  </si>
  <si>
    <t>ALLIANZ DIRECT</t>
  </si>
  <si>
    <t>AXA EASY</t>
  </si>
  <si>
    <t>DA DEUTSCHE ALLG.VER.</t>
  </si>
  <si>
    <t>EUROPA VERSICHERUNG</t>
  </si>
  <si>
    <t>FAHRLEHRERVERS.</t>
  </si>
  <si>
    <t>GARANTA VERS.</t>
  </si>
  <si>
    <t>GVV-KOMMUNALVERS.</t>
  </si>
  <si>
    <t>GVV-PRIVATVERSICH.</t>
  </si>
  <si>
    <t>KRAVAG-ALLGEMEINE</t>
  </si>
  <si>
    <t>KRAVAG-LOGISTIC</t>
  </si>
  <si>
    <t>OVAG - OSTDT. VERS.</t>
  </si>
  <si>
    <t>R+V DIREKTVERSICHER.</t>
  </si>
  <si>
    <t>S DIREKTVERSICHERUNG</t>
  </si>
  <si>
    <t>VERSICHERUNGSK.BAYERN</t>
  </si>
  <si>
    <t>VERTI VERSICHERUNG</t>
  </si>
  <si>
    <t>VOLKSWAGEN AUTO AG</t>
  </si>
  <si>
    <t>AMMERLÄNDER VERS.</t>
  </si>
  <si>
    <t>LBN</t>
  </si>
  <si>
    <t>NV-VERSICHERUNGEN</t>
  </si>
  <si>
    <t>BASLER LEBEN (CH)</t>
  </si>
  <si>
    <t>CANADA LIFE ASS. (IE)</t>
  </si>
  <si>
    <t xml:space="preserve">STANDARD LIFE (GB) </t>
  </si>
  <si>
    <t>MONUTA VERS. (NL)</t>
  </si>
  <si>
    <t>FWU LIFE INS. (LU)</t>
  </si>
  <si>
    <t>SCOTTISH WIDOWS (LU)</t>
  </si>
  <si>
    <t>STANDARD LIFE VERS. (IE)</t>
  </si>
  <si>
    <t>ZURICH INSURANCE (IE)</t>
  </si>
  <si>
    <t>FWU LIFE (LU)</t>
  </si>
  <si>
    <t>HANSARD EUROPE (IE)</t>
  </si>
  <si>
    <t>R+V LUXEMBOURG L (L)</t>
  </si>
  <si>
    <t>SCOTT. WID. (GB)</t>
  </si>
  <si>
    <t>AVIVA LIFE (GB)</t>
  </si>
  <si>
    <t>ERGO LIFE (LU)</t>
  </si>
  <si>
    <t>SEB LIFE INT. (IE)</t>
  </si>
  <si>
    <t>PRISMALIFE AG (LI)</t>
  </si>
  <si>
    <t>AXA FRANCE VIE (F)</t>
  </si>
  <si>
    <t>CANADA LIFE (IE)</t>
  </si>
  <si>
    <t>LIBERTY EURO.(IRL/E)</t>
  </si>
  <si>
    <t>PRUDENTIAL INT. (IRL)</t>
  </si>
  <si>
    <t>LIECHTENSTEIN L. (FL)</t>
  </si>
  <si>
    <t>SIKURA LEBEN (LI)</t>
  </si>
  <si>
    <t>AXA LIFE EUROPE (IE)</t>
  </si>
  <si>
    <t>SCOTTISH FRIENDLY (GB)</t>
  </si>
  <si>
    <t>LV 1871 PENSIONS.(FL)</t>
  </si>
  <si>
    <t>BARMENIA KV AG</t>
  </si>
  <si>
    <t>DFV DEUTSCHE FAM.VERS</t>
  </si>
  <si>
    <t>INTER PARTNER ASS.(BE)</t>
  </si>
  <si>
    <t>ADVIGON VERS. (LI)</t>
  </si>
  <si>
    <t>AIOI NISSAY (LU)</t>
  </si>
  <si>
    <t>NEXIBLE VERS. AG</t>
  </si>
  <si>
    <t>BALCIA INS. (LV)</t>
  </si>
  <si>
    <t>W.R. BERKLEY (L)</t>
  </si>
  <si>
    <t>AIG EUROPE LIMITED (GB)</t>
  </si>
  <si>
    <t>W.R.BERKLEY (LI)</t>
  </si>
  <si>
    <t>AIG EUROPE (LU)</t>
  </si>
  <si>
    <t>FRIDAY (LU)</t>
  </si>
  <si>
    <t>DIALOG VERSICHERUNG AG</t>
  </si>
  <si>
    <t>HELVETIA</t>
  </si>
  <si>
    <t>ROLAND SCHUTZBRIEF</t>
  </si>
  <si>
    <t>DELTA LLOYD (NL)</t>
  </si>
  <si>
    <t>PROBUS INSURANCE (IE)</t>
  </si>
  <si>
    <t>BNP PARIBAS CARDIF (NL)</t>
  </si>
  <si>
    <t>GEFION INS. (DK)</t>
  </si>
  <si>
    <t>SHB ALLGEMEINE</t>
  </si>
  <si>
    <t>HISCOX INS. (GB)</t>
  </si>
  <si>
    <t>WALDENBURGER VERS.</t>
  </si>
  <si>
    <t>EUROMAF SA (FR)</t>
  </si>
  <si>
    <t>OBERöSTERREICH. V.(AT)</t>
  </si>
  <si>
    <t>ALLCURA AG</t>
  </si>
  <si>
    <t>HISCOX (LU)</t>
  </si>
  <si>
    <t>GVO GEGENSEITIGKEIT</t>
  </si>
  <si>
    <t xml:space="preserve">GEMEINN. HAFT </t>
  </si>
  <si>
    <t>TRYGG-HANSA (S)</t>
  </si>
  <si>
    <t>ONE VERS. (LI)</t>
  </si>
  <si>
    <t>HÜBENER VERSICHERUNG</t>
  </si>
  <si>
    <t>DOCURA VVAG</t>
  </si>
  <si>
    <t>MEDIENVERS. KARLSRUHE</t>
  </si>
  <si>
    <t>VHV</t>
  </si>
  <si>
    <t>HÄGER VERS.VEREIN</t>
  </si>
  <si>
    <t>SCHLESWIGER VERS.V.</t>
  </si>
  <si>
    <t>ALPHA INS. A/S (DK)</t>
  </si>
  <si>
    <t>GABLE INSURANCE (LI)</t>
  </si>
  <si>
    <t>BUILDERS DIRECT (LU)</t>
  </si>
  <si>
    <t>SIGNAL IDUNA UNFALL</t>
  </si>
  <si>
    <t>WÜRZBURGER VERSICHER.</t>
  </si>
  <si>
    <t>CHUBB EUROPEAN (FR)</t>
  </si>
  <si>
    <t>CIGNA EUROPE (BE)</t>
  </si>
  <si>
    <t>IDEAL VERS.</t>
  </si>
  <si>
    <t>k.A.</t>
  </si>
  <si>
    <t>Anzahl der versicherten Personen zum 31.12.2018</t>
  </si>
  <si>
    <t>Anzahl  Lebensversicherungsverträge 2018</t>
  </si>
  <si>
    <t>Anzahl der versicherten Risiken zum 31.12.2018</t>
  </si>
  <si>
    <t>Kurzname des Versicherungsunternehmens</t>
  </si>
  <si>
    <t>Register-nummer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</si>
</sst>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9" fillId="5" borderId="4" applyNumberFormat="0" applyAlignment="0" applyProtection="0"/>
    <xf numFmtId="0" fontId="16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7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3" fillId="7" borderId="7" applyNumberFormat="0" applyAlignment="0" applyProtection="0"/>
    <xf numFmtId="0" fontId="18" fillId="0" borderId="0"/>
    <xf numFmtId="0" fontId="2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19" fillId="33" borderId="10" xfId="42" applyFont="1" applyFill="1" applyBorder="1" applyAlignment="1">
      <alignment horizontal="left" wrapText="1"/>
    </xf>
    <xf numFmtId="0" fontId="19" fillId="33" borderId="11" xfId="42" applyFont="1" applyFill="1" applyBorder="1" applyAlignment="1">
      <alignment horizontal="left" wrapText="1"/>
    </xf>
    <xf numFmtId="3" fontId="21" fillId="33" borderId="11" xfId="43" applyNumberFormat="1" applyFont="1" applyFill="1" applyBorder="1" applyAlignment="1">
      <alignment horizontal="left" vertical="center" wrapText="1"/>
    </xf>
    <xf numFmtId="0" fontId="19" fillId="33" borderId="12" xfId="42" applyFont="1" applyFill="1" applyBorder="1" applyAlignment="1">
      <alignment horizontal="left" wrapText="1"/>
    </xf>
    <xf numFmtId="0" fontId="19" fillId="33" borderId="11" xfId="42" applyFont="1" applyFill="1" applyBorder="1" applyAlignment="1">
      <alignment horizontal="center"/>
    </xf>
    <xf numFmtId="3" fontId="21" fillId="33" borderId="11" xfId="43" applyNumberFormat="1" applyFont="1" applyFill="1" applyBorder="1" applyAlignment="1">
      <alignment horizontal="center" vertical="center" wrapText="1"/>
    </xf>
    <xf numFmtId="0" fontId="19" fillId="33" borderId="11" xfId="42" applyFont="1" applyFill="1" applyBorder="1" applyAlignment="1">
      <alignment horizontal="center" wrapText="1"/>
    </xf>
    <xf numFmtId="0" fontId="19" fillId="33" borderId="13" xfId="42" applyFont="1" applyFill="1" applyBorder="1" applyAlignment="1">
      <alignment horizontal="center" wrapText="1"/>
    </xf>
    <xf numFmtId="3" fontId="21" fillId="33" borderId="13" xfId="43" applyNumberFormat="1" applyFont="1" applyFill="1" applyBorder="1" applyAlignment="1">
      <alignment horizontal="center" vertical="center" wrapText="1"/>
    </xf>
    <xf numFmtId="3" fontId="21" fillId="33" borderId="14" xfId="43" applyNumberFormat="1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16" fillId="34" borderId="16" xfId="0" applyFont="1" applyFill="1" applyBorder="1"/>
    <xf numFmtId="0" fontId="16" fillId="34" borderId="17" xfId="0" applyFont="1" applyFill="1" applyBorder="1" applyAlignment="1">
      <alignment wrapText="1"/>
    </xf>
    <xf numFmtId="0" fontId="19" fillId="33" borderId="18" xfId="42" applyFont="1" applyFill="1" applyBorder="1" applyAlignment="1">
      <alignment horizontal="left" wrapText="1"/>
    </xf>
    <xf numFmtId="3" fontId="0" fillId="0" borderId="13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13" xfId="0" applyFill="1" applyBorder="1"/>
    <xf numFmtId="3" fontId="0" fillId="0" borderId="13" xfId="0" applyNumberFormat="1" applyFill="1" applyBorder="1" applyAlignment="1">
      <alignment horizontal="right"/>
    </xf>
    <xf numFmtId="0" fontId="0" fillId="0" borderId="0" xfId="0" applyFill="1" applyBorder="1"/>
    <xf numFmtId="3" fontId="0" fillId="0" borderId="0" xfId="0" applyNumberFormat="1" applyFill="1" applyAlignment="1">
      <alignment horizontal="right"/>
    </xf>
    <xf numFmtId="0" fontId="19" fillId="33" borderId="13" xfId="42" applyFont="1" applyFill="1" applyBorder="1" applyAlignment="1">
      <alignment horizontal="left" wrapText="1"/>
    </xf>
  </cellXfs>
  <cellStyles count="44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Standard 2" xfId="42"/>
    <cellStyle name="Standard_BeschwHaft2004" xfId="43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theme="5" tint="0.59999389629810485"/>
  </sheetPr>
  <dimension ref="A1:J73"/>
  <sheetViews>
    <sheetView workbookViewId="0">
      <pane ySplit="1" topLeftCell="A47" activePane="bottomLeft" state="frozen"/>
      <selection activeCell="G3" sqref="G3"/>
      <selection pane="bottomLeft" activeCell="I12" sqref="I12"/>
    </sheetView>
  </sheetViews>
  <sheetFormatPr baseColWidth="10" defaultRowHeight="15" x14ac:dyDescent="0.25"/>
  <cols>
    <col min="2" max="2" width="24" customWidth="1"/>
    <col min="3" max="3" width="12.7109375" style="2" bestFit="1" customWidth="1"/>
    <col min="4" max="4" width="13.28515625" customWidth="1"/>
  </cols>
  <sheetData>
    <row r="1" spans="1:10" ht="51" x14ac:dyDescent="0.25">
      <c r="A1" s="4" t="s">
        <v>277</v>
      </c>
      <c r="B1" s="5" t="s">
        <v>5</v>
      </c>
      <c r="C1" s="6" t="s">
        <v>274</v>
      </c>
      <c r="D1" s="7" t="s">
        <v>6</v>
      </c>
    </row>
    <row r="2" spans="1:10" x14ac:dyDescent="0.25">
      <c r="A2" s="14">
        <v>1001</v>
      </c>
      <c r="B2" s="14" t="s">
        <v>35</v>
      </c>
      <c r="C2" s="20">
        <v>5121403</v>
      </c>
      <c r="D2" s="14">
        <v>51</v>
      </c>
      <c r="J2" s="22"/>
    </row>
    <row r="3" spans="1:10" x14ac:dyDescent="0.25">
      <c r="A3" s="14">
        <v>1005</v>
      </c>
      <c r="B3" s="14" t="s">
        <v>101</v>
      </c>
      <c r="C3" s="20">
        <v>1989499</v>
      </c>
      <c r="D3" s="14">
        <v>20</v>
      </c>
      <c r="J3" s="22"/>
    </row>
    <row r="4" spans="1:10" x14ac:dyDescent="0.25">
      <c r="A4" s="14">
        <v>1006</v>
      </c>
      <c r="B4" s="14" t="s">
        <v>0</v>
      </c>
      <c r="C4" s="20">
        <v>10864800</v>
      </c>
      <c r="D4" s="14">
        <v>89</v>
      </c>
      <c r="J4" s="22"/>
    </row>
    <row r="5" spans="1:10" x14ac:dyDescent="0.25">
      <c r="A5" s="14">
        <v>1007</v>
      </c>
      <c r="B5" s="14" t="s">
        <v>36</v>
      </c>
      <c r="C5" s="20">
        <v>1507415</v>
      </c>
      <c r="D5" s="14">
        <v>9</v>
      </c>
    </row>
    <row r="6" spans="1:10" x14ac:dyDescent="0.25">
      <c r="A6" s="14">
        <v>1011</v>
      </c>
      <c r="B6" s="14" t="s">
        <v>39</v>
      </c>
      <c r="C6" s="20">
        <v>249415</v>
      </c>
      <c r="D6" s="14">
        <v>13</v>
      </c>
    </row>
    <row r="7" spans="1:10" x14ac:dyDescent="0.25">
      <c r="A7" s="14">
        <v>1012</v>
      </c>
      <c r="B7" s="14" t="s">
        <v>203</v>
      </c>
      <c r="C7" s="20" t="s">
        <v>272</v>
      </c>
      <c r="D7" s="14">
        <v>1</v>
      </c>
    </row>
    <row r="8" spans="1:10" x14ac:dyDescent="0.25">
      <c r="A8" s="14">
        <v>1013</v>
      </c>
      <c r="B8" s="14" t="s">
        <v>41</v>
      </c>
      <c r="C8" s="20">
        <v>170115</v>
      </c>
      <c r="D8" s="14">
        <v>3</v>
      </c>
    </row>
    <row r="9" spans="1:10" x14ac:dyDescent="0.25">
      <c r="A9" s="14">
        <v>1015</v>
      </c>
      <c r="B9" s="14" t="s">
        <v>42</v>
      </c>
      <c r="C9" s="20">
        <v>1856510</v>
      </c>
      <c r="D9" s="14">
        <v>11</v>
      </c>
    </row>
    <row r="10" spans="1:10" x14ac:dyDescent="0.25">
      <c r="A10" s="14">
        <v>1017</v>
      </c>
      <c r="B10" s="14" t="s">
        <v>37</v>
      </c>
      <c r="C10" s="20">
        <v>244251</v>
      </c>
      <c r="D10" s="14">
        <v>2</v>
      </c>
    </row>
    <row r="11" spans="1:10" x14ac:dyDescent="0.25">
      <c r="A11" s="14">
        <v>1020</v>
      </c>
      <c r="B11" s="14" t="s">
        <v>38</v>
      </c>
      <c r="C11" s="20">
        <v>2657010</v>
      </c>
      <c r="D11" s="14">
        <v>43</v>
      </c>
    </row>
    <row r="12" spans="1:10" x14ac:dyDescent="0.25">
      <c r="A12" s="14">
        <v>1021</v>
      </c>
      <c r="B12" s="14" t="s">
        <v>43</v>
      </c>
      <c r="C12" s="20">
        <v>221308</v>
      </c>
      <c r="D12" s="14">
        <v>1</v>
      </c>
    </row>
    <row r="13" spans="1:10" x14ac:dyDescent="0.25">
      <c r="A13" s="14">
        <v>1022</v>
      </c>
      <c r="B13" s="14" t="s">
        <v>45</v>
      </c>
      <c r="C13" s="20">
        <v>1340973</v>
      </c>
      <c r="D13" s="14">
        <v>19</v>
      </c>
    </row>
    <row r="14" spans="1:10" x14ac:dyDescent="0.25">
      <c r="A14" s="14">
        <v>1023</v>
      </c>
      <c r="B14" s="14" t="s">
        <v>47</v>
      </c>
      <c r="C14" s="20">
        <v>3334144</v>
      </c>
      <c r="D14" s="14">
        <v>33</v>
      </c>
    </row>
    <row r="15" spans="1:10" x14ac:dyDescent="0.25">
      <c r="A15" s="14">
        <v>1025</v>
      </c>
      <c r="B15" s="14" t="s">
        <v>49</v>
      </c>
      <c r="C15" s="20">
        <v>532968</v>
      </c>
      <c r="D15" s="14">
        <v>5</v>
      </c>
    </row>
    <row r="16" spans="1:10" x14ac:dyDescent="0.25">
      <c r="A16" s="14">
        <v>1028</v>
      </c>
      <c r="B16" s="14" t="s">
        <v>40</v>
      </c>
      <c r="C16" s="20">
        <v>653327</v>
      </c>
      <c r="D16" s="14">
        <v>10</v>
      </c>
    </row>
    <row r="17" spans="1:4" x14ac:dyDescent="0.25">
      <c r="A17" s="14">
        <v>1033</v>
      </c>
      <c r="B17" s="14" t="s">
        <v>64</v>
      </c>
      <c r="C17" s="20">
        <v>2068096</v>
      </c>
      <c r="D17" s="14">
        <v>31</v>
      </c>
    </row>
    <row r="18" spans="1:4" x14ac:dyDescent="0.25">
      <c r="A18" s="14">
        <v>1035</v>
      </c>
      <c r="B18" s="14" t="s">
        <v>59</v>
      </c>
      <c r="C18" s="20">
        <v>267833</v>
      </c>
      <c r="D18" s="14">
        <v>3</v>
      </c>
    </row>
    <row r="19" spans="1:4" x14ac:dyDescent="0.25">
      <c r="A19" s="14">
        <v>1045</v>
      </c>
      <c r="B19" s="14" t="s">
        <v>71</v>
      </c>
      <c r="C19" s="20">
        <v>76450</v>
      </c>
      <c r="D19" s="14">
        <v>3</v>
      </c>
    </row>
    <row r="20" spans="1:4" x14ac:dyDescent="0.25">
      <c r="A20" s="14">
        <v>1047</v>
      </c>
      <c r="B20" s="14" t="s">
        <v>68</v>
      </c>
      <c r="C20" s="20">
        <v>605577</v>
      </c>
      <c r="D20" s="14">
        <v>3</v>
      </c>
    </row>
    <row r="21" spans="1:4" x14ac:dyDescent="0.25">
      <c r="A21" s="14">
        <v>1048</v>
      </c>
      <c r="B21" s="14" t="s">
        <v>87</v>
      </c>
      <c r="C21" s="20">
        <v>1585986</v>
      </c>
      <c r="D21" s="14">
        <v>34</v>
      </c>
    </row>
    <row r="22" spans="1:4" x14ac:dyDescent="0.25">
      <c r="A22" s="14">
        <v>1055</v>
      </c>
      <c r="B22" s="14" t="s">
        <v>67</v>
      </c>
      <c r="C22" s="20">
        <v>656928</v>
      </c>
      <c r="D22" s="14">
        <v>7</v>
      </c>
    </row>
    <row r="23" spans="1:4" x14ac:dyDescent="0.25">
      <c r="A23" s="14">
        <v>1056</v>
      </c>
      <c r="B23" s="14" t="s">
        <v>78</v>
      </c>
      <c r="C23" s="20">
        <v>226922</v>
      </c>
      <c r="D23" s="14">
        <v>1</v>
      </c>
    </row>
    <row r="24" spans="1:4" x14ac:dyDescent="0.25">
      <c r="A24" s="14">
        <v>1062</v>
      </c>
      <c r="B24" s="14" t="s">
        <v>72</v>
      </c>
      <c r="C24" s="20">
        <v>636147</v>
      </c>
      <c r="D24" s="14">
        <v>9</v>
      </c>
    </row>
    <row r="25" spans="1:4" x14ac:dyDescent="0.25">
      <c r="A25" s="14">
        <v>1081</v>
      </c>
      <c r="B25" s="14" t="s">
        <v>81</v>
      </c>
      <c r="C25" s="20">
        <v>787643</v>
      </c>
      <c r="D25" s="14">
        <v>2</v>
      </c>
    </row>
    <row r="26" spans="1:4" x14ac:dyDescent="0.25">
      <c r="A26" s="14">
        <v>1082</v>
      </c>
      <c r="B26" s="14" t="s">
        <v>83</v>
      </c>
      <c r="C26" s="20">
        <v>1176577</v>
      </c>
      <c r="D26" s="14">
        <v>11</v>
      </c>
    </row>
    <row r="27" spans="1:4" x14ac:dyDescent="0.25">
      <c r="A27" s="14">
        <v>1083</v>
      </c>
      <c r="B27" s="14" t="s">
        <v>82</v>
      </c>
      <c r="C27" s="20">
        <v>1653894</v>
      </c>
      <c r="D27" s="14">
        <v>9</v>
      </c>
    </row>
    <row r="28" spans="1:4" x14ac:dyDescent="0.25">
      <c r="A28" s="14">
        <v>1085</v>
      </c>
      <c r="B28" s="14" t="s">
        <v>85</v>
      </c>
      <c r="C28" s="20">
        <v>57720</v>
      </c>
      <c r="D28" s="14">
        <v>1</v>
      </c>
    </row>
    <row r="29" spans="1:4" x14ac:dyDescent="0.25">
      <c r="A29" s="14">
        <v>1089</v>
      </c>
      <c r="B29" s="14" t="s">
        <v>91</v>
      </c>
      <c r="C29" s="20">
        <v>55610</v>
      </c>
      <c r="D29" s="14">
        <v>1</v>
      </c>
    </row>
    <row r="30" spans="1:4" x14ac:dyDescent="0.25">
      <c r="A30" s="14">
        <v>1090</v>
      </c>
      <c r="B30" s="14" t="s">
        <v>93</v>
      </c>
      <c r="C30" s="20">
        <v>915085</v>
      </c>
      <c r="D30" s="14">
        <v>18</v>
      </c>
    </row>
    <row r="31" spans="1:4" x14ac:dyDescent="0.25">
      <c r="A31" s="14">
        <v>1091</v>
      </c>
      <c r="B31" s="14" t="s">
        <v>92</v>
      </c>
      <c r="C31" s="20">
        <v>1610698</v>
      </c>
      <c r="D31" s="14">
        <v>7</v>
      </c>
    </row>
    <row r="32" spans="1:4" x14ac:dyDescent="0.25">
      <c r="A32" s="14">
        <v>1092</v>
      </c>
      <c r="B32" s="14" t="s">
        <v>95</v>
      </c>
      <c r="C32" s="20">
        <v>170595</v>
      </c>
      <c r="D32" s="14">
        <v>2</v>
      </c>
    </row>
    <row r="33" spans="1:4" x14ac:dyDescent="0.25">
      <c r="A33" s="14">
        <v>1099</v>
      </c>
      <c r="B33" s="14" t="s">
        <v>97</v>
      </c>
      <c r="C33" s="20">
        <v>1460116</v>
      </c>
      <c r="D33" s="14">
        <v>8</v>
      </c>
    </row>
    <row r="34" spans="1:4" x14ac:dyDescent="0.25">
      <c r="A34" s="14">
        <v>1103</v>
      </c>
      <c r="B34" s="14" t="s">
        <v>1</v>
      </c>
      <c r="C34" s="20">
        <v>930064</v>
      </c>
      <c r="D34" s="14">
        <v>14</v>
      </c>
    </row>
    <row r="35" spans="1:4" x14ac:dyDescent="0.25">
      <c r="A35" s="14">
        <v>1104</v>
      </c>
      <c r="B35" s="14" t="s">
        <v>90</v>
      </c>
      <c r="C35" s="20">
        <v>510823</v>
      </c>
      <c r="D35" s="14">
        <v>5</v>
      </c>
    </row>
    <row r="36" spans="1:4" x14ac:dyDescent="0.25">
      <c r="A36" s="14">
        <v>1107</v>
      </c>
      <c r="B36" s="14" t="s">
        <v>58</v>
      </c>
      <c r="C36" s="20">
        <v>492496</v>
      </c>
      <c r="D36" s="14">
        <v>1</v>
      </c>
    </row>
    <row r="37" spans="1:4" x14ac:dyDescent="0.25">
      <c r="A37" s="14">
        <v>1108</v>
      </c>
      <c r="B37" s="14" t="s">
        <v>61</v>
      </c>
      <c r="C37" s="20">
        <v>1263210</v>
      </c>
      <c r="D37" s="14">
        <v>18</v>
      </c>
    </row>
    <row r="38" spans="1:4" x14ac:dyDescent="0.25">
      <c r="A38" s="14">
        <v>1109</v>
      </c>
      <c r="B38" s="14" t="s">
        <v>74</v>
      </c>
      <c r="C38" s="20">
        <v>163437</v>
      </c>
      <c r="D38" s="14">
        <v>3</v>
      </c>
    </row>
    <row r="39" spans="1:4" x14ac:dyDescent="0.25">
      <c r="A39" s="14">
        <v>1110</v>
      </c>
      <c r="B39" s="14" t="s">
        <v>51</v>
      </c>
      <c r="C39" s="20">
        <v>105396</v>
      </c>
      <c r="D39" s="14">
        <v>1</v>
      </c>
    </row>
    <row r="40" spans="1:4" x14ac:dyDescent="0.25">
      <c r="A40" s="14">
        <v>1112</v>
      </c>
      <c r="B40" s="14" t="s">
        <v>73</v>
      </c>
      <c r="C40" s="20">
        <v>790240</v>
      </c>
      <c r="D40" s="14">
        <v>4</v>
      </c>
    </row>
    <row r="41" spans="1:4" x14ac:dyDescent="0.25">
      <c r="A41" s="14">
        <v>1113</v>
      </c>
      <c r="B41" s="14" t="s">
        <v>50</v>
      </c>
      <c r="C41" s="20">
        <v>367911</v>
      </c>
      <c r="D41" s="14">
        <v>2</v>
      </c>
    </row>
    <row r="42" spans="1:4" x14ac:dyDescent="0.25">
      <c r="A42" s="14">
        <v>1114</v>
      </c>
      <c r="B42" s="14" t="s">
        <v>63</v>
      </c>
      <c r="C42" s="20">
        <v>292982</v>
      </c>
      <c r="D42" s="14">
        <v>2</v>
      </c>
    </row>
    <row r="43" spans="1:4" x14ac:dyDescent="0.25">
      <c r="A43" s="14">
        <v>1115</v>
      </c>
      <c r="B43" s="14" t="s">
        <v>46</v>
      </c>
      <c r="C43" s="20">
        <v>707131</v>
      </c>
      <c r="D43" s="14">
        <v>1</v>
      </c>
    </row>
    <row r="44" spans="1:4" x14ac:dyDescent="0.25">
      <c r="A44" s="14">
        <v>1128</v>
      </c>
      <c r="B44" s="14" t="s">
        <v>70</v>
      </c>
      <c r="C44" s="20">
        <v>70954</v>
      </c>
      <c r="D44" s="14">
        <v>3</v>
      </c>
    </row>
    <row r="45" spans="1:4" x14ac:dyDescent="0.25">
      <c r="A45" s="14">
        <v>1130</v>
      </c>
      <c r="B45" s="14" t="s">
        <v>55</v>
      </c>
      <c r="C45" s="20">
        <v>944117</v>
      </c>
      <c r="D45" s="14">
        <v>12</v>
      </c>
    </row>
    <row r="46" spans="1:4" x14ac:dyDescent="0.25">
      <c r="A46" s="14">
        <v>1132</v>
      </c>
      <c r="B46" s="14" t="s">
        <v>94</v>
      </c>
      <c r="C46" s="20">
        <v>2074526</v>
      </c>
      <c r="D46" s="14">
        <v>13</v>
      </c>
    </row>
    <row r="47" spans="1:4" x14ac:dyDescent="0.25">
      <c r="A47" s="14">
        <v>1136</v>
      </c>
      <c r="B47" s="14" t="s">
        <v>48</v>
      </c>
      <c r="C47" s="20">
        <v>764670</v>
      </c>
      <c r="D47" s="14">
        <v>7</v>
      </c>
    </row>
    <row r="48" spans="1:4" x14ac:dyDescent="0.25">
      <c r="A48" s="14">
        <v>1137</v>
      </c>
      <c r="B48" s="14" t="s">
        <v>66</v>
      </c>
      <c r="C48" s="20">
        <v>152608</v>
      </c>
      <c r="D48" s="14">
        <v>3</v>
      </c>
    </row>
    <row r="49" spans="1:4" x14ac:dyDescent="0.25">
      <c r="A49" s="14">
        <v>1138</v>
      </c>
      <c r="B49" s="14" t="s">
        <v>102</v>
      </c>
      <c r="C49" s="20">
        <v>3058348</v>
      </c>
      <c r="D49" s="14">
        <v>47</v>
      </c>
    </row>
    <row r="50" spans="1:4" x14ac:dyDescent="0.25">
      <c r="A50" s="14">
        <v>1139</v>
      </c>
      <c r="B50" s="14" t="s">
        <v>84</v>
      </c>
      <c r="C50" s="20">
        <v>3844153</v>
      </c>
      <c r="D50" s="14">
        <v>68</v>
      </c>
    </row>
    <row r="51" spans="1:4" x14ac:dyDescent="0.25">
      <c r="A51" s="14">
        <v>1140</v>
      </c>
      <c r="B51" s="14" t="s">
        <v>96</v>
      </c>
      <c r="C51" s="20">
        <v>906908</v>
      </c>
      <c r="D51" s="14">
        <v>25</v>
      </c>
    </row>
    <row r="52" spans="1:4" x14ac:dyDescent="0.25">
      <c r="A52" s="14">
        <v>1141</v>
      </c>
      <c r="B52" s="14" t="s">
        <v>2</v>
      </c>
      <c r="C52" s="20">
        <v>4152828</v>
      </c>
      <c r="D52" s="14">
        <v>14</v>
      </c>
    </row>
    <row r="53" spans="1:4" x14ac:dyDescent="0.25">
      <c r="A53" s="14">
        <v>1147</v>
      </c>
      <c r="B53" s="14" t="s">
        <v>77</v>
      </c>
      <c r="C53" s="20">
        <v>2562418</v>
      </c>
      <c r="D53" s="14">
        <v>68</v>
      </c>
    </row>
    <row r="54" spans="1:4" x14ac:dyDescent="0.25">
      <c r="A54" s="14">
        <v>1148</v>
      </c>
      <c r="B54" s="14" t="s">
        <v>53</v>
      </c>
      <c r="C54" s="20">
        <v>665456</v>
      </c>
      <c r="D54" s="14">
        <v>1</v>
      </c>
    </row>
    <row r="55" spans="1:4" x14ac:dyDescent="0.25">
      <c r="A55" s="14">
        <v>1149</v>
      </c>
      <c r="B55" s="14" t="s">
        <v>100</v>
      </c>
      <c r="C55" s="20">
        <v>55841</v>
      </c>
      <c r="D55" s="14">
        <v>1</v>
      </c>
    </row>
    <row r="56" spans="1:4" x14ac:dyDescent="0.25">
      <c r="A56" s="14">
        <v>1150</v>
      </c>
      <c r="B56" s="14" t="s">
        <v>86</v>
      </c>
      <c r="C56" s="20">
        <v>137164</v>
      </c>
      <c r="D56" s="14">
        <v>2</v>
      </c>
    </row>
    <row r="57" spans="1:4" x14ac:dyDescent="0.25">
      <c r="A57" s="14">
        <v>1151</v>
      </c>
      <c r="B57" s="14" t="s">
        <v>57</v>
      </c>
      <c r="C57" s="20">
        <v>327262</v>
      </c>
      <c r="D57" s="14">
        <v>3</v>
      </c>
    </row>
    <row r="58" spans="1:4" x14ac:dyDescent="0.25">
      <c r="A58" s="14">
        <v>1152</v>
      </c>
      <c r="B58" s="14" t="s">
        <v>60</v>
      </c>
      <c r="C58" s="20">
        <v>92282</v>
      </c>
      <c r="D58" s="14">
        <v>7</v>
      </c>
    </row>
    <row r="59" spans="1:4" x14ac:dyDescent="0.25">
      <c r="A59" s="14">
        <v>1153</v>
      </c>
      <c r="B59" s="14" t="s">
        <v>89</v>
      </c>
      <c r="C59" s="20">
        <v>582987</v>
      </c>
      <c r="D59" s="14">
        <v>2</v>
      </c>
    </row>
    <row r="60" spans="1:4" x14ac:dyDescent="0.25">
      <c r="A60" s="14">
        <v>1157</v>
      </c>
      <c r="B60" s="14" t="s">
        <v>88</v>
      </c>
      <c r="C60" s="20">
        <v>243094</v>
      </c>
      <c r="D60" s="14">
        <v>17</v>
      </c>
    </row>
    <row r="61" spans="1:4" x14ac:dyDescent="0.25">
      <c r="A61" s="14">
        <v>1158</v>
      </c>
      <c r="B61" s="14" t="s">
        <v>65</v>
      </c>
      <c r="C61" s="20">
        <v>363536</v>
      </c>
      <c r="D61" s="14">
        <v>30</v>
      </c>
    </row>
    <row r="62" spans="1:4" x14ac:dyDescent="0.25">
      <c r="A62" s="14">
        <v>1160</v>
      </c>
      <c r="B62" s="14" t="s">
        <v>98</v>
      </c>
      <c r="C62" s="20">
        <v>692437</v>
      </c>
      <c r="D62" s="14">
        <v>9</v>
      </c>
    </row>
    <row r="63" spans="1:4" x14ac:dyDescent="0.25">
      <c r="A63" s="14">
        <v>1164</v>
      </c>
      <c r="B63" s="14" t="s">
        <v>76</v>
      </c>
      <c r="C63" s="20">
        <v>888283</v>
      </c>
      <c r="D63" s="14">
        <v>10</v>
      </c>
    </row>
    <row r="64" spans="1:4" x14ac:dyDescent="0.25">
      <c r="A64" s="14">
        <v>1180</v>
      </c>
      <c r="B64" s="14" t="s">
        <v>52</v>
      </c>
      <c r="C64" s="20">
        <v>228125</v>
      </c>
      <c r="D64" s="14">
        <v>3</v>
      </c>
    </row>
    <row r="65" spans="1:4" x14ac:dyDescent="0.25">
      <c r="A65" s="14">
        <v>1184</v>
      </c>
      <c r="B65" s="14" t="s">
        <v>56</v>
      </c>
      <c r="C65" s="20">
        <v>4120169</v>
      </c>
      <c r="D65" s="14">
        <v>49</v>
      </c>
    </row>
    <row r="66" spans="1:4" x14ac:dyDescent="0.25">
      <c r="A66" s="14">
        <v>1194</v>
      </c>
      <c r="B66" s="14" t="s">
        <v>80</v>
      </c>
      <c r="C66" s="20">
        <v>1080446</v>
      </c>
      <c r="D66" s="14">
        <v>19</v>
      </c>
    </row>
    <row r="67" spans="1:4" x14ac:dyDescent="0.25">
      <c r="A67" s="14">
        <v>1310</v>
      </c>
      <c r="B67" s="14" t="s">
        <v>99</v>
      </c>
      <c r="C67" s="20">
        <v>228902</v>
      </c>
      <c r="D67" s="14">
        <v>4</v>
      </c>
    </row>
    <row r="68" spans="1:4" x14ac:dyDescent="0.25">
      <c r="A68" s="14">
        <v>1312</v>
      </c>
      <c r="B68" s="14" t="s">
        <v>62</v>
      </c>
      <c r="C68" s="20">
        <v>1021204</v>
      </c>
      <c r="D68" s="14">
        <v>6</v>
      </c>
    </row>
    <row r="69" spans="1:4" x14ac:dyDescent="0.25">
      <c r="A69" s="14">
        <v>1330</v>
      </c>
      <c r="B69" s="14" t="s">
        <v>69</v>
      </c>
      <c r="C69" s="20">
        <v>107964</v>
      </c>
      <c r="D69" s="14">
        <v>1</v>
      </c>
    </row>
    <row r="70" spans="1:4" x14ac:dyDescent="0.25">
      <c r="A70" s="14">
        <v>1335</v>
      </c>
      <c r="B70" s="14" t="s">
        <v>44</v>
      </c>
      <c r="C70" s="20">
        <v>773886</v>
      </c>
      <c r="D70" s="14">
        <v>2</v>
      </c>
    </row>
    <row r="71" spans="1:4" x14ac:dyDescent="0.25">
      <c r="A71" s="14">
        <v>1342</v>
      </c>
      <c r="B71" s="14" t="s">
        <v>75</v>
      </c>
      <c r="C71" s="20">
        <v>130420</v>
      </c>
      <c r="D71" s="14">
        <v>1</v>
      </c>
    </row>
    <row r="72" spans="1:4" x14ac:dyDescent="0.25">
      <c r="A72" s="14">
        <v>1343</v>
      </c>
      <c r="B72" s="14" t="s">
        <v>54</v>
      </c>
      <c r="C72" s="20">
        <v>85746</v>
      </c>
      <c r="D72" s="14">
        <v>4</v>
      </c>
    </row>
    <row r="73" spans="1:4" x14ac:dyDescent="0.25">
      <c r="A73" s="14">
        <v>1345</v>
      </c>
      <c r="B73" s="14" t="s">
        <v>79</v>
      </c>
      <c r="C73" s="20">
        <v>281655</v>
      </c>
      <c r="D73" s="14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5" tint="0.59999389629810485"/>
  </sheetPr>
  <dimension ref="A1:E51"/>
  <sheetViews>
    <sheetView workbookViewId="0">
      <pane ySplit="1" topLeftCell="A14" activePane="bottomLeft" state="frozen"/>
      <selection activeCell="G3" sqref="G3"/>
      <selection pane="bottomLeft" activeCell="G25" sqref="G25"/>
    </sheetView>
  </sheetViews>
  <sheetFormatPr baseColWidth="10" defaultRowHeight="15" x14ac:dyDescent="0.25"/>
  <cols>
    <col min="2" max="2" width="23.5703125" customWidth="1"/>
    <col min="3" max="3" width="11.7109375" style="2" bestFit="1" customWidth="1"/>
    <col min="4" max="4" width="14.85546875" customWidth="1"/>
    <col min="5" max="5" width="26" customWidth="1"/>
  </cols>
  <sheetData>
    <row r="1" spans="1:5" ht="63.75" x14ac:dyDescent="0.25">
      <c r="A1" s="4" t="s">
        <v>277</v>
      </c>
      <c r="B1" s="8" t="s">
        <v>5</v>
      </c>
      <c r="C1" s="9" t="s">
        <v>273</v>
      </c>
      <c r="D1" s="7" t="s">
        <v>6</v>
      </c>
    </row>
    <row r="2" spans="1:5" x14ac:dyDescent="0.25">
      <c r="A2" s="14">
        <v>4001</v>
      </c>
      <c r="B2" s="14" t="s">
        <v>14</v>
      </c>
      <c r="C2" s="20">
        <v>1341121</v>
      </c>
      <c r="D2" s="14">
        <v>30</v>
      </c>
      <c r="E2" s="1"/>
    </row>
    <row r="3" spans="1:5" x14ac:dyDescent="0.25">
      <c r="A3" s="14">
        <v>4002</v>
      </c>
      <c r="B3" s="14" t="s">
        <v>30</v>
      </c>
      <c r="C3" s="20">
        <v>2539060</v>
      </c>
      <c r="D3" s="14">
        <v>44</v>
      </c>
      <c r="E3" s="1"/>
    </row>
    <row r="4" spans="1:5" x14ac:dyDescent="0.25">
      <c r="A4" s="14">
        <v>4004</v>
      </c>
      <c r="B4" s="14" t="s">
        <v>13</v>
      </c>
      <c r="C4" s="20">
        <v>1710659</v>
      </c>
      <c r="D4" s="14">
        <v>59</v>
      </c>
      <c r="E4" s="1"/>
    </row>
    <row r="5" spans="1:5" x14ac:dyDescent="0.25">
      <c r="A5" s="14">
        <v>4011</v>
      </c>
      <c r="B5" s="14" t="s">
        <v>25</v>
      </c>
      <c r="C5" s="20">
        <v>352048</v>
      </c>
      <c r="D5" s="14">
        <v>38</v>
      </c>
      <c r="E5" s="1"/>
    </row>
    <row r="6" spans="1:5" x14ac:dyDescent="0.25">
      <c r="A6" s="14">
        <v>4028</v>
      </c>
      <c r="B6" s="14" t="s">
        <v>15</v>
      </c>
      <c r="C6" s="20">
        <v>4090315</v>
      </c>
      <c r="D6" s="14">
        <v>41</v>
      </c>
      <c r="E6" s="1"/>
    </row>
    <row r="7" spans="1:5" x14ac:dyDescent="0.25">
      <c r="A7" s="14">
        <v>4034</v>
      </c>
      <c r="B7" s="14" t="s">
        <v>7</v>
      </c>
      <c r="C7" s="20">
        <v>2655503</v>
      </c>
      <c r="D7" s="14">
        <v>142</v>
      </c>
      <c r="E7" s="1"/>
    </row>
    <row r="8" spans="1:5" x14ac:dyDescent="0.25">
      <c r="A8" s="14">
        <v>4037</v>
      </c>
      <c r="B8" s="14" t="s">
        <v>26</v>
      </c>
      <c r="C8" s="20">
        <v>331268</v>
      </c>
      <c r="D8" s="14">
        <v>11</v>
      </c>
      <c r="E8" s="1"/>
    </row>
    <row r="9" spans="1:5" x14ac:dyDescent="0.25">
      <c r="A9" s="14">
        <v>4039</v>
      </c>
      <c r="B9" s="14" t="s">
        <v>31</v>
      </c>
      <c r="C9" s="20">
        <v>648548</v>
      </c>
      <c r="D9" s="14">
        <v>27</v>
      </c>
      <c r="E9" s="1"/>
    </row>
    <row r="10" spans="1:5" x14ac:dyDescent="0.25">
      <c r="A10" s="14">
        <v>4042</v>
      </c>
      <c r="B10" s="14" t="s">
        <v>11</v>
      </c>
      <c r="C10" s="20">
        <v>1249224</v>
      </c>
      <c r="D10" s="14">
        <v>26</v>
      </c>
      <c r="E10" s="1"/>
    </row>
    <row r="11" spans="1:5" x14ac:dyDescent="0.25">
      <c r="A11" s="14">
        <v>4043</v>
      </c>
      <c r="B11" s="14" t="s">
        <v>20</v>
      </c>
      <c r="C11" s="20">
        <v>715960</v>
      </c>
      <c r="D11" s="14">
        <v>40</v>
      </c>
      <c r="E11" s="1"/>
    </row>
    <row r="12" spans="1:5" x14ac:dyDescent="0.25">
      <c r="A12" s="14">
        <v>4044</v>
      </c>
      <c r="B12" s="14" t="s">
        <v>16</v>
      </c>
      <c r="C12" s="20">
        <v>4356354</v>
      </c>
      <c r="D12" s="14">
        <v>77</v>
      </c>
      <c r="E12" s="1"/>
    </row>
    <row r="13" spans="1:5" x14ac:dyDescent="0.25">
      <c r="A13" s="14">
        <v>4045</v>
      </c>
      <c r="B13" s="14" t="s">
        <v>33</v>
      </c>
      <c r="C13" s="20">
        <v>362816</v>
      </c>
      <c r="D13" s="14">
        <v>15</v>
      </c>
      <c r="E13" s="1"/>
    </row>
    <row r="14" spans="1:5" x14ac:dyDescent="0.25">
      <c r="A14" s="14">
        <v>4095</v>
      </c>
      <c r="B14" s="14" t="s">
        <v>10</v>
      </c>
      <c r="C14" s="20">
        <v>1728582</v>
      </c>
      <c r="D14" s="14">
        <v>112</v>
      </c>
      <c r="E14" s="1"/>
    </row>
    <row r="15" spans="1:5" x14ac:dyDescent="0.25">
      <c r="A15" s="14">
        <v>4108</v>
      </c>
      <c r="B15" s="14" t="s">
        <v>32</v>
      </c>
      <c r="C15" s="20">
        <v>1275890</v>
      </c>
      <c r="D15" s="14">
        <v>15</v>
      </c>
      <c r="E15" s="1"/>
    </row>
    <row r="16" spans="1:5" x14ac:dyDescent="0.25">
      <c r="A16" s="14">
        <v>4112</v>
      </c>
      <c r="B16" s="14" t="s">
        <v>9</v>
      </c>
      <c r="C16" s="20">
        <v>642608</v>
      </c>
      <c r="D16" s="14">
        <v>21</v>
      </c>
      <c r="E16" s="1"/>
    </row>
    <row r="17" spans="1:5" x14ac:dyDescent="0.25">
      <c r="A17" s="14">
        <v>4115</v>
      </c>
      <c r="B17" s="14" t="s">
        <v>34</v>
      </c>
      <c r="C17" s="20">
        <v>19677</v>
      </c>
      <c r="D17" s="14">
        <v>1</v>
      </c>
      <c r="E17" s="1"/>
    </row>
    <row r="18" spans="1:5" x14ac:dyDescent="0.25">
      <c r="A18" s="14">
        <v>4116</v>
      </c>
      <c r="B18" s="14" t="s">
        <v>29</v>
      </c>
      <c r="C18" s="20">
        <v>1074760</v>
      </c>
      <c r="D18" s="14">
        <v>5</v>
      </c>
      <c r="E18" s="1"/>
    </row>
    <row r="19" spans="1:5" x14ac:dyDescent="0.25">
      <c r="A19" s="14">
        <v>4117</v>
      </c>
      <c r="B19" s="14" t="s">
        <v>23</v>
      </c>
      <c r="C19" s="20">
        <v>1092491</v>
      </c>
      <c r="D19" s="14">
        <v>27</v>
      </c>
      <c r="E19" s="1"/>
    </row>
    <row r="20" spans="1:5" x14ac:dyDescent="0.25">
      <c r="A20" s="14">
        <v>4119</v>
      </c>
      <c r="B20" s="14" t="s">
        <v>19</v>
      </c>
      <c r="C20" s="20">
        <v>597351</v>
      </c>
      <c r="D20" s="14">
        <v>22</v>
      </c>
      <c r="E20" s="1"/>
    </row>
    <row r="21" spans="1:5" x14ac:dyDescent="0.25">
      <c r="A21" s="14">
        <v>4121</v>
      </c>
      <c r="B21" s="14" t="s">
        <v>17</v>
      </c>
      <c r="C21" s="20">
        <v>413173</v>
      </c>
      <c r="D21" s="14">
        <v>1</v>
      </c>
      <c r="E21" s="1"/>
    </row>
    <row r="22" spans="1:5" x14ac:dyDescent="0.25">
      <c r="A22" s="14">
        <v>4122</v>
      </c>
      <c r="B22" s="14" t="s">
        <v>22</v>
      </c>
      <c r="C22" s="20">
        <v>7232715</v>
      </c>
      <c r="D22" s="14">
        <v>1</v>
      </c>
      <c r="E22" s="1"/>
    </row>
    <row r="23" spans="1:5" x14ac:dyDescent="0.25">
      <c r="A23" s="14">
        <v>4125</v>
      </c>
      <c r="B23" s="14" t="s">
        <v>27</v>
      </c>
      <c r="C23" s="20">
        <v>306713</v>
      </c>
      <c r="D23" s="14">
        <v>7</v>
      </c>
      <c r="E23" s="1"/>
    </row>
    <row r="24" spans="1:5" x14ac:dyDescent="0.25">
      <c r="A24" s="14">
        <v>4126</v>
      </c>
      <c r="B24" s="14" t="s">
        <v>18</v>
      </c>
      <c r="C24" s="20">
        <v>1604229</v>
      </c>
      <c r="D24" s="14">
        <v>23</v>
      </c>
      <c r="E24" s="1"/>
    </row>
    <row r="25" spans="1:5" x14ac:dyDescent="0.25">
      <c r="A25" s="14">
        <v>4134</v>
      </c>
      <c r="B25" s="14" t="s">
        <v>12</v>
      </c>
      <c r="C25" s="20">
        <v>1158521</v>
      </c>
      <c r="D25" s="14">
        <v>37</v>
      </c>
      <c r="E25" s="1"/>
    </row>
    <row r="26" spans="1:5" x14ac:dyDescent="0.25">
      <c r="A26" s="14">
        <v>4142</v>
      </c>
      <c r="B26" s="14" t="s">
        <v>8</v>
      </c>
      <c r="C26" s="20">
        <v>161196</v>
      </c>
      <c r="D26" s="14">
        <v>2</v>
      </c>
      <c r="E26" s="1"/>
    </row>
    <row r="27" spans="1:5" x14ac:dyDescent="0.25">
      <c r="A27" s="14">
        <v>4144</v>
      </c>
      <c r="B27" s="14" t="s">
        <v>21</v>
      </c>
      <c r="C27" s="20">
        <v>1513408</v>
      </c>
      <c r="D27" s="14">
        <v>31</v>
      </c>
      <c r="E27" s="1"/>
    </row>
    <row r="28" spans="1:5" x14ac:dyDescent="0.25">
      <c r="A28" s="14">
        <v>4145</v>
      </c>
      <c r="B28" s="14" t="s">
        <v>24</v>
      </c>
      <c r="C28" s="20">
        <v>392848</v>
      </c>
      <c r="D28" s="14">
        <v>29</v>
      </c>
      <c r="E28" s="1"/>
    </row>
    <row r="29" spans="1:5" x14ac:dyDescent="0.25">
      <c r="A29" s="14">
        <v>4146</v>
      </c>
      <c r="B29" s="14" t="s">
        <v>28</v>
      </c>
      <c r="C29" s="20">
        <v>406</v>
      </c>
      <c r="D29" s="14">
        <v>1</v>
      </c>
      <c r="E29" s="1"/>
    </row>
    <row r="30" spans="1:5" x14ac:dyDescent="0.25">
      <c r="A30" s="23">
        <v>4147</v>
      </c>
      <c r="B30" s="23" t="s">
        <v>228</v>
      </c>
      <c r="C30" s="24" t="s">
        <v>272</v>
      </c>
      <c r="D30" s="23">
        <v>4</v>
      </c>
      <c r="E30" s="1"/>
    </row>
    <row r="31" spans="1:5" x14ac:dyDescent="0.25">
      <c r="A31" s="23">
        <v>5129</v>
      </c>
      <c r="B31" s="23" t="s">
        <v>229</v>
      </c>
      <c r="C31" s="24" t="s">
        <v>272</v>
      </c>
      <c r="D31" s="23">
        <v>13</v>
      </c>
      <c r="E31" s="21"/>
    </row>
    <row r="32" spans="1:5" x14ac:dyDescent="0.25">
      <c r="E32" s="1"/>
    </row>
    <row r="33" spans="3:5" x14ac:dyDescent="0.25">
      <c r="E33" s="1"/>
    </row>
    <row r="34" spans="3:5" x14ac:dyDescent="0.25">
      <c r="C34" s="3"/>
      <c r="E34" s="1"/>
    </row>
    <row r="35" spans="3:5" x14ac:dyDescent="0.25">
      <c r="C35" s="3"/>
      <c r="E35" s="1"/>
    </row>
    <row r="36" spans="3:5" x14ac:dyDescent="0.25">
      <c r="C36" s="3"/>
      <c r="E36" s="1"/>
    </row>
    <row r="37" spans="3:5" x14ac:dyDescent="0.25">
      <c r="C37" s="3"/>
      <c r="E37" s="1"/>
    </row>
    <row r="38" spans="3:5" x14ac:dyDescent="0.25">
      <c r="C38" s="3"/>
      <c r="E38" s="1"/>
    </row>
    <row r="39" spans="3:5" x14ac:dyDescent="0.25">
      <c r="C39" s="3"/>
      <c r="E39" s="21"/>
    </row>
    <row r="40" spans="3:5" x14ac:dyDescent="0.25">
      <c r="C40" s="3"/>
      <c r="E40" s="1"/>
    </row>
    <row r="41" spans="3:5" x14ac:dyDescent="0.25">
      <c r="C41" s="3"/>
      <c r="E41" s="1"/>
    </row>
    <row r="42" spans="3:5" x14ac:dyDescent="0.25">
      <c r="C42" s="3"/>
      <c r="E42" s="1"/>
    </row>
    <row r="43" spans="3:5" x14ac:dyDescent="0.25">
      <c r="C43" s="3"/>
      <c r="E43" s="1"/>
    </row>
    <row r="44" spans="3:5" x14ac:dyDescent="0.25">
      <c r="C44" s="3"/>
      <c r="E44" s="1"/>
    </row>
    <row r="45" spans="3:5" x14ac:dyDescent="0.25">
      <c r="C45" s="3"/>
      <c r="E45" s="1"/>
    </row>
    <row r="46" spans="3:5" x14ac:dyDescent="0.25">
      <c r="C46" s="3"/>
      <c r="E46" s="1"/>
    </row>
    <row r="47" spans="3:5" x14ac:dyDescent="0.25">
      <c r="C47" s="3"/>
      <c r="E47" s="1"/>
    </row>
    <row r="48" spans="3:5" x14ac:dyDescent="0.25">
      <c r="C48" s="3"/>
      <c r="E48" s="1"/>
    </row>
    <row r="49" spans="3:5" x14ac:dyDescent="0.25">
      <c r="C49" s="3"/>
      <c r="E49" s="1"/>
    </row>
    <row r="50" spans="3:5" x14ac:dyDescent="0.25">
      <c r="C50" s="3"/>
      <c r="E50" s="1"/>
    </row>
    <row r="51" spans="3:5" x14ac:dyDescent="0.25">
      <c r="C51" s="3"/>
      <c r="E51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theme="5" tint="0.59999389629810485"/>
  </sheetPr>
  <dimension ref="A1:G88"/>
  <sheetViews>
    <sheetView workbookViewId="0">
      <pane ySplit="1" topLeftCell="A14" activePane="bottomLeft" state="frozen"/>
      <selection activeCell="G3" sqref="G3"/>
      <selection pane="bottomLeft" activeCell="G17" sqref="G17"/>
    </sheetView>
  </sheetViews>
  <sheetFormatPr baseColWidth="10" defaultRowHeight="15" x14ac:dyDescent="0.25"/>
  <cols>
    <col min="1" max="1" width="9.28515625" customWidth="1"/>
    <col min="2" max="2" width="47.7109375" customWidth="1"/>
    <col min="3" max="3" width="12.7109375" style="2" bestFit="1" customWidth="1"/>
    <col min="4" max="4" width="13.28515625" customWidth="1"/>
  </cols>
  <sheetData>
    <row r="1" spans="1:4" ht="51" x14ac:dyDescent="0.25">
      <c r="A1" s="4" t="s">
        <v>277</v>
      </c>
      <c r="B1" s="10" t="s">
        <v>5</v>
      </c>
      <c r="C1" s="9" t="s">
        <v>275</v>
      </c>
      <c r="D1" s="7" t="s">
        <v>6</v>
      </c>
    </row>
    <row r="2" spans="1:4" x14ac:dyDescent="0.25">
      <c r="A2" s="23">
        <v>5024</v>
      </c>
      <c r="B2" s="23" t="s">
        <v>142</v>
      </c>
      <c r="C2" s="24">
        <v>160137</v>
      </c>
      <c r="D2" s="23">
        <v>1</v>
      </c>
    </row>
    <row r="3" spans="1:4" x14ac:dyDescent="0.25">
      <c r="A3" s="14">
        <v>5036</v>
      </c>
      <c r="B3" s="14" t="s">
        <v>3</v>
      </c>
      <c r="C3" s="20">
        <v>1081553</v>
      </c>
      <c r="D3" s="14">
        <v>6</v>
      </c>
    </row>
    <row r="4" spans="1:4" x14ac:dyDescent="0.25">
      <c r="A4" s="14">
        <v>5042</v>
      </c>
      <c r="B4" s="14" t="s">
        <v>197</v>
      </c>
      <c r="C4" s="20">
        <v>170846</v>
      </c>
      <c r="D4" s="14">
        <v>2</v>
      </c>
    </row>
    <row r="5" spans="1:4" x14ac:dyDescent="0.25">
      <c r="A5" s="14">
        <v>5051</v>
      </c>
      <c r="B5" s="14" t="s">
        <v>196</v>
      </c>
      <c r="C5" s="20">
        <v>343849</v>
      </c>
      <c r="D5" s="14">
        <v>16</v>
      </c>
    </row>
    <row r="6" spans="1:4" x14ac:dyDescent="0.25">
      <c r="A6" s="14">
        <v>5055</v>
      </c>
      <c r="B6" s="14" t="s">
        <v>198</v>
      </c>
      <c r="C6" s="20">
        <v>1530983</v>
      </c>
      <c r="D6" s="14">
        <v>60</v>
      </c>
    </row>
    <row r="7" spans="1:4" x14ac:dyDescent="0.25">
      <c r="A7" s="14">
        <v>5058</v>
      </c>
      <c r="B7" s="14" t="s">
        <v>192</v>
      </c>
      <c r="C7" s="20">
        <v>1835283</v>
      </c>
      <c r="D7" s="14">
        <v>29</v>
      </c>
    </row>
    <row r="8" spans="1:4" x14ac:dyDescent="0.25">
      <c r="A8" s="14">
        <v>5061</v>
      </c>
      <c r="B8" s="14" t="s">
        <v>156</v>
      </c>
      <c r="C8" s="20">
        <v>230472</v>
      </c>
      <c r="D8" s="14">
        <v>5</v>
      </c>
    </row>
    <row r="9" spans="1:4" x14ac:dyDescent="0.25">
      <c r="A9" s="14">
        <v>5070</v>
      </c>
      <c r="B9" s="14" t="s">
        <v>233</v>
      </c>
      <c r="C9" s="20" t="s">
        <v>272</v>
      </c>
      <c r="D9" s="14">
        <v>53</v>
      </c>
    </row>
    <row r="10" spans="1:4" x14ac:dyDescent="0.25">
      <c r="A10" s="14">
        <v>5078</v>
      </c>
      <c r="B10" s="14" t="s">
        <v>155</v>
      </c>
      <c r="C10" s="20">
        <v>110969</v>
      </c>
      <c r="D10" s="14">
        <v>5</v>
      </c>
    </row>
    <row r="11" spans="1:4" x14ac:dyDescent="0.25">
      <c r="A11" s="14">
        <v>5080</v>
      </c>
      <c r="B11" s="14" t="s">
        <v>193</v>
      </c>
      <c r="C11" s="20">
        <v>1200418</v>
      </c>
      <c r="D11" s="14">
        <v>20</v>
      </c>
    </row>
    <row r="12" spans="1:4" x14ac:dyDescent="0.25">
      <c r="A12" s="14">
        <v>5085</v>
      </c>
      <c r="B12" s="14" t="s">
        <v>149</v>
      </c>
      <c r="C12" s="20">
        <v>2499890</v>
      </c>
      <c r="D12" s="14">
        <v>62</v>
      </c>
    </row>
    <row r="13" spans="1:4" x14ac:dyDescent="0.25">
      <c r="A13" s="14">
        <v>5086</v>
      </c>
      <c r="B13" s="14" t="s">
        <v>118</v>
      </c>
      <c r="C13" s="20">
        <v>4018766</v>
      </c>
      <c r="D13" s="14">
        <v>49</v>
      </c>
    </row>
    <row r="14" spans="1:4" x14ac:dyDescent="0.25">
      <c r="A14" s="14">
        <v>5093</v>
      </c>
      <c r="B14" s="14" t="s">
        <v>173</v>
      </c>
      <c r="C14" s="20">
        <v>1534768</v>
      </c>
      <c r="D14" s="14">
        <v>8</v>
      </c>
    </row>
    <row r="15" spans="1:4" x14ac:dyDescent="0.25">
      <c r="A15" s="14">
        <v>5095</v>
      </c>
      <c r="B15" s="14" t="s">
        <v>161</v>
      </c>
      <c r="C15" s="20">
        <v>1468576</v>
      </c>
      <c r="D15" s="14">
        <v>4</v>
      </c>
    </row>
    <row r="16" spans="1:4" x14ac:dyDescent="0.25">
      <c r="A16" s="14">
        <v>5096</v>
      </c>
      <c r="B16" s="14" t="s">
        <v>116</v>
      </c>
      <c r="C16" s="20">
        <v>986650</v>
      </c>
      <c r="D16" s="14">
        <v>8</v>
      </c>
    </row>
    <row r="17" spans="1:6" x14ac:dyDescent="0.25">
      <c r="A17" s="14">
        <v>5098</v>
      </c>
      <c r="B17" s="14" t="s">
        <v>127</v>
      </c>
      <c r="C17" s="20">
        <v>425472</v>
      </c>
      <c r="D17" s="14">
        <v>4</v>
      </c>
    </row>
    <row r="18" spans="1:6" x14ac:dyDescent="0.25">
      <c r="A18" s="23">
        <v>5121</v>
      </c>
      <c r="B18" s="23" t="s">
        <v>164</v>
      </c>
      <c r="C18" s="24" t="s">
        <v>272</v>
      </c>
      <c r="D18" s="23">
        <v>1</v>
      </c>
      <c r="E18" s="25"/>
      <c r="F18" s="15"/>
    </row>
    <row r="19" spans="1:6" x14ac:dyDescent="0.25">
      <c r="A19" s="14">
        <v>5125</v>
      </c>
      <c r="B19" s="14" t="s">
        <v>165</v>
      </c>
      <c r="C19" s="20">
        <v>1035588</v>
      </c>
      <c r="D19" s="14">
        <v>9</v>
      </c>
      <c r="F19" s="15"/>
    </row>
    <row r="20" spans="1:6" x14ac:dyDescent="0.25">
      <c r="A20" s="14">
        <v>5135</v>
      </c>
      <c r="B20" s="14" t="s">
        <v>183</v>
      </c>
      <c r="C20" s="20">
        <v>1169463</v>
      </c>
      <c r="D20" s="14">
        <v>19</v>
      </c>
      <c r="F20" s="15"/>
    </row>
    <row r="21" spans="1:6" x14ac:dyDescent="0.25">
      <c r="A21" s="14">
        <v>5137</v>
      </c>
      <c r="B21" s="14" t="s">
        <v>195</v>
      </c>
      <c r="C21" s="20">
        <v>449014</v>
      </c>
      <c r="D21" s="14">
        <v>30</v>
      </c>
      <c r="F21" s="15"/>
    </row>
    <row r="22" spans="1:6" x14ac:dyDescent="0.25">
      <c r="A22" s="14">
        <v>5146</v>
      </c>
      <c r="B22" s="14" t="s">
        <v>178</v>
      </c>
      <c r="C22" s="20">
        <v>792805</v>
      </c>
      <c r="D22" s="14">
        <v>2</v>
      </c>
      <c r="F22" s="15"/>
    </row>
    <row r="23" spans="1:6" x14ac:dyDescent="0.25">
      <c r="A23" s="14">
        <v>5155</v>
      </c>
      <c r="B23" s="14" t="s">
        <v>185</v>
      </c>
      <c r="C23" s="20">
        <v>309915</v>
      </c>
      <c r="D23" s="14">
        <v>8</v>
      </c>
      <c r="F23" s="15"/>
    </row>
    <row r="24" spans="1:6" x14ac:dyDescent="0.25">
      <c r="A24" s="14">
        <v>5169</v>
      </c>
      <c r="B24" s="14" t="s">
        <v>199</v>
      </c>
      <c r="C24" s="20">
        <v>767063</v>
      </c>
      <c r="D24" s="14">
        <v>11</v>
      </c>
      <c r="F24" s="15"/>
    </row>
    <row r="25" spans="1:6" x14ac:dyDescent="0.25">
      <c r="A25" s="14">
        <v>5198</v>
      </c>
      <c r="B25" s="14" t="s">
        <v>159</v>
      </c>
      <c r="C25" s="20">
        <v>278634</v>
      </c>
      <c r="D25" s="14">
        <v>2</v>
      </c>
      <c r="F25" s="15"/>
    </row>
    <row r="26" spans="1:6" x14ac:dyDescent="0.25">
      <c r="A26" s="23">
        <v>5210</v>
      </c>
      <c r="B26" s="23" t="s">
        <v>240</v>
      </c>
      <c r="C26" s="24" t="s">
        <v>272</v>
      </c>
      <c r="D26" s="23">
        <v>3</v>
      </c>
      <c r="E26" s="25"/>
      <c r="F26" s="15"/>
    </row>
    <row r="27" spans="1:6" x14ac:dyDescent="0.25">
      <c r="A27" s="14">
        <v>5310</v>
      </c>
      <c r="B27" s="14" t="s">
        <v>136</v>
      </c>
      <c r="C27" s="20">
        <v>221477</v>
      </c>
      <c r="D27" s="14">
        <v>2</v>
      </c>
    </row>
    <row r="28" spans="1:6" x14ac:dyDescent="0.25">
      <c r="A28" s="14">
        <v>5312</v>
      </c>
      <c r="B28" s="14" t="s">
        <v>105</v>
      </c>
      <c r="C28" s="20">
        <v>12861000</v>
      </c>
      <c r="D28" s="14">
        <v>73</v>
      </c>
    </row>
    <row r="29" spans="1:6" x14ac:dyDescent="0.25">
      <c r="A29" s="14">
        <v>5317</v>
      </c>
      <c r="B29" s="14" t="s">
        <v>134</v>
      </c>
      <c r="C29" s="20">
        <v>325602</v>
      </c>
      <c r="D29" s="14">
        <v>8</v>
      </c>
    </row>
    <row r="30" spans="1:6" x14ac:dyDescent="0.25">
      <c r="A30" s="14">
        <v>5324</v>
      </c>
      <c r="B30" s="14" t="s">
        <v>137</v>
      </c>
      <c r="C30" s="20">
        <v>1895328</v>
      </c>
      <c r="D30" s="14">
        <v>7</v>
      </c>
    </row>
    <row r="31" spans="1:6" x14ac:dyDescent="0.25">
      <c r="A31" s="14">
        <v>5338</v>
      </c>
      <c r="B31" s="14" t="s">
        <v>109</v>
      </c>
      <c r="C31" s="20">
        <v>986439</v>
      </c>
      <c r="D31" s="14">
        <v>5</v>
      </c>
    </row>
    <row r="32" spans="1:6" x14ac:dyDescent="0.25">
      <c r="A32" s="14">
        <v>5339</v>
      </c>
      <c r="B32" s="14" t="s">
        <v>179</v>
      </c>
      <c r="C32" s="20">
        <v>301999</v>
      </c>
      <c r="D32" s="14">
        <v>6</v>
      </c>
    </row>
    <row r="33" spans="1:6" x14ac:dyDescent="0.25">
      <c r="A33" s="14">
        <v>5340</v>
      </c>
      <c r="B33" s="14" t="s">
        <v>110</v>
      </c>
      <c r="C33" s="20">
        <v>798335</v>
      </c>
      <c r="D33" s="14">
        <v>12</v>
      </c>
    </row>
    <row r="34" spans="1:6" x14ac:dyDescent="0.25">
      <c r="A34" s="14">
        <v>5342</v>
      </c>
      <c r="B34" s="14" t="s">
        <v>143</v>
      </c>
      <c r="C34" s="20">
        <v>2643765</v>
      </c>
      <c r="D34" s="14">
        <v>7</v>
      </c>
    </row>
    <row r="35" spans="1:6" x14ac:dyDescent="0.25">
      <c r="A35" s="14">
        <v>5343</v>
      </c>
      <c r="B35" s="14" t="s">
        <v>186</v>
      </c>
      <c r="C35" s="20">
        <v>1069439</v>
      </c>
      <c r="D35" s="14">
        <v>53</v>
      </c>
    </row>
    <row r="36" spans="1:6" x14ac:dyDescent="0.25">
      <c r="A36" s="14">
        <v>5344</v>
      </c>
      <c r="B36" s="14" t="s">
        <v>140</v>
      </c>
      <c r="C36" s="20">
        <v>988710</v>
      </c>
      <c r="D36" s="14">
        <v>5</v>
      </c>
    </row>
    <row r="37" spans="1:6" x14ac:dyDescent="0.25">
      <c r="A37" s="14">
        <v>5375</v>
      </c>
      <c r="B37" s="14" t="s">
        <v>151</v>
      </c>
      <c r="C37" s="20">
        <v>7254745</v>
      </c>
      <c r="D37" s="14">
        <v>64</v>
      </c>
    </row>
    <row r="38" spans="1:6" x14ac:dyDescent="0.25">
      <c r="A38" s="14">
        <v>5384</v>
      </c>
      <c r="B38" s="14" t="s">
        <v>150</v>
      </c>
      <c r="C38" s="20">
        <v>395216</v>
      </c>
      <c r="D38" s="14">
        <v>19</v>
      </c>
    </row>
    <row r="39" spans="1:6" x14ac:dyDescent="0.25">
      <c r="A39" s="14">
        <v>5400</v>
      </c>
      <c r="B39" s="14" t="s">
        <v>126</v>
      </c>
      <c r="C39" s="20">
        <v>1865615</v>
      </c>
      <c r="D39" s="14">
        <v>8</v>
      </c>
    </row>
    <row r="40" spans="1:6" x14ac:dyDescent="0.25">
      <c r="A40" s="14">
        <v>5401</v>
      </c>
      <c r="B40" s="14" t="s">
        <v>119</v>
      </c>
      <c r="C40" s="20">
        <v>1589122</v>
      </c>
      <c r="D40" s="14">
        <v>17</v>
      </c>
    </row>
    <row r="41" spans="1:6" x14ac:dyDescent="0.25">
      <c r="A41" s="14">
        <v>5402</v>
      </c>
      <c r="B41" s="14" t="s">
        <v>120</v>
      </c>
      <c r="C41" s="20">
        <v>6305794</v>
      </c>
      <c r="D41" s="14">
        <v>19</v>
      </c>
    </row>
    <row r="42" spans="1:6" x14ac:dyDescent="0.25">
      <c r="A42" s="14">
        <v>5405</v>
      </c>
      <c r="B42" s="14" t="s">
        <v>131</v>
      </c>
      <c r="C42" s="20">
        <v>479444</v>
      </c>
      <c r="D42" s="14">
        <v>9</v>
      </c>
    </row>
    <row r="43" spans="1:6" x14ac:dyDescent="0.25">
      <c r="A43" s="14">
        <v>5412</v>
      </c>
      <c r="B43" s="14" t="s">
        <v>121</v>
      </c>
      <c r="C43" s="20">
        <v>905902</v>
      </c>
      <c r="D43" s="14">
        <v>7</v>
      </c>
    </row>
    <row r="44" spans="1:6" x14ac:dyDescent="0.25">
      <c r="A44" s="14">
        <v>5426</v>
      </c>
      <c r="B44" s="14" t="s">
        <v>157</v>
      </c>
      <c r="C44" s="20">
        <v>270591</v>
      </c>
      <c r="D44" s="14">
        <v>5</v>
      </c>
    </row>
    <row r="45" spans="1:6" x14ac:dyDescent="0.25">
      <c r="A45" s="14">
        <v>5438</v>
      </c>
      <c r="B45" s="14" t="s">
        <v>125</v>
      </c>
      <c r="C45" s="20">
        <v>4370776</v>
      </c>
      <c r="D45" s="14">
        <v>37</v>
      </c>
    </row>
    <row r="46" spans="1:6" x14ac:dyDescent="0.25">
      <c r="A46" s="14">
        <v>5441</v>
      </c>
      <c r="B46" s="14" t="s">
        <v>184</v>
      </c>
      <c r="C46" s="20">
        <v>1287301</v>
      </c>
      <c r="D46" s="14">
        <v>66</v>
      </c>
    </row>
    <row r="47" spans="1:6" x14ac:dyDescent="0.25">
      <c r="A47" s="14">
        <v>5446</v>
      </c>
      <c r="B47" s="14" t="s">
        <v>160</v>
      </c>
      <c r="C47" s="20">
        <v>826452</v>
      </c>
      <c r="D47" s="14">
        <v>3</v>
      </c>
    </row>
    <row r="48" spans="1:6" x14ac:dyDescent="0.25">
      <c r="A48" s="23">
        <v>5448</v>
      </c>
      <c r="B48" s="23" t="s">
        <v>241</v>
      </c>
      <c r="C48" s="24" t="s">
        <v>272</v>
      </c>
      <c r="D48" s="23">
        <v>1</v>
      </c>
      <c r="E48" s="25"/>
      <c r="F48" s="15"/>
    </row>
    <row r="49" spans="1:6" x14ac:dyDescent="0.25">
      <c r="A49" s="14">
        <v>5469</v>
      </c>
      <c r="B49" s="14" t="s">
        <v>190</v>
      </c>
      <c r="C49" s="20">
        <v>160422</v>
      </c>
      <c r="D49" s="14">
        <v>2</v>
      </c>
    </row>
    <row r="50" spans="1:6" x14ac:dyDescent="0.25">
      <c r="A50" s="14">
        <v>5470</v>
      </c>
      <c r="B50" s="14" t="s">
        <v>188</v>
      </c>
      <c r="C50" s="20">
        <v>317024</v>
      </c>
      <c r="D50" s="14">
        <v>2</v>
      </c>
    </row>
    <row r="51" spans="1:6" x14ac:dyDescent="0.25">
      <c r="A51" s="14">
        <v>5472</v>
      </c>
      <c r="B51" s="14" t="s">
        <v>115</v>
      </c>
      <c r="C51" s="20">
        <v>2231883</v>
      </c>
      <c r="D51" s="14">
        <v>28</v>
      </c>
    </row>
    <row r="52" spans="1:6" x14ac:dyDescent="0.25">
      <c r="A52" s="14">
        <v>5473</v>
      </c>
      <c r="B52" s="14" t="s">
        <v>144</v>
      </c>
      <c r="C52" s="20">
        <v>1812466</v>
      </c>
      <c r="D52" s="14">
        <v>8</v>
      </c>
    </row>
    <row r="53" spans="1:6" x14ac:dyDescent="0.25">
      <c r="A53" s="14">
        <v>5476</v>
      </c>
      <c r="B53" s="14" t="s">
        <v>175</v>
      </c>
      <c r="C53" s="20">
        <v>177119</v>
      </c>
      <c r="D53" s="14">
        <v>4</v>
      </c>
    </row>
    <row r="54" spans="1:6" x14ac:dyDescent="0.25">
      <c r="A54" s="14">
        <v>5498</v>
      </c>
      <c r="B54" s="14" t="s">
        <v>103</v>
      </c>
      <c r="C54" s="20" t="s">
        <v>272</v>
      </c>
      <c r="D54" s="14">
        <v>4</v>
      </c>
    </row>
    <row r="55" spans="1:6" x14ac:dyDescent="0.25">
      <c r="A55" s="14">
        <v>5505</v>
      </c>
      <c r="B55" s="14" t="s">
        <v>189</v>
      </c>
      <c r="C55" s="20">
        <v>502761</v>
      </c>
      <c r="D55" s="14">
        <v>3</v>
      </c>
    </row>
    <row r="56" spans="1:6" x14ac:dyDescent="0.25">
      <c r="A56" s="14">
        <v>5508</v>
      </c>
      <c r="B56" s="14" t="s">
        <v>187</v>
      </c>
      <c r="C56" s="20">
        <v>690054</v>
      </c>
      <c r="D56" s="14">
        <v>17</v>
      </c>
    </row>
    <row r="57" spans="1:6" x14ac:dyDescent="0.25">
      <c r="A57" s="14">
        <v>5513</v>
      </c>
      <c r="B57" s="14" t="s">
        <v>139</v>
      </c>
      <c r="C57" s="20">
        <v>4214937</v>
      </c>
      <c r="D57" s="14">
        <v>28</v>
      </c>
    </row>
    <row r="58" spans="1:6" x14ac:dyDescent="0.25">
      <c r="A58" s="14">
        <v>5515</v>
      </c>
      <c r="B58" s="14" t="s">
        <v>133</v>
      </c>
      <c r="C58" s="20">
        <v>4760009</v>
      </c>
      <c r="D58" s="14">
        <v>43</v>
      </c>
    </row>
    <row r="59" spans="1:6" x14ac:dyDescent="0.25">
      <c r="A59" s="14">
        <v>5521</v>
      </c>
      <c r="B59" s="14" t="s">
        <v>152</v>
      </c>
      <c r="C59" s="20">
        <v>9694931</v>
      </c>
      <c r="D59" s="14">
        <v>111</v>
      </c>
    </row>
    <row r="60" spans="1:6" x14ac:dyDescent="0.25">
      <c r="A60" s="14">
        <v>5525</v>
      </c>
      <c r="B60" s="14" t="s">
        <v>128</v>
      </c>
      <c r="C60" s="20">
        <v>1544656</v>
      </c>
      <c r="D60" s="14">
        <v>15</v>
      </c>
    </row>
    <row r="61" spans="1:6" x14ac:dyDescent="0.25">
      <c r="A61" s="23">
        <v>5528</v>
      </c>
      <c r="B61" s="23" t="s">
        <v>242</v>
      </c>
      <c r="C61" s="24" t="s">
        <v>272</v>
      </c>
      <c r="D61" s="23">
        <v>1</v>
      </c>
      <c r="E61" s="25"/>
      <c r="F61" s="15"/>
    </row>
    <row r="62" spans="1:6" x14ac:dyDescent="0.25">
      <c r="A62" s="14">
        <v>5549</v>
      </c>
      <c r="B62" s="14" t="s">
        <v>111</v>
      </c>
      <c r="C62" s="20">
        <v>950930</v>
      </c>
      <c r="D62" s="14">
        <v>4</v>
      </c>
    </row>
    <row r="63" spans="1:6" x14ac:dyDescent="0.25">
      <c r="A63" s="14">
        <v>5552</v>
      </c>
      <c r="B63" s="14" t="s">
        <v>138</v>
      </c>
      <c r="C63" s="20">
        <v>1203517</v>
      </c>
      <c r="D63" s="14">
        <v>29</v>
      </c>
      <c r="F63" s="15"/>
    </row>
    <row r="64" spans="1:6" x14ac:dyDescent="0.25">
      <c r="A64" s="23">
        <v>5562</v>
      </c>
      <c r="B64" s="23" t="s">
        <v>141</v>
      </c>
      <c r="C64" s="24" t="s">
        <v>272</v>
      </c>
      <c r="D64" s="23">
        <v>1</v>
      </c>
      <c r="E64" s="25"/>
      <c r="F64" s="15"/>
    </row>
    <row r="65" spans="1:7" x14ac:dyDescent="0.25">
      <c r="A65" s="23">
        <v>5581</v>
      </c>
      <c r="B65" s="23" t="s">
        <v>130</v>
      </c>
      <c r="C65" s="24" t="s">
        <v>272</v>
      </c>
      <c r="D65" s="23">
        <v>1</v>
      </c>
      <c r="E65" s="25"/>
      <c r="F65" s="25"/>
      <c r="G65" s="15"/>
    </row>
    <row r="66" spans="1:7" x14ac:dyDescent="0.25">
      <c r="A66" s="14">
        <v>5585</v>
      </c>
      <c r="B66" s="14" t="s">
        <v>191</v>
      </c>
      <c r="C66" s="20">
        <v>202865</v>
      </c>
      <c r="D66" s="14">
        <v>4</v>
      </c>
      <c r="F66" s="15"/>
    </row>
    <row r="67" spans="1:7" x14ac:dyDescent="0.25">
      <c r="A67" s="14">
        <v>5633</v>
      </c>
      <c r="B67" s="14" t="s">
        <v>135</v>
      </c>
      <c r="C67" s="20">
        <v>323508</v>
      </c>
      <c r="D67" s="14">
        <v>3</v>
      </c>
      <c r="F67" s="15"/>
    </row>
    <row r="68" spans="1:7" x14ac:dyDescent="0.25">
      <c r="A68" s="14">
        <v>5686</v>
      </c>
      <c r="B68" s="14" t="s">
        <v>158</v>
      </c>
      <c r="C68" s="20">
        <v>109443</v>
      </c>
      <c r="D68" s="14">
        <v>2</v>
      </c>
      <c r="F68" s="15"/>
    </row>
    <row r="69" spans="1:7" x14ac:dyDescent="0.25">
      <c r="A69" s="14">
        <v>5781</v>
      </c>
      <c r="B69" s="14" t="s">
        <v>166</v>
      </c>
      <c r="C69" s="20">
        <v>171545</v>
      </c>
      <c r="D69" s="14">
        <v>3</v>
      </c>
      <c r="F69" s="15"/>
    </row>
    <row r="70" spans="1:7" x14ac:dyDescent="0.25">
      <c r="A70" s="14">
        <v>5783</v>
      </c>
      <c r="B70" s="14" t="s">
        <v>129</v>
      </c>
      <c r="C70" s="20">
        <v>3047161</v>
      </c>
      <c r="D70" s="14">
        <v>24</v>
      </c>
    </row>
    <row r="71" spans="1:7" x14ac:dyDescent="0.25">
      <c r="A71" s="14">
        <v>5787</v>
      </c>
      <c r="B71" s="14" t="s">
        <v>194</v>
      </c>
      <c r="C71" s="20">
        <v>462772</v>
      </c>
      <c r="D71" s="14">
        <v>21</v>
      </c>
    </row>
    <row r="72" spans="1:7" x14ac:dyDescent="0.25">
      <c r="A72" s="14">
        <v>5798</v>
      </c>
      <c r="B72" s="14" t="s">
        <v>163</v>
      </c>
      <c r="C72" s="20">
        <v>233893</v>
      </c>
      <c r="D72" s="14">
        <v>1</v>
      </c>
    </row>
    <row r="73" spans="1:7" x14ac:dyDescent="0.25">
      <c r="A73" s="14">
        <v>5858</v>
      </c>
      <c r="B73" s="14" t="s">
        <v>145</v>
      </c>
      <c r="C73" s="20">
        <v>1571681</v>
      </c>
      <c r="D73" s="14">
        <v>14</v>
      </c>
    </row>
    <row r="74" spans="1:7" x14ac:dyDescent="0.25">
      <c r="A74" s="14">
        <v>5862</v>
      </c>
      <c r="B74" s="14" t="s">
        <v>170</v>
      </c>
      <c r="C74" s="20">
        <v>5364344</v>
      </c>
      <c r="D74" s="14">
        <v>75</v>
      </c>
    </row>
    <row r="79" spans="1:7" x14ac:dyDescent="0.25">
      <c r="C79" s="3" t="str">
        <f ca="1">IF(A79&lt;&gt;"",IF(ISERROR(VLOOKUP(A79,INDIRECT(ADDRESS(2,1,,,"Bestand_KFz")):INDIRECT(ADDRESS(100,3,,,"Bestand_KFz")),3,FALSE)),"k.A.",VLOOKUP(A79,INDIRECT(ADDRESS(2,1,,,"Bestand_KFz")):INDIRECT(ADDRESS(100,3,,,"Bestand_KFz")),3,FALSE)),"")</f>
        <v/>
      </c>
    </row>
    <row r="80" spans="1:7" x14ac:dyDescent="0.25">
      <c r="C80" s="3" t="str">
        <f ca="1">IF(A80&lt;&gt;"",IF(ISERROR(VLOOKUP(A80,INDIRECT(ADDRESS(2,1,,,"Bestand_KFz")):INDIRECT(ADDRESS(100,3,,,"Bestand_KFz")),3,FALSE)),"k.A.",VLOOKUP(A80,INDIRECT(ADDRESS(2,1,,,"Bestand_KFz")):INDIRECT(ADDRESS(100,3,,,"Bestand_KFz")),3,FALSE)),"")</f>
        <v/>
      </c>
    </row>
    <row r="81" spans="3:3" x14ac:dyDescent="0.25">
      <c r="C81" s="3" t="str">
        <f ca="1">IF(A81&lt;&gt;"",IF(ISERROR(VLOOKUP(A81,INDIRECT(ADDRESS(2,1,,,"Bestand_KFz")):INDIRECT(ADDRESS(100,3,,,"Bestand_KFz")),3,FALSE)),"k.A.",VLOOKUP(A81,INDIRECT(ADDRESS(2,1,,,"Bestand_KFz")):INDIRECT(ADDRESS(100,3,,,"Bestand_KFz")),3,FALSE)),"")</f>
        <v/>
      </c>
    </row>
    <row r="82" spans="3:3" x14ac:dyDescent="0.25">
      <c r="C82" s="3" t="str">
        <f ca="1">IF(A82&lt;&gt;"",IF(ISERROR(VLOOKUP(A82,INDIRECT(ADDRESS(2,1,,,"Bestand_KFz")):INDIRECT(ADDRESS(100,3,,,"Bestand_KFz")),3,FALSE)),"k.A.",VLOOKUP(A82,INDIRECT(ADDRESS(2,1,,,"Bestand_KFz")):INDIRECT(ADDRESS(100,3,,,"Bestand_KFz")),3,FALSE)),"")</f>
        <v/>
      </c>
    </row>
    <row r="83" spans="3:3" x14ac:dyDescent="0.25">
      <c r="C83" s="3" t="str">
        <f ca="1">IF(A83&lt;&gt;"",IF(ISERROR(VLOOKUP(A83,INDIRECT(ADDRESS(2,1,,,"Bestand_KFz")):INDIRECT(ADDRESS(100,3,,,"Bestand_KFz")),3,FALSE)),"k.A.",VLOOKUP(A83,INDIRECT(ADDRESS(2,1,,,"Bestand_KFz")):INDIRECT(ADDRESS(100,3,,,"Bestand_KFz")),3,FALSE)),"")</f>
        <v/>
      </c>
    </row>
    <row r="84" spans="3:3" x14ac:dyDescent="0.25">
      <c r="C84" s="3" t="str">
        <f ca="1">IF(A84&lt;&gt;"",IF(ISERROR(VLOOKUP(A84,INDIRECT(ADDRESS(2,1,,,"Bestand_KFz")):INDIRECT(ADDRESS(100,3,,,"Bestand_KFz")),3,FALSE)),"k.A.",VLOOKUP(A84,INDIRECT(ADDRESS(2,1,,,"Bestand_KFz")):INDIRECT(ADDRESS(100,3,,,"Bestand_KFz")),3,FALSE)),"")</f>
        <v/>
      </c>
    </row>
    <row r="85" spans="3:3" x14ac:dyDescent="0.25">
      <c r="C85" s="3" t="str">
        <f ca="1">IF(A85&lt;&gt;"",IF(ISERROR(VLOOKUP(A85,INDIRECT(ADDRESS(2,1,,,"Bestand_KFz")):INDIRECT(ADDRESS(100,3,,,"Bestand_KFz")),3,FALSE)),"k.A.",VLOOKUP(A85,INDIRECT(ADDRESS(2,1,,,"Bestand_KFz")):INDIRECT(ADDRESS(100,3,,,"Bestand_KFz")),3,FALSE)),"")</f>
        <v/>
      </c>
    </row>
    <row r="86" spans="3:3" x14ac:dyDescent="0.25">
      <c r="C86" s="3" t="str">
        <f ca="1">IF(A86&lt;&gt;"",IF(ISERROR(VLOOKUP(A86,INDIRECT(ADDRESS(2,1,,,"Bestand_KFz")):INDIRECT(ADDRESS(100,3,,,"Bestand_KFz")),3,FALSE)),"k.A.",VLOOKUP(A86,INDIRECT(ADDRESS(2,1,,,"Bestand_KFz")):INDIRECT(ADDRESS(100,3,,,"Bestand_KFz")),3,FALSE)),"")</f>
        <v/>
      </c>
    </row>
    <row r="87" spans="3:3" x14ac:dyDescent="0.25">
      <c r="C87" s="3" t="str">
        <f ca="1">IF(A87&lt;&gt;"",IF(ISERROR(VLOOKUP(A87,INDIRECT(ADDRESS(2,1,,,"Bestand_KFz")):INDIRECT(ADDRESS(100,3,,,"Bestand_KFz")),3,FALSE)),"k.A.",VLOOKUP(A87,INDIRECT(ADDRESS(2,1,,,"Bestand_KFz")):INDIRECT(ADDRESS(100,3,,,"Bestand_KFz")),3,FALSE)),"")</f>
        <v/>
      </c>
    </row>
    <row r="88" spans="3:3" x14ac:dyDescent="0.25">
      <c r="C88" s="3" t="str">
        <f ca="1">IF(A88&lt;&gt;"",IF(ISERROR(VLOOKUP(A88,INDIRECT(ADDRESS(2,1,,,"Bestand_KFz")):INDIRECT(ADDRESS(100,3,,,"Bestand_KFz")),3,FALSE)),"k.A.",VLOOKUP(A88,INDIRECT(ADDRESS(2,1,,,"Bestand_KFz")):INDIRECT(ADDRESS(100,3,,,"Bestand_KFz")),3,FALSE)),"")</f>
        <v/>
      </c>
    </row>
  </sheetData>
  <pageMargins left="0.7" right="0.7" top="0.78740157499999996" bottom="0.78740157499999996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theme="5" tint="0.59999389629810485"/>
  </sheetPr>
  <dimension ref="A1:G81"/>
  <sheetViews>
    <sheetView workbookViewId="0">
      <pane ySplit="1" topLeftCell="A2" activePane="bottomLeft" state="frozen"/>
      <selection activeCell="G3" sqref="G3"/>
      <selection pane="bottomLeft" activeCell="D47" sqref="D47"/>
    </sheetView>
  </sheetViews>
  <sheetFormatPr baseColWidth="10" defaultRowHeight="15" x14ac:dyDescent="0.25"/>
  <cols>
    <col min="2" max="2" width="33" customWidth="1"/>
    <col min="3" max="3" width="12.7109375" style="2" bestFit="1" customWidth="1"/>
    <col min="4" max="4" width="14.85546875" customWidth="1"/>
  </cols>
  <sheetData>
    <row r="1" spans="1:6" ht="51" x14ac:dyDescent="0.25">
      <c r="A1" s="27" t="s">
        <v>277</v>
      </c>
      <c r="B1" s="11" t="s">
        <v>5</v>
      </c>
      <c r="C1" s="12" t="s">
        <v>275</v>
      </c>
      <c r="D1" s="27" t="s">
        <v>6</v>
      </c>
    </row>
    <row r="2" spans="1:6" x14ac:dyDescent="0.25">
      <c r="A2" s="23">
        <v>5008</v>
      </c>
      <c r="B2" s="23" t="s">
        <v>247</v>
      </c>
      <c r="C2" s="24" t="s">
        <v>272</v>
      </c>
      <c r="D2" s="23">
        <v>1</v>
      </c>
      <c r="E2" s="25"/>
      <c r="F2" s="15"/>
    </row>
    <row r="3" spans="1:6" x14ac:dyDescent="0.25">
      <c r="A3" s="14">
        <v>5015</v>
      </c>
      <c r="B3" s="14" t="s">
        <v>202</v>
      </c>
      <c r="C3" s="20">
        <v>203412</v>
      </c>
      <c r="D3" s="14">
        <v>1</v>
      </c>
    </row>
    <row r="4" spans="1:6" x14ac:dyDescent="0.25">
      <c r="A4" s="14">
        <v>5024</v>
      </c>
      <c r="B4" s="14" t="s">
        <v>142</v>
      </c>
      <c r="C4" s="20">
        <v>173793</v>
      </c>
      <c r="D4" s="14">
        <v>2</v>
      </c>
    </row>
    <row r="5" spans="1:6" x14ac:dyDescent="0.25">
      <c r="A5" s="14">
        <v>5036</v>
      </c>
      <c r="B5" s="14" t="s">
        <v>3</v>
      </c>
      <c r="C5" s="20">
        <v>1077538</v>
      </c>
      <c r="D5" s="14">
        <v>7</v>
      </c>
    </row>
    <row r="6" spans="1:6" x14ac:dyDescent="0.25">
      <c r="A6" s="14">
        <v>5042</v>
      </c>
      <c r="B6" s="14" t="s">
        <v>197</v>
      </c>
      <c r="C6" s="20">
        <v>15368</v>
      </c>
      <c r="D6" s="14">
        <v>8</v>
      </c>
    </row>
    <row r="7" spans="1:6" x14ac:dyDescent="0.25">
      <c r="A7" s="23">
        <v>5043</v>
      </c>
      <c r="B7" s="23" t="s">
        <v>177</v>
      </c>
      <c r="C7" s="24" t="s">
        <v>272</v>
      </c>
      <c r="D7" s="23">
        <v>1</v>
      </c>
    </row>
    <row r="8" spans="1:6" x14ac:dyDescent="0.25">
      <c r="A8" s="14">
        <v>5061</v>
      </c>
      <c r="B8" s="14" t="s">
        <v>156</v>
      </c>
      <c r="C8" s="20">
        <v>171189</v>
      </c>
      <c r="D8" s="14">
        <v>1</v>
      </c>
    </row>
    <row r="9" spans="1:6" x14ac:dyDescent="0.25">
      <c r="A9" s="23">
        <v>5068</v>
      </c>
      <c r="B9" s="23" t="s">
        <v>200</v>
      </c>
      <c r="C9" s="24" t="s">
        <v>272</v>
      </c>
      <c r="D9" s="23">
        <v>1</v>
      </c>
    </row>
    <row r="10" spans="1:6" x14ac:dyDescent="0.25">
      <c r="A10" s="14">
        <v>5078</v>
      </c>
      <c r="B10" s="14" t="s">
        <v>155</v>
      </c>
      <c r="C10" s="20">
        <v>198401</v>
      </c>
      <c r="D10" s="14">
        <v>1</v>
      </c>
    </row>
    <row r="11" spans="1:6" x14ac:dyDescent="0.25">
      <c r="A11" s="23">
        <v>5080</v>
      </c>
      <c r="B11" s="23" t="s">
        <v>193</v>
      </c>
      <c r="C11" s="24" t="s">
        <v>272</v>
      </c>
      <c r="D11" s="23">
        <v>3</v>
      </c>
    </row>
    <row r="12" spans="1:6" x14ac:dyDescent="0.25">
      <c r="A12" s="23">
        <v>5082</v>
      </c>
      <c r="B12" s="23" t="s">
        <v>249</v>
      </c>
      <c r="C12" s="24" t="s">
        <v>272</v>
      </c>
      <c r="D12" s="23">
        <v>2</v>
      </c>
    </row>
    <row r="13" spans="1:6" x14ac:dyDescent="0.25">
      <c r="A13" s="14">
        <v>5085</v>
      </c>
      <c r="B13" s="14" t="s">
        <v>149</v>
      </c>
      <c r="C13" s="20">
        <v>1279598</v>
      </c>
      <c r="D13" s="14">
        <v>24</v>
      </c>
    </row>
    <row r="14" spans="1:6" x14ac:dyDescent="0.25">
      <c r="A14" s="14">
        <v>5086</v>
      </c>
      <c r="B14" s="14" t="s">
        <v>118</v>
      </c>
      <c r="C14" s="20">
        <v>494159</v>
      </c>
      <c r="D14" s="14">
        <v>1</v>
      </c>
    </row>
    <row r="15" spans="1:6" x14ac:dyDescent="0.25">
      <c r="A15" s="14">
        <v>5093</v>
      </c>
      <c r="B15" s="14" t="s">
        <v>173</v>
      </c>
      <c r="C15" s="20">
        <v>854876</v>
      </c>
      <c r="D15" s="14">
        <v>1</v>
      </c>
    </row>
    <row r="16" spans="1:6" x14ac:dyDescent="0.25">
      <c r="A16" s="14">
        <v>5095</v>
      </c>
      <c r="B16" s="14" t="s">
        <v>161</v>
      </c>
      <c r="C16" s="20">
        <v>855805</v>
      </c>
      <c r="D16" s="14">
        <v>4</v>
      </c>
    </row>
    <row r="17" spans="1:7" x14ac:dyDescent="0.25">
      <c r="A17" s="14">
        <v>5096</v>
      </c>
      <c r="B17" s="14" t="s">
        <v>116</v>
      </c>
      <c r="C17" s="20">
        <v>13927</v>
      </c>
      <c r="D17" s="14">
        <v>3</v>
      </c>
    </row>
    <row r="18" spans="1:7" x14ac:dyDescent="0.25">
      <c r="A18" s="14">
        <v>5121</v>
      </c>
      <c r="B18" s="14" t="s">
        <v>164</v>
      </c>
      <c r="C18" s="20">
        <v>215815</v>
      </c>
      <c r="D18" s="14">
        <v>2</v>
      </c>
    </row>
    <row r="19" spans="1:7" x14ac:dyDescent="0.25">
      <c r="A19" s="14">
        <v>5125</v>
      </c>
      <c r="B19" s="14" t="s">
        <v>165</v>
      </c>
      <c r="C19" s="20">
        <v>720443</v>
      </c>
      <c r="D19" s="14">
        <v>5</v>
      </c>
    </row>
    <row r="20" spans="1:7" x14ac:dyDescent="0.25">
      <c r="A20" s="14">
        <v>5146</v>
      </c>
      <c r="B20" s="14" t="s">
        <v>178</v>
      </c>
      <c r="C20" s="20">
        <v>161958</v>
      </c>
      <c r="D20" s="14">
        <v>2</v>
      </c>
    </row>
    <row r="21" spans="1:7" x14ac:dyDescent="0.25">
      <c r="A21" s="23">
        <v>5159</v>
      </c>
      <c r="B21" s="23" t="s">
        <v>252</v>
      </c>
      <c r="C21" s="24" t="s">
        <v>272</v>
      </c>
      <c r="D21" s="23">
        <v>1</v>
      </c>
    </row>
    <row r="22" spans="1:7" x14ac:dyDescent="0.25">
      <c r="A22" s="23">
        <v>5187</v>
      </c>
      <c r="B22" s="23" t="s">
        <v>146</v>
      </c>
      <c r="C22" s="24" t="s">
        <v>272</v>
      </c>
      <c r="D22" s="23">
        <v>1</v>
      </c>
      <c r="F22" s="22"/>
      <c r="G22" s="22"/>
    </row>
    <row r="23" spans="1:7" x14ac:dyDescent="0.25">
      <c r="A23" s="14">
        <v>5198</v>
      </c>
      <c r="B23" s="14" t="s">
        <v>159</v>
      </c>
      <c r="C23" s="20">
        <v>124839</v>
      </c>
      <c r="D23" s="14">
        <v>2</v>
      </c>
    </row>
    <row r="24" spans="1:7" x14ac:dyDescent="0.25">
      <c r="A24" s="14">
        <v>5310</v>
      </c>
      <c r="B24" s="14" t="s">
        <v>136</v>
      </c>
      <c r="C24" s="20">
        <v>198354</v>
      </c>
      <c r="D24" s="14">
        <v>6</v>
      </c>
    </row>
    <row r="25" spans="1:7" x14ac:dyDescent="0.25">
      <c r="A25" s="14">
        <v>5312</v>
      </c>
      <c r="B25" s="14" t="s">
        <v>105</v>
      </c>
      <c r="C25" s="20">
        <v>4389753</v>
      </c>
      <c r="D25" s="14">
        <v>36</v>
      </c>
    </row>
    <row r="26" spans="1:7" x14ac:dyDescent="0.25">
      <c r="A26" s="23">
        <v>5319</v>
      </c>
      <c r="B26" s="23" t="s">
        <v>176</v>
      </c>
      <c r="C26" s="24" t="s">
        <v>272</v>
      </c>
      <c r="D26" s="23">
        <v>1</v>
      </c>
    </row>
    <row r="27" spans="1:7" x14ac:dyDescent="0.25">
      <c r="A27" s="14">
        <v>5324</v>
      </c>
      <c r="B27" s="14" t="s">
        <v>137</v>
      </c>
      <c r="C27" s="20">
        <v>1151368</v>
      </c>
      <c r="D27" s="14">
        <v>8</v>
      </c>
    </row>
    <row r="28" spans="1:7" x14ac:dyDescent="0.25">
      <c r="A28" s="14">
        <v>5338</v>
      </c>
      <c r="B28" s="14" t="s">
        <v>109</v>
      </c>
      <c r="C28" s="20">
        <v>368992</v>
      </c>
      <c r="D28" s="14">
        <v>2</v>
      </c>
    </row>
    <row r="29" spans="1:7" x14ac:dyDescent="0.25">
      <c r="A29" s="14">
        <v>5339</v>
      </c>
      <c r="B29" s="14" t="s">
        <v>179</v>
      </c>
      <c r="C29" s="20">
        <v>45577</v>
      </c>
      <c r="D29" s="14">
        <v>3</v>
      </c>
    </row>
    <row r="30" spans="1:7" x14ac:dyDescent="0.25">
      <c r="A30" s="14">
        <v>5340</v>
      </c>
      <c r="B30" s="14" t="s">
        <v>110</v>
      </c>
      <c r="C30" s="20">
        <v>462903</v>
      </c>
      <c r="D30" s="14">
        <v>6</v>
      </c>
    </row>
    <row r="31" spans="1:7" x14ac:dyDescent="0.25">
      <c r="A31" s="14">
        <v>5342</v>
      </c>
      <c r="B31" s="14" t="s">
        <v>143</v>
      </c>
      <c r="C31" s="20">
        <v>1345426</v>
      </c>
      <c r="D31" s="14">
        <v>4</v>
      </c>
    </row>
    <row r="32" spans="1:7" x14ac:dyDescent="0.25">
      <c r="A32" s="14">
        <v>5344</v>
      </c>
      <c r="B32" s="14" t="s">
        <v>140</v>
      </c>
      <c r="C32" s="20">
        <v>562799</v>
      </c>
      <c r="D32" s="14">
        <v>1</v>
      </c>
    </row>
    <row r="33" spans="1:4" x14ac:dyDescent="0.25">
      <c r="A33" s="23">
        <v>5365</v>
      </c>
      <c r="B33" s="23" t="s">
        <v>254</v>
      </c>
      <c r="C33" s="24" t="s">
        <v>272</v>
      </c>
      <c r="D33" s="23">
        <v>4</v>
      </c>
    </row>
    <row r="34" spans="1:4" x14ac:dyDescent="0.25">
      <c r="A34" s="23">
        <v>5366</v>
      </c>
      <c r="B34" s="23" t="s">
        <v>255</v>
      </c>
      <c r="C34" s="24" t="s">
        <v>272</v>
      </c>
      <c r="D34" s="23">
        <v>2</v>
      </c>
    </row>
    <row r="35" spans="1:4" x14ac:dyDescent="0.25">
      <c r="A35" s="14">
        <v>5374</v>
      </c>
      <c r="B35" s="14" t="s">
        <v>147</v>
      </c>
      <c r="C35" s="20">
        <v>1389441</v>
      </c>
      <c r="D35" s="14">
        <v>12</v>
      </c>
    </row>
    <row r="36" spans="1:4" x14ac:dyDescent="0.25">
      <c r="A36" s="14">
        <v>5375</v>
      </c>
      <c r="B36" s="14" t="s">
        <v>151</v>
      </c>
      <c r="C36" s="20">
        <v>2021286</v>
      </c>
      <c r="D36" s="14">
        <v>8</v>
      </c>
    </row>
    <row r="37" spans="1:4" x14ac:dyDescent="0.25">
      <c r="A37" s="14">
        <v>5384</v>
      </c>
      <c r="B37" s="14" t="s">
        <v>150</v>
      </c>
      <c r="C37" s="20">
        <v>360768</v>
      </c>
      <c r="D37" s="14">
        <v>2</v>
      </c>
    </row>
    <row r="38" spans="1:4" x14ac:dyDescent="0.25">
      <c r="A38" s="14">
        <v>5400</v>
      </c>
      <c r="B38" s="14" t="s">
        <v>126</v>
      </c>
      <c r="C38" s="20">
        <v>773644</v>
      </c>
      <c r="D38" s="14">
        <v>4</v>
      </c>
    </row>
    <row r="39" spans="1:4" x14ac:dyDescent="0.25">
      <c r="A39" s="14">
        <v>5402</v>
      </c>
      <c r="B39" s="14" t="s">
        <v>120</v>
      </c>
      <c r="C39" s="20">
        <v>1443082</v>
      </c>
      <c r="D39" s="14">
        <v>8</v>
      </c>
    </row>
    <row r="40" spans="1:4" x14ac:dyDescent="0.25">
      <c r="A40" s="14">
        <v>5405</v>
      </c>
      <c r="B40" s="14" t="s">
        <v>131</v>
      </c>
      <c r="C40" s="20">
        <v>186069</v>
      </c>
      <c r="D40" s="14">
        <v>9</v>
      </c>
    </row>
    <row r="41" spans="1:4" x14ac:dyDescent="0.25">
      <c r="A41" s="14">
        <v>5412</v>
      </c>
      <c r="B41" s="14" t="s">
        <v>121</v>
      </c>
      <c r="C41" s="20">
        <v>287442</v>
      </c>
      <c r="D41" s="14">
        <v>1</v>
      </c>
    </row>
    <row r="42" spans="1:4" x14ac:dyDescent="0.25">
      <c r="A42" s="14">
        <v>5438</v>
      </c>
      <c r="B42" s="14" t="s">
        <v>125</v>
      </c>
      <c r="C42" s="20">
        <v>1903460</v>
      </c>
      <c r="D42" s="14">
        <v>22</v>
      </c>
    </row>
    <row r="43" spans="1:4" x14ac:dyDescent="0.25">
      <c r="A43" s="14">
        <v>5446</v>
      </c>
      <c r="B43" s="14" t="s">
        <v>160</v>
      </c>
      <c r="C43" s="20">
        <v>370866</v>
      </c>
      <c r="D43" s="14">
        <v>1</v>
      </c>
    </row>
    <row r="44" spans="1:4" x14ac:dyDescent="0.25">
      <c r="A44" s="14">
        <v>5455</v>
      </c>
      <c r="B44" s="14" t="s">
        <v>132</v>
      </c>
      <c r="C44" s="20">
        <v>21036891</v>
      </c>
      <c r="D44" s="14">
        <v>2</v>
      </c>
    </row>
    <row r="45" spans="1:4" x14ac:dyDescent="0.25">
      <c r="A45" s="23">
        <v>5461</v>
      </c>
      <c r="B45" s="23" t="s">
        <v>172</v>
      </c>
      <c r="C45" s="24" t="s">
        <v>272</v>
      </c>
      <c r="D45" s="23">
        <v>1</v>
      </c>
    </row>
    <row r="46" spans="1:4" x14ac:dyDescent="0.25">
      <c r="A46" s="14">
        <v>5472</v>
      </c>
      <c r="B46" s="14" t="s">
        <v>115</v>
      </c>
      <c r="C46" s="20">
        <v>1537222</v>
      </c>
      <c r="D46" s="14">
        <v>16</v>
      </c>
    </row>
    <row r="47" spans="1:4" x14ac:dyDescent="0.25">
      <c r="A47" s="14">
        <v>5473</v>
      </c>
      <c r="B47" s="14" t="s">
        <v>144</v>
      </c>
      <c r="C47" s="20">
        <v>1343239</v>
      </c>
      <c r="D47" s="14">
        <v>10</v>
      </c>
    </row>
    <row r="48" spans="1:4" x14ac:dyDescent="0.25">
      <c r="A48" s="14">
        <v>5479</v>
      </c>
      <c r="B48" s="14" t="s">
        <v>174</v>
      </c>
      <c r="C48" s="20">
        <v>244889</v>
      </c>
      <c r="D48" s="14">
        <v>1</v>
      </c>
    </row>
    <row r="49" spans="1:4" x14ac:dyDescent="0.25">
      <c r="A49" s="14">
        <v>5484</v>
      </c>
      <c r="B49" s="14" t="s">
        <v>171</v>
      </c>
      <c r="C49" s="20">
        <v>133899</v>
      </c>
      <c r="D49" s="14">
        <v>1</v>
      </c>
    </row>
    <row r="50" spans="1:4" x14ac:dyDescent="0.25">
      <c r="A50" s="23">
        <v>5498</v>
      </c>
      <c r="B50" s="23" t="s">
        <v>103</v>
      </c>
      <c r="C50" s="24" t="s">
        <v>272</v>
      </c>
      <c r="D50" s="23">
        <v>2</v>
      </c>
    </row>
    <row r="51" spans="1:4" x14ac:dyDescent="0.25">
      <c r="A51" s="23">
        <v>5501</v>
      </c>
      <c r="B51" s="23" t="s">
        <v>148</v>
      </c>
      <c r="C51" s="24">
        <v>413705</v>
      </c>
      <c r="D51" s="23">
        <v>1</v>
      </c>
    </row>
    <row r="52" spans="1:4" x14ac:dyDescent="0.25">
      <c r="A52" s="23">
        <v>5505</v>
      </c>
      <c r="B52" s="23" t="s">
        <v>189</v>
      </c>
      <c r="C52" s="24" t="s">
        <v>272</v>
      </c>
      <c r="D52" s="23">
        <v>1</v>
      </c>
    </row>
    <row r="53" spans="1:4" x14ac:dyDescent="0.25">
      <c r="A53" s="14">
        <v>5513</v>
      </c>
      <c r="B53" s="14" t="s">
        <v>139</v>
      </c>
      <c r="C53" s="20">
        <v>1270048</v>
      </c>
      <c r="D53" s="14">
        <v>4</v>
      </c>
    </row>
    <row r="54" spans="1:4" x14ac:dyDescent="0.25">
      <c r="A54" s="14">
        <v>5515</v>
      </c>
      <c r="B54" s="14" t="s">
        <v>133</v>
      </c>
      <c r="C54" s="20">
        <v>3191024</v>
      </c>
      <c r="D54" s="14">
        <v>27</v>
      </c>
    </row>
    <row r="55" spans="1:4" x14ac:dyDescent="0.25">
      <c r="A55" s="14">
        <v>5521</v>
      </c>
      <c r="B55" s="14" t="s">
        <v>152</v>
      </c>
      <c r="C55" s="20">
        <v>1721348</v>
      </c>
      <c r="D55" s="14">
        <v>7</v>
      </c>
    </row>
    <row r="56" spans="1:4" x14ac:dyDescent="0.25">
      <c r="A56" s="14">
        <v>5525</v>
      </c>
      <c r="B56" s="14" t="s">
        <v>128</v>
      </c>
      <c r="C56" s="20">
        <v>382799</v>
      </c>
      <c r="D56" s="14">
        <v>3</v>
      </c>
    </row>
    <row r="57" spans="1:4" x14ac:dyDescent="0.25">
      <c r="A57" s="14">
        <v>5546</v>
      </c>
      <c r="B57" s="14" t="s">
        <v>153</v>
      </c>
      <c r="C57" s="20">
        <v>114769</v>
      </c>
      <c r="D57" s="14">
        <v>1</v>
      </c>
    </row>
    <row r="58" spans="1:4" x14ac:dyDescent="0.25">
      <c r="A58" s="14">
        <v>5552</v>
      </c>
      <c r="B58" s="14" t="s">
        <v>138</v>
      </c>
      <c r="C58" s="20">
        <v>336468</v>
      </c>
      <c r="D58" s="14">
        <v>2</v>
      </c>
    </row>
    <row r="59" spans="1:4" x14ac:dyDescent="0.25">
      <c r="A59" s="23">
        <v>5586</v>
      </c>
      <c r="B59" s="23" t="s">
        <v>167</v>
      </c>
      <c r="C59" s="24" t="s">
        <v>272</v>
      </c>
      <c r="D59" s="23">
        <v>2</v>
      </c>
    </row>
    <row r="60" spans="1:4" x14ac:dyDescent="0.25">
      <c r="A60" s="23">
        <v>5633</v>
      </c>
      <c r="B60" s="23" t="s">
        <v>135</v>
      </c>
      <c r="C60" s="24">
        <v>427567</v>
      </c>
      <c r="D60" s="23">
        <v>11</v>
      </c>
    </row>
    <row r="61" spans="1:4" x14ac:dyDescent="0.25">
      <c r="A61" s="23">
        <v>5773</v>
      </c>
      <c r="B61" s="23" t="s">
        <v>182</v>
      </c>
      <c r="C61" s="24">
        <v>87120</v>
      </c>
      <c r="D61" s="23">
        <v>1</v>
      </c>
    </row>
    <row r="62" spans="1:4" x14ac:dyDescent="0.25">
      <c r="A62" s="23">
        <v>5780</v>
      </c>
      <c r="B62" s="23" t="s">
        <v>154</v>
      </c>
      <c r="C62" s="24" t="s">
        <v>272</v>
      </c>
      <c r="D62" s="23">
        <v>2</v>
      </c>
    </row>
    <row r="63" spans="1:4" x14ac:dyDescent="0.25">
      <c r="A63" s="14">
        <v>5781</v>
      </c>
      <c r="B63" s="14" t="s">
        <v>166</v>
      </c>
      <c r="C63" s="20">
        <v>130215</v>
      </c>
      <c r="D63" s="14">
        <v>3</v>
      </c>
    </row>
    <row r="64" spans="1:4" x14ac:dyDescent="0.25">
      <c r="A64" s="14">
        <v>5783</v>
      </c>
      <c r="B64" s="14" t="s">
        <v>129</v>
      </c>
      <c r="C64" s="20">
        <v>1202438</v>
      </c>
      <c r="D64" s="14">
        <v>4</v>
      </c>
    </row>
    <row r="65" spans="1:4" x14ac:dyDescent="0.25">
      <c r="A65" s="14">
        <v>5787</v>
      </c>
      <c r="B65" s="14" t="s">
        <v>194</v>
      </c>
      <c r="C65" s="20" t="s">
        <v>272</v>
      </c>
      <c r="D65" s="14">
        <v>7</v>
      </c>
    </row>
    <row r="66" spans="1:4" x14ac:dyDescent="0.25">
      <c r="A66" s="14">
        <v>5798</v>
      </c>
      <c r="B66" s="14" t="s">
        <v>163</v>
      </c>
      <c r="C66" s="20">
        <v>126556</v>
      </c>
      <c r="D66" s="14">
        <v>1</v>
      </c>
    </row>
    <row r="67" spans="1:4" x14ac:dyDescent="0.25">
      <c r="A67" s="14">
        <v>5858</v>
      </c>
      <c r="B67" s="14" t="s">
        <v>145</v>
      </c>
      <c r="C67" s="20">
        <v>1666209</v>
      </c>
      <c r="D67" s="14">
        <v>17</v>
      </c>
    </row>
    <row r="68" spans="1:4" x14ac:dyDescent="0.25">
      <c r="A68" s="14">
        <v>5862</v>
      </c>
      <c r="B68" s="14" t="s">
        <v>170</v>
      </c>
      <c r="C68" s="20">
        <v>1540498</v>
      </c>
      <c r="D68" s="14">
        <v>16</v>
      </c>
    </row>
    <row r="70" spans="1:4" x14ac:dyDescent="0.25">
      <c r="C70" s="3" t="str">
        <f ca="1">IF(A70&lt;&gt;"",IF(ISERROR(VLOOKUP(A70,INDIRECT(ADDRESS(2,1,,,"Bestand_Haftpflicht")):INDIRECT(ADDRESS(100,3,,,"Bestand_Haftpflicht")),3,FALSE)),"k.A.",VLOOKUP(A70,INDIRECT(ADDRESS(2,1,,,"Bestand_Haftpflicht")):INDIRECT(ADDRESS(100,3,,,"Bestand_Haftpflicht")),3,FALSE)),"")</f>
        <v/>
      </c>
    </row>
    <row r="71" spans="1:4" x14ac:dyDescent="0.25">
      <c r="C71" s="3" t="str">
        <f ca="1">IF(A71&lt;&gt;"",IF(ISERROR(VLOOKUP(A71,INDIRECT(ADDRESS(2,1,,,"Bestand_Haftpflicht")):INDIRECT(ADDRESS(100,3,,,"Bestand_Haftpflicht")),3,FALSE)),"k.A.",VLOOKUP(A71,INDIRECT(ADDRESS(2,1,,,"Bestand_Haftpflicht")):INDIRECT(ADDRESS(100,3,,,"Bestand_Haftpflicht")),3,FALSE)),"")</f>
        <v/>
      </c>
    </row>
    <row r="72" spans="1:4" x14ac:dyDescent="0.25">
      <c r="C72" s="3" t="str">
        <f ca="1">IF(A72&lt;&gt;"",IF(ISERROR(VLOOKUP(A72,INDIRECT(ADDRESS(2,1,,,"Bestand_Haftpflicht")):INDIRECT(ADDRESS(100,3,,,"Bestand_Haftpflicht")),3,FALSE)),"k.A.",VLOOKUP(A72,INDIRECT(ADDRESS(2,1,,,"Bestand_Haftpflicht")):INDIRECT(ADDRESS(100,3,,,"Bestand_Haftpflicht")),3,FALSE)),"")</f>
        <v/>
      </c>
    </row>
    <row r="73" spans="1:4" x14ac:dyDescent="0.25">
      <c r="C73" s="3" t="str">
        <f ca="1">IF(A73&lt;&gt;"",IF(ISERROR(VLOOKUP(A73,INDIRECT(ADDRESS(2,1,,,"Bestand_Haftpflicht")):INDIRECT(ADDRESS(100,3,,,"Bestand_Haftpflicht")),3,FALSE)),"k.A.",VLOOKUP(A73,INDIRECT(ADDRESS(2,1,,,"Bestand_Haftpflicht")):INDIRECT(ADDRESS(100,3,,,"Bestand_Haftpflicht")),3,FALSE)),"")</f>
        <v/>
      </c>
    </row>
    <row r="74" spans="1:4" x14ac:dyDescent="0.25">
      <c r="C74" s="3" t="str">
        <f ca="1">IF(A74&lt;&gt;"",IF(ISERROR(VLOOKUP(A74,INDIRECT(ADDRESS(2,1,,,"Bestand_Haftpflicht")):INDIRECT(ADDRESS(100,3,,,"Bestand_Haftpflicht")),3,FALSE)),"k.A.",VLOOKUP(A74,INDIRECT(ADDRESS(2,1,,,"Bestand_Haftpflicht")):INDIRECT(ADDRESS(100,3,,,"Bestand_Haftpflicht")),3,FALSE)),"")</f>
        <v/>
      </c>
    </row>
    <row r="75" spans="1:4" x14ac:dyDescent="0.25">
      <c r="C75" s="3" t="str">
        <f ca="1">IF(A75&lt;&gt;"",IF(ISERROR(VLOOKUP(A75,INDIRECT(ADDRESS(2,1,,,"Bestand_Haftpflicht")):INDIRECT(ADDRESS(100,3,,,"Bestand_Haftpflicht")),3,FALSE)),"k.A.",VLOOKUP(A75,INDIRECT(ADDRESS(2,1,,,"Bestand_Haftpflicht")):INDIRECT(ADDRESS(100,3,,,"Bestand_Haftpflicht")),3,FALSE)),"")</f>
        <v/>
      </c>
    </row>
    <row r="76" spans="1:4" x14ac:dyDescent="0.25">
      <c r="C76" s="3" t="str">
        <f ca="1">IF(A76&lt;&gt;"",IF(ISERROR(VLOOKUP(A76,INDIRECT(ADDRESS(2,1,,,"Bestand_Haftpflicht")):INDIRECT(ADDRESS(100,3,,,"Bestand_Haftpflicht")),3,FALSE)),"k.A.",VLOOKUP(A76,INDIRECT(ADDRESS(2,1,,,"Bestand_Haftpflicht")):INDIRECT(ADDRESS(100,3,,,"Bestand_Haftpflicht")),3,FALSE)),"")</f>
        <v/>
      </c>
    </row>
    <row r="77" spans="1:4" x14ac:dyDescent="0.25">
      <c r="C77" s="3" t="str">
        <f ca="1">IF(A77&lt;&gt;"",IF(ISERROR(VLOOKUP(A77,INDIRECT(ADDRESS(2,1,,,"Bestand_Haftpflicht")):INDIRECT(ADDRESS(100,3,,,"Bestand_Haftpflicht")),3,FALSE)),"k.A.",VLOOKUP(A77,INDIRECT(ADDRESS(2,1,,,"Bestand_Haftpflicht")):INDIRECT(ADDRESS(100,3,,,"Bestand_Haftpflicht")),3,FALSE)),"")</f>
        <v/>
      </c>
    </row>
    <row r="78" spans="1:4" x14ac:dyDescent="0.25">
      <c r="C78" s="3" t="str">
        <f ca="1">IF(A78&lt;&gt;"",IF(ISERROR(VLOOKUP(A78,INDIRECT(ADDRESS(2,1,,,"Bestand_Haftpflicht")):INDIRECT(ADDRESS(100,3,,,"Bestand_Haftpflicht")),3,FALSE)),"k.A.",VLOOKUP(A78,INDIRECT(ADDRESS(2,1,,,"Bestand_Haftpflicht")):INDIRECT(ADDRESS(100,3,,,"Bestand_Haftpflicht")),3,FALSE)),"")</f>
        <v/>
      </c>
    </row>
    <row r="79" spans="1:4" x14ac:dyDescent="0.25">
      <c r="C79" s="3" t="str">
        <f ca="1">IF(A79&lt;&gt;"",IF(ISERROR(VLOOKUP(A79,INDIRECT(ADDRESS(2,1,,,"Bestand_Haftpflicht")):INDIRECT(ADDRESS(100,3,,,"Bestand_Haftpflicht")),3,FALSE)),"k.A.",VLOOKUP(A79,INDIRECT(ADDRESS(2,1,,,"Bestand_Haftpflicht")):INDIRECT(ADDRESS(100,3,,,"Bestand_Haftpflicht")),3,FALSE)),"")</f>
        <v/>
      </c>
    </row>
    <row r="80" spans="1:4" x14ac:dyDescent="0.25">
      <c r="C80" s="3" t="str">
        <f ca="1">IF(A80&lt;&gt;"",IF(ISERROR(VLOOKUP(A80,INDIRECT(ADDRESS(2,1,,,"Bestand_Haftpflicht")):INDIRECT(ADDRESS(100,3,,,"Bestand_Haftpflicht")),3,FALSE)),"k.A.",VLOOKUP(A80,INDIRECT(ADDRESS(2,1,,,"Bestand_Haftpflicht")):INDIRECT(ADDRESS(100,3,,,"Bestand_Haftpflicht")),3,FALSE)),"")</f>
        <v/>
      </c>
    </row>
    <row r="81" spans="3:3" x14ac:dyDescent="0.25">
      <c r="C81" s="3" t="str">
        <f ca="1">IF(A81&lt;&gt;"",IF(ISERROR(VLOOKUP(A81,INDIRECT(ADDRESS(2,1,,,"Bestand_Haftpflicht")):INDIRECT(ADDRESS(100,3,,,"Bestand_Haftpflicht")),3,FALSE)),"k.A.",VLOOKUP(A81,INDIRECT(ADDRESS(2,1,,,"Bestand_Haftpflicht")):INDIRECT(ADDRESS(100,3,,,"Bestand_Haftpflicht")),3,FALSE)),"")</f>
        <v/>
      </c>
    </row>
  </sheetData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tabColor theme="5" tint="0.59999389629810485"/>
  </sheetPr>
  <dimension ref="A1:E72"/>
  <sheetViews>
    <sheetView workbookViewId="0">
      <pane ySplit="1" topLeftCell="A2" activePane="bottomLeft" state="frozen"/>
      <selection activeCell="G3" sqref="G3"/>
      <selection pane="bottomLeft" activeCell="F28" sqref="F28"/>
    </sheetView>
  </sheetViews>
  <sheetFormatPr baseColWidth="10" defaultRowHeight="15" x14ac:dyDescent="0.25"/>
  <cols>
    <col min="2" max="2" width="29.140625" customWidth="1"/>
    <col min="3" max="3" width="11.7109375" style="2" bestFit="1" customWidth="1"/>
    <col min="4" max="4" width="14.85546875" customWidth="1"/>
  </cols>
  <sheetData>
    <row r="1" spans="1:4" ht="63.75" x14ac:dyDescent="0.25">
      <c r="A1" s="4" t="s">
        <v>277</v>
      </c>
      <c r="B1" s="8" t="s">
        <v>5</v>
      </c>
      <c r="C1" s="13" t="s">
        <v>275</v>
      </c>
      <c r="D1" s="7" t="s">
        <v>6</v>
      </c>
    </row>
    <row r="2" spans="1:4" x14ac:dyDescent="0.25">
      <c r="A2" s="14">
        <v>5036</v>
      </c>
      <c r="B2" s="14" t="s">
        <v>3</v>
      </c>
      <c r="C2" s="20">
        <v>533981</v>
      </c>
      <c r="D2" s="14">
        <v>1</v>
      </c>
    </row>
    <row r="3" spans="1:4" x14ac:dyDescent="0.25">
      <c r="A3" s="14">
        <v>5061</v>
      </c>
      <c r="B3" s="14" t="s">
        <v>156</v>
      </c>
      <c r="C3" s="20">
        <v>71230</v>
      </c>
      <c r="D3" s="14">
        <v>1</v>
      </c>
    </row>
    <row r="4" spans="1:4" x14ac:dyDescent="0.25">
      <c r="A4" s="14">
        <v>5068</v>
      </c>
      <c r="B4" s="14" t="s">
        <v>200</v>
      </c>
      <c r="C4" s="20">
        <v>521990</v>
      </c>
      <c r="D4" s="14">
        <v>8</v>
      </c>
    </row>
    <row r="5" spans="1:4" x14ac:dyDescent="0.25">
      <c r="A5" s="14">
        <v>5085</v>
      </c>
      <c r="B5" s="14" t="s">
        <v>149</v>
      </c>
      <c r="C5" s="20">
        <v>657696</v>
      </c>
      <c r="D5" s="14">
        <v>4</v>
      </c>
    </row>
    <row r="6" spans="1:4" x14ac:dyDescent="0.25">
      <c r="A6" s="14">
        <v>5086</v>
      </c>
      <c r="B6" s="14" t="s">
        <v>118</v>
      </c>
      <c r="C6" s="20">
        <v>292378</v>
      </c>
      <c r="D6" s="14">
        <v>1</v>
      </c>
    </row>
    <row r="7" spans="1:4" x14ac:dyDescent="0.25">
      <c r="A7" s="14">
        <v>5093</v>
      </c>
      <c r="B7" s="14" t="s">
        <v>173</v>
      </c>
      <c r="C7" s="20">
        <v>555860</v>
      </c>
      <c r="D7" s="14">
        <v>2</v>
      </c>
    </row>
    <row r="8" spans="1:4" x14ac:dyDescent="0.25">
      <c r="A8" s="14">
        <v>5095</v>
      </c>
      <c r="B8" s="14" t="s">
        <v>161</v>
      </c>
      <c r="C8" s="20">
        <v>501500</v>
      </c>
      <c r="D8" s="14">
        <v>4</v>
      </c>
    </row>
    <row r="9" spans="1:4" x14ac:dyDescent="0.25">
      <c r="A9" s="14">
        <v>5121</v>
      </c>
      <c r="B9" s="14" t="s">
        <v>164</v>
      </c>
      <c r="C9" s="20">
        <v>92271</v>
      </c>
      <c r="D9" s="14">
        <v>1</v>
      </c>
    </row>
    <row r="10" spans="1:4" x14ac:dyDescent="0.25">
      <c r="A10" s="23">
        <v>5125</v>
      </c>
      <c r="B10" s="23" t="s">
        <v>165</v>
      </c>
      <c r="C10" s="24">
        <v>313341</v>
      </c>
      <c r="D10" s="23">
        <v>3</v>
      </c>
    </row>
    <row r="11" spans="1:4" x14ac:dyDescent="0.25">
      <c r="A11" s="23">
        <v>5126</v>
      </c>
      <c r="B11" s="23" t="s">
        <v>258</v>
      </c>
      <c r="C11" s="24" t="s">
        <v>272</v>
      </c>
      <c r="D11" s="23">
        <v>1</v>
      </c>
    </row>
    <row r="12" spans="1:4" x14ac:dyDescent="0.25">
      <c r="A12" s="23">
        <v>5146</v>
      </c>
      <c r="B12" s="23" t="s">
        <v>178</v>
      </c>
      <c r="C12" s="24" t="s">
        <v>272</v>
      </c>
      <c r="D12" s="23">
        <v>2</v>
      </c>
    </row>
    <row r="13" spans="1:4" x14ac:dyDescent="0.25">
      <c r="A13" s="23">
        <v>5310</v>
      </c>
      <c r="B13" s="23" t="s">
        <v>136</v>
      </c>
      <c r="C13" s="24">
        <v>125437</v>
      </c>
      <c r="D13" s="23">
        <v>2</v>
      </c>
    </row>
    <row r="14" spans="1:4" x14ac:dyDescent="0.25">
      <c r="A14" s="23">
        <v>5312</v>
      </c>
      <c r="B14" s="23" t="s">
        <v>105</v>
      </c>
      <c r="C14" s="24">
        <v>2556964</v>
      </c>
      <c r="D14" s="23">
        <v>12</v>
      </c>
    </row>
    <row r="15" spans="1:4" x14ac:dyDescent="0.25">
      <c r="A15" s="23">
        <v>5317</v>
      </c>
      <c r="B15" s="23" t="s">
        <v>134</v>
      </c>
      <c r="C15" s="24">
        <v>152350</v>
      </c>
      <c r="D15" s="23">
        <v>1</v>
      </c>
    </row>
    <row r="16" spans="1:4" x14ac:dyDescent="0.25">
      <c r="A16" s="23">
        <v>5324</v>
      </c>
      <c r="B16" s="23" t="s">
        <v>137</v>
      </c>
      <c r="C16" s="24">
        <v>558946</v>
      </c>
      <c r="D16" s="23">
        <v>3</v>
      </c>
    </row>
    <row r="17" spans="1:4" x14ac:dyDescent="0.25">
      <c r="A17" s="23">
        <v>5328</v>
      </c>
      <c r="B17" s="23" t="s">
        <v>259</v>
      </c>
      <c r="C17" s="24" t="s">
        <v>272</v>
      </c>
      <c r="D17" s="23">
        <v>1</v>
      </c>
    </row>
    <row r="18" spans="1:4" x14ac:dyDescent="0.25">
      <c r="A18" s="23">
        <v>5334</v>
      </c>
      <c r="B18" s="23" t="s">
        <v>260</v>
      </c>
      <c r="C18" s="24" t="s">
        <v>272</v>
      </c>
      <c r="D18" s="23">
        <v>1</v>
      </c>
    </row>
    <row r="19" spans="1:4" x14ac:dyDescent="0.25">
      <c r="A19" s="23">
        <v>5338</v>
      </c>
      <c r="B19" s="23" t="s">
        <v>109</v>
      </c>
      <c r="C19" s="24">
        <v>255092</v>
      </c>
      <c r="D19" s="23">
        <v>2</v>
      </c>
    </row>
    <row r="20" spans="1:4" x14ac:dyDescent="0.25">
      <c r="A20" s="23">
        <v>5339</v>
      </c>
      <c r="B20" s="23" t="s">
        <v>179</v>
      </c>
      <c r="C20" s="24" t="s">
        <v>272</v>
      </c>
      <c r="D20" s="23">
        <v>1</v>
      </c>
    </row>
    <row r="21" spans="1:4" x14ac:dyDescent="0.25">
      <c r="A21" s="23">
        <v>5340</v>
      </c>
      <c r="B21" s="23" t="s">
        <v>110</v>
      </c>
      <c r="C21" s="24">
        <v>222097</v>
      </c>
      <c r="D21" s="23">
        <v>3</v>
      </c>
    </row>
    <row r="22" spans="1:4" x14ac:dyDescent="0.25">
      <c r="A22" s="23">
        <v>5342</v>
      </c>
      <c r="B22" s="23" t="s">
        <v>143</v>
      </c>
      <c r="C22" s="24">
        <v>1002039</v>
      </c>
      <c r="D22" s="23">
        <v>1</v>
      </c>
    </row>
    <row r="23" spans="1:4" x14ac:dyDescent="0.25">
      <c r="A23" s="23">
        <v>5343</v>
      </c>
      <c r="B23" s="23" t="s">
        <v>186</v>
      </c>
      <c r="C23" s="24" t="s">
        <v>272</v>
      </c>
      <c r="D23" s="23">
        <v>1</v>
      </c>
    </row>
    <row r="24" spans="1:4" x14ac:dyDescent="0.25">
      <c r="A24" s="23">
        <v>5344</v>
      </c>
      <c r="B24" s="23" t="s">
        <v>140</v>
      </c>
      <c r="C24" s="24">
        <v>418916</v>
      </c>
      <c r="D24" s="23">
        <v>1</v>
      </c>
    </row>
    <row r="25" spans="1:4" x14ac:dyDescent="0.25">
      <c r="A25" s="23">
        <v>5365</v>
      </c>
      <c r="B25" s="23" t="s">
        <v>254</v>
      </c>
      <c r="C25" s="24" t="s">
        <v>272</v>
      </c>
      <c r="D25" s="23">
        <v>1</v>
      </c>
    </row>
    <row r="26" spans="1:4" x14ac:dyDescent="0.25">
      <c r="A26" s="23">
        <v>5374</v>
      </c>
      <c r="B26" s="23" t="s">
        <v>147</v>
      </c>
      <c r="C26" s="24">
        <v>311614</v>
      </c>
      <c r="D26" s="23">
        <v>1</v>
      </c>
    </row>
    <row r="27" spans="1:4" x14ac:dyDescent="0.25">
      <c r="A27" s="14">
        <v>5375</v>
      </c>
      <c r="B27" s="14" t="s">
        <v>151</v>
      </c>
      <c r="C27" s="20">
        <v>1454935</v>
      </c>
      <c r="D27" s="14">
        <v>7</v>
      </c>
    </row>
    <row r="28" spans="1:4" x14ac:dyDescent="0.25">
      <c r="A28" s="14">
        <v>5384</v>
      </c>
      <c r="B28" s="14" t="s">
        <v>150</v>
      </c>
      <c r="C28" s="20">
        <v>228509</v>
      </c>
      <c r="D28" s="14">
        <v>2</v>
      </c>
    </row>
    <row r="29" spans="1:4" x14ac:dyDescent="0.25">
      <c r="A29" s="14">
        <v>5400</v>
      </c>
      <c r="B29" s="14" t="s">
        <v>126</v>
      </c>
      <c r="C29" s="20">
        <v>464844</v>
      </c>
      <c r="D29" s="14">
        <v>3</v>
      </c>
    </row>
    <row r="30" spans="1:4" x14ac:dyDescent="0.25">
      <c r="A30" s="14">
        <v>5402</v>
      </c>
      <c r="B30" s="14" t="s">
        <v>120</v>
      </c>
      <c r="C30" s="20">
        <v>873955</v>
      </c>
      <c r="D30" s="14">
        <v>5</v>
      </c>
    </row>
    <row r="31" spans="1:4" x14ac:dyDescent="0.25">
      <c r="A31" s="14">
        <v>5404</v>
      </c>
      <c r="B31" s="14" t="s">
        <v>201</v>
      </c>
      <c r="C31" s="20">
        <v>109202</v>
      </c>
      <c r="D31" s="14">
        <v>3</v>
      </c>
    </row>
    <row r="32" spans="1:4" x14ac:dyDescent="0.25">
      <c r="A32" s="14">
        <v>5405</v>
      </c>
      <c r="B32" s="14" t="s">
        <v>131</v>
      </c>
      <c r="C32" s="20">
        <v>104698</v>
      </c>
      <c r="D32" s="14">
        <v>1</v>
      </c>
    </row>
    <row r="33" spans="1:5" x14ac:dyDescent="0.25">
      <c r="A33" s="14">
        <v>5438</v>
      </c>
      <c r="B33" s="14" t="s">
        <v>125</v>
      </c>
      <c r="C33" s="20">
        <v>1104960</v>
      </c>
      <c r="D33" s="14">
        <v>7</v>
      </c>
    </row>
    <row r="34" spans="1:5" x14ac:dyDescent="0.25">
      <c r="A34" s="23">
        <v>5441</v>
      </c>
      <c r="B34" s="23" t="s">
        <v>184</v>
      </c>
      <c r="C34" s="24" t="s">
        <v>272</v>
      </c>
      <c r="D34" s="23">
        <v>1</v>
      </c>
    </row>
    <row r="35" spans="1:5" x14ac:dyDescent="0.25">
      <c r="A35" s="23">
        <v>5446</v>
      </c>
      <c r="B35" s="23" t="s">
        <v>160</v>
      </c>
      <c r="C35" s="24">
        <v>252347</v>
      </c>
      <c r="D35" s="23">
        <v>3</v>
      </c>
    </row>
    <row r="36" spans="1:5" x14ac:dyDescent="0.25">
      <c r="A36" s="23">
        <v>5455</v>
      </c>
      <c r="B36" s="23" t="s">
        <v>132</v>
      </c>
      <c r="C36" s="24">
        <v>182892</v>
      </c>
      <c r="D36" s="23">
        <v>1</v>
      </c>
    </row>
    <row r="37" spans="1:5" x14ac:dyDescent="0.25">
      <c r="A37" s="23">
        <v>5464</v>
      </c>
      <c r="B37" s="23" t="s">
        <v>261</v>
      </c>
      <c r="C37" s="24" t="s">
        <v>272</v>
      </c>
      <c r="D37" s="23">
        <v>2</v>
      </c>
    </row>
    <row r="38" spans="1:5" x14ac:dyDescent="0.25">
      <c r="A38" s="14">
        <v>5472</v>
      </c>
      <c r="B38" s="14" t="s">
        <v>115</v>
      </c>
      <c r="C38" s="20">
        <v>963364</v>
      </c>
      <c r="D38" s="14">
        <v>2</v>
      </c>
    </row>
    <row r="39" spans="1:5" x14ac:dyDescent="0.25">
      <c r="A39" s="14">
        <v>5473</v>
      </c>
      <c r="B39" s="14" t="s">
        <v>144</v>
      </c>
      <c r="C39" s="20">
        <v>1065263</v>
      </c>
      <c r="D39" s="14">
        <v>5</v>
      </c>
    </row>
    <row r="40" spans="1:5" x14ac:dyDescent="0.25">
      <c r="A40" s="23">
        <v>5508</v>
      </c>
      <c r="B40" s="23" t="s">
        <v>187</v>
      </c>
      <c r="C40" s="24" t="s">
        <v>272</v>
      </c>
      <c r="D40" s="23">
        <v>2</v>
      </c>
      <c r="E40" s="22"/>
    </row>
    <row r="41" spans="1:5" x14ac:dyDescent="0.25">
      <c r="A41" s="14">
        <v>5513</v>
      </c>
      <c r="B41" s="14" t="s">
        <v>139</v>
      </c>
      <c r="C41" s="20">
        <v>955136</v>
      </c>
      <c r="D41" s="14">
        <v>7</v>
      </c>
    </row>
    <row r="42" spans="1:5" x14ac:dyDescent="0.25">
      <c r="A42" s="14">
        <v>5515</v>
      </c>
      <c r="B42" s="14" t="s">
        <v>133</v>
      </c>
      <c r="C42" s="20">
        <v>1242201</v>
      </c>
      <c r="D42" s="14">
        <v>6</v>
      </c>
    </row>
    <row r="43" spans="1:5" x14ac:dyDescent="0.25">
      <c r="A43" s="14">
        <v>5521</v>
      </c>
      <c r="B43" s="14" t="s">
        <v>152</v>
      </c>
      <c r="C43" s="20">
        <v>1009391</v>
      </c>
      <c r="D43" s="14">
        <v>5</v>
      </c>
    </row>
    <row r="44" spans="1:5" x14ac:dyDescent="0.25">
      <c r="A44" s="14">
        <v>5525</v>
      </c>
      <c r="B44" s="14" t="s">
        <v>128</v>
      </c>
      <c r="C44" s="20">
        <v>180690</v>
      </c>
      <c r="D44" s="14">
        <v>1</v>
      </c>
    </row>
    <row r="45" spans="1:5" x14ac:dyDescent="0.25">
      <c r="A45" s="23">
        <v>5581</v>
      </c>
      <c r="B45" s="23" t="s">
        <v>130</v>
      </c>
      <c r="C45" s="24" t="s">
        <v>272</v>
      </c>
      <c r="D45" s="23">
        <v>1</v>
      </c>
    </row>
    <row r="46" spans="1:5" x14ac:dyDescent="0.25">
      <c r="A46" s="14">
        <v>5633</v>
      </c>
      <c r="B46" s="14" t="s">
        <v>135</v>
      </c>
      <c r="C46" s="20">
        <v>300074</v>
      </c>
      <c r="D46" s="14">
        <v>1</v>
      </c>
    </row>
    <row r="47" spans="1:5" x14ac:dyDescent="0.25">
      <c r="A47" s="14">
        <v>5783</v>
      </c>
      <c r="B47" s="14" t="s">
        <v>129</v>
      </c>
      <c r="C47" s="20">
        <v>729511</v>
      </c>
      <c r="D47" s="14">
        <v>1</v>
      </c>
    </row>
    <row r="48" spans="1:5" x14ac:dyDescent="0.25">
      <c r="A48" s="14">
        <v>5787</v>
      </c>
      <c r="B48" s="14" t="s">
        <v>194</v>
      </c>
      <c r="C48" s="20" t="s">
        <v>272</v>
      </c>
      <c r="D48" s="14">
        <v>2</v>
      </c>
    </row>
    <row r="49" spans="1:4" x14ac:dyDescent="0.25">
      <c r="A49" s="14">
        <v>5798</v>
      </c>
      <c r="B49" s="14" t="s">
        <v>163</v>
      </c>
      <c r="C49" s="20">
        <v>82171</v>
      </c>
      <c r="D49" s="14">
        <v>2</v>
      </c>
    </row>
    <row r="50" spans="1:4" x14ac:dyDescent="0.25">
      <c r="A50" s="14">
        <v>5858</v>
      </c>
      <c r="B50" s="14" t="s">
        <v>145</v>
      </c>
      <c r="C50" s="20">
        <v>760172</v>
      </c>
      <c r="D50" s="14">
        <v>7</v>
      </c>
    </row>
    <row r="51" spans="1:4" x14ac:dyDescent="0.25">
      <c r="A51" s="14">
        <v>5862</v>
      </c>
      <c r="B51" s="14" t="s">
        <v>170</v>
      </c>
      <c r="C51" s="20">
        <v>410518</v>
      </c>
      <c r="D51" s="14">
        <v>2</v>
      </c>
    </row>
    <row r="52" spans="1:4" x14ac:dyDescent="0.25">
      <c r="C52" s="3" t="str">
        <f ca="1">IF(A52&lt;&gt;"",IF(ISERROR(VLOOKUP(A52,INDIRECT(ADDRESS(2,1,,,"Bestand_Hausrat")):INDIRECT(ADDRESS(100,3,,,"Bestand_Hausrat")),3,FALSE)),"k.A.",VLOOKUP(A52,INDIRECT(ADDRESS(2,1,,,"Bestand_Hausrat")):INDIRECT(ADDRESS(100,3,,,"Bestand_Hausrat")),3,FALSE)),"")</f>
        <v/>
      </c>
    </row>
    <row r="53" spans="1:4" x14ac:dyDescent="0.25">
      <c r="C53" s="3" t="str">
        <f ca="1">IF(A53&lt;&gt;"",IF(ISERROR(VLOOKUP(A53,INDIRECT(ADDRESS(2,1,,,"Bestand_Hausrat")):INDIRECT(ADDRESS(100,3,,,"Bestand_Hausrat")),3,FALSE)),"k.A.",VLOOKUP(A53,INDIRECT(ADDRESS(2,1,,,"Bestand_Hausrat")):INDIRECT(ADDRESS(100,3,,,"Bestand_Hausrat")),3,FALSE)),"")</f>
        <v/>
      </c>
    </row>
    <row r="54" spans="1:4" x14ac:dyDescent="0.25">
      <c r="C54" s="3" t="str">
        <f ca="1">IF(A54&lt;&gt;"",IF(ISERROR(VLOOKUP(A54,INDIRECT(ADDRESS(2,1,,,"Bestand_Hausrat")):INDIRECT(ADDRESS(100,3,,,"Bestand_Hausrat")),3,FALSE)),"k.A.",VLOOKUP(A54,INDIRECT(ADDRESS(2,1,,,"Bestand_Hausrat")):INDIRECT(ADDRESS(100,3,,,"Bestand_Hausrat")),3,FALSE)),"")</f>
        <v/>
      </c>
    </row>
    <row r="55" spans="1:4" x14ac:dyDescent="0.25">
      <c r="C55" s="3" t="str">
        <f ca="1">IF(A55&lt;&gt;"",IF(ISERROR(VLOOKUP(A55,INDIRECT(ADDRESS(2,1,,,"Bestand_Hausrat")):INDIRECT(ADDRESS(100,3,,,"Bestand_Hausrat")),3,FALSE)),"k.A.",VLOOKUP(A55,INDIRECT(ADDRESS(2,1,,,"Bestand_Hausrat")):INDIRECT(ADDRESS(100,3,,,"Bestand_Hausrat")),3,FALSE)),"")</f>
        <v/>
      </c>
    </row>
    <row r="56" spans="1:4" x14ac:dyDescent="0.25">
      <c r="C56" s="3" t="str">
        <f ca="1">IF(A56&lt;&gt;"",IF(ISERROR(VLOOKUP(A56,INDIRECT(ADDRESS(2,1,,,"Bestand_Hausrat")):INDIRECT(ADDRESS(100,3,,,"Bestand_Hausrat")),3,FALSE)),"k.A.",VLOOKUP(A56,INDIRECT(ADDRESS(2,1,,,"Bestand_Hausrat")):INDIRECT(ADDRESS(100,3,,,"Bestand_Hausrat")),3,FALSE)),"")</f>
        <v/>
      </c>
    </row>
    <row r="57" spans="1:4" x14ac:dyDescent="0.25">
      <c r="C57" s="3" t="str">
        <f ca="1">IF(A57&lt;&gt;"",IF(ISERROR(VLOOKUP(A57,INDIRECT(ADDRESS(2,1,,,"Bestand_Hausrat")):INDIRECT(ADDRESS(100,3,,,"Bestand_Hausrat")),3,FALSE)),"k.A.",VLOOKUP(A57,INDIRECT(ADDRESS(2,1,,,"Bestand_Hausrat")):INDIRECT(ADDRESS(100,3,,,"Bestand_Hausrat")),3,FALSE)),"")</f>
        <v/>
      </c>
    </row>
    <row r="58" spans="1:4" x14ac:dyDescent="0.25">
      <c r="C58" s="3" t="str">
        <f ca="1">IF(A58&lt;&gt;"",IF(ISERROR(VLOOKUP(A58,INDIRECT(ADDRESS(2,1,,,"Bestand_Hausrat")):INDIRECT(ADDRESS(100,3,,,"Bestand_Hausrat")),3,FALSE)),"k.A.",VLOOKUP(A58,INDIRECT(ADDRESS(2,1,,,"Bestand_Hausrat")):INDIRECT(ADDRESS(100,3,,,"Bestand_Hausrat")),3,FALSE)),"")</f>
        <v/>
      </c>
    </row>
    <row r="59" spans="1:4" x14ac:dyDescent="0.25">
      <c r="C59" s="3" t="str">
        <f ca="1">IF(A59&lt;&gt;"",IF(ISERROR(VLOOKUP(A59,INDIRECT(ADDRESS(2,1,,,"Bestand_Hausrat")):INDIRECT(ADDRESS(100,3,,,"Bestand_Hausrat")),3,FALSE)),"k.A.",VLOOKUP(A59,INDIRECT(ADDRESS(2,1,,,"Bestand_Hausrat")):INDIRECT(ADDRESS(100,3,,,"Bestand_Hausrat")),3,FALSE)),"")</f>
        <v/>
      </c>
    </row>
    <row r="60" spans="1:4" x14ac:dyDescent="0.25">
      <c r="C60" s="3" t="str">
        <f ca="1">IF(A60&lt;&gt;"",IF(ISERROR(VLOOKUP(A60,INDIRECT(ADDRESS(2,1,,,"Bestand_Hausrat")):INDIRECT(ADDRESS(100,3,,,"Bestand_Hausrat")),3,FALSE)),"k.A.",VLOOKUP(A60,INDIRECT(ADDRESS(2,1,,,"Bestand_Hausrat")):INDIRECT(ADDRESS(100,3,,,"Bestand_Hausrat")),3,FALSE)),"")</f>
        <v/>
      </c>
    </row>
    <row r="61" spans="1:4" x14ac:dyDescent="0.25">
      <c r="C61" s="3" t="str">
        <f ca="1">IF(A61&lt;&gt;"",IF(ISERROR(VLOOKUP(A61,INDIRECT(ADDRESS(2,1,,,"Bestand_Hausrat")):INDIRECT(ADDRESS(100,3,,,"Bestand_Hausrat")),3,FALSE)),"k.A.",VLOOKUP(A61,INDIRECT(ADDRESS(2,1,,,"Bestand_Hausrat")):INDIRECT(ADDRESS(100,3,,,"Bestand_Hausrat")),3,FALSE)),"")</f>
        <v/>
      </c>
    </row>
    <row r="62" spans="1:4" x14ac:dyDescent="0.25">
      <c r="C62" s="3" t="str">
        <f ca="1">IF(A62&lt;&gt;"",IF(ISERROR(VLOOKUP(A62,INDIRECT(ADDRESS(2,1,,,"Bestand_Hausrat")):INDIRECT(ADDRESS(100,3,,,"Bestand_Hausrat")),3,FALSE)),"k.A.",VLOOKUP(A62,INDIRECT(ADDRESS(2,1,,,"Bestand_Hausrat")):INDIRECT(ADDRESS(100,3,,,"Bestand_Hausrat")),3,FALSE)),"")</f>
        <v/>
      </c>
    </row>
    <row r="63" spans="1:4" x14ac:dyDescent="0.25">
      <c r="C63" s="3" t="str">
        <f ca="1">IF(A63&lt;&gt;"",IF(ISERROR(VLOOKUP(A63,INDIRECT(ADDRESS(2,1,,,"Bestand_Hausrat")):INDIRECT(ADDRESS(100,3,,,"Bestand_Hausrat")),3,FALSE)),"k.A.",VLOOKUP(A63,INDIRECT(ADDRESS(2,1,,,"Bestand_Hausrat")):INDIRECT(ADDRESS(100,3,,,"Bestand_Hausrat")),3,FALSE)),"")</f>
        <v/>
      </c>
    </row>
    <row r="64" spans="1:4" x14ac:dyDescent="0.25">
      <c r="C64" s="3" t="str">
        <f ca="1">IF(A64&lt;&gt;"",IF(ISERROR(VLOOKUP(A64,INDIRECT(ADDRESS(2,1,,,"Bestand_Hausrat")):INDIRECT(ADDRESS(100,3,,,"Bestand_Hausrat")),3,FALSE)),"k.A.",VLOOKUP(A64,INDIRECT(ADDRESS(2,1,,,"Bestand_Hausrat")):INDIRECT(ADDRESS(100,3,,,"Bestand_Hausrat")),3,FALSE)),"")</f>
        <v/>
      </c>
    </row>
    <row r="65" spans="3:3" x14ac:dyDescent="0.25">
      <c r="C65" s="3" t="str">
        <f ca="1">IF(A65&lt;&gt;"",IF(ISERROR(VLOOKUP(A65,INDIRECT(ADDRESS(2,1,,,"Bestand_Hausrat")):INDIRECT(ADDRESS(100,3,,,"Bestand_Hausrat")),3,FALSE)),"k.A.",VLOOKUP(A65,INDIRECT(ADDRESS(2,1,,,"Bestand_Hausrat")):INDIRECT(ADDRESS(100,3,,,"Bestand_Hausrat")),3,FALSE)),"")</f>
        <v/>
      </c>
    </row>
    <row r="66" spans="3:3" x14ac:dyDescent="0.25">
      <c r="C66" s="3" t="str">
        <f ca="1">IF(A66&lt;&gt;"",IF(ISERROR(VLOOKUP(A66,INDIRECT(ADDRESS(2,1,,,"Bestand_Hausrat")):INDIRECT(ADDRESS(100,3,,,"Bestand_Hausrat")),3,FALSE)),"k.A.",VLOOKUP(A66,INDIRECT(ADDRESS(2,1,,,"Bestand_Hausrat")):INDIRECT(ADDRESS(100,3,,,"Bestand_Hausrat")),3,FALSE)),"")</f>
        <v/>
      </c>
    </row>
    <row r="67" spans="3:3" x14ac:dyDescent="0.25">
      <c r="C67" s="3" t="str">
        <f ca="1">IF(A67&lt;&gt;"",IF(ISERROR(VLOOKUP(A67,INDIRECT(ADDRESS(2,1,,,"Bestand_Hausrat")):INDIRECT(ADDRESS(100,3,,,"Bestand_Hausrat")),3,FALSE)),"k.A.",VLOOKUP(A67,INDIRECT(ADDRESS(2,1,,,"Bestand_Hausrat")):INDIRECT(ADDRESS(100,3,,,"Bestand_Hausrat")),3,FALSE)),"")</f>
        <v/>
      </c>
    </row>
    <row r="68" spans="3:3" x14ac:dyDescent="0.25">
      <c r="C68" s="3" t="str">
        <f ca="1">IF(A68&lt;&gt;"",IF(ISERROR(VLOOKUP(A68,INDIRECT(ADDRESS(2,1,,,"Bestand_Hausrat")):INDIRECT(ADDRESS(100,3,,,"Bestand_Hausrat")),3,FALSE)),"k.A.",VLOOKUP(A68,INDIRECT(ADDRESS(2,1,,,"Bestand_Hausrat")):INDIRECT(ADDRESS(100,3,,,"Bestand_Hausrat")),3,FALSE)),"")</f>
        <v/>
      </c>
    </row>
    <row r="69" spans="3:3" x14ac:dyDescent="0.25">
      <c r="C69" s="3" t="str">
        <f ca="1">IF(A69&lt;&gt;"",IF(ISERROR(VLOOKUP(A69,INDIRECT(ADDRESS(2,1,,,"Bestand_Hausrat")):INDIRECT(ADDRESS(100,3,,,"Bestand_Hausrat")),3,FALSE)),"k.A.",VLOOKUP(A69,INDIRECT(ADDRESS(2,1,,,"Bestand_Hausrat")):INDIRECT(ADDRESS(100,3,,,"Bestand_Hausrat")),3,FALSE)),"")</f>
        <v/>
      </c>
    </row>
    <row r="70" spans="3:3" x14ac:dyDescent="0.25">
      <c r="C70" s="3" t="str">
        <f ca="1">IF(A70&lt;&gt;"",IF(ISERROR(VLOOKUP(A70,INDIRECT(ADDRESS(2,1,,,"Bestand_Hausrat")):INDIRECT(ADDRESS(100,3,,,"Bestand_Hausrat")),3,FALSE)),"k.A.",VLOOKUP(A70,INDIRECT(ADDRESS(2,1,,,"Bestand_Hausrat")):INDIRECT(ADDRESS(100,3,,,"Bestand_Hausrat")),3,FALSE)),"")</f>
        <v/>
      </c>
    </row>
    <row r="71" spans="3:3" x14ac:dyDescent="0.25">
      <c r="C71" s="3" t="str">
        <f ca="1">IF(A71&lt;&gt;"",IF(ISERROR(VLOOKUP(A71,INDIRECT(ADDRESS(2,1,,,"Bestand_Hausrat")):INDIRECT(ADDRESS(100,3,,,"Bestand_Hausrat")),3,FALSE)),"k.A.",VLOOKUP(A71,INDIRECT(ADDRESS(2,1,,,"Bestand_Hausrat")):INDIRECT(ADDRESS(100,3,,,"Bestand_Hausrat")),3,FALSE)),"")</f>
        <v/>
      </c>
    </row>
    <row r="72" spans="3:3" x14ac:dyDescent="0.25">
      <c r="C72" s="3" t="str">
        <f ca="1">IF(A72&lt;&gt;"",IF(ISERROR(VLOOKUP(A72,INDIRECT(ADDRESS(2,1,,,"Bestand_Hausrat")):INDIRECT(ADDRESS(100,3,,,"Bestand_Hausrat")),3,FALSE)),"k.A.",VLOOKUP(A72,INDIRECT(ADDRESS(2,1,,,"Bestand_Hausrat")):INDIRECT(ADDRESS(100,3,,,"Bestand_Hausrat")),3,FALSE)),"")</f>
        <v/>
      </c>
    </row>
  </sheetData>
  <pageMargins left="0.7" right="0.7" top="0.78740157499999996" bottom="0.78740157499999996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tabColor theme="5" tint="0.59999389629810485"/>
  </sheetPr>
  <dimension ref="A1:D81"/>
  <sheetViews>
    <sheetView workbookViewId="0">
      <pane ySplit="1" topLeftCell="A32" activePane="bottomLeft" state="frozen"/>
      <selection activeCell="G3" sqref="G3"/>
      <selection pane="bottomLeft" activeCell="G18" sqref="G18"/>
    </sheetView>
  </sheetViews>
  <sheetFormatPr baseColWidth="10" defaultRowHeight="15" x14ac:dyDescent="0.25"/>
  <cols>
    <col min="2" max="2" width="29.85546875" customWidth="1"/>
    <col min="3" max="3" width="11.42578125" style="2"/>
    <col min="4" max="4" width="13.85546875" customWidth="1"/>
  </cols>
  <sheetData>
    <row r="1" spans="1:4" ht="63.75" x14ac:dyDescent="0.25">
      <c r="A1" s="4" t="s">
        <v>277</v>
      </c>
      <c r="B1" s="8" t="s">
        <v>5</v>
      </c>
      <c r="C1" s="13" t="s">
        <v>275</v>
      </c>
      <c r="D1" s="7" t="s">
        <v>6</v>
      </c>
    </row>
    <row r="2" spans="1:4" x14ac:dyDescent="0.25">
      <c r="A2" s="14">
        <v>5014</v>
      </c>
      <c r="B2" s="14" t="s">
        <v>181</v>
      </c>
      <c r="C2" s="20">
        <v>46186</v>
      </c>
      <c r="D2" s="14">
        <v>1</v>
      </c>
    </row>
    <row r="3" spans="1:4" x14ac:dyDescent="0.25">
      <c r="A3" s="14">
        <v>5024</v>
      </c>
      <c r="B3" s="14" t="s">
        <v>142</v>
      </c>
      <c r="C3" s="20">
        <v>86706</v>
      </c>
      <c r="D3" s="14">
        <v>3</v>
      </c>
    </row>
    <row r="4" spans="1:4" x14ac:dyDescent="0.25">
      <c r="A4" s="14">
        <v>5032</v>
      </c>
      <c r="B4" s="14" t="s">
        <v>180</v>
      </c>
      <c r="C4" s="20">
        <v>158191</v>
      </c>
      <c r="D4" s="14">
        <v>4</v>
      </c>
    </row>
    <row r="5" spans="1:4" x14ac:dyDescent="0.25">
      <c r="A5" s="14">
        <v>5036</v>
      </c>
      <c r="B5" s="14" t="s">
        <v>3</v>
      </c>
      <c r="C5" s="20">
        <v>1601699</v>
      </c>
      <c r="D5" s="14">
        <v>30</v>
      </c>
    </row>
    <row r="6" spans="1:4" x14ac:dyDescent="0.25">
      <c r="A6" s="23">
        <v>5042</v>
      </c>
      <c r="B6" s="23" t="s">
        <v>197</v>
      </c>
      <c r="C6" s="24" t="s">
        <v>272</v>
      </c>
      <c r="D6" s="23">
        <v>8</v>
      </c>
    </row>
    <row r="7" spans="1:4" x14ac:dyDescent="0.25">
      <c r="A7" s="23">
        <v>5043</v>
      </c>
      <c r="B7" s="23" t="s">
        <v>177</v>
      </c>
      <c r="C7" s="24">
        <v>1957916</v>
      </c>
      <c r="D7" s="23">
        <v>10</v>
      </c>
    </row>
    <row r="8" spans="1:4" x14ac:dyDescent="0.25">
      <c r="A8" s="23">
        <v>5061</v>
      </c>
      <c r="B8" s="23" t="s">
        <v>156</v>
      </c>
      <c r="C8" s="24">
        <v>48795</v>
      </c>
      <c r="D8" s="23">
        <v>3</v>
      </c>
    </row>
    <row r="9" spans="1:4" x14ac:dyDescent="0.25">
      <c r="A9" s="23">
        <v>5068</v>
      </c>
      <c r="B9" s="23" t="s">
        <v>200</v>
      </c>
      <c r="C9" s="24" t="s">
        <v>272</v>
      </c>
      <c r="D9" s="23">
        <v>1</v>
      </c>
    </row>
    <row r="10" spans="1:4" x14ac:dyDescent="0.25">
      <c r="A10" s="23">
        <v>5085</v>
      </c>
      <c r="B10" s="23" t="s">
        <v>149</v>
      </c>
      <c r="C10" s="24">
        <v>249355</v>
      </c>
      <c r="D10" s="23">
        <v>9</v>
      </c>
    </row>
    <row r="11" spans="1:4" x14ac:dyDescent="0.25">
      <c r="A11" s="23">
        <v>5086</v>
      </c>
      <c r="B11" s="23" t="s">
        <v>118</v>
      </c>
      <c r="C11" s="24">
        <v>99078</v>
      </c>
      <c r="D11" s="23">
        <v>1</v>
      </c>
    </row>
    <row r="12" spans="1:4" x14ac:dyDescent="0.25">
      <c r="A12" s="23">
        <v>5093</v>
      </c>
      <c r="B12" s="23" t="s">
        <v>173</v>
      </c>
      <c r="C12" s="24">
        <v>582875</v>
      </c>
      <c r="D12" s="23">
        <v>7</v>
      </c>
    </row>
    <row r="13" spans="1:4" x14ac:dyDescent="0.25">
      <c r="A13" s="23">
        <v>5095</v>
      </c>
      <c r="B13" s="23" t="s">
        <v>161</v>
      </c>
      <c r="C13" s="24">
        <v>545845</v>
      </c>
      <c r="D13" s="23">
        <v>10</v>
      </c>
    </row>
    <row r="14" spans="1:4" x14ac:dyDescent="0.25">
      <c r="A14" s="23">
        <v>5121</v>
      </c>
      <c r="B14" s="23" t="s">
        <v>164</v>
      </c>
      <c r="C14" s="24" t="s">
        <v>272</v>
      </c>
      <c r="D14" s="23">
        <v>3</v>
      </c>
    </row>
    <row r="15" spans="1:4" x14ac:dyDescent="0.25">
      <c r="A15" s="23">
        <v>5125</v>
      </c>
      <c r="B15" s="23" t="s">
        <v>165</v>
      </c>
      <c r="C15" s="24">
        <v>202015</v>
      </c>
      <c r="D15" s="23">
        <v>8</v>
      </c>
    </row>
    <row r="16" spans="1:4" x14ac:dyDescent="0.25">
      <c r="A16" s="23">
        <v>5126</v>
      </c>
      <c r="B16" s="23" t="s">
        <v>258</v>
      </c>
      <c r="C16" s="24" t="s">
        <v>272</v>
      </c>
      <c r="D16" s="23">
        <v>1</v>
      </c>
    </row>
    <row r="17" spans="1:4" x14ac:dyDescent="0.25">
      <c r="A17" s="23">
        <v>5310</v>
      </c>
      <c r="B17" s="23" t="s">
        <v>136</v>
      </c>
      <c r="C17" s="24">
        <v>46631</v>
      </c>
      <c r="D17" s="23">
        <v>3</v>
      </c>
    </row>
    <row r="18" spans="1:4" x14ac:dyDescent="0.25">
      <c r="A18" s="14">
        <v>5312</v>
      </c>
      <c r="B18" s="14" t="s">
        <v>105</v>
      </c>
      <c r="C18" s="20">
        <v>2522473</v>
      </c>
      <c r="D18" s="14">
        <v>22</v>
      </c>
    </row>
    <row r="19" spans="1:4" x14ac:dyDescent="0.25">
      <c r="A19" s="14">
        <v>5317</v>
      </c>
      <c r="B19" s="14" t="s">
        <v>134</v>
      </c>
      <c r="C19" s="20">
        <v>53430</v>
      </c>
      <c r="D19" s="14">
        <v>4</v>
      </c>
    </row>
    <row r="20" spans="1:4" x14ac:dyDescent="0.25">
      <c r="A20" s="14">
        <v>5324</v>
      </c>
      <c r="B20" s="14" t="s">
        <v>137</v>
      </c>
      <c r="C20" s="20">
        <v>902651</v>
      </c>
      <c r="D20" s="14">
        <v>18</v>
      </c>
    </row>
    <row r="21" spans="1:4" x14ac:dyDescent="0.25">
      <c r="A21" s="14">
        <v>5338</v>
      </c>
      <c r="B21" s="14" t="s">
        <v>109</v>
      </c>
      <c r="C21" s="20">
        <v>227573</v>
      </c>
      <c r="D21" s="14">
        <v>5</v>
      </c>
    </row>
    <row r="22" spans="1:4" x14ac:dyDescent="0.25">
      <c r="A22" s="14">
        <v>5339</v>
      </c>
      <c r="B22" s="14" t="s">
        <v>179</v>
      </c>
      <c r="C22" s="20">
        <v>43626</v>
      </c>
      <c r="D22" s="14">
        <v>1</v>
      </c>
    </row>
    <row r="23" spans="1:4" x14ac:dyDescent="0.25">
      <c r="A23" s="14">
        <v>5340</v>
      </c>
      <c r="B23" s="14" t="s">
        <v>110</v>
      </c>
      <c r="C23" s="20">
        <v>142864</v>
      </c>
      <c r="D23" s="14">
        <v>5</v>
      </c>
    </row>
    <row r="24" spans="1:4" x14ac:dyDescent="0.25">
      <c r="A24" s="14">
        <v>5342</v>
      </c>
      <c r="B24" s="14" t="s">
        <v>143</v>
      </c>
      <c r="C24" s="20">
        <v>422216</v>
      </c>
      <c r="D24" s="14">
        <v>10</v>
      </c>
    </row>
    <row r="25" spans="1:4" x14ac:dyDescent="0.25">
      <c r="A25" s="14">
        <v>5344</v>
      </c>
      <c r="B25" s="14" t="s">
        <v>140</v>
      </c>
      <c r="C25" s="20">
        <v>182845</v>
      </c>
      <c r="D25" s="14">
        <v>1</v>
      </c>
    </row>
    <row r="26" spans="1:4" x14ac:dyDescent="0.25">
      <c r="A26" s="14">
        <v>5375</v>
      </c>
      <c r="B26" s="14" t="s">
        <v>151</v>
      </c>
      <c r="C26" s="20">
        <v>699549</v>
      </c>
      <c r="D26" s="14">
        <v>12</v>
      </c>
    </row>
    <row r="27" spans="1:4" x14ac:dyDescent="0.25">
      <c r="A27" s="14">
        <v>5384</v>
      </c>
      <c r="B27" s="14" t="s">
        <v>150</v>
      </c>
      <c r="C27" s="20">
        <v>146999</v>
      </c>
      <c r="D27" s="14">
        <v>4</v>
      </c>
    </row>
    <row r="28" spans="1:4" x14ac:dyDescent="0.25">
      <c r="A28" s="14">
        <v>5400</v>
      </c>
      <c r="B28" s="14" t="s">
        <v>126</v>
      </c>
      <c r="C28" s="20">
        <v>460199</v>
      </c>
      <c r="D28" s="14">
        <v>8</v>
      </c>
    </row>
    <row r="29" spans="1:4" x14ac:dyDescent="0.25">
      <c r="A29" s="14">
        <v>5401</v>
      </c>
      <c r="B29" s="14" t="s">
        <v>119</v>
      </c>
      <c r="C29" s="20">
        <v>55418</v>
      </c>
      <c r="D29" s="14">
        <v>1</v>
      </c>
    </row>
    <row r="30" spans="1:4" x14ac:dyDescent="0.25">
      <c r="A30" s="14">
        <v>5402</v>
      </c>
      <c r="B30" s="14" t="s">
        <v>120</v>
      </c>
      <c r="C30" s="20">
        <v>681327</v>
      </c>
      <c r="D30" s="14">
        <v>13</v>
      </c>
    </row>
    <row r="31" spans="1:4" x14ac:dyDescent="0.25">
      <c r="A31" s="14">
        <v>5405</v>
      </c>
      <c r="B31" s="14" t="s">
        <v>131</v>
      </c>
      <c r="C31" s="20">
        <v>104212</v>
      </c>
      <c r="D31" s="14">
        <v>2</v>
      </c>
    </row>
    <row r="32" spans="1:4" x14ac:dyDescent="0.25">
      <c r="A32" s="14">
        <v>5438</v>
      </c>
      <c r="B32" s="14" t="s">
        <v>125</v>
      </c>
      <c r="C32" s="20">
        <v>1032530</v>
      </c>
      <c r="D32" s="14">
        <v>23</v>
      </c>
    </row>
    <row r="33" spans="1:4" x14ac:dyDescent="0.25">
      <c r="A33" s="14">
        <v>5446</v>
      </c>
      <c r="B33" s="14" t="s">
        <v>160</v>
      </c>
      <c r="C33" s="20">
        <v>289461</v>
      </c>
      <c r="D33" s="14">
        <v>3</v>
      </c>
    </row>
    <row r="34" spans="1:4" x14ac:dyDescent="0.25">
      <c r="A34" s="14">
        <v>5461</v>
      </c>
      <c r="B34" s="14" t="s">
        <v>172</v>
      </c>
      <c r="C34" s="20">
        <v>67837</v>
      </c>
      <c r="D34" s="14">
        <v>1</v>
      </c>
    </row>
    <row r="35" spans="1:4" x14ac:dyDescent="0.25">
      <c r="A35" s="14">
        <v>5472</v>
      </c>
      <c r="B35" s="14" t="s">
        <v>115</v>
      </c>
      <c r="C35" s="20">
        <v>413692</v>
      </c>
      <c r="D35" s="14">
        <v>10</v>
      </c>
    </row>
    <row r="36" spans="1:4" x14ac:dyDescent="0.25">
      <c r="A36" s="14">
        <v>5473</v>
      </c>
      <c r="B36" s="14" t="s">
        <v>144</v>
      </c>
      <c r="C36" s="20">
        <v>509876</v>
      </c>
      <c r="D36" s="14">
        <v>6</v>
      </c>
    </row>
    <row r="37" spans="1:4" x14ac:dyDescent="0.25">
      <c r="A37" s="23">
        <v>5476</v>
      </c>
      <c r="B37" s="23" t="s">
        <v>175</v>
      </c>
      <c r="C37" s="24">
        <v>38179</v>
      </c>
      <c r="D37" s="23">
        <v>1</v>
      </c>
    </row>
    <row r="38" spans="1:4" x14ac:dyDescent="0.25">
      <c r="A38" s="23">
        <v>5491</v>
      </c>
      <c r="B38" s="23" t="s">
        <v>263</v>
      </c>
      <c r="C38" s="24" t="s">
        <v>272</v>
      </c>
      <c r="D38" s="23">
        <v>3</v>
      </c>
    </row>
    <row r="39" spans="1:4" x14ac:dyDescent="0.25">
      <c r="A39" s="23">
        <v>5513</v>
      </c>
      <c r="B39" s="23" t="s">
        <v>139</v>
      </c>
      <c r="C39" s="24">
        <v>551478</v>
      </c>
      <c r="D39" s="23">
        <v>5</v>
      </c>
    </row>
    <row r="40" spans="1:4" x14ac:dyDescent="0.25">
      <c r="A40" s="23">
        <v>5515</v>
      </c>
      <c r="B40" s="23" t="s">
        <v>133</v>
      </c>
      <c r="C40" s="24">
        <v>889132</v>
      </c>
      <c r="D40" s="23">
        <v>30</v>
      </c>
    </row>
    <row r="41" spans="1:4" x14ac:dyDescent="0.25">
      <c r="A41" s="23">
        <v>5525</v>
      </c>
      <c r="B41" s="23" t="s">
        <v>128</v>
      </c>
      <c r="C41" s="24">
        <v>91554</v>
      </c>
      <c r="D41" s="23">
        <v>3</v>
      </c>
    </row>
    <row r="42" spans="1:4" x14ac:dyDescent="0.25">
      <c r="A42" s="23">
        <v>5549</v>
      </c>
      <c r="B42" s="23" t="s">
        <v>111</v>
      </c>
      <c r="C42" s="24">
        <v>274647</v>
      </c>
      <c r="D42" s="23">
        <v>2</v>
      </c>
    </row>
    <row r="43" spans="1:4" x14ac:dyDescent="0.25">
      <c r="A43" s="23">
        <v>5552</v>
      </c>
      <c r="B43" s="23" t="s">
        <v>138</v>
      </c>
      <c r="C43" s="24" t="s">
        <v>272</v>
      </c>
      <c r="D43" s="23">
        <v>2</v>
      </c>
    </row>
    <row r="44" spans="1:4" x14ac:dyDescent="0.25">
      <c r="A44" s="23">
        <v>5557</v>
      </c>
      <c r="B44" s="23" t="s">
        <v>262</v>
      </c>
      <c r="C44" s="24" t="s">
        <v>272</v>
      </c>
      <c r="D44" s="23">
        <v>1</v>
      </c>
    </row>
    <row r="45" spans="1:4" x14ac:dyDescent="0.25">
      <c r="A45" s="23">
        <v>5633</v>
      </c>
      <c r="B45" s="23" t="s">
        <v>135</v>
      </c>
      <c r="C45" s="24">
        <v>215114</v>
      </c>
      <c r="D45" s="23">
        <v>9</v>
      </c>
    </row>
    <row r="46" spans="1:4" x14ac:dyDescent="0.25">
      <c r="A46" s="23">
        <v>5686</v>
      </c>
      <c r="B46" s="23" t="s">
        <v>158</v>
      </c>
      <c r="C46" s="24" t="s">
        <v>272</v>
      </c>
      <c r="D46" s="23">
        <v>1</v>
      </c>
    </row>
    <row r="47" spans="1:4" x14ac:dyDescent="0.25">
      <c r="A47" s="23">
        <v>5773</v>
      </c>
      <c r="B47" s="23" t="s">
        <v>182</v>
      </c>
      <c r="C47" s="24">
        <v>72729</v>
      </c>
      <c r="D47" s="23">
        <v>3</v>
      </c>
    </row>
    <row r="48" spans="1:4" x14ac:dyDescent="0.25">
      <c r="A48" s="23">
        <v>5780</v>
      </c>
      <c r="B48" s="23" t="s">
        <v>154</v>
      </c>
      <c r="C48" s="24">
        <v>133384</v>
      </c>
      <c r="D48" s="23">
        <v>4</v>
      </c>
    </row>
    <row r="49" spans="1:4" x14ac:dyDescent="0.25">
      <c r="A49" s="23">
        <v>5781</v>
      </c>
      <c r="B49" s="23" t="s">
        <v>166</v>
      </c>
      <c r="C49" s="24">
        <v>40407</v>
      </c>
      <c r="D49" s="23">
        <v>2</v>
      </c>
    </row>
    <row r="50" spans="1:4" x14ac:dyDescent="0.25">
      <c r="A50" s="23">
        <v>5783</v>
      </c>
      <c r="B50" s="23" t="s">
        <v>129</v>
      </c>
      <c r="C50" s="24">
        <v>455262</v>
      </c>
      <c r="D50" s="23">
        <v>8</v>
      </c>
    </row>
    <row r="51" spans="1:4" x14ac:dyDescent="0.25">
      <c r="A51" s="23">
        <v>5798</v>
      </c>
      <c r="B51" s="23" t="s">
        <v>163</v>
      </c>
      <c r="C51" s="24" t="s">
        <v>272</v>
      </c>
      <c r="D51" s="23">
        <v>1</v>
      </c>
    </row>
    <row r="52" spans="1:4" x14ac:dyDescent="0.25">
      <c r="A52" s="14">
        <v>5858</v>
      </c>
      <c r="B52" s="14" t="s">
        <v>145</v>
      </c>
      <c r="C52" s="20">
        <v>346332</v>
      </c>
      <c r="D52" s="14">
        <v>10</v>
      </c>
    </row>
    <row r="56" spans="1:4" x14ac:dyDescent="0.25">
      <c r="C56" s="3" t="str">
        <f ca="1">IF(A56&lt;&gt;"",IF(ISERROR(VLOOKUP(A56,INDIRECT(ADDRESS(2,1,,,"Bestand_Gebäude")):INDIRECT(ADDRESS(100,3,,,"Bestand_Gebäude")),3,FALSE)),"k.A.",VLOOKUP(A56,INDIRECT(ADDRESS(2,1,,,"Bestand_Gebäude")):INDIRECT(ADDRESS(100,3,,,"Bestand_Gebäude")),3,FALSE)),"")</f>
        <v/>
      </c>
    </row>
    <row r="57" spans="1:4" x14ac:dyDescent="0.25">
      <c r="C57" s="3" t="str">
        <f ca="1">IF(A57&lt;&gt;"",IF(ISERROR(VLOOKUP(A57,INDIRECT(ADDRESS(2,1,,,"Bestand_Gebäude")):INDIRECT(ADDRESS(100,3,,,"Bestand_Gebäude")),3,FALSE)),"k.A.",VLOOKUP(A57,INDIRECT(ADDRESS(2,1,,,"Bestand_Gebäude")):INDIRECT(ADDRESS(100,3,,,"Bestand_Gebäude")),3,FALSE)),"")</f>
        <v/>
      </c>
    </row>
    <row r="58" spans="1:4" x14ac:dyDescent="0.25">
      <c r="C58" s="3" t="str">
        <f ca="1">IF(A58&lt;&gt;"",IF(ISERROR(VLOOKUP(A58,INDIRECT(ADDRESS(2,1,,,"Bestand_Gebäude")):INDIRECT(ADDRESS(100,3,,,"Bestand_Gebäude")),3,FALSE)),"k.A.",VLOOKUP(A58,INDIRECT(ADDRESS(2,1,,,"Bestand_Gebäude")):INDIRECT(ADDRESS(100,3,,,"Bestand_Gebäude")),3,FALSE)),"")</f>
        <v/>
      </c>
    </row>
    <row r="59" spans="1:4" x14ac:dyDescent="0.25">
      <c r="C59" s="3" t="str">
        <f ca="1">IF(A59&lt;&gt;"",IF(ISERROR(VLOOKUP(A59,INDIRECT(ADDRESS(2,1,,,"Bestand_Gebäude")):INDIRECT(ADDRESS(100,3,,,"Bestand_Gebäude")),3,FALSE)),"k.A.",VLOOKUP(A59,INDIRECT(ADDRESS(2,1,,,"Bestand_Gebäude")):INDIRECT(ADDRESS(100,3,,,"Bestand_Gebäude")),3,FALSE)),"")</f>
        <v/>
      </c>
    </row>
    <row r="60" spans="1:4" x14ac:dyDescent="0.25">
      <c r="C60" s="3" t="str">
        <f ca="1">IF(A60&lt;&gt;"",IF(ISERROR(VLOOKUP(A60,INDIRECT(ADDRESS(2,1,,,"Bestand_Gebäude")):INDIRECT(ADDRESS(100,3,,,"Bestand_Gebäude")),3,FALSE)),"k.A.",VLOOKUP(A60,INDIRECT(ADDRESS(2,1,,,"Bestand_Gebäude")):INDIRECT(ADDRESS(100,3,,,"Bestand_Gebäude")),3,FALSE)),"")</f>
        <v/>
      </c>
    </row>
    <row r="61" spans="1:4" x14ac:dyDescent="0.25">
      <c r="C61" s="3" t="str">
        <f ca="1">IF(A61&lt;&gt;"",IF(ISERROR(VLOOKUP(A61,INDIRECT(ADDRESS(2,1,,,"Bestand_Gebäude")):INDIRECT(ADDRESS(100,3,,,"Bestand_Gebäude")),3,FALSE)),"k.A.",VLOOKUP(A61,INDIRECT(ADDRESS(2,1,,,"Bestand_Gebäude")):INDIRECT(ADDRESS(100,3,,,"Bestand_Gebäude")),3,FALSE)),"")</f>
        <v/>
      </c>
    </row>
    <row r="62" spans="1:4" x14ac:dyDescent="0.25">
      <c r="C62" s="3" t="str">
        <f ca="1">IF(A62&lt;&gt;"",IF(ISERROR(VLOOKUP(A62,INDIRECT(ADDRESS(2,1,,,"Bestand_Gebäude")):INDIRECT(ADDRESS(100,3,,,"Bestand_Gebäude")),3,FALSE)),"k.A.",VLOOKUP(A62,INDIRECT(ADDRESS(2,1,,,"Bestand_Gebäude")):INDIRECT(ADDRESS(100,3,,,"Bestand_Gebäude")),3,FALSE)),"")</f>
        <v/>
      </c>
    </row>
    <row r="63" spans="1:4" x14ac:dyDescent="0.25">
      <c r="C63" s="3" t="str">
        <f ca="1">IF(A63&lt;&gt;"",IF(ISERROR(VLOOKUP(A63,INDIRECT(ADDRESS(2,1,,,"Bestand_Gebäude")):INDIRECT(ADDRESS(100,3,,,"Bestand_Gebäude")),3,FALSE)),"k.A.",VLOOKUP(A63,INDIRECT(ADDRESS(2,1,,,"Bestand_Gebäude")):INDIRECT(ADDRESS(100,3,,,"Bestand_Gebäude")),3,FALSE)),"")</f>
        <v/>
      </c>
    </row>
    <row r="64" spans="1:4" x14ac:dyDescent="0.25">
      <c r="C64" s="3" t="str">
        <f ca="1">IF(A64&lt;&gt;"",IF(ISERROR(VLOOKUP(A64,INDIRECT(ADDRESS(2,1,,,"Bestand_Gebäude")):INDIRECT(ADDRESS(100,3,,,"Bestand_Gebäude")),3,FALSE)),"k.A.",VLOOKUP(A64,INDIRECT(ADDRESS(2,1,,,"Bestand_Gebäude")):INDIRECT(ADDRESS(100,3,,,"Bestand_Gebäude")),3,FALSE)),"")</f>
        <v/>
      </c>
    </row>
    <row r="65" spans="3:3" x14ac:dyDescent="0.25">
      <c r="C65" s="3" t="str">
        <f ca="1">IF(A65&lt;&gt;"",IF(ISERROR(VLOOKUP(A65,INDIRECT(ADDRESS(2,1,,,"Bestand_Gebäude")):INDIRECT(ADDRESS(100,3,,,"Bestand_Gebäude")),3,FALSE)),"k.A.",VLOOKUP(A65,INDIRECT(ADDRESS(2,1,,,"Bestand_Gebäude")):INDIRECT(ADDRESS(100,3,,,"Bestand_Gebäude")),3,FALSE)),"")</f>
        <v/>
      </c>
    </row>
    <row r="66" spans="3:3" x14ac:dyDescent="0.25">
      <c r="C66" s="3" t="str">
        <f ca="1">IF(A66&lt;&gt;"",IF(ISERROR(VLOOKUP(A66,INDIRECT(ADDRESS(2,1,,,"Bestand_Gebäude")):INDIRECT(ADDRESS(100,3,,,"Bestand_Gebäude")),3,FALSE)),"k.A.",VLOOKUP(A66,INDIRECT(ADDRESS(2,1,,,"Bestand_Gebäude")):INDIRECT(ADDRESS(100,3,,,"Bestand_Gebäude")),3,FALSE)),"")</f>
        <v/>
      </c>
    </row>
    <row r="67" spans="3:3" x14ac:dyDescent="0.25">
      <c r="C67" s="3" t="str">
        <f ca="1">IF(A67&lt;&gt;"",IF(ISERROR(VLOOKUP(A67,INDIRECT(ADDRESS(2,1,,,"Bestand_Gebäude")):INDIRECT(ADDRESS(100,3,,,"Bestand_Gebäude")),3,FALSE)),"k.A.",VLOOKUP(A67,INDIRECT(ADDRESS(2,1,,,"Bestand_Gebäude")):INDIRECT(ADDRESS(100,3,,,"Bestand_Gebäude")),3,FALSE)),"")</f>
        <v/>
      </c>
    </row>
    <row r="68" spans="3:3" x14ac:dyDescent="0.25">
      <c r="C68" s="3" t="str">
        <f ca="1">IF(A68&lt;&gt;"",IF(ISERROR(VLOOKUP(A68,INDIRECT(ADDRESS(2,1,,,"Bestand_Gebäude")):INDIRECT(ADDRESS(100,3,,,"Bestand_Gebäude")),3,FALSE)),"k.A.",VLOOKUP(A68,INDIRECT(ADDRESS(2,1,,,"Bestand_Gebäude")):INDIRECT(ADDRESS(100,3,,,"Bestand_Gebäude")),3,FALSE)),"")</f>
        <v/>
      </c>
    </row>
    <row r="69" spans="3:3" x14ac:dyDescent="0.25">
      <c r="C69" s="3" t="str">
        <f ca="1">IF(A69&lt;&gt;"",IF(ISERROR(VLOOKUP(A69,INDIRECT(ADDRESS(2,1,,,"Bestand_Gebäude")):INDIRECT(ADDRESS(100,3,,,"Bestand_Gebäude")),3,FALSE)),"k.A.",VLOOKUP(A69,INDIRECT(ADDRESS(2,1,,,"Bestand_Gebäude")):INDIRECT(ADDRESS(100,3,,,"Bestand_Gebäude")),3,FALSE)),"")</f>
        <v/>
      </c>
    </row>
    <row r="70" spans="3:3" x14ac:dyDescent="0.25">
      <c r="C70" s="3" t="str">
        <f ca="1">IF(A70&lt;&gt;"",IF(ISERROR(VLOOKUP(A70,INDIRECT(ADDRESS(2,1,,,"Bestand_Gebäude")):INDIRECT(ADDRESS(100,3,,,"Bestand_Gebäude")),3,FALSE)),"k.A.",VLOOKUP(A70,INDIRECT(ADDRESS(2,1,,,"Bestand_Gebäude")):INDIRECT(ADDRESS(100,3,,,"Bestand_Gebäude")),3,FALSE)),"")</f>
        <v/>
      </c>
    </row>
    <row r="71" spans="3:3" x14ac:dyDescent="0.25">
      <c r="C71" s="3" t="str">
        <f ca="1">IF(A71&lt;&gt;"",IF(ISERROR(VLOOKUP(A71,INDIRECT(ADDRESS(2,1,,,"Bestand_Gebäude")):INDIRECT(ADDRESS(100,3,,,"Bestand_Gebäude")),3,FALSE)),"k.A.",VLOOKUP(A71,INDIRECT(ADDRESS(2,1,,,"Bestand_Gebäude")):INDIRECT(ADDRESS(100,3,,,"Bestand_Gebäude")),3,FALSE)),"")</f>
        <v/>
      </c>
    </row>
    <row r="72" spans="3:3" x14ac:dyDescent="0.25">
      <c r="C72" s="3" t="str">
        <f ca="1">IF(A72&lt;&gt;"",IF(ISERROR(VLOOKUP(A72,INDIRECT(ADDRESS(2,1,,,"Bestand_Gebäude")):INDIRECT(ADDRESS(100,3,,,"Bestand_Gebäude")),3,FALSE)),"k.A.",VLOOKUP(A72,INDIRECT(ADDRESS(2,1,,,"Bestand_Gebäude")):INDIRECT(ADDRESS(100,3,,,"Bestand_Gebäude")),3,FALSE)),"")</f>
        <v/>
      </c>
    </row>
    <row r="73" spans="3:3" x14ac:dyDescent="0.25">
      <c r="C73" s="3" t="str">
        <f ca="1">IF(A73&lt;&gt;"",IF(ISERROR(VLOOKUP(A73,INDIRECT(ADDRESS(2,1,,,"Bestand_Gebäude")):INDIRECT(ADDRESS(100,3,,,"Bestand_Gebäude")),3,FALSE)),"k.A.",VLOOKUP(A73,INDIRECT(ADDRESS(2,1,,,"Bestand_Gebäude")):INDIRECT(ADDRESS(100,3,,,"Bestand_Gebäude")),3,FALSE)),"")</f>
        <v/>
      </c>
    </row>
    <row r="74" spans="3:3" x14ac:dyDescent="0.25">
      <c r="C74" s="3" t="str">
        <f ca="1">IF(A74&lt;&gt;"",IF(ISERROR(VLOOKUP(A74,INDIRECT(ADDRESS(2,1,,,"Bestand_Gebäude")):INDIRECT(ADDRESS(100,3,,,"Bestand_Gebäude")),3,FALSE)),"k.A.",VLOOKUP(A74,INDIRECT(ADDRESS(2,1,,,"Bestand_Gebäude")):INDIRECT(ADDRESS(100,3,,,"Bestand_Gebäude")),3,FALSE)),"")</f>
        <v/>
      </c>
    </row>
    <row r="75" spans="3:3" x14ac:dyDescent="0.25">
      <c r="C75" s="3" t="str">
        <f ca="1">IF(A75&lt;&gt;"",IF(ISERROR(VLOOKUP(A75,INDIRECT(ADDRESS(2,1,,,"Bestand_Gebäude")):INDIRECT(ADDRESS(100,3,,,"Bestand_Gebäude")),3,FALSE)),"k.A.",VLOOKUP(A75,INDIRECT(ADDRESS(2,1,,,"Bestand_Gebäude")):INDIRECT(ADDRESS(100,3,,,"Bestand_Gebäude")),3,FALSE)),"")</f>
        <v/>
      </c>
    </row>
    <row r="76" spans="3:3" x14ac:dyDescent="0.25">
      <c r="C76" s="3" t="str">
        <f ca="1">IF(A76&lt;&gt;"",IF(ISERROR(VLOOKUP(A76,INDIRECT(ADDRESS(2,1,,,"Bestand_Gebäude")):INDIRECT(ADDRESS(100,3,,,"Bestand_Gebäude")),3,FALSE)),"k.A.",VLOOKUP(A76,INDIRECT(ADDRESS(2,1,,,"Bestand_Gebäude")):INDIRECT(ADDRESS(100,3,,,"Bestand_Gebäude")),3,FALSE)),"")</f>
        <v/>
      </c>
    </row>
    <row r="77" spans="3:3" x14ac:dyDescent="0.25">
      <c r="C77" s="3" t="str">
        <f ca="1">IF(A77&lt;&gt;"",IF(ISERROR(VLOOKUP(A77,INDIRECT(ADDRESS(2,1,,,"Bestand_Gebäude")):INDIRECT(ADDRESS(100,3,,,"Bestand_Gebäude")),3,FALSE)),"k.A.",VLOOKUP(A77,INDIRECT(ADDRESS(2,1,,,"Bestand_Gebäude")):INDIRECT(ADDRESS(100,3,,,"Bestand_Gebäude")),3,FALSE)),"")</f>
        <v/>
      </c>
    </row>
    <row r="78" spans="3:3" x14ac:dyDescent="0.25">
      <c r="C78" s="3" t="str">
        <f ca="1">IF(A78&lt;&gt;"",IF(ISERROR(VLOOKUP(A78,INDIRECT(ADDRESS(2,1,,,"Bestand_Gebäude")):INDIRECT(ADDRESS(100,3,,,"Bestand_Gebäude")),3,FALSE)),"k.A.",VLOOKUP(A78,INDIRECT(ADDRESS(2,1,,,"Bestand_Gebäude")):INDIRECT(ADDRESS(100,3,,,"Bestand_Gebäude")),3,FALSE)),"")</f>
        <v/>
      </c>
    </row>
    <row r="79" spans="3:3" x14ac:dyDescent="0.25">
      <c r="C79" s="3" t="str">
        <f ca="1">IF(A79&lt;&gt;"",IF(ISERROR(VLOOKUP(A79,INDIRECT(ADDRESS(2,1,,,"Bestand_Gebäude")):INDIRECT(ADDRESS(100,3,,,"Bestand_Gebäude")),3,FALSE)),"k.A.",VLOOKUP(A79,INDIRECT(ADDRESS(2,1,,,"Bestand_Gebäude")):INDIRECT(ADDRESS(100,3,,,"Bestand_Gebäude")),3,FALSE)),"")</f>
        <v/>
      </c>
    </row>
    <row r="80" spans="3:3" x14ac:dyDescent="0.25">
      <c r="C80" s="3" t="str">
        <f ca="1">IF(A80&lt;&gt;"",IF(ISERROR(VLOOKUP(A80,INDIRECT(ADDRESS(2,1,,,"Bestand_Gebäude")):INDIRECT(ADDRESS(100,3,,,"Bestand_Gebäude")),3,FALSE)),"k.A.",VLOOKUP(A80,INDIRECT(ADDRESS(2,1,,,"Bestand_Gebäude")):INDIRECT(ADDRESS(100,3,,,"Bestand_Gebäude")),3,FALSE)),"")</f>
        <v/>
      </c>
    </row>
    <row r="81" spans="3:3" x14ac:dyDescent="0.25">
      <c r="C81" s="3" t="str">
        <f ca="1">IF(A81&lt;&gt;"",IF(ISERROR(VLOOKUP(A81,INDIRECT(ADDRESS(2,1,,,"Bestand_Gebäude")):INDIRECT(ADDRESS(100,3,,,"Bestand_Gebäude")),3,FALSE)),"k.A.",VLOOKUP(A81,INDIRECT(ADDRESS(2,1,,,"Bestand_Gebäude")):INDIRECT(ADDRESS(100,3,,,"Bestand_Gebäude")),3,FALSE)),"")</f>
        <v/>
      </c>
    </row>
  </sheetData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theme="5" tint="0.59999389629810485"/>
  </sheetPr>
  <dimension ref="A1:G57"/>
  <sheetViews>
    <sheetView workbookViewId="0">
      <pane ySplit="1" topLeftCell="A35" activePane="bottomLeft" state="frozen"/>
      <selection activeCell="G3" sqref="G3"/>
      <selection pane="bottomLeft" activeCell="H27" sqref="H27"/>
    </sheetView>
  </sheetViews>
  <sheetFormatPr baseColWidth="10" defaultRowHeight="15" x14ac:dyDescent="0.25"/>
  <cols>
    <col min="2" max="2" width="41.5703125" customWidth="1"/>
    <col min="3" max="3" width="12.7109375" style="2" bestFit="1" customWidth="1"/>
    <col min="4" max="4" width="14.140625" customWidth="1"/>
  </cols>
  <sheetData>
    <row r="1" spans="1:4" ht="51" x14ac:dyDescent="0.25">
      <c r="A1" s="4" t="s">
        <v>277</v>
      </c>
      <c r="B1" s="8" t="s">
        <v>5</v>
      </c>
      <c r="C1" s="13" t="s">
        <v>275</v>
      </c>
      <c r="D1" s="7" t="s">
        <v>6</v>
      </c>
    </row>
    <row r="2" spans="1:4" x14ac:dyDescent="0.25">
      <c r="A2" s="14">
        <v>5024</v>
      </c>
      <c r="B2" s="14" t="s">
        <v>142</v>
      </c>
      <c r="C2" s="20">
        <v>65795</v>
      </c>
      <c r="D2" s="14">
        <v>1</v>
      </c>
    </row>
    <row r="3" spans="1:4" x14ac:dyDescent="0.25">
      <c r="A3" s="23">
        <v>5036</v>
      </c>
      <c r="B3" s="14" t="s">
        <v>3</v>
      </c>
      <c r="C3" s="20">
        <v>282051</v>
      </c>
      <c r="D3" s="14">
        <v>1</v>
      </c>
    </row>
    <row r="4" spans="1:4" x14ac:dyDescent="0.25">
      <c r="A4" s="23">
        <v>5078</v>
      </c>
      <c r="B4" s="14" t="s">
        <v>155</v>
      </c>
      <c r="C4" s="20">
        <v>169838</v>
      </c>
      <c r="D4" s="14">
        <v>1</v>
      </c>
    </row>
    <row r="5" spans="1:4" x14ac:dyDescent="0.25">
      <c r="A5" s="23">
        <v>5085</v>
      </c>
      <c r="B5" s="14" t="s">
        <v>149</v>
      </c>
      <c r="C5" s="20">
        <v>441389</v>
      </c>
      <c r="D5" s="14">
        <v>4</v>
      </c>
    </row>
    <row r="6" spans="1:4" x14ac:dyDescent="0.25">
      <c r="A6" s="23">
        <v>5093</v>
      </c>
      <c r="B6" s="14" t="s">
        <v>173</v>
      </c>
      <c r="C6" s="20">
        <v>778312</v>
      </c>
      <c r="D6" s="14">
        <v>2</v>
      </c>
    </row>
    <row r="7" spans="1:4" x14ac:dyDescent="0.25">
      <c r="A7" s="23">
        <v>5095</v>
      </c>
      <c r="B7" s="23" t="s">
        <v>161</v>
      </c>
      <c r="C7" s="24">
        <v>2377912</v>
      </c>
      <c r="D7" s="23">
        <v>3</v>
      </c>
    </row>
    <row r="8" spans="1:4" x14ac:dyDescent="0.25">
      <c r="A8" s="23">
        <v>5125</v>
      </c>
      <c r="B8" s="23" t="s">
        <v>165</v>
      </c>
      <c r="C8" s="24">
        <v>1096833</v>
      </c>
      <c r="D8" s="23">
        <v>21</v>
      </c>
    </row>
    <row r="9" spans="1:4" x14ac:dyDescent="0.25">
      <c r="A9" s="23">
        <v>5129</v>
      </c>
      <c r="B9" s="23" t="s">
        <v>229</v>
      </c>
      <c r="C9" s="24" t="s">
        <v>272</v>
      </c>
      <c r="D9" s="23">
        <v>1</v>
      </c>
    </row>
    <row r="10" spans="1:4" x14ac:dyDescent="0.25">
      <c r="A10" s="23">
        <v>5210</v>
      </c>
      <c r="B10" s="23" t="s">
        <v>240</v>
      </c>
      <c r="C10" s="24" t="s">
        <v>272</v>
      </c>
      <c r="D10" s="23">
        <v>1</v>
      </c>
    </row>
    <row r="11" spans="1:4" x14ac:dyDescent="0.25">
      <c r="A11" s="23">
        <v>5310</v>
      </c>
      <c r="B11" s="23" t="s">
        <v>136</v>
      </c>
      <c r="C11" s="24">
        <v>105946</v>
      </c>
      <c r="D11" s="23">
        <v>2</v>
      </c>
    </row>
    <row r="12" spans="1:4" x14ac:dyDescent="0.25">
      <c r="A12" s="23">
        <v>5312</v>
      </c>
      <c r="B12" s="23" t="s">
        <v>105</v>
      </c>
      <c r="C12" s="24">
        <v>3935869</v>
      </c>
      <c r="D12" s="23">
        <v>23</v>
      </c>
    </row>
    <row r="13" spans="1:4" x14ac:dyDescent="0.25">
      <c r="A13" s="23">
        <v>5317</v>
      </c>
      <c r="B13" s="23" t="s">
        <v>134</v>
      </c>
      <c r="C13" s="24">
        <v>205734</v>
      </c>
      <c r="D13" s="23">
        <v>1</v>
      </c>
    </row>
    <row r="14" spans="1:4" x14ac:dyDescent="0.25">
      <c r="A14" s="23">
        <v>5340</v>
      </c>
      <c r="B14" s="23" t="s">
        <v>110</v>
      </c>
      <c r="C14" s="24">
        <v>585452</v>
      </c>
      <c r="D14" s="23">
        <v>3</v>
      </c>
    </row>
    <row r="15" spans="1:4" x14ac:dyDescent="0.25">
      <c r="A15" s="23">
        <v>5342</v>
      </c>
      <c r="B15" s="23" t="s">
        <v>143</v>
      </c>
      <c r="C15" s="24">
        <v>2315140</v>
      </c>
      <c r="D15" s="23">
        <v>7</v>
      </c>
    </row>
    <row r="16" spans="1:4" x14ac:dyDescent="0.25">
      <c r="A16" s="23">
        <v>5344</v>
      </c>
      <c r="B16" s="23" t="s">
        <v>140</v>
      </c>
      <c r="C16" s="24">
        <v>261081</v>
      </c>
      <c r="D16" s="23">
        <v>2</v>
      </c>
    </row>
    <row r="17" spans="1:7" x14ac:dyDescent="0.25">
      <c r="A17" s="23">
        <v>5374</v>
      </c>
      <c r="B17" s="23" t="s">
        <v>147</v>
      </c>
      <c r="C17" s="24">
        <v>193289</v>
      </c>
      <c r="D17" s="23">
        <v>2</v>
      </c>
    </row>
    <row r="18" spans="1:7" x14ac:dyDescent="0.25">
      <c r="A18" s="23">
        <v>5384</v>
      </c>
      <c r="B18" s="23" t="s">
        <v>150</v>
      </c>
      <c r="C18" s="24">
        <v>118673</v>
      </c>
      <c r="D18" s="23">
        <v>1</v>
      </c>
    </row>
    <row r="19" spans="1:7" x14ac:dyDescent="0.25">
      <c r="A19" s="23">
        <v>5400</v>
      </c>
      <c r="B19" s="23" t="s">
        <v>126</v>
      </c>
      <c r="C19" s="24">
        <v>4994639</v>
      </c>
      <c r="D19" s="23">
        <v>2</v>
      </c>
    </row>
    <row r="20" spans="1:7" x14ac:dyDescent="0.25">
      <c r="A20" s="23">
        <v>5402</v>
      </c>
      <c r="B20" s="23" t="s">
        <v>120</v>
      </c>
      <c r="C20" s="24">
        <v>961019</v>
      </c>
      <c r="D20" s="23">
        <v>3</v>
      </c>
    </row>
    <row r="21" spans="1:7" x14ac:dyDescent="0.25">
      <c r="A21" s="23">
        <v>5405</v>
      </c>
      <c r="B21" s="23" t="s">
        <v>131</v>
      </c>
      <c r="C21" s="24">
        <v>62830</v>
      </c>
      <c r="D21" s="23">
        <v>1</v>
      </c>
    </row>
    <row r="22" spans="1:7" x14ac:dyDescent="0.25">
      <c r="A22" s="23">
        <v>5412</v>
      </c>
      <c r="B22" s="23" t="s">
        <v>121</v>
      </c>
      <c r="C22" s="24">
        <v>169304</v>
      </c>
      <c r="D22" s="23">
        <v>2</v>
      </c>
    </row>
    <row r="23" spans="1:7" x14ac:dyDescent="0.25">
      <c r="A23" s="23">
        <v>5426</v>
      </c>
      <c r="B23" s="23" t="s">
        <v>157</v>
      </c>
      <c r="C23" s="24">
        <v>444984</v>
      </c>
      <c r="D23" s="23">
        <v>11</v>
      </c>
      <c r="G23" s="22"/>
    </row>
    <row r="24" spans="1:7" x14ac:dyDescent="0.25">
      <c r="A24" s="23">
        <v>5438</v>
      </c>
      <c r="B24" s="23" t="s">
        <v>125</v>
      </c>
      <c r="C24" s="24">
        <v>1400018</v>
      </c>
      <c r="D24" s="23">
        <v>5</v>
      </c>
      <c r="G24" s="22"/>
    </row>
    <row r="25" spans="1:7" x14ac:dyDescent="0.25">
      <c r="A25" s="23">
        <v>5446</v>
      </c>
      <c r="B25" s="23" t="s">
        <v>160</v>
      </c>
      <c r="C25" s="24">
        <v>357208</v>
      </c>
      <c r="D25" s="23">
        <v>1</v>
      </c>
      <c r="G25" s="22"/>
    </row>
    <row r="26" spans="1:7" x14ac:dyDescent="0.25">
      <c r="A26" s="23">
        <v>5451</v>
      </c>
      <c r="B26" s="23" t="s">
        <v>267</v>
      </c>
      <c r="C26" s="24" t="s">
        <v>272</v>
      </c>
      <c r="D26" s="23">
        <v>2</v>
      </c>
      <c r="G26" s="22"/>
    </row>
    <row r="27" spans="1:7" x14ac:dyDescent="0.25">
      <c r="A27" s="23">
        <v>5455</v>
      </c>
      <c r="B27" s="23" t="s">
        <v>132</v>
      </c>
      <c r="C27" s="24">
        <v>20878975</v>
      </c>
      <c r="D27" s="23">
        <v>3</v>
      </c>
      <c r="G27" s="22"/>
    </row>
    <row r="28" spans="1:7" x14ac:dyDescent="0.25">
      <c r="A28" s="23">
        <v>5463</v>
      </c>
      <c r="B28" s="23" t="s">
        <v>169</v>
      </c>
      <c r="C28" s="24">
        <v>53036</v>
      </c>
      <c r="D28" s="23">
        <v>1</v>
      </c>
    </row>
    <row r="29" spans="1:7" x14ac:dyDescent="0.25">
      <c r="A29" s="23">
        <v>5472</v>
      </c>
      <c r="B29" s="23" t="s">
        <v>115</v>
      </c>
      <c r="C29" s="24">
        <v>1815111</v>
      </c>
      <c r="D29" s="23">
        <v>14</v>
      </c>
    </row>
    <row r="30" spans="1:7" x14ac:dyDescent="0.25">
      <c r="A30" s="23">
        <v>5473</v>
      </c>
      <c r="B30" s="23" t="s">
        <v>144</v>
      </c>
      <c r="C30" s="24">
        <v>1868419</v>
      </c>
      <c r="D30" s="23">
        <v>12</v>
      </c>
    </row>
    <row r="31" spans="1:7" x14ac:dyDescent="0.25">
      <c r="A31" s="23">
        <v>5476</v>
      </c>
      <c r="B31" s="23" t="s">
        <v>175</v>
      </c>
      <c r="C31" s="24">
        <v>295916</v>
      </c>
      <c r="D31" s="23">
        <v>1</v>
      </c>
    </row>
    <row r="32" spans="1:7" x14ac:dyDescent="0.25">
      <c r="A32" s="23">
        <v>5484</v>
      </c>
      <c r="B32" s="23" t="s">
        <v>171</v>
      </c>
      <c r="C32" s="24">
        <v>166512</v>
      </c>
      <c r="D32" s="23">
        <v>3</v>
      </c>
    </row>
    <row r="33" spans="1:4" x14ac:dyDescent="0.25">
      <c r="A33" s="23">
        <v>5498</v>
      </c>
      <c r="B33" s="23" t="s">
        <v>103</v>
      </c>
      <c r="C33" s="24">
        <v>3275347</v>
      </c>
      <c r="D33" s="23">
        <v>4</v>
      </c>
    </row>
    <row r="34" spans="1:4" x14ac:dyDescent="0.25">
      <c r="A34" s="23">
        <v>5513</v>
      </c>
      <c r="B34" s="23" t="s">
        <v>139</v>
      </c>
      <c r="C34" s="24">
        <v>937952</v>
      </c>
      <c r="D34" s="23">
        <v>3</v>
      </c>
    </row>
    <row r="35" spans="1:4" x14ac:dyDescent="0.25">
      <c r="A35" s="23">
        <v>5515</v>
      </c>
      <c r="B35" s="23" t="s">
        <v>133</v>
      </c>
      <c r="C35" s="24">
        <v>815116</v>
      </c>
      <c r="D35" s="23">
        <v>12</v>
      </c>
    </row>
    <row r="36" spans="1:4" x14ac:dyDescent="0.25">
      <c r="A36" s="23">
        <v>5549</v>
      </c>
      <c r="B36" s="23" t="s">
        <v>111</v>
      </c>
      <c r="C36" s="24">
        <v>1965006</v>
      </c>
      <c r="D36" s="23">
        <v>1</v>
      </c>
    </row>
    <row r="37" spans="1:4" x14ac:dyDescent="0.25">
      <c r="A37" s="23">
        <v>5552</v>
      </c>
      <c r="B37" s="23" t="s">
        <v>138</v>
      </c>
      <c r="C37" s="24">
        <v>164805</v>
      </c>
      <c r="D37" s="23">
        <v>3</v>
      </c>
    </row>
    <row r="38" spans="1:4" x14ac:dyDescent="0.25">
      <c r="A38" s="23">
        <v>5562</v>
      </c>
      <c r="B38" s="23" t="s">
        <v>141</v>
      </c>
      <c r="C38" s="24">
        <v>229541</v>
      </c>
      <c r="D38" s="23">
        <v>1</v>
      </c>
    </row>
    <row r="39" spans="1:4" x14ac:dyDescent="0.25">
      <c r="A39" s="23">
        <v>5583</v>
      </c>
      <c r="B39" s="23" t="s">
        <v>162</v>
      </c>
      <c r="C39" s="24">
        <v>323383</v>
      </c>
      <c r="D39" s="23">
        <v>1</v>
      </c>
    </row>
    <row r="40" spans="1:4" x14ac:dyDescent="0.25">
      <c r="A40" s="23">
        <v>5586</v>
      </c>
      <c r="B40" s="23" t="s">
        <v>167</v>
      </c>
      <c r="C40" s="24">
        <v>534530</v>
      </c>
      <c r="D40" s="23">
        <v>7</v>
      </c>
    </row>
    <row r="41" spans="1:4" x14ac:dyDescent="0.25">
      <c r="A41" s="23">
        <v>5590</v>
      </c>
      <c r="B41" s="23" t="s">
        <v>268</v>
      </c>
      <c r="C41" s="24" t="s">
        <v>272</v>
      </c>
      <c r="D41" s="23">
        <v>2</v>
      </c>
    </row>
    <row r="42" spans="1:4" x14ac:dyDescent="0.25">
      <c r="A42" s="23">
        <v>5633</v>
      </c>
      <c r="B42" s="23" t="s">
        <v>135</v>
      </c>
      <c r="C42" s="24">
        <v>433332</v>
      </c>
      <c r="D42" s="23">
        <v>6</v>
      </c>
    </row>
    <row r="43" spans="1:4" x14ac:dyDescent="0.25">
      <c r="A43" s="23">
        <v>5780</v>
      </c>
      <c r="B43" s="23" t="s">
        <v>154</v>
      </c>
      <c r="C43" s="24">
        <v>513803</v>
      </c>
      <c r="D43" s="23">
        <v>1</v>
      </c>
    </row>
    <row r="44" spans="1:4" x14ac:dyDescent="0.25">
      <c r="A44" s="23">
        <v>5781</v>
      </c>
      <c r="B44" s="23" t="s">
        <v>166</v>
      </c>
      <c r="C44" s="24">
        <v>91968</v>
      </c>
      <c r="D44" s="23">
        <v>1</v>
      </c>
    </row>
    <row r="45" spans="1:4" x14ac:dyDescent="0.25">
      <c r="A45" s="23">
        <v>5783</v>
      </c>
      <c r="B45" s="23" t="s">
        <v>129</v>
      </c>
      <c r="C45" s="24">
        <v>733351</v>
      </c>
      <c r="D45" s="23">
        <v>2</v>
      </c>
    </row>
    <row r="46" spans="1:4" x14ac:dyDescent="0.25">
      <c r="A46" s="23">
        <v>5790</v>
      </c>
      <c r="B46" s="23" t="s">
        <v>168</v>
      </c>
      <c r="C46" s="24">
        <v>112232</v>
      </c>
      <c r="D46" s="23">
        <v>2</v>
      </c>
    </row>
    <row r="47" spans="1:4" x14ac:dyDescent="0.25">
      <c r="A47" s="23">
        <v>5858</v>
      </c>
      <c r="B47" s="23" t="s">
        <v>145</v>
      </c>
      <c r="C47" s="24">
        <v>700030</v>
      </c>
      <c r="D47" s="23">
        <v>3</v>
      </c>
    </row>
    <row r="48" spans="1:4" x14ac:dyDescent="0.25">
      <c r="A48" s="23">
        <v>5862</v>
      </c>
      <c r="B48" s="23" t="s">
        <v>170</v>
      </c>
      <c r="C48" s="24">
        <v>515812</v>
      </c>
      <c r="D48" s="23">
        <v>1</v>
      </c>
    </row>
    <row r="51" spans="3:3" x14ac:dyDescent="0.25">
      <c r="C51" s="3" t="str">
        <f ca="1">IF(A51&lt;&gt;"",IF(ISERROR(VLOOKUP(A51,INDIRECT(ADDRESS(2,1,,,"Bestand_Unfall")):INDIRECT(ADDRESS(100,3,,,"Bestand_Unfall")),3,FALSE)),"k.A.",VLOOKUP(A51,INDIRECT(ADDRESS(2,1,,,"Bestand_Unfall")):INDIRECT(ADDRESS(100,3,,,"Bestand_Unfall")),3,FALSE)),"")</f>
        <v/>
      </c>
    </row>
    <row r="52" spans="3:3" x14ac:dyDescent="0.25">
      <c r="C52" s="3" t="str">
        <f ca="1">IF(A52&lt;&gt;"",IF(ISERROR(VLOOKUP(A52,INDIRECT(ADDRESS(2,1,,,"Bestand_Unfall")):INDIRECT(ADDRESS(100,3,,,"Bestand_Unfall")),3,FALSE)),"k.A.",VLOOKUP(A52,INDIRECT(ADDRESS(2,1,,,"Bestand_Unfall")):INDIRECT(ADDRESS(100,3,,,"Bestand_Unfall")),3,FALSE)),"")</f>
        <v/>
      </c>
    </row>
    <row r="53" spans="3:3" x14ac:dyDescent="0.25">
      <c r="C53" s="3" t="str">
        <f ca="1">IF(A53&lt;&gt;"",IF(ISERROR(VLOOKUP(A53,INDIRECT(ADDRESS(2,1,,,"Bestand_Unfall")):INDIRECT(ADDRESS(100,3,,,"Bestand_Unfall")),3,FALSE)),"k.A.",VLOOKUP(A53,INDIRECT(ADDRESS(2,1,,,"Bestand_Unfall")):INDIRECT(ADDRESS(100,3,,,"Bestand_Unfall")),3,FALSE)),"")</f>
        <v/>
      </c>
    </row>
    <row r="54" spans="3:3" x14ac:dyDescent="0.25">
      <c r="C54" s="3" t="str">
        <f ca="1">IF(A54&lt;&gt;"",IF(ISERROR(VLOOKUP(A54,INDIRECT(ADDRESS(2,1,,,"Bestand_Unfall")):INDIRECT(ADDRESS(100,3,,,"Bestand_Unfall")),3,FALSE)),"k.A.",VLOOKUP(A54,INDIRECT(ADDRESS(2,1,,,"Bestand_Unfall")):INDIRECT(ADDRESS(100,3,,,"Bestand_Unfall")),3,FALSE)),"")</f>
        <v/>
      </c>
    </row>
    <row r="55" spans="3:3" x14ac:dyDescent="0.25">
      <c r="C55" s="3" t="str">
        <f ca="1">IF(A55&lt;&gt;"",IF(ISERROR(VLOOKUP(A55,INDIRECT(ADDRESS(2,1,,,"Bestand_Unfall")):INDIRECT(ADDRESS(100,3,,,"Bestand_Unfall")),3,FALSE)),"k.A.",VLOOKUP(A55,INDIRECT(ADDRESS(2,1,,,"Bestand_Unfall")):INDIRECT(ADDRESS(100,3,,,"Bestand_Unfall")),3,FALSE)),"")</f>
        <v/>
      </c>
    </row>
    <row r="56" spans="3:3" x14ac:dyDescent="0.25">
      <c r="C56" s="3" t="str">
        <f ca="1">IF(A56&lt;&gt;"",IF(ISERROR(VLOOKUP(A56,INDIRECT(ADDRESS(2,1,,,"Bestand_Unfall")):INDIRECT(ADDRESS(100,3,,,"Bestand_Unfall")),3,FALSE)),"k.A.",VLOOKUP(A56,INDIRECT(ADDRESS(2,1,,,"Bestand_Unfall")):INDIRECT(ADDRESS(100,3,,,"Bestand_Unfall")),3,FALSE)),"")</f>
        <v/>
      </c>
    </row>
    <row r="57" spans="3:3" x14ac:dyDescent="0.25">
      <c r="C57" s="3" t="str">
        <f ca="1">IF(A57&lt;&gt;"",IF(ISERROR(VLOOKUP(A57,INDIRECT(ADDRESS(2,1,,,"Bestand_Unfall")):INDIRECT(ADDRESS(100,3,,,"Bestand_Unfall")),3,FALSE)),"k.A.",VLOOKUP(A57,INDIRECT(ADDRESS(2,1,,,"Bestand_Unfall")):INDIRECT(ADDRESS(100,3,,,"Bestand_Unfall")),3,FALSE)),"")</f>
        <v/>
      </c>
    </row>
  </sheetData>
  <pageMargins left="0.7" right="0.7" top="0.78740157499999996" bottom="0.78740157499999996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tabColor theme="5" tint="0.59999389629810485"/>
  </sheetPr>
  <dimension ref="A1:L59"/>
  <sheetViews>
    <sheetView workbookViewId="0">
      <pane ySplit="1" topLeftCell="A2" activePane="bottomLeft" state="frozen"/>
      <selection activeCell="G3" sqref="G3"/>
      <selection pane="bottomLeft" activeCell="F8" sqref="F8"/>
    </sheetView>
  </sheetViews>
  <sheetFormatPr baseColWidth="10" defaultRowHeight="15" x14ac:dyDescent="0.25"/>
  <cols>
    <col min="2" max="2" width="46.28515625" customWidth="1"/>
    <col min="3" max="3" width="11.7109375" style="2" bestFit="1" customWidth="1"/>
    <col min="4" max="4" width="13.85546875" customWidth="1"/>
    <col min="5" max="5" width="28.5703125" customWidth="1"/>
  </cols>
  <sheetData>
    <row r="1" spans="1:12" ht="63.75" x14ac:dyDescent="0.25">
      <c r="A1" s="4" t="s">
        <v>277</v>
      </c>
      <c r="B1" s="8" t="s">
        <v>5</v>
      </c>
      <c r="C1" s="9" t="s">
        <v>275</v>
      </c>
      <c r="D1" s="7" t="s">
        <v>6</v>
      </c>
    </row>
    <row r="2" spans="1:12" x14ac:dyDescent="0.25">
      <c r="A2" s="14">
        <v>5086</v>
      </c>
      <c r="B2" s="14" t="s">
        <v>118</v>
      </c>
      <c r="C2" s="20">
        <v>140134</v>
      </c>
      <c r="D2" s="14">
        <v>2</v>
      </c>
    </row>
    <row r="3" spans="1:12" x14ac:dyDescent="0.25">
      <c r="A3" s="23">
        <v>5098</v>
      </c>
      <c r="B3" s="23" t="s">
        <v>127</v>
      </c>
      <c r="C3" s="24">
        <v>87689</v>
      </c>
      <c r="D3" s="23">
        <v>2</v>
      </c>
    </row>
    <row r="4" spans="1:12" x14ac:dyDescent="0.25">
      <c r="A4" s="23">
        <v>5312</v>
      </c>
      <c r="B4" s="23" t="s">
        <v>105</v>
      </c>
      <c r="C4" s="24">
        <v>2497728</v>
      </c>
      <c r="D4" s="23">
        <v>45</v>
      </c>
    </row>
    <row r="5" spans="1:12" x14ac:dyDescent="0.25">
      <c r="A5" s="23">
        <v>5319</v>
      </c>
      <c r="B5" s="23" t="s">
        <v>176</v>
      </c>
      <c r="C5" s="24" t="s">
        <v>272</v>
      </c>
      <c r="D5" s="23">
        <v>1</v>
      </c>
    </row>
    <row r="6" spans="1:12" x14ac:dyDescent="0.25">
      <c r="A6" s="23">
        <v>5338</v>
      </c>
      <c r="B6" s="23" t="s">
        <v>109</v>
      </c>
      <c r="C6" s="24">
        <v>494147</v>
      </c>
      <c r="D6" s="23">
        <v>6</v>
      </c>
    </row>
    <row r="7" spans="1:12" x14ac:dyDescent="0.25">
      <c r="A7" s="23">
        <v>5340</v>
      </c>
      <c r="B7" s="23" t="s">
        <v>110</v>
      </c>
      <c r="C7" s="24">
        <v>135248</v>
      </c>
      <c r="D7" s="23">
        <v>4</v>
      </c>
    </row>
    <row r="8" spans="1:12" x14ac:dyDescent="0.25">
      <c r="A8" s="23">
        <v>5343</v>
      </c>
      <c r="B8" s="23" t="s">
        <v>186</v>
      </c>
      <c r="C8" s="24" t="s">
        <v>272</v>
      </c>
      <c r="D8" s="23">
        <v>2</v>
      </c>
    </row>
    <row r="9" spans="1:12" x14ac:dyDescent="0.25">
      <c r="A9" s="23">
        <v>5365</v>
      </c>
      <c r="B9" s="23" t="s">
        <v>254</v>
      </c>
      <c r="C9" s="24" t="s">
        <v>272</v>
      </c>
      <c r="D9" s="23">
        <v>3</v>
      </c>
    </row>
    <row r="10" spans="1:12" x14ac:dyDescent="0.25">
      <c r="A10" s="23">
        <v>5400</v>
      </c>
      <c r="B10" s="23" t="s">
        <v>126</v>
      </c>
      <c r="C10" s="24">
        <v>214316</v>
      </c>
      <c r="D10" s="23">
        <v>1</v>
      </c>
    </row>
    <row r="11" spans="1:12" x14ac:dyDescent="0.25">
      <c r="A11" s="23">
        <v>5401</v>
      </c>
      <c r="B11" s="23" t="s">
        <v>119</v>
      </c>
      <c r="C11" s="24">
        <v>346768</v>
      </c>
      <c r="D11" s="23">
        <v>27</v>
      </c>
      <c r="F11" s="22"/>
    </row>
    <row r="12" spans="1:12" x14ac:dyDescent="0.25">
      <c r="A12" s="23">
        <v>5402</v>
      </c>
      <c r="B12" s="23" t="s">
        <v>120</v>
      </c>
      <c r="C12" s="24">
        <v>828328</v>
      </c>
      <c r="D12" s="23">
        <v>16</v>
      </c>
      <c r="F12" s="22"/>
    </row>
    <row r="13" spans="1:12" x14ac:dyDescent="0.25">
      <c r="A13" s="23">
        <v>5405</v>
      </c>
      <c r="B13" s="23" t="s">
        <v>131</v>
      </c>
      <c r="C13" s="24" t="s">
        <v>272</v>
      </c>
      <c r="D13" s="23">
        <v>3</v>
      </c>
      <c r="F13" s="25"/>
      <c r="G13" s="22"/>
      <c r="H13" s="22"/>
      <c r="I13" s="22"/>
      <c r="J13" s="22"/>
      <c r="K13" s="22"/>
      <c r="L13" s="22"/>
    </row>
    <row r="14" spans="1:12" x14ac:dyDescent="0.25">
      <c r="A14" s="23">
        <v>5412</v>
      </c>
      <c r="B14" s="23" t="s">
        <v>121</v>
      </c>
      <c r="C14" s="24">
        <v>151520</v>
      </c>
      <c r="D14" s="23">
        <v>2</v>
      </c>
      <c r="F14" s="22"/>
    </row>
    <row r="15" spans="1:12" x14ac:dyDescent="0.25">
      <c r="A15" s="23">
        <v>5426</v>
      </c>
      <c r="B15" s="23" t="s">
        <v>157</v>
      </c>
      <c r="C15" s="24" t="s">
        <v>272</v>
      </c>
      <c r="D15" s="23">
        <v>2</v>
      </c>
    </row>
    <row r="16" spans="1:12" x14ac:dyDescent="0.25">
      <c r="A16" s="23">
        <v>5438</v>
      </c>
      <c r="B16" s="23" t="s">
        <v>125</v>
      </c>
      <c r="C16" s="24">
        <v>804559</v>
      </c>
      <c r="D16" s="23">
        <v>7</v>
      </c>
    </row>
    <row r="17" spans="1:5" x14ac:dyDescent="0.25">
      <c r="A17" s="23">
        <v>5472</v>
      </c>
      <c r="B17" s="23" t="s">
        <v>115</v>
      </c>
      <c r="C17" s="24">
        <v>1943019</v>
      </c>
      <c r="D17" s="23">
        <v>27</v>
      </c>
    </row>
    <row r="18" spans="1:5" x14ac:dyDescent="0.25">
      <c r="A18" s="23">
        <v>5498</v>
      </c>
      <c r="B18" s="23" t="s">
        <v>103</v>
      </c>
      <c r="C18" s="24">
        <v>2094379</v>
      </c>
      <c r="D18" s="23">
        <v>25</v>
      </c>
    </row>
    <row r="19" spans="1:5" x14ac:dyDescent="0.25">
      <c r="A19" s="23">
        <v>5525</v>
      </c>
      <c r="B19" s="23" t="s">
        <v>128</v>
      </c>
      <c r="C19" s="24">
        <v>425358</v>
      </c>
      <c r="D19" s="23">
        <v>13</v>
      </c>
    </row>
    <row r="20" spans="1:5" x14ac:dyDescent="0.25">
      <c r="A20" s="23">
        <v>5549</v>
      </c>
      <c r="B20" s="23" t="s">
        <v>111</v>
      </c>
      <c r="C20" s="24">
        <v>446197</v>
      </c>
      <c r="D20" s="23">
        <v>12</v>
      </c>
    </row>
    <row r="21" spans="1:5" x14ac:dyDescent="0.25">
      <c r="A21" s="23">
        <v>5573</v>
      </c>
      <c r="B21" s="23" t="s">
        <v>271</v>
      </c>
      <c r="C21" s="24" t="s">
        <v>272</v>
      </c>
      <c r="D21" s="23">
        <v>5</v>
      </c>
      <c r="E21" s="22"/>
    </row>
    <row r="22" spans="1:5" x14ac:dyDescent="0.25">
      <c r="A22" s="23">
        <v>5783</v>
      </c>
      <c r="B22" s="23" t="s">
        <v>129</v>
      </c>
      <c r="C22" s="24">
        <v>719008</v>
      </c>
      <c r="D22" s="23">
        <v>6</v>
      </c>
    </row>
    <row r="23" spans="1:5" x14ac:dyDescent="0.25">
      <c r="A23" s="23">
        <v>5800</v>
      </c>
      <c r="B23" s="23" t="s">
        <v>106</v>
      </c>
      <c r="C23" s="24">
        <v>1542004</v>
      </c>
      <c r="D23" s="23">
        <v>86</v>
      </c>
    </row>
    <row r="24" spans="1:5" x14ac:dyDescent="0.25">
      <c r="A24" s="23">
        <v>5801</v>
      </c>
      <c r="B24" s="23" t="s">
        <v>107</v>
      </c>
      <c r="C24" s="24">
        <v>587650</v>
      </c>
      <c r="D24" s="23">
        <v>18</v>
      </c>
    </row>
    <row r="25" spans="1:5" x14ac:dyDescent="0.25">
      <c r="A25" s="23">
        <v>5803</v>
      </c>
      <c r="B25" s="23" t="s">
        <v>112</v>
      </c>
      <c r="C25" s="24">
        <v>1158062</v>
      </c>
      <c r="D25" s="23">
        <v>72</v>
      </c>
    </row>
    <row r="26" spans="1:5" x14ac:dyDescent="0.25">
      <c r="A26" s="23">
        <v>5805</v>
      </c>
      <c r="B26" s="23" t="s">
        <v>122</v>
      </c>
      <c r="C26" s="24">
        <v>405356</v>
      </c>
      <c r="D26" s="23">
        <v>18</v>
      </c>
    </row>
    <row r="27" spans="1:5" x14ac:dyDescent="0.25">
      <c r="A27" s="23">
        <v>5807</v>
      </c>
      <c r="B27" s="23" t="s">
        <v>124</v>
      </c>
      <c r="C27" s="24">
        <v>1704668</v>
      </c>
      <c r="D27" s="23">
        <v>30</v>
      </c>
    </row>
    <row r="28" spans="1:5" x14ac:dyDescent="0.25">
      <c r="A28" s="23">
        <v>5809</v>
      </c>
      <c r="B28" s="23" t="s">
        <v>104</v>
      </c>
      <c r="C28" s="24">
        <v>1421506</v>
      </c>
      <c r="D28" s="23">
        <v>163</v>
      </c>
    </row>
    <row r="29" spans="1:5" x14ac:dyDescent="0.25">
      <c r="A29" s="23">
        <v>5813</v>
      </c>
      <c r="B29" s="23" t="s">
        <v>123</v>
      </c>
      <c r="C29" s="24">
        <v>1925715</v>
      </c>
      <c r="D29" s="23">
        <v>39</v>
      </c>
    </row>
    <row r="30" spans="1:5" x14ac:dyDescent="0.25">
      <c r="A30" s="23">
        <v>5818</v>
      </c>
      <c r="B30" s="23" t="s">
        <v>117</v>
      </c>
      <c r="C30" s="24">
        <v>1795868</v>
      </c>
      <c r="D30" s="23">
        <v>17</v>
      </c>
    </row>
    <row r="31" spans="1:5" x14ac:dyDescent="0.25">
      <c r="A31" s="23">
        <v>5829</v>
      </c>
      <c r="B31" s="23" t="s">
        <v>113</v>
      </c>
      <c r="C31" s="24">
        <v>1163329</v>
      </c>
      <c r="D31" s="23">
        <v>37</v>
      </c>
    </row>
    <row r="32" spans="1:5" x14ac:dyDescent="0.25">
      <c r="A32" s="23">
        <v>5834</v>
      </c>
      <c r="B32" s="23" t="s">
        <v>114</v>
      </c>
      <c r="C32" s="24">
        <v>814394</v>
      </c>
      <c r="D32" s="23">
        <v>14</v>
      </c>
    </row>
    <row r="33" spans="1:4" x14ac:dyDescent="0.25">
      <c r="A33" s="23">
        <v>5838</v>
      </c>
      <c r="B33" s="23" t="s">
        <v>108</v>
      </c>
      <c r="C33" s="24">
        <v>173189</v>
      </c>
      <c r="D33" s="23">
        <v>3</v>
      </c>
    </row>
    <row r="34" spans="1:4" x14ac:dyDescent="0.25">
      <c r="A34" s="23">
        <v>5858</v>
      </c>
      <c r="B34" s="23" t="s">
        <v>145</v>
      </c>
      <c r="C34" s="24" t="s">
        <v>272</v>
      </c>
      <c r="D34" s="23">
        <v>1</v>
      </c>
    </row>
    <row r="35" spans="1:4" x14ac:dyDescent="0.25">
      <c r="A35" s="22"/>
      <c r="B35" s="22"/>
      <c r="C35" s="26" t="str">
        <f ca="1">IF(A35&lt;&gt;"",IF(ISERROR(VLOOKUP(A35,INDIRECT(ADDRESS(2,1,,,"Bestand_Rechtschutz")):INDIRECT(ADDRESS(100,3,,,"Bestand_Rechtschutz")),3,FALSE)),"k.A.",VLOOKUP(A35,INDIRECT(ADDRESS(2,1,,,"Bestand_Rechtschutz")):INDIRECT(ADDRESS(100,3,,,"Bestand_Rechtschutz")),3,FALSE)),"")</f>
        <v/>
      </c>
      <c r="D35" s="22"/>
    </row>
    <row r="36" spans="1:4" x14ac:dyDescent="0.25">
      <c r="A36" s="22"/>
      <c r="B36" s="22"/>
      <c r="C36" s="26" t="str">
        <f ca="1">IF(A36&lt;&gt;"",IF(ISERROR(VLOOKUP(A36,INDIRECT(ADDRESS(2,1,,,"Bestand_Rechtschutz")):INDIRECT(ADDRESS(100,3,,,"Bestand_Rechtschutz")),3,FALSE)),"k.A.",VLOOKUP(A36,INDIRECT(ADDRESS(2,1,,,"Bestand_Rechtschutz")):INDIRECT(ADDRESS(100,3,,,"Bestand_Rechtschutz")),3,FALSE)),"")</f>
        <v/>
      </c>
      <c r="D36" s="22"/>
    </row>
    <row r="37" spans="1:4" x14ac:dyDescent="0.25">
      <c r="C37" s="3" t="str">
        <f ca="1">IF(A37&lt;&gt;"",IF(ISERROR(VLOOKUP(A37,INDIRECT(ADDRESS(2,1,,,"Bestand_Rechtschutz")):INDIRECT(ADDRESS(100,3,,,"Bestand_Rechtschutz")),3,FALSE)),"k.A.",VLOOKUP(A37,INDIRECT(ADDRESS(2,1,,,"Bestand_Rechtschutz")):INDIRECT(ADDRESS(100,3,,,"Bestand_Rechtschutz")),3,FALSE)),"")</f>
        <v/>
      </c>
    </row>
    <row r="38" spans="1:4" x14ac:dyDescent="0.25">
      <c r="C38" s="3" t="str">
        <f ca="1">IF(A38&lt;&gt;"",IF(ISERROR(VLOOKUP(A38,INDIRECT(ADDRESS(2,1,,,"Bestand_Rechtschutz")):INDIRECT(ADDRESS(100,3,,,"Bestand_Rechtschutz")),3,FALSE)),"k.A.",VLOOKUP(A38,INDIRECT(ADDRESS(2,1,,,"Bestand_Rechtschutz")):INDIRECT(ADDRESS(100,3,,,"Bestand_Rechtschutz")),3,FALSE)),"")</f>
        <v/>
      </c>
    </row>
    <row r="39" spans="1:4" x14ac:dyDescent="0.25">
      <c r="C39" s="3" t="str">
        <f ca="1">IF(A39&lt;&gt;"",IF(ISERROR(VLOOKUP(A39,INDIRECT(ADDRESS(2,1,,,"Bestand_Rechtschutz")):INDIRECT(ADDRESS(100,3,,,"Bestand_Rechtschutz")),3,FALSE)),"k.A.",VLOOKUP(A39,INDIRECT(ADDRESS(2,1,,,"Bestand_Rechtschutz")):INDIRECT(ADDRESS(100,3,,,"Bestand_Rechtschutz")),3,FALSE)),"")</f>
        <v/>
      </c>
    </row>
    <row r="40" spans="1:4" x14ac:dyDescent="0.25">
      <c r="C40" s="3" t="str">
        <f ca="1">IF(A40&lt;&gt;"",IF(ISERROR(VLOOKUP(A40,INDIRECT(ADDRESS(2,1,,,"Bestand_Rechtschutz")):INDIRECT(ADDRESS(100,3,,,"Bestand_Rechtschutz")),3,FALSE)),"k.A.",VLOOKUP(A40,INDIRECT(ADDRESS(2,1,,,"Bestand_Rechtschutz")):INDIRECT(ADDRESS(100,3,,,"Bestand_Rechtschutz")),3,FALSE)),"")</f>
        <v/>
      </c>
    </row>
    <row r="41" spans="1:4" x14ac:dyDescent="0.25">
      <c r="C41" s="3" t="str">
        <f ca="1">IF(A41&lt;&gt;"",IF(ISERROR(VLOOKUP(A41,INDIRECT(ADDRESS(2,1,,,"Bestand_Rechtschutz")):INDIRECT(ADDRESS(100,3,,,"Bestand_Rechtschutz")),3,FALSE)),"k.A.",VLOOKUP(A41,INDIRECT(ADDRESS(2,1,,,"Bestand_Rechtschutz")):INDIRECT(ADDRESS(100,3,,,"Bestand_Rechtschutz")),3,FALSE)),"")</f>
        <v/>
      </c>
    </row>
    <row r="42" spans="1:4" x14ac:dyDescent="0.25">
      <c r="C42" s="3" t="str">
        <f ca="1">IF(A42&lt;&gt;"",IF(ISERROR(VLOOKUP(A42,INDIRECT(ADDRESS(2,1,,,"Bestand_Rechtschutz")):INDIRECT(ADDRESS(100,3,,,"Bestand_Rechtschutz")),3,FALSE)),"k.A.",VLOOKUP(A42,INDIRECT(ADDRESS(2,1,,,"Bestand_Rechtschutz")):INDIRECT(ADDRESS(100,3,,,"Bestand_Rechtschutz")),3,FALSE)),"")</f>
        <v/>
      </c>
    </row>
    <row r="43" spans="1:4" x14ac:dyDescent="0.25">
      <c r="C43" s="3" t="str">
        <f ca="1">IF(A43&lt;&gt;"",IF(ISERROR(VLOOKUP(A43,INDIRECT(ADDRESS(2,1,,,"Bestand_Rechtschutz")):INDIRECT(ADDRESS(100,3,,,"Bestand_Rechtschutz")),3,FALSE)),"k.A.",VLOOKUP(A43,INDIRECT(ADDRESS(2,1,,,"Bestand_Rechtschutz")):INDIRECT(ADDRESS(100,3,,,"Bestand_Rechtschutz")),3,FALSE)),"")</f>
        <v/>
      </c>
    </row>
    <row r="44" spans="1:4" x14ac:dyDescent="0.25">
      <c r="C44" s="3" t="str">
        <f ca="1">IF(A44&lt;&gt;"",IF(ISERROR(VLOOKUP(A44,INDIRECT(ADDRESS(2,1,,,"Bestand_Rechtschutz")):INDIRECT(ADDRESS(100,3,,,"Bestand_Rechtschutz")),3,FALSE)),"k.A.",VLOOKUP(A44,INDIRECT(ADDRESS(2,1,,,"Bestand_Rechtschutz")):INDIRECT(ADDRESS(100,3,,,"Bestand_Rechtschutz")),3,FALSE)),"")</f>
        <v/>
      </c>
    </row>
    <row r="45" spans="1:4" x14ac:dyDescent="0.25">
      <c r="C45" s="3" t="str">
        <f ca="1">IF(A45&lt;&gt;"",IF(ISERROR(VLOOKUP(A45,INDIRECT(ADDRESS(2,1,,,"Bestand_Rechtschutz")):INDIRECT(ADDRESS(100,3,,,"Bestand_Rechtschutz")),3,FALSE)),"k.A.",VLOOKUP(A45,INDIRECT(ADDRESS(2,1,,,"Bestand_Rechtschutz")):INDIRECT(ADDRESS(100,3,,,"Bestand_Rechtschutz")),3,FALSE)),"")</f>
        <v/>
      </c>
    </row>
    <row r="46" spans="1:4" x14ac:dyDescent="0.25">
      <c r="C46" s="3" t="str">
        <f ca="1">IF(A46&lt;&gt;"",IF(ISERROR(VLOOKUP(A46,INDIRECT(ADDRESS(2,1,,,"Bestand_Rechtschutz")):INDIRECT(ADDRESS(100,3,,,"Bestand_Rechtschutz")),3,FALSE)),"k.A.",VLOOKUP(A46,INDIRECT(ADDRESS(2,1,,,"Bestand_Rechtschutz")):INDIRECT(ADDRESS(100,3,,,"Bestand_Rechtschutz")),3,FALSE)),"")</f>
        <v/>
      </c>
    </row>
    <row r="47" spans="1:4" x14ac:dyDescent="0.25">
      <c r="C47" s="3" t="str">
        <f ca="1">IF(A47&lt;&gt;"",IF(ISERROR(VLOOKUP(A47,INDIRECT(ADDRESS(2,1,,,"Bestand_Rechtschutz")):INDIRECT(ADDRESS(100,3,,,"Bestand_Rechtschutz")),3,FALSE)),"k.A.",VLOOKUP(A47,INDIRECT(ADDRESS(2,1,,,"Bestand_Rechtschutz")):INDIRECT(ADDRESS(100,3,,,"Bestand_Rechtschutz")),3,FALSE)),"")</f>
        <v/>
      </c>
    </row>
    <row r="48" spans="1:4" x14ac:dyDescent="0.25">
      <c r="C48" s="3" t="str">
        <f ca="1">IF(A48&lt;&gt;"",IF(ISERROR(VLOOKUP(A48,INDIRECT(ADDRESS(2,1,,,"Bestand_Rechtschutz")):INDIRECT(ADDRESS(100,3,,,"Bestand_Rechtschutz")),3,FALSE)),"k.A.",VLOOKUP(A48,INDIRECT(ADDRESS(2,1,,,"Bestand_Rechtschutz")):INDIRECT(ADDRESS(100,3,,,"Bestand_Rechtschutz")),3,FALSE)),"")</f>
        <v/>
      </c>
    </row>
    <row r="49" spans="3:3" x14ac:dyDescent="0.25">
      <c r="C49" s="3" t="str">
        <f ca="1">IF(A49&lt;&gt;"",IF(ISERROR(VLOOKUP(A49,INDIRECT(ADDRESS(2,1,,,"Bestand_Rechtschutz")):INDIRECT(ADDRESS(100,3,,,"Bestand_Rechtschutz")),3,FALSE)),"k.A.",VLOOKUP(A49,INDIRECT(ADDRESS(2,1,,,"Bestand_Rechtschutz")):INDIRECT(ADDRESS(100,3,,,"Bestand_Rechtschutz")),3,FALSE)),"")</f>
        <v/>
      </c>
    </row>
    <row r="50" spans="3:3" x14ac:dyDescent="0.25">
      <c r="C50" s="3" t="str">
        <f ca="1">IF(A50&lt;&gt;"",IF(ISERROR(VLOOKUP(A50,INDIRECT(ADDRESS(2,1,,,"Bestand_Rechtschutz")):INDIRECT(ADDRESS(100,3,,,"Bestand_Rechtschutz")),3,FALSE)),"k.A.",VLOOKUP(A50,INDIRECT(ADDRESS(2,1,,,"Bestand_Rechtschutz")):INDIRECT(ADDRESS(100,3,,,"Bestand_Rechtschutz")),3,FALSE)),"")</f>
        <v/>
      </c>
    </row>
    <row r="51" spans="3:3" x14ac:dyDescent="0.25">
      <c r="C51" s="3" t="str">
        <f ca="1">IF(A51&lt;&gt;"",IF(ISERROR(VLOOKUP(A51,INDIRECT(ADDRESS(2,1,,,"Bestand_Rechtschutz")):INDIRECT(ADDRESS(100,3,,,"Bestand_Rechtschutz")),3,FALSE)),"k.A.",VLOOKUP(A51,INDIRECT(ADDRESS(2,1,,,"Bestand_Rechtschutz")):INDIRECT(ADDRESS(100,3,,,"Bestand_Rechtschutz")),3,FALSE)),"")</f>
        <v/>
      </c>
    </row>
    <row r="52" spans="3:3" x14ac:dyDescent="0.25">
      <c r="C52" s="3" t="str">
        <f ca="1">IF(A52&lt;&gt;"",IF(ISERROR(VLOOKUP(A52,INDIRECT(ADDRESS(2,1,,,"Bestand_Rechtschutz")):INDIRECT(ADDRESS(100,3,,,"Bestand_Rechtschutz")),3,FALSE)),"k.A.",VLOOKUP(A52,INDIRECT(ADDRESS(2,1,,,"Bestand_Rechtschutz")):INDIRECT(ADDRESS(100,3,,,"Bestand_Rechtschutz")),3,FALSE)),"")</f>
        <v/>
      </c>
    </row>
    <row r="53" spans="3:3" x14ac:dyDescent="0.25">
      <c r="C53" s="3" t="str">
        <f ca="1">IF(A53&lt;&gt;"",IF(ISERROR(VLOOKUP(A53,INDIRECT(ADDRESS(2,1,,,"Bestand_Rechtschutz")):INDIRECT(ADDRESS(100,3,,,"Bestand_Rechtschutz")),3,FALSE)),"k.A.",VLOOKUP(A53,INDIRECT(ADDRESS(2,1,,,"Bestand_Rechtschutz")):INDIRECT(ADDRESS(100,3,,,"Bestand_Rechtschutz")),3,FALSE)),"")</f>
        <v/>
      </c>
    </row>
    <row r="54" spans="3:3" x14ac:dyDescent="0.25">
      <c r="C54" s="3" t="str">
        <f ca="1">IF(A54&lt;&gt;"",IF(ISERROR(VLOOKUP(A54,INDIRECT(ADDRESS(2,1,,,"Bestand_Rechtschutz")):INDIRECT(ADDRESS(100,3,,,"Bestand_Rechtschutz")),3,FALSE)),"k.A.",VLOOKUP(A54,INDIRECT(ADDRESS(2,1,,,"Bestand_Rechtschutz")):INDIRECT(ADDRESS(100,3,,,"Bestand_Rechtschutz")),3,FALSE)),"")</f>
        <v/>
      </c>
    </row>
    <row r="55" spans="3:3" x14ac:dyDescent="0.25">
      <c r="C55" s="3" t="str">
        <f ca="1">IF(A55&lt;&gt;"",IF(ISERROR(VLOOKUP(A55,INDIRECT(ADDRESS(2,1,,,"Bestand_Rechtschutz")):INDIRECT(ADDRESS(100,3,,,"Bestand_Rechtschutz")),3,FALSE)),"k.A.",VLOOKUP(A55,INDIRECT(ADDRESS(2,1,,,"Bestand_Rechtschutz")):INDIRECT(ADDRESS(100,3,,,"Bestand_Rechtschutz")),3,FALSE)),"")</f>
        <v/>
      </c>
    </row>
    <row r="56" spans="3:3" x14ac:dyDescent="0.25">
      <c r="C56" s="3" t="str">
        <f ca="1">IF(A56&lt;&gt;"",IF(ISERROR(VLOOKUP(A56,INDIRECT(ADDRESS(2,1,,,"Bestand_Rechtschutz")):INDIRECT(ADDRESS(100,3,,,"Bestand_Rechtschutz")),3,FALSE)),"k.A.",VLOOKUP(A56,INDIRECT(ADDRESS(2,1,,,"Bestand_Rechtschutz")):INDIRECT(ADDRESS(100,3,,,"Bestand_Rechtschutz")),3,FALSE)),"")</f>
        <v/>
      </c>
    </row>
    <row r="57" spans="3:3" x14ac:dyDescent="0.25">
      <c r="C57" s="3" t="str">
        <f ca="1">IF(A57&lt;&gt;"",IF(ISERROR(VLOOKUP(A57,INDIRECT(ADDRESS(2,1,,,"Bestand_Rechtschutz")):INDIRECT(ADDRESS(100,3,,,"Bestand_Rechtschutz")),3,FALSE)),"k.A.",VLOOKUP(A57,INDIRECT(ADDRESS(2,1,,,"Bestand_Rechtschutz")):INDIRECT(ADDRESS(100,3,,,"Bestand_Rechtschutz")),3,FALSE)),"")</f>
        <v/>
      </c>
    </row>
    <row r="58" spans="3:3" x14ac:dyDescent="0.25">
      <c r="C58" s="3" t="str">
        <f ca="1">IF(A58&lt;&gt;"",IF(ISERROR(VLOOKUP(A58,INDIRECT(ADDRESS(2,1,,,"Bestand_Rechtschutz")):INDIRECT(ADDRESS(100,3,,,"Bestand_Rechtschutz")),3,FALSE)),"k.A.",VLOOKUP(A58,INDIRECT(ADDRESS(2,1,,,"Bestand_Rechtschutz")):INDIRECT(ADDRESS(100,3,,,"Bestand_Rechtschutz")),3,FALSE)),"")</f>
        <v/>
      </c>
    </row>
    <row r="59" spans="3:3" x14ac:dyDescent="0.25">
      <c r="C59" s="3" t="str">
        <f ca="1">IF(A59&lt;&gt;"",IF(ISERROR(VLOOKUP(A59,INDIRECT(ADDRESS(2,1,,,"Bestand_Rechtschutz")):INDIRECT(ADDRESS(100,3,,,"Bestand_Rechtschutz")),3,FALSE)),"k.A.",VLOOKUP(A59,INDIRECT(ADDRESS(2,1,,,"Bestand_Rechtschutz")):INDIRECT(ADDRESS(100,3,,,"Bestand_Rechtschutz")),3,FALSE)),"")</f>
        <v/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workbookViewId="0">
      <selection activeCell="I21" sqref="I21"/>
    </sheetView>
  </sheetViews>
  <sheetFormatPr baseColWidth="10" defaultRowHeight="15" x14ac:dyDescent="0.25"/>
  <cols>
    <col min="1" max="1" width="15.7109375" customWidth="1"/>
    <col min="2" max="2" width="28.7109375" customWidth="1"/>
    <col min="3" max="3" width="14.28515625" customWidth="1"/>
  </cols>
  <sheetData>
    <row r="1" spans="1:10" ht="30.75" thickBot="1" x14ac:dyDescent="0.3">
      <c r="A1" s="17" t="s">
        <v>4</v>
      </c>
      <c r="B1" s="18" t="s">
        <v>276</v>
      </c>
      <c r="C1" s="19" t="s">
        <v>6</v>
      </c>
    </row>
    <row r="2" spans="1:10" x14ac:dyDescent="0.25">
      <c r="A2" s="16">
        <v>1300</v>
      </c>
      <c r="B2" s="16" t="s">
        <v>204</v>
      </c>
      <c r="C2" s="16">
        <v>14</v>
      </c>
    </row>
    <row r="3" spans="1:10" x14ac:dyDescent="0.25">
      <c r="A3" s="14">
        <v>1320</v>
      </c>
      <c r="B3" s="14" t="s">
        <v>205</v>
      </c>
      <c r="C3" s="14">
        <v>26</v>
      </c>
    </row>
    <row r="4" spans="1:10" x14ac:dyDescent="0.25">
      <c r="A4" s="14">
        <v>1323</v>
      </c>
      <c r="B4" s="14" t="s">
        <v>206</v>
      </c>
      <c r="C4" s="14">
        <v>5</v>
      </c>
    </row>
    <row r="5" spans="1:10" x14ac:dyDescent="0.25">
      <c r="A5" s="14">
        <v>1324</v>
      </c>
      <c r="B5" s="14" t="s">
        <v>207</v>
      </c>
      <c r="C5" s="14">
        <v>1</v>
      </c>
    </row>
    <row r="6" spans="1:10" x14ac:dyDescent="0.25">
      <c r="A6" s="14">
        <v>1347</v>
      </c>
      <c r="B6" s="14" t="s">
        <v>208</v>
      </c>
      <c r="C6" s="14">
        <v>5</v>
      </c>
    </row>
    <row r="7" spans="1:10" x14ac:dyDescent="0.25">
      <c r="A7" s="14">
        <v>1348</v>
      </c>
      <c r="B7" s="14" t="s">
        <v>209</v>
      </c>
      <c r="C7" s="14">
        <v>4</v>
      </c>
    </row>
    <row r="8" spans="1:10" x14ac:dyDescent="0.25">
      <c r="A8" s="14">
        <v>5029</v>
      </c>
      <c r="B8" s="14" t="s">
        <v>232</v>
      </c>
      <c r="C8" s="20">
        <v>1</v>
      </c>
      <c r="D8" s="15"/>
    </row>
    <row r="9" spans="1:10" x14ac:dyDescent="0.25">
      <c r="A9" s="14">
        <v>5079</v>
      </c>
      <c r="B9" s="14" t="s">
        <v>248</v>
      </c>
      <c r="C9" s="14">
        <v>3</v>
      </c>
      <c r="F9" s="3"/>
    </row>
    <row r="10" spans="1:10" x14ac:dyDescent="0.25">
      <c r="A10" s="14">
        <v>5115</v>
      </c>
      <c r="B10" s="14" t="s">
        <v>250</v>
      </c>
      <c r="C10" s="14">
        <v>1</v>
      </c>
    </row>
    <row r="11" spans="1:10" x14ac:dyDescent="0.25">
      <c r="A11" s="14">
        <v>5140</v>
      </c>
      <c r="B11" s="14" t="s">
        <v>251</v>
      </c>
      <c r="C11" s="14">
        <v>2</v>
      </c>
    </row>
    <row r="12" spans="1:10" x14ac:dyDescent="0.25">
      <c r="A12" s="14">
        <v>5145</v>
      </c>
      <c r="B12" s="14" t="s">
        <v>234</v>
      </c>
      <c r="C12" s="14">
        <v>14</v>
      </c>
    </row>
    <row r="13" spans="1:10" x14ac:dyDescent="0.25">
      <c r="A13" s="14">
        <v>5151</v>
      </c>
      <c r="B13" s="14" t="s">
        <v>210</v>
      </c>
      <c r="C13" s="14">
        <v>103</v>
      </c>
      <c r="J13" s="3"/>
    </row>
    <row r="14" spans="1:10" x14ac:dyDescent="0.25">
      <c r="A14" s="14">
        <v>5152</v>
      </c>
      <c r="B14" s="14" t="s">
        <v>235</v>
      </c>
      <c r="C14" s="14">
        <v>1</v>
      </c>
    </row>
    <row r="15" spans="1:10" x14ac:dyDescent="0.25">
      <c r="A15" s="14">
        <v>5163</v>
      </c>
      <c r="B15" s="14" t="s">
        <v>236</v>
      </c>
      <c r="C15" s="14">
        <v>1</v>
      </c>
    </row>
    <row r="16" spans="1:10" x14ac:dyDescent="0.25">
      <c r="A16" s="14">
        <v>5182</v>
      </c>
      <c r="B16" s="14" t="s">
        <v>237</v>
      </c>
      <c r="C16" s="14">
        <v>2</v>
      </c>
    </row>
    <row r="17" spans="1:22" x14ac:dyDescent="0.25">
      <c r="A17" s="14">
        <v>5206</v>
      </c>
      <c r="B17" s="14" t="s">
        <v>238</v>
      </c>
      <c r="C17" s="14">
        <v>6</v>
      </c>
      <c r="F17" s="3"/>
    </row>
    <row r="18" spans="1:22" x14ac:dyDescent="0.25">
      <c r="A18" s="14">
        <v>5209</v>
      </c>
      <c r="B18" s="14" t="s">
        <v>239</v>
      </c>
      <c r="C18" s="14">
        <v>7</v>
      </c>
    </row>
    <row r="19" spans="1:22" x14ac:dyDescent="0.25">
      <c r="A19" s="14">
        <v>5214</v>
      </c>
      <c r="B19" s="14" t="s">
        <v>253</v>
      </c>
      <c r="C19" s="14">
        <v>1</v>
      </c>
    </row>
    <row r="20" spans="1:22" x14ac:dyDescent="0.25">
      <c r="A20" s="14">
        <v>5788</v>
      </c>
      <c r="B20" s="14" t="s">
        <v>230</v>
      </c>
      <c r="C20" s="20">
        <v>1</v>
      </c>
      <c r="D20" s="15"/>
    </row>
    <row r="21" spans="1:22" x14ac:dyDescent="0.25">
      <c r="A21" s="14">
        <v>5902</v>
      </c>
      <c r="B21" s="14" t="s">
        <v>269</v>
      </c>
      <c r="C21" s="14">
        <v>1</v>
      </c>
    </row>
    <row r="22" spans="1:22" x14ac:dyDescent="0.25">
      <c r="A22" s="14">
        <v>7048</v>
      </c>
      <c r="B22" s="14" t="s">
        <v>243</v>
      </c>
      <c r="C22" s="14">
        <v>2</v>
      </c>
    </row>
    <row r="23" spans="1:22" x14ac:dyDescent="0.25">
      <c r="A23" s="14">
        <v>7203</v>
      </c>
      <c r="B23" s="14" t="s">
        <v>211</v>
      </c>
      <c r="C23" s="14">
        <v>3</v>
      </c>
    </row>
    <row r="24" spans="1:22" x14ac:dyDescent="0.25">
      <c r="A24" s="14">
        <v>7270</v>
      </c>
      <c r="B24" s="14" t="s">
        <v>212</v>
      </c>
      <c r="C24" s="14">
        <v>1</v>
      </c>
    </row>
    <row r="25" spans="1:22" x14ac:dyDescent="0.25">
      <c r="A25" s="14">
        <v>7415</v>
      </c>
      <c r="B25" s="14" t="s">
        <v>213</v>
      </c>
      <c r="C25" s="14">
        <v>4</v>
      </c>
      <c r="N25" s="3"/>
      <c r="R25" s="3"/>
      <c r="V25" s="3"/>
    </row>
    <row r="26" spans="1:22" x14ac:dyDescent="0.25">
      <c r="A26" s="14">
        <v>7453</v>
      </c>
      <c r="B26" s="14" t="s">
        <v>214</v>
      </c>
      <c r="C26" s="14">
        <v>16</v>
      </c>
    </row>
    <row r="27" spans="1:22" x14ac:dyDescent="0.25">
      <c r="A27" s="14">
        <v>7455</v>
      </c>
      <c r="B27" s="14" t="s">
        <v>244</v>
      </c>
      <c r="C27" s="14">
        <v>1</v>
      </c>
    </row>
    <row r="28" spans="1:22" x14ac:dyDescent="0.25">
      <c r="A28" s="14">
        <v>7459</v>
      </c>
      <c r="B28" s="14" t="s">
        <v>215</v>
      </c>
      <c r="C28" s="14">
        <v>3</v>
      </c>
    </row>
    <row r="29" spans="1:22" x14ac:dyDescent="0.25">
      <c r="A29" s="14">
        <v>7483</v>
      </c>
      <c r="B29" s="14" t="s">
        <v>216</v>
      </c>
      <c r="C29" s="14">
        <v>3</v>
      </c>
    </row>
    <row r="30" spans="1:22" x14ac:dyDescent="0.25">
      <c r="A30" s="14">
        <v>7578</v>
      </c>
      <c r="B30" s="14" t="s">
        <v>217</v>
      </c>
      <c r="C30" s="14">
        <v>1</v>
      </c>
    </row>
    <row r="31" spans="1:22" x14ac:dyDescent="0.25">
      <c r="A31" s="14">
        <v>7676</v>
      </c>
      <c r="B31" s="14" t="s">
        <v>256</v>
      </c>
      <c r="C31" s="14">
        <v>1</v>
      </c>
    </row>
    <row r="32" spans="1:22" x14ac:dyDescent="0.25">
      <c r="A32" s="14">
        <v>7693</v>
      </c>
      <c r="B32" s="14" t="s">
        <v>270</v>
      </c>
      <c r="C32" s="14">
        <v>1</v>
      </c>
    </row>
    <row r="33" spans="1:4" x14ac:dyDescent="0.25">
      <c r="A33" s="14">
        <v>7723</v>
      </c>
      <c r="B33" s="14" t="s">
        <v>218</v>
      </c>
      <c r="C33" s="14">
        <v>4</v>
      </c>
    </row>
    <row r="34" spans="1:4" x14ac:dyDescent="0.25">
      <c r="A34" s="14">
        <v>7775</v>
      </c>
      <c r="B34" s="14" t="s">
        <v>219</v>
      </c>
      <c r="C34" s="14">
        <v>2</v>
      </c>
    </row>
    <row r="35" spans="1:4" x14ac:dyDescent="0.25">
      <c r="A35" s="14">
        <v>7778</v>
      </c>
      <c r="B35" s="14" t="s">
        <v>264</v>
      </c>
      <c r="C35" s="14">
        <v>1</v>
      </c>
    </row>
    <row r="36" spans="1:4" x14ac:dyDescent="0.25">
      <c r="A36" s="14">
        <v>7786</v>
      </c>
      <c r="B36" s="14" t="s">
        <v>220</v>
      </c>
      <c r="C36" s="14">
        <v>4</v>
      </c>
    </row>
    <row r="37" spans="1:4" x14ac:dyDescent="0.25">
      <c r="A37" s="14">
        <v>7985</v>
      </c>
      <c r="B37" s="14" t="s">
        <v>231</v>
      </c>
      <c r="C37" s="20">
        <v>13</v>
      </c>
      <c r="D37" s="15"/>
    </row>
    <row r="38" spans="1:4" x14ac:dyDescent="0.25">
      <c r="A38" s="14">
        <v>9016</v>
      </c>
      <c r="B38" s="14" t="s">
        <v>265</v>
      </c>
      <c r="C38" s="14">
        <v>1</v>
      </c>
    </row>
    <row r="39" spans="1:4" x14ac:dyDescent="0.25">
      <c r="A39" s="14">
        <v>9031</v>
      </c>
      <c r="B39" s="14" t="s">
        <v>221</v>
      </c>
      <c r="C39" s="14">
        <v>1</v>
      </c>
    </row>
    <row r="40" spans="1:4" x14ac:dyDescent="0.25">
      <c r="A40" s="14">
        <v>9052</v>
      </c>
      <c r="B40" s="14" t="s">
        <v>222</v>
      </c>
      <c r="C40" s="14">
        <v>1</v>
      </c>
    </row>
    <row r="41" spans="1:4" x14ac:dyDescent="0.25">
      <c r="A41" s="14">
        <v>9139</v>
      </c>
      <c r="B41" s="14" t="s">
        <v>223</v>
      </c>
      <c r="C41" s="14">
        <v>4</v>
      </c>
    </row>
    <row r="42" spans="1:4" x14ac:dyDescent="0.25">
      <c r="A42" s="14">
        <v>9180</v>
      </c>
      <c r="B42" s="14" t="s">
        <v>245</v>
      </c>
      <c r="C42" s="14">
        <v>1</v>
      </c>
    </row>
    <row r="43" spans="1:4" x14ac:dyDescent="0.25">
      <c r="A43" s="14">
        <v>9319</v>
      </c>
      <c r="B43" s="14" t="s">
        <v>224</v>
      </c>
      <c r="C43" s="14">
        <v>1</v>
      </c>
    </row>
    <row r="44" spans="1:4" x14ac:dyDescent="0.25">
      <c r="A44" s="14">
        <v>9349</v>
      </c>
      <c r="B44" s="14" t="s">
        <v>266</v>
      </c>
      <c r="C44" s="14">
        <v>1</v>
      </c>
    </row>
    <row r="45" spans="1:4" x14ac:dyDescent="0.25">
      <c r="A45" s="14">
        <v>9374</v>
      </c>
      <c r="B45" s="14" t="s">
        <v>225</v>
      </c>
      <c r="C45" s="14">
        <v>4</v>
      </c>
    </row>
    <row r="46" spans="1:4" x14ac:dyDescent="0.25">
      <c r="A46" s="14">
        <v>9383</v>
      </c>
      <c r="B46" s="14" t="s">
        <v>226</v>
      </c>
      <c r="C46" s="14">
        <v>1</v>
      </c>
    </row>
    <row r="47" spans="1:4" x14ac:dyDescent="0.25">
      <c r="A47" s="14">
        <v>9390</v>
      </c>
      <c r="B47" s="14" t="s">
        <v>246</v>
      </c>
      <c r="C47" s="14">
        <v>142</v>
      </c>
    </row>
    <row r="48" spans="1:4" x14ac:dyDescent="0.25">
      <c r="A48" s="14">
        <v>9496</v>
      </c>
      <c r="B48" s="14" t="s">
        <v>257</v>
      </c>
      <c r="C48" s="14">
        <v>2</v>
      </c>
      <c r="D48" s="15"/>
    </row>
    <row r="49" spans="1:4" x14ac:dyDescent="0.25">
      <c r="A49" s="14">
        <v>9905</v>
      </c>
      <c r="B49" s="14" t="s">
        <v>227</v>
      </c>
      <c r="C49" s="14">
        <v>1</v>
      </c>
      <c r="D49" s="15"/>
    </row>
  </sheetData>
  <sortState ref="A2:K49">
    <sortCondition ref="A2:A4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Beschw_Leben</vt:lpstr>
      <vt:lpstr>Beschw_Kranken</vt:lpstr>
      <vt:lpstr>Beschw_KFz</vt:lpstr>
      <vt:lpstr>Beschw_Haftpflicht</vt:lpstr>
      <vt:lpstr>Beschw_Hausrat</vt:lpstr>
      <vt:lpstr>Beschw_Gebäude</vt:lpstr>
      <vt:lpstr>Beschw_Unfall</vt:lpstr>
      <vt:lpstr>Beschw_Rechtschutz</vt:lpstr>
      <vt:lpstr>EWR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Stübs, Sabine</dc:creator>
  <cp:lastModifiedBy>Stübs, Sabine</cp:lastModifiedBy>
  <cp:lastPrinted>2020-02-18T07:49:36Z</cp:lastPrinted>
  <dcterms:created xsi:type="dcterms:W3CDTF">2015-02-04T10:58:54Z</dcterms:created>
  <dcterms:modified xsi:type="dcterms:W3CDTF">2020-03-02T10:12:43Z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{CCE9019F-9537-4FB2-BB06-20E663E00B02}</vt:lpwstr>
  </property>
</Properties>
</file>