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085" activeTab="1"/>
  </bookViews>
  <sheets>
    <sheet name="data" sheetId="1" r:id="rId1"/>
    <sheet name="graph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<sst xmlns="http://schemas.openxmlformats.org/spreadsheetml/2006/main" count="419">
  <si>
    <t>Time</t>
  </si>
  <si>
    <t>Pos</t>
  </si>
  <si>
    <t>Ctrl</t>
  </si>
  <si>
    <t>Angle</t>
  </si>
  <si>
    <t>Angle Raw Rate</t>
  </si>
  <si>
    <t>Accel Limit Rate</t>
  </si>
  <si>
    <t>butt1</t>
  </si>
  <si>
    <t>butt2</t>
  </si>
  <si>
    <t>Butt Filter Rate</t>
  </si>
  <si>
    <t>accel</t>
  </si>
  <si>
    <t>raw rate</t>
  </si>
  <si>
    <t>acc lmt rate</t>
  </si>
  <si>
    <t>filtered rate</t>
  </si>
  <si>
    <t>2015-02-23 16:19:35,121:Sensor</t>
  </si>
  <si>
    <t>2015-02-23 16:19:35,134:Sensor</t>
  </si>
  <si>
    <t>2015-02-23 16:19:35,151:Sensor</t>
  </si>
  <si>
    <t>2015-02-23 16:19:35,161:Sensor</t>
  </si>
  <si>
    <t>2015-02-23 16:19:35,157:Sensor</t>
  </si>
  <si>
    <t>2015-02-23 16:19:35,180:Sensor</t>
  </si>
  <si>
    <t>2015-02-23 16:19:35,174:Sensor</t>
  </si>
  <si>
    <t>2015-02-23 16:19:35,207:Sensor</t>
  </si>
  <si>
    <t>2015-02-23 16:19:35,197:Sensor</t>
  </si>
  <si>
    <t>2015-02-23 16:19:35,217:Sensor</t>
  </si>
  <si>
    <t>2015-02-23 16:19:35,213:Sensor</t>
  </si>
  <si>
    <t>2015-02-23 16:19:35,243:Sensor</t>
  </si>
  <si>
    <t>2015-02-23 16:19:35,240:Sensor</t>
  </si>
  <si>
    <t>2015-02-23 16:19:35,262:Sensor</t>
  </si>
  <si>
    <t>2015-02-23 16:19:35,259:Sensor</t>
  </si>
  <si>
    <t>2015-02-23 16:19:35,293:Sensor</t>
  </si>
  <si>
    <t>2015-02-23 16:19:35,290:Sensor</t>
  </si>
  <si>
    <t>2015-02-23 16:19:35,302:Sensor</t>
  </si>
  <si>
    <t>2015-02-23 16:19:35,299:Sensor</t>
  </si>
  <si>
    <t>2015-02-23 16:19:35,321:Sensor</t>
  </si>
  <si>
    <t>2015-02-23 16:19:35,316:Sensor</t>
  </si>
  <si>
    <t>2015-02-23 16:19:35,346:Sensor</t>
  </si>
  <si>
    <t>2015-02-23 16:19:35,335:Sensor</t>
  </si>
  <si>
    <t>2015-02-23 16:19:35,368:Sensor</t>
  </si>
  <si>
    <t>2015-02-23 16:19:35,367:Sensor</t>
  </si>
  <si>
    <t>2015-02-23 16:19:35,398:Sensor</t>
  </si>
  <si>
    <t>2015-02-23 16:19:35,394:Sensor</t>
  </si>
  <si>
    <t>2015-02-23 16:19:35,428:Sensor</t>
  </si>
  <si>
    <t>2015-02-23 16:19:35,424:Sensor</t>
  </si>
  <si>
    <t>2015-02-23 16:19:35,447:Sensor</t>
  </si>
  <si>
    <t>2015-02-23 16:19:35,434:Sensor</t>
  </si>
  <si>
    <t>2015-02-23 16:19:35,490:Sensor</t>
  </si>
  <si>
    <t>2015-02-23 16:19:35,474:Sensor</t>
  </si>
  <si>
    <t>2015-02-23 16:19:35,519:Sensor</t>
  </si>
  <si>
    <t>2015-02-23 16:19:35,493:Sensor</t>
  </si>
  <si>
    <t>2015-02-23 16:19:35,548:Sensor</t>
  </si>
  <si>
    <t>2015-02-23 16:19:35,523:Sensor</t>
  </si>
  <si>
    <t>2015-02-23 16:19:35,561:Sensor</t>
  </si>
  <si>
    <t>2015-02-23 16:19:35,555:Sensor</t>
  </si>
  <si>
    <t>2015-02-23 16:19:35,598:Sensor</t>
  </si>
  <si>
    <t>2015-02-23 16:19:35,575:Sensor</t>
  </si>
  <si>
    <t>2015-02-23 16:19:35,607:Sensor</t>
  </si>
  <si>
    <t>2015-02-23 16:19:35,637:Sensor</t>
  </si>
  <si>
    <t>2015-02-23 16:19:35,609:Sensor</t>
  </si>
  <si>
    <t>2015-02-23 16:19:35,645:Sensor</t>
  </si>
  <si>
    <t>2015-02-23 16:19:35,641:Sensor</t>
  </si>
  <si>
    <t>2015-02-23 16:19:35,654:Sensor</t>
  </si>
  <si>
    <t>2015-02-23 16:19:35,650:Sensor</t>
  </si>
  <si>
    <t>2015-02-23 16:19:35,665:Sensor</t>
  </si>
  <si>
    <t>2015-02-23 16:19:35,661:Sensor</t>
  </si>
  <si>
    <t>2015-02-23 16:19:35,686:Sensor</t>
  </si>
  <si>
    <t>2015-02-23 16:19:35,668:Sensor</t>
  </si>
  <si>
    <t>2015-02-23 16:19:35,713:Sensor</t>
  </si>
  <si>
    <t>2015-02-23 16:19:35,710:Sensor</t>
  </si>
  <si>
    <t>2015-02-23 16:19:35,750:Sensor</t>
  </si>
  <si>
    <t>2015-02-23 16:19:35,746:Sensor</t>
  </si>
  <si>
    <t>2015-02-23 16:19:35,762:Sensor</t>
  </si>
  <si>
    <t>2015-02-23 16:19:35,759:Sensor</t>
  </si>
  <si>
    <t>2015-02-23 16:19:35,793:Sensor</t>
  </si>
  <si>
    <t>2015-02-23 16:19:35,790:Sensor</t>
  </si>
  <si>
    <t>2015-02-23 16:19:35,828:Sensor</t>
  </si>
  <si>
    <t>2015-02-23 16:19:35,825:Sensor</t>
  </si>
  <si>
    <t>2015-02-23 16:19:35,858:Sensor</t>
  </si>
  <si>
    <t>2015-02-23 16:19:35,848:Sensor</t>
  </si>
  <si>
    <t>2015-02-23 16:19:35,891:Sensor</t>
  </si>
  <si>
    <t>2015-02-23 16:19:35,875:Sensor</t>
  </si>
  <si>
    <t>2015-02-23 16:19:35,901:Sensor</t>
  </si>
  <si>
    <t>2015-02-23 16:19:35,895:Sensor</t>
  </si>
  <si>
    <t>2015-02-23 16:19:35,923:Sensor</t>
  </si>
  <si>
    <t>2015-02-23 16:19:35,914:Sensor</t>
  </si>
  <si>
    <t>2015-02-23 16:19:35,941:Sensor</t>
  </si>
  <si>
    <t>2015-02-23 16:19:35,924:Sensor</t>
  </si>
  <si>
    <t>2015-02-23 16:19:35,948:Sensor</t>
  </si>
  <si>
    <t>2015-02-23 16:19:35,946:Sensor</t>
  </si>
  <si>
    <t>2015-02-23 16:19:35,980:Sensor</t>
  </si>
  <si>
    <t>2015-02-23 16:19:35,977:Sensor</t>
  </si>
  <si>
    <t>2015-02-23 16:19:36,012:Sensor</t>
  </si>
  <si>
    <t>2015-02-23 16:19:36,009:Sensor</t>
  </si>
  <si>
    <t>2015-02-23 16:19:36,045:Sensor</t>
  </si>
  <si>
    <t>2015-02-23 16:19:36,040:Sensor</t>
  </si>
  <si>
    <t>2015-02-23 16:23:20,881:Sensor</t>
  </si>
  <si>
    <t>2015-02-23 16:23:20,884:Sensor</t>
  </si>
  <si>
    <t>2015-02-23 16:23:20,918:Sensor</t>
  </si>
  <si>
    <t>2015-02-23 16:23:20,921:Sensor</t>
  </si>
  <si>
    <t>2015-02-23 16:23:20,948:Sensor</t>
  </si>
  <si>
    <t>2015-02-23 16:23:20,953:Sensor</t>
  </si>
  <si>
    <t>2015-02-23 16:23:20,960:Sensor</t>
  </si>
  <si>
    <t>2015-02-23 16:23:20,963:Sensor</t>
  </si>
  <si>
    <t>2015-02-23 16:23:20,979:Sensor</t>
  </si>
  <si>
    <t>2015-02-23 16:23:20,994:Sensor</t>
  </si>
  <si>
    <t>2015-02-23 16:23:20,996:Sensor</t>
  </si>
  <si>
    <t>2015-02-23 16:23:21,017:Sensor</t>
  </si>
  <si>
    <t>2015-02-23 16:23:21,030:Sensor</t>
  </si>
  <si>
    <t>2015-02-23 16:23:21,062:Sensor</t>
  </si>
  <si>
    <t>2015-02-23 16:23:21,065:Sensor</t>
  </si>
  <si>
    <t>2015-02-23 16:23:21,084:Sensor</t>
  </si>
  <si>
    <t>2015-02-23 16:23:21,086:Sensor</t>
  </si>
  <si>
    <t>2015-02-23 16:23:21,092:Sensor</t>
  </si>
  <si>
    <t>2015-02-23 16:23:21,098:Sensor</t>
  </si>
  <si>
    <t>2015-02-23 16:23:21,104:Sensor</t>
  </si>
  <si>
    <t>2015-02-23 16:23:21,118:Sensor</t>
  </si>
  <si>
    <t>2015-02-23 16:23:21,138:Sensor</t>
  </si>
  <si>
    <t>2015-02-23 16:23:21,153:Sensor</t>
  </si>
  <si>
    <t>2015-02-23 16:23:21,187:Sensor</t>
  </si>
  <si>
    <t>2015-02-23 16:23:21,200:Sensor</t>
  </si>
  <si>
    <t>2015-02-23 16:23:21,213:Sensor</t>
  </si>
  <si>
    <t>2015-02-23 16:23:21,233:Sensor</t>
  </si>
  <si>
    <t>2015-02-23 16:23:21,249:Sensor</t>
  </si>
  <si>
    <t>2015-02-23 16:23:21,256:Sensor</t>
  </si>
  <si>
    <t>2015-02-23 16:23:21,272:Sensor</t>
  </si>
  <si>
    <t>2015-02-23 16:23:21,279:Sensor</t>
  </si>
  <si>
    <t>2015-02-23 16:23:21,282:Sensor</t>
  </si>
  <si>
    <t>2015-02-23 16:23:21,288:Sensor</t>
  </si>
  <si>
    <t>2015-02-23 16:23:21,302:Sensor</t>
  </si>
  <si>
    <t>2015-02-23 16:23:21,305:Sensor</t>
  </si>
  <si>
    <t>2015-02-23 16:23:21,332:Sensor</t>
  </si>
  <si>
    <t>2015-02-23 16:23:21,338:Sensor</t>
  </si>
  <si>
    <t>2015-02-23 16:23:21,345:Sensor</t>
  </si>
  <si>
    <t>2015-02-23 16:23:21,348:Sensor</t>
  </si>
  <si>
    <t>2015-02-23 16:23:21,375:Sensor</t>
  </si>
  <si>
    <t>2015-02-23 16:23:21,380:Sensor</t>
  </si>
  <si>
    <t>2015-02-23 16:23:21,407:Sensor</t>
  </si>
  <si>
    <t>2015-02-23 16:23:21,411:Sensor</t>
  </si>
  <si>
    <t>2015-02-23 16:23:21,415:Sensor</t>
  </si>
  <si>
    <t>2015-02-23 16:23:21,420:Sensor</t>
  </si>
  <si>
    <t>2015-02-23 16:23:21,424:Sensor</t>
  </si>
  <si>
    <t>2015-02-23 16:23:21,430:Sensor</t>
  </si>
  <si>
    <t>2015-02-23 16:23:21,444:Sensor</t>
  </si>
  <si>
    <t>2015-02-23 16:23:21,469:Sensor</t>
  </si>
  <si>
    <t>2015-02-23 16:23:21,483:Sensor</t>
  </si>
  <si>
    <t>2015-02-23 16:23:21,486:Sensor</t>
  </si>
  <si>
    <t>2015-02-23 16:23:21,513:Sensor</t>
  </si>
  <si>
    <t>2015-02-23 16:23:21,526:Sensor</t>
  </si>
  <si>
    <t>2015-02-23 16:23:21,545:Sensor</t>
  </si>
  <si>
    <t>2015-02-23 16:23:21,556:Sensor</t>
  </si>
  <si>
    <t>2015-02-23 16:23:21,575:Sensor</t>
  </si>
  <si>
    <t>2015-02-23 16:23:21,588:Sensor</t>
  </si>
  <si>
    <t>2015-02-23 16:23:21,615:Sensor</t>
  </si>
  <si>
    <t>2015-02-23 16:23:21,618:Sensor</t>
  </si>
  <si>
    <t>2015-02-23 16:23:21,622:Sensor</t>
  </si>
  <si>
    <t>2015-02-23 16:23:21,625:Sensor</t>
  </si>
  <si>
    <t>2015-02-23 16:23:21,651:Sensor</t>
  </si>
  <si>
    <t>2015-02-23 16:23:21,665:Sensor</t>
  </si>
  <si>
    <t>2015-02-23 16:23:21,668:Sensor</t>
  </si>
  <si>
    <t>2015-02-23 16:23:21,673:Sensor</t>
  </si>
  <si>
    <t>2015-02-23 16:23:21,677:Sensor</t>
  </si>
  <si>
    <t>2015-02-23 16:23:21,683:Sensor</t>
  </si>
  <si>
    <t>2015-02-23 16:23:21,684:Sensor</t>
  </si>
  <si>
    <t>2015-02-23 16:23:21,700:Sensor</t>
  </si>
  <si>
    <t>2015-02-23 16:23:21,703:Sensor</t>
  </si>
  <si>
    <t>2015-02-23 16:23:21,707:Sensor</t>
  </si>
  <si>
    <t>2015-02-23 16:23:21,732:Sensor</t>
  </si>
  <si>
    <t>2015-02-23 16:23:21,734:Sensor</t>
  </si>
  <si>
    <t>2015-02-23 16:23:21,740:Sensor</t>
  </si>
  <si>
    <t>2015-02-23 16:23:21,750:Sensor</t>
  </si>
  <si>
    <t>2015-02-23 16:23:21,769:Sensor</t>
  </si>
  <si>
    <t>2015-02-23 16:23:21,782:Sensor</t>
  </si>
  <si>
    <t>2015-02-23 16:23:21,799:Sensor</t>
  </si>
  <si>
    <t>2015-02-23 16:23:21,812:Sensor</t>
  </si>
  <si>
    <t>2015-02-23 16:23:21,828:Sensor</t>
  </si>
  <si>
    <t>2015-02-23 16:23:21,835:Sensor</t>
  </si>
  <si>
    <t>2015-02-23 16:23:21,848:Sensor</t>
  </si>
  <si>
    <t>2015-02-23 16:23:21,864:Sensor</t>
  </si>
  <si>
    <t>2015-02-23 16:23:21,881:Sensor</t>
  </si>
  <si>
    <t>2015-02-23 16:23:21,884:Sensor</t>
  </si>
  <si>
    <t>2015-02-23 16:23:21,898:Sensor</t>
  </si>
  <si>
    <t>2015-02-23 16:23:21,903:Sensor</t>
  </si>
  <si>
    <t>2015-02-23 16:23:21,905:Sensor</t>
  </si>
  <si>
    <t>2015-02-23 16:23:21,911:Sensor</t>
  </si>
  <si>
    <t>2015-02-23 16:23:21,926:Sensor</t>
  </si>
  <si>
    <t>2015-02-23 16:23:21,930:Sensor</t>
  </si>
  <si>
    <t>2015-02-23 16:23:21,933:Sensor</t>
  </si>
  <si>
    <t>2015-02-23 16:23:21,950:Sensor</t>
  </si>
  <si>
    <t>2015-02-23 16:23:21,953:Sensor</t>
  </si>
  <si>
    <t>2015-02-23 16:23:21,957:Sensor</t>
  </si>
  <si>
    <t>2015-02-23 16:23:21,980:Sensor</t>
  </si>
  <si>
    <t>2015-02-23 16:23:21,983:Sensor</t>
  </si>
  <si>
    <t>2015-02-23 16:23:21,999:Sensor</t>
  </si>
  <si>
    <t>2015-02-23 16:23:22,003:Sensor</t>
  </si>
  <si>
    <t>2015-02-23 16:23:22,015:Sensor</t>
  </si>
  <si>
    <t>2015-02-23 16:23:22,033:Sensor</t>
  </si>
  <si>
    <t>2015-02-23 16:23:22,036:Sensor</t>
  </si>
  <si>
    <t>2015-02-23 16:23:22,061:Sensor</t>
  </si>
  <si>
    <t>2015-02-23 16:23:22,063:Sensor</t>
  </si>
  <si>
    <t>2015-02-23 16:23:22,091:Sensor</t>
  </si>
  <si>
    <t>2015-02-23 16:23:22,105:Sensor</t>
  </si>
  <si>
    <t>2015-02-23 16:23:22,108:Sensor</t>
  </si>
  <si>
    <t>2015-02-23 16:23:22,114:Sensor</t>
  </si>
  <si>
    <t>2015-02-23 16:23:22,117:Sensor</t>
  </si>
  <si>
    <t>2015-02-23 16:23:22,142:Sensor</t>
  </si>
  <si>
    <t>2015-02-23 16:23:22,147:Sensor</t>
  </si>
  <si>
    <t>2015-02-23 16:23:22,151:Sensor</t>
  </si>
  <si>
    <t>2015-02-23 16:23:22,154:Sensor</t>
  </si>
  <si>
    <t>2015-02-23 16:23:22,180:Sensor</t>
  </si>
  <si>
    <t>2015-02-23 16:23:22,183:Sensor</t>
  </si>
  <si>
    <t>2015-02-23 16:23:22,187:Sensor</t>
  </si>
  <si>
    <t>2015-02-23 16:23:22,190:Sensor</t>
  </si>
  <si>
    <t>2015-02-23 16:23:22,217:Sensor</t>
  </si>
  <si>
    <t>2015-02-23 16:23:22,220:Sensor</t>
  </si>
  <si>
    <t>2015-02-23 16:23:22,229:Sensor</t>
  </si>
  <si>
    <t>2015-02-23 16:23:22,240:Sensor</t>
  </si>
  <si>
    <t>2015-02-23 16:23:22,267:Sensor</t>
  </si>
  <si>
    <t>2015-02-23 16:23:22,285:Sensor</t>
  </si>
  <si>
    <t>2015-02-23 16:23:22,286:Sensor</t>
  </si>
  <si>
    <t>2015-02-23 16:23:22,302:Sensor</t>
  </si>
  <si>
    <t>2015-02-23 16:23:22,315:Sensor</t>
  </si>
  <si>
    <t>2015-02-23 16:23:22,323:Sensor</t>
  </si>
  <si>
    <t>2015-02-23 16:23:22,335:Sensor</t>
  </si>
  <si>
    <t>2015-02-23 16:23:22,348:Sensor</t>
  </si>
  <si>
    <t>2015-02-23 16:23:22,362:Sensor</t>
  </si>
  <si>
    <t>2015-02-23 16:23:22,375:Sensor</t>
  </si>
  <si>
    <t>2015-02-23 16:23:22,392:Sensor</t>
  </si>
  <si>
    <t>2015-02-23 16:23:22,404:Sensor</t>
  </si>
  <si>
    <t>2015-02-23 16:23:22,421:Sensor</t>
  </si>
  <si>
    <t>2015-02-23 16:23:22,434:Sensor</t>
  </si>
  <si>
    <t>2015-02-23 16:23:22,440:Sensor</t>
  </si>
  <si>
    <t>2015-02-23 16:23:22,444:Sensor</t>
  </si>
  <si>
    <t>2015-02-23 16:23:22,470:Sensor</t>
  </si>
  <si>
    <t>2015-02-23 16:23:22,473:Sensor</t>
  </si>
  <si>
    <t>2015-02-23 16:23:22,499:Sensor</t>
  </si>
  <si>
    <t>2015-02-23 16:23:22,503:Sensor</t>
  </si>
  <si>
    <t>2015-02-23 16:23:22,507:Sensor</t>
  </si>
  <si>
    <t>2015-02-23 16:23:22,512:Sensor</t>
  </si>
  <si>
    <t>2015-02-23 16:23:22,516:Sensor</t>
  </si>
  <si>
    <t>2015-02-23 16:23:22,529:Sensor</t>
  </si>
  <si>
    <t>2015-02-23 16:23:22,536:Sensor</t>
  </si>
  <si>
    <t>2015-02-23 16:23:22,551:Sensor</t>
  </si>
  <si>
    <t>2015-02-23 16:23:22,575:Sensor</t>
  </si>
  <si>
    <t>2015-02-23 16:23:22,589:Sensor</t>
  </si>
  <si>
    <t>2015-02-23 16:23:22,605:Sensor</t>
  </si>
  <si>
    <t>2015-02-23 16:23:22,609:Sensor</t>
  </si>
  <si>
    <t>2015-02-23 16:23:22,611:Sensor</t>
  </si>
  <si>
    <t>2015-02-23 16:23:22,638:Sensor</t>
  </si>
  <si>
    <t>2015-02-23 16:23:22,651:Sensor</t>
  </si>
  <si>
    <t>2015-02-23 16:23:22,668:Sensor</t>
  </si>
  <si>
    <t>2015-02-23 16:23:22,671:Sensor</t>
  </si>
  <si>
    <t>2015-02-23 16:23:22,697:Sensor</t>
  </si>
  <si>
    <t>2015-02-23 16:23:22,700:Sensor</t>
  </si>
  <si>
    <t>2015-02-23 16:23:22,726:Sensor</t>
  </si>
  <si>
    <t>2015-02-23 16:23:22,730:Sensor</t>
  </si>
  <si>
    <t>2015-02-23 16:23:22,734:Sensor</t>
  </si>
  <si>
    <t>2015-02-23 16:23:22,736:Sensor</t>
  </si>
  <si>
    <t>2015-02-23 16:23:22,752:Sensor</t>
  </si>
  <si>
    <t>2015-02-23 16:23:22,756:Sensor</t>
  </si>
  <si>
    <t>2015-02-23 16:23:22,770:Sensor</t>
  </si>
  <si>
    <t>2015-02-23 16:23:22,773:Sensor</t>
  </si>
  <si>
    <t>2015-02-23 16:23:22,799:Sensor</t>
  </si>
  <si>
    <t>2015-02-23 16:23:22,802:Sensor</t>
  </si>
  <si>
    <t>2015-02-23 16:23:22,806:Sensor</t>
  </si>
  <si>
    <t>2015-02-23 16:23:22,809:Sensor</t>
  </si>
  <si>
    <t>2015-02-23 16:23:22,815:Sensor</t>
  </si>
  <si>
    <t>2015-02-23 16:23:22,819:Sensor</t>
  </si>
  <si>
    <t>2015-02-23 16:23:22,846:Sensor</t>
  </si>
  <si>
    <t>2015-02-23 16:23:22,851:Sensor</t>
  </si>
  <si>
    <t>2015-02-23 16:23:22,855:Sensor</t>
  </si>
  <si>
    <t>2015-02-23 16:23:22,868:Sensor</t>
  </si>
  <si>
    <t>2015-02-23 16:23:22,888:Sensor</t>
  </si>
  <si>
    <t>2015-02-23 16:23:22,901:Sensor</t>
  </si>
  <si>
    <t>2015-02-23 16:23:22,920:Sensor</t>
  </si>
  <si>
    <t>2015-02-23 16:23:22,926:Sensor</t>
  </si>
  <si>
    <t>2015-02-23 16:23:22,930:Sensor</t>
  </si>
  <si>
    <t>2015-02-23 16:23:22,937:Sensor</t>
  </si>
  <si>
    <t>2015-02-23 16:23:22,941:Sensor</t>
  </si>
  <si>
    <t>2015-02-23 16:23:22,963:Sensor</t>
  </si>
  <si>
    <t>2015-02-23 16:23:22,980:Sensor</t>
  </si>
  <si>
    <t>2015-02-23 16:23:22,986:Sensor</t>
  </si>
  <si>
    <t>2015-02-23 16:23:22,994:Sensor</t>
  </si>
  <si>
    <t>2015-02-23 16:23:23,000:Sensor</t>
  </si>
  <si>
    <t>2015-02-23 16:23:23,006:Sensor</t>
  </si>
  <si>
    <t>2015-02-23 16:23:23,023:Sensor</t>
  </si>
  <si>
    <t>2015-02-23 16:23:23,028:Sensor</t>
  </si>
  <si>
    <t>2015-02-23 16:23:23,036:Sensor</t>
  </si>
  <si>
    <t>2015-02-23 16:23:23,049:Sensor</t>
  </si>
  <si>
    <t>2015-02-23 16:23:23,059:Sensor</t>
  </si>
  <si>
    <t>2015-02-23 16:23:23,078:Sensor</t>
  </si>
  <si>
    <t>2015-02-23 16:23:23,079:Sensor</t>
  </si>
  <si>
    <t>2015-02-23 16:23:23,105:Sensor</t>
  </si>
  <si>
    <t>2015-02-23 16:23:23,114:Sensor</t>
  </si>
  <si>
    <t>2015-02-23 16:23:23,140:Sensor</t>
  </si>
  <si>
    <t>2015-02-23 16:23:23,144:Sensor</t>
  </si>
  <si>
    <t>2015-02-23 16:23:23,151:Sensor</t>
  </si>
  <si>
    <t>2015-02-23 16:23:23,154:Sensor</t>
  </si>
  <si>
    <t>2015-02-23 16:23:23,164:Sensor</t>
  </si>
  <si>
    <t>2015-02-23 16:23:23,178:Sensor</t>
  </si>
  <si>
    <t>2015-02-23 16:23:23,181:Sensor</t>
  </si>
  <si>
    <t>2015-02-23 16:23:23,194:Sensor</t>
  </si>
  <si>
    <t>2015-02-23 16:23:23,203:Sensor</t>
  </si>
  <si>
    <t>2015-02-23 16:23:23,207:Sensor</t>
  </si>
  <si>
    <t>2015-02-23 16:23:23,226:Sensor</t>
  </si>
  <si>
    <t>2015-02-23 16:23:23,227:Sensor</t>
  </si>
  <si>
    <t>2015-02-23 16:23:23,256:Sensor</t>
  </si>
  <si>
    <t>2015-02-23 16:23:23,279:Sensor</t>
  </si>
  <si>
    <t>2015-02-23 16:23:23,283:Sensor</t>
  </si>
  <si>
    <t>2015-02-23 16:23:23,295:Sensor</t>
  </si>
  <si>
    <t>2015-02-23 16:23:23,299:Sensor</t>
  </si>
  <si>
    <t>2015-02-23 16:23:23,336:Sensor</t>
  </si>
  <si>
    <t>2015-02-23 16:23:23,338:Sensor</t>
  </si>
  <si>
    <t>2015-02-23 16:23:23,361:Sensor</t>
  </si>
  <si>
    <t>2015-02-23 16:23:23,362:Sensor</t>
  </si>
  <si>
    <t>2015-02-23 16:23:23,385:Sensor</t>
  </si>
  <si>
    <t>2015-02-23 16:23:23,404:Sensor</t>
  </si>
  <si>
    <t>2015-02-23 16:23:23,423:Sensor</t>
  </si>
  <si>
    <t>2015-02-23 16:23:23,427:Sensor</t>
  </si>
  <si>
    <t>2015-02-23 16:23:23,433:Sensor</t>
  </si>
  <si>
    <t>2015-02-23 16:23:23,447:Sensor</t>
  </si>
  <si>
    <t>2015-02-23 16:23:23,450:Sensor</t>
  </si>
  <si>
    <t>2015-02-23 16:23:23,474:Sensor</t>
  </si>
  <si>
    <t>2015-02-23 16:23:23,477:Sensor</t>
  </si>
  <si>
    <t>2015-02-23 16:23:23,505:Sensor</t>
  </si>
  <si>
    <t>2015-02-23 16:23:23,507:Sensor</t>
  </si>
  <si>
    <t>2015-02-23 16:23:23,513:Sensor</t>
  </si>
  <si>
    <t>2015-02-23 16:23:23,516:Sensor</t>
  </si>
  <si>
    <t>2015-02-23 16:23:23,540:Sensor</t>
  </si>
  <si>
    <t>2015-02-23 16:23:23,543:Sensor</t>
  </si>
  <si>
    <t>2015-02-23 16:23:23,559:Sensor</t>
  </si>
  <si>
    <t>2015-02-23 16:23:23,563:Sensor</t>
  </si>
  <si>
    <t>2015-02-23 16:23:23,566:Sensor</t>
  </si>
  <si>
    <t>2015-02-23 16:23:23,581:Sensor</t>
  </si>
  <si>
    <t>2015-02-23 16:23:23,595:Sensor</t>
  </si>
  <si>
    <t>2015-02-23 16:23:23,598:Sensor</t>
  </si>
  <si>
    <t>2015-02-23 16:23:23,625:Sensor</t>
  </si>
  <si>
    <t>2015-02-23 16:23:23,628:Sensor</t>
  </si>
  <si>
    <t>2015-02-23 16:23:23,657:Sensor</t>
  </si>
  <si>
    <t>2015-02-23 16:23:23,660:Sensor</t>
  </si>
  <si>
    <t>2015-02-23 16:23:23,684:Sensor</t>
  </si>
  <si>
    <t>2015-02-23 16:23:23,688:Sensor</t>
  </si>
  <si>
    <t>2015-02-23 16:23:23,691:Sensor</t>
  </si>
  <si>
    <t>2015-02-23 16:23:23,716:Sensor</t>
  </si>
  <si>
    <t>2015-02-23 16:23:23,720:Sensor</t>
  </si>
  <si>
    <t>2015-02-23 16:23:23,724:Sensor</t>
  </si>
  <si>
    <t>2015-02-23 16:23:23,727:Sensor</t>
  </si>
  <si>
    <t>2015-02-23 16:23:23,732:Sensor</t>
  </si>
  <si>
    <t>2015-02-23 16:23:23,734:Sensor</t>
  </si>
  <si>
    <t>2015-02-23 16:23:23,759:Sensor</t>
  </si>
  <si>
    <t>2015-02-23 16:23:23,762:Sensor</t>
  </si>
  <si>
    <t>2015-02-23 16:23:23,766:Sensor</t>
  </si>
  <si>
    <t>2015-02-23 16:23:23,769:Sensor</t>
  </si>
  <si>
    <t>2015-02-23 16:23:23,793:Sensor</t>
  </si>
  <si>
    <t>2015-02-23 16:23:23,798:Sensor</t>
  </si>
  <si>
    <t>2015-02-23 16:23:23,802:Sensor</t>
  </si>
  <si>
    <t>2015-02-23 16:23:23,805:Sensor</t>
  </si>
  <si>
    <t>2015-02-23 16:23:23,832:Sensor</t>
  </si>
  <si>
    <t>2015-02-23 16:23:23,846:Sensor</t>
  </si>
  <si>
    <t>2015-02-23 16:23:23,875:Sensor</t>
  </si>
  <si>
    <t>2015-02-23 16:23:23,880:Sensor</t>
  </si>
  <si>
    <t>2015-02-23 16:23:23,888:Sensor</t>
  </si>
  <si>
    <t>2015-02-23 16:23:23,900:Sensor</t>
  </si>
  <si>
    <t>2015-02-23 16:23:23,918:Sensor</t>
  </si>
  <si>
    <t>2015-02-23 16:23:23,931:Sensor</t>
  </si>
  <si>
    <t>2015-02-23 16:23:23,950:Sensor</t>
  </si>
  <si>
    <t>2015-02-23 16:23:23,961:Sensor</t>
  </si>
  <si>
    <t>2015-02-23 16:23:23,987:Sensor</t>
  </si>
  <si>
    <t>2015-02-23 16:23:23,990:Sensor</t>
  </si>
  <si>
    <t>2015-02-23 16:23:24,020:Sensor</t>
  </si>
  <si>
    <t>2015-02-23 16:23:24,023:Sensor</t>
  </si>
  <si>
    <t>2015-02-23 16:23:24,039:Sensor</t>
  </si>
  <si>
    <t>2015-02-23 16:23:24,043:Sensor</t>
  </si>
  <si>
    <t>2015-02-23 16:23:24,046:Sensor</t>
  </si>
  <si>
    <t>2015-02-23 16:23:24,072:Sensor</t>
  </si>
  <si>
    <t>2015-02-23 16:23:24,073:Sensor</t>
  </si>
  <si>
    <t>2015-02-23 16:23:24,088:Sensor</t>
  </si>
  <si>
    <t>2015-02-23 16:23:24,102:Sensor</t>
  </si>
  <si>
    <t>2015-02-23 16:23:24,105:Sensor</t>
  </si>
  <si>
    <t>2015-02-23 16:23:24,111:Sensor</t>
  </si>
  <si>
    <t>2015-02-23 16:23:24,122:Sensor</t>
  </si>
  <si>
    <t>2015-02-23 16:23:24,141:Sensor</t>
  </si>
  <si>
    <t>2015-02-23 16:23:24,151:Sensor</t>
  </si>
  <si>
    <t>2015-02-23 16:23:24,168:Sensor</t>
  </si>
  <si>
    <t>2015-02-23 16:23:24,180:Sensor</t>
  </si>
  <si>
    <t>2015-02-23 16:23:24,187:Sensor</t>
  </si>
  <si>
    <t>2015-02-23 16:23:24,198:Sensor</t>
  </si>
  <si>
    <t>2015-02-23 16:23:24,207:Sensor</t>
  </si>
  <si>
    <t>2015-02-23 16:23:24,217:Sensor</t>
  </si>
  <si>
    <t>2015-02-23 16:23:24,226:Sensor</t>
  </si>
  <si>
    <t>2015-02-23 16:23:24,236:Sensor</t>
  </si>
  <si>
    <t>2015-02-23 16:23:24,244:Sensor</t>
  </si>
  <si>
    <t>2015-02-23 16:23:24,257:Sensor</t>
  </si>
  <si>
    <t>2015-02-23 16:23:24,276:Sensor</t>
  </si>
  <si>
    <t>2015-02-23 16:23:24,288:Sensor</t>
  </si>
  <si>
    <t>2015-02-23 16:23:24,305:Sensor</t>
  </si>
  <si>
    <t>2015-02-23 16:23:24,322:Sensor</t>
  </si>
  <si>
    <t>2015-02-23 16:23:24,336:Sensor</t>
  </si>
  <si>
    <t>2015-02-23 16:23:24,342:Sensor</t>
  </si>
  <si>
    <t>2015-02-23 16:23:24,355:Sensor</t>
  </si>
  <si>
    <t>2015-02-23 16:23:24,381:Sensor</t>
  </si>
  <si>
    <t>2015-02-23 16:23:24,384:Sensor</t>
  </si>
  <si>
    <t>2015-02-23 16:23:24,390:Sensor</t>
  </si>
  <si>
    <t>2015-02-23 16:23:24,392:Sensor</t>
  </si>
  <si>
    <t>2015-02-23 16:23:24,398:Sensor</t>
  </si>
  <si>
    <t>2015-02-23 16:23:24,401:Sensor</t>
  </si>
  <si>
    <t>2015-02-23 16:23:24,424:Sensor</t>
  </si>
  <si>
    <t>2015-02-23 16:23:24,427:Sensor</t>
  </si>
  <si>
    <t>2015-02-23 16:23:24,451:Sensor</t>
  </si>
  <si>
    <t>2015-02-23 16:23:24,454:Sensor</t>
  </si>
  <si>
    <t>2015-02-23 16:23:24,460:Sensor</t>
  </si>
  <si>
    <t>2015-02-23 16:23:24,463:Sensor</t>
  </si>
  <si>
    <t>2015-02-23 16:23:24,467:Sensor</t>
  </si>
  <si>
    <t>2015-02-23 16:23:24,470:Sensor</t>
  </si>
  <si>
    <t>2015-02-23 16:23:24,474:Sensor</t>
  </si>
  <si>
    <t>2015-02-23 16:23:24,479:Sensor</t>
  </si>
  <si>
    <t>2015-02-23 16:23:24,483:Sensor</t>
  </si>
  <si>
    <t>2015-02-23 16:23:24,486:Sensor</t>
  </si>
  <si>
    <t>2015-02-23 16:23:24,512:Sensor</t>
  </si>
  <si>
    <t>2015-02-23 16:23:24,513:Sensor</t>
  </si>
  <si>
    <t>2015-02-23 16:23:24,540:Sensor</t>
  </si>
  <si>
    <t>2015-02-23 16:23:24,543:Sensor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</si>
</sst>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data!$R$2:$R$910</c:f>
              <c:numCache>
                <c:ptCount val="909"/>
                <c:pt idx="0">
                  <c:v>0</c:v>
                </c:pt>
                <c:pt idx="1">
                  <c:v>0.0199999999999818</c:v>
                </c:pt>
                <c:pt idx="2">
                  <c:v>0.0299999999999727</c:v>
                </c:pt>
                <c:pt idx="3">
                  <c:v>0.0400000000000773</c:v>
                </c:pt>
                <c:pt idx="4">
                  <c:v>0.0500000000000682</c:v>
                </c:pt>
                <c:pt idx="5">
                  <c:v>0.0600000000000591</c:v>
                </c:pt>
                <c:pt idx="6">
                  <c:v>0.07000000000005</c:v>
                </c:pt>
                <c:pt idx="7">
                  <c:v>0.0800000000000409</c:v>
                </c:pt>
                <c:pt idx="8">
                  <c:v>0.0900000000000318</c:v>
                </c:pt>
                <c:pt idx="9">
                  <c:v>0.100000000000023</c:v>
                </c:pt>
                <c:pt idx="10">
                  <c:v>0.110000000000014</c:v>
                </c:pt>
                <c:pt idx="11">
                  <c:v>0.120000000000005</c:v>
                </c:pt>
                <c:pt idx="12">
                  <c:v>0.129999999999995</c:v>
                </c:pt>
                <c:pt idx="13">
                  <c:v>0.139999999999986</c:v>
                </c:pt>
                <c:pt idx="14">
                  <c:v>0.149999999999977</c:v>
                </c:pt>
                <c:pt idx="15">
                  <c:v>0.159999999999968</c:v>
                </c:pt>
                <c:pt idx="16">
                  <c:v>0.170000000000073</c:v>
                </c:pt>
                <c:pt idx="17">
                  <c:v>0.180000000000064</c:v>
                </c:pt>
                <c:pt idx="18">
                  <c:v>0.190000000000055</c:v>
                </c:pt>
                <c:pt idx="19">
                  <c:v>0.200000000000045</c:v>
                </c:pt>
                <c:pt idx="20">
                  <c:v>0.210000000000036</c:v>
                </c:pt>
                <c:pt idx="21">
                  <c:v>0.220000000000027</c:v>
                </c:pt>
                <c:pt idx="22">
                  <c:v>0.230000000000018</c:v>
                </c:pt>
                <c:pt idx="23">
                  <c:v>0.240000000000009</c:v>
                </c:pt>
                <c:pt idx="24">
                  <c:v>0.25</c:v>
                </c:pt>
                <c:pt idx="25">
                  <c:v>0.259999999999991</c:v>
                </c:pt>
                <c:pt idx="26">
                  <c:v>0.269999999999982</c:v>
                </c:pt>
                <c:pt idx="27">
                  <c:v>0.279999999999973</c:v>
                </c:pt>
                <c:pt idx="28">
                  <c:v>0.290000000000077</c:v>
                </c:pt>
                <c:pt idx="29">
                  <c:v>0.300000000000068</c:v>
                </c:pt>
                <c:pt idx="30">
                  <c:v>0.310000000000059</c:v>
                </c:pt>
                <c:pt idx="31">
                  <c:v>0.32000000000005</c:v>
                </c:pt>
                <c:pt idx="32">
                  <c:v>0.330000000000041</c:v>
                </c:pt>
                <c:pt idx="33">
                  <c:v>0.340000000000032</c:v>
                </c:pt>
                <c:pt idx="34">
                  <c:v>0.350000000000023</c:v>
                </c:pt>
                <c:pt idx="35">
                  <c:v>0.360000000000014</c:v>
                </c:pt>
                <c:pt idx="36">
                  <c:v>0.370000000000005</c:v>
                </c:pt>
                <c:pt idx="37">
                  <c:v>0.379999999999995</c:v>
                </c:pt>
                <c:pt idx="38">
                  <c:v>0.389999999999986</c:v>
                </c:pt>
                <c:pt idx="39">
                  <c:v>0.399999999999977</c:v>
                </c:pt>
                <c:pt idx="40">
                  <c:v>0.409999999999968</c:v>
                </c:pt>
                <c:pt idx="41">
                  <c:v>0.420000000000073</c:v>
                </c:pt>
                <c:pt idx="42">
                  <c:v>0.430000000000064</c:v>
                </c:pt>
                <c:pt idx="43">
                  <c:v>0.440000000000055</c:v>
                </c:pt>
                <c:pt idx="44">
                  <c:v>0.450000000000045</c:v>
                </c:pt>
                <c:pt idx="45">
                  <c:v>0.460000000000036</c:v>
                </c:pt>
                <c:pt idx="46">
                  <c:v>0.470000000000027</c:v>
                </c:pt>
                <c:pt idx="47">
                  <c:v>0.480000000000018</c:v>
                </c:pt>
                <c:pt idx="48">
                  <c:v>0.490000000000009</c:v>
                </c:pt>
                <c:pt idx="49">
                  <c:v>0.5</c:v>
                </c:pt>
                <c:pt idx="50">
                  <c:v>0.509999999999991</c:v>
                </c:pt>
                <c:pt idx="51">
                  <c:v>0.519999999999982</c:v>
                </c:pt>
                <c:pt idx="52">
                  <c:v>0.529999999999973</c:v>
                </c:pt>
                <c:pt idx="53">
                  <c:v>0.540000000000077</c:v>
                </c:pt>
                <c:pt idx="54">
                  <c:v>0.550000000000068</c:v>
                </c:pt>
                <c:pt idx="55">
                  <c:v>0.560000000000059</c:v>
                </c:pt>
                <c:pt idx="56">
                  <c:v>0.57000000000005</c:v>
                </c:pt>
                <c:pt idx="57">
                  <c:v>0.580000000000041</c:v>
                </c:pt>
                <c:pt idx="58">
                  <c:v>0.590000000000032</c:v>
                </c:pt>
                <c:pt idx="59">
                  <c:v>0.600000000000023</c:v>
                </c:pt>
                <c:pt idx="60">
                  <c:v>0.610000000000014</c:v>
                </c:pt>
                <c:pt idx="61">
                  <c:v>0.620000000000005</c:v>
                </c:pt>
                <c:pt idx="62">
                  <c:v>0.629999999999995</c:v>
                </c:pt>
                <c:pt idx="63">
                  <c:v>0.639999999999986</c:v>
                </c:pt>
                <c:pt idx="64">
                  <c:v>0.649999999999977</c:v>
                </c:pt>
                <c:pt idx="65">
                  <c:v>0.659999999999968</c:v>
                </c:pt>
                <c:pt idx="66">
                  <c:v>0.670000000000073</c:v>
                </c:pt>
                <c:pt idx="67">
                  <c:v>0.680000000000064</c:v>
                </c:pt>
                <c:pt idx="68">
                  <c:v>0.690000000000055</c:v>
                </c:pt>
                <c:pt idx="69">
                  <c:v>0.700000000000045</c:v>
                </c:pt>
                <c:pt idx="70">
                  <c:v>0.710000000000036</c:v>
                </c:pt>
                <c:pt idx="71">
                  <c:v>0.720000000000027</c:v>
                </c:pt>
                <c:pt idx="72">
                  <c:v>0.730000000000018</c:v>
                </c:pt>
                <c:pt idx="73">
                  <c:v>0.740000000000009</c:v>
                </c:pt>
                <c:pt idx="74">
                  <c:v>0.75</c:v>
                </c:pt>
                <c:pt idx="75">
                  <c:v>0.759999999999991</c:v>
                </c:pt>
                <c:pt idx="76">
                  <c:v>0.769999999999982</c:v>
                </c:pt>
                <c:pt idx="77">
                  <c:v>0.779999999999973</c:v>
                </c:pt>
                <c:pt idx="78">
                  <c:v>0.790000000000077</c:v>
                </c:pt>
                <c:pt idx="79">
                  <c:v>0.800000000000068</c:v>
                </c:pt>
                <c:pt idx="80">
                  <c:v>0.810000000000059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data!$E$2:$E$910</c:f>
              <c:numCache>
                <c:ptCount val="909"/>
                <c:pt idx="0">
                  <c:v>88.5714285714286</c:v>
                </c:pt>
                <c:pt idx="1">
                  <c:v>88.5714285714286</c:v>
                </c:pt>
                <c:pt idx="2">
                  <c:v>88.5714285714286</c:v>
                </c:pt>
                <c:pt idx="3">
                  <c:v>88.5714285714286</c:v>
                </c:pt>
                <c:pt idx="4">
                  <c:v>88.5714285714286</c:v>
                </c:pt>
                <c:pt idx="5">
                  <c:v>88.5714285714286</c:v>
                </c:pt>
                <c:pt idx="6">
                  <c:v>88.5714285714286</c:v>
                </c:pt>
                <c:pt idx="7">
                  <c:v>88.5714285714286</c:v>
                </c:pt>
                <c:pt idx="8">
                  <c:v>88.5714285714286</c:v>
                </c:pt>
                <c:pt idx="9">
                  <c:v>88.7472527472528</c:v>
                </c:pt>
                <c:pt idx="10">
                  <c:v>89.0989010989011</c:v>
                </c:pt>
                <c:pt idx="11">
                  <c:v>89.4945054945055</c:v>
                </c:pt>
                <c:pt idx="12">
                  <c:v>89.9340659340659</c:v>
                </c:pt>
                <c:pt idx="13">
                  <c:v>90.3296703296703</c:v>
                </c:pt>
                <c:pt idx="14">
                  <c:v>90.7252747252747</c:v>
                </c:pt>
                <c:pt idx="15">
                  <c:v>91.1208791208791</c:v>
                </c:pt>
                <c:pt idx="16">
                  <c:v>91.5164835164835</c:v>
                </c:pt>
                <c:pt idx="17">
                  <c:v>91.8681318681319</c:v>
                </c:pt>
                <c:pt idx="18">
                  <c:v>92.2637362637363</c:v>
                </c:pt>
                <c:pt idx="19">
                  <c:v>92.5714285714286</c:v>
                </c:pt>
                <c:pt idx="20">
                  <c:v>92.9230769230769</c:v>
                </c:pt>
                <c:pt idx="21">
                  <c:v>93.2747252747253</c:v>
                </c:pt>
                <c:pt idx="22">
                  <c:v>93.6703296703297</c:v>
                </c:pt>
                <c:pt idx="23">
                  <c:v>94.1538461538462</c:v>
                </c:pt>
                <c:pt idx="24">
                  <c:v>94.4615384615385</c:v>
                </c:pt>
                <c:pt idx="25">
                  <c:v>94.8131868131868</c:v>
                </c:pt>
                <c:pt idx="26">
                  <c:v>95.1648351648352</c:v>
                </c:pt>
                <c:pt idx="27">
                  <c:v>95.5164835164835</c:v>
                </c:pt>
                <c:pt idx="28">
                  <c:v>95.7802197802198</c:v>
                </c:pt>
                <c:pt idx="29">
                  <c:v>96.0879120879121</c:v>
                </c:pt>
                <c:pt idx="30">
                  <c:v>96.2637362637363</c:v>
                </c:pt>
                <c:pt idx="31">
                  <c:v>96.4395604395604</c:v>
                </c:pt>
                <c:pt idx="32">
                  <c:v>96.5714285714286</c:v>
                </c:pt>
                <c:pt idx="33">
                  <c:v>96.7472527472527</c:v>
                </c:pt>
                <c:pt idx="34">
                  <c:v>96.9230769230769</c:v>
                </c:pt>
                <c:pt idx="35">
                  <c:v>97.0549450549451</c:v>
                </c:pt>
                <c:pt idx="36">
                  <c:v>97.1428571428571</c:v>
                </c:pt>
                <c:pt idx="37">
                  <c:v>97.2747252747253</c:v>
                </c:pt>
                <c:pt idx="38">
                  <c:v>97.3186813186813</c:v>
                </c:pt>
                <c:pt idx="39">
                  <c:v>97.4065934065934</c:v>
                </c:pt>
                <c:pt idx="40">
                  <c:v>97.4505494505494</c:v>
                </c:pt>
                <c:pt idx="41">
                  <c:v>97.4945054945055</c:v>
                </c:pt>
                <c:pt idx="42">
                  <c:v>97.5384615384615</c:v>
                </c:pt>
                <c:pt idx="43">
                  <c:v>97.5384615384615</c:v>
                </c:pt>
                <c:pt idx="44">
                  <c:v>97.5824175824176</c:v>
                </c:pt>
                <c:pt idx="45">
                  <c:v>97.5824175824176</c:v>
                </c:pt>
                <c:pt idx="46">
                  <c:v>97.5824175824176</c:v>
                </c:pt>
                <c:pt idx="47">
                  <c:v>97.5824175824176</c:v>
                </c:pt>
                <c:pt idx="48">
                  <c:v>97.5824175824176</c:v>
                </c:pt>
                <c:pt idx="49">
                  <c:v>97.5824175824176</c:v>
                </c:pt>
                <c:pt idx="50">
                  <c:v>97.5824175824176</c:v>
                </c:pt>
                <c:pt idx="51">
                  <c:v>97.5824175824176</c:v>
                </c:pt>
                <c:pt idx="52">
                  <c:v>97.5384615384615</c:v>
                </c:pt>
                <c:pt idx="53">
                  <c:v>97.5384615384615</c:v>
                </c:pt>
                <c:pt idx="54">
                  <c:v>97.5384615384615</c:v>
                </c:pt>
                <c:pt idx="55">
                  <c:v>97.5384615384615</c:v>
                </c:pt>
                <c:pt idx="56">
                  <c:v>97.5384615384615</c:v>
                </c:pt>
                <c:pt idx="57">
                  <c:v>97.5384615384615</c:v>
                </c:pt>
                <c:pt idx="58">
                  <c:v>97.5384615384615</c:v>
                </c:pt>
                <c:pt idx="59">
                  <c:v>97.5384615384615</c:v>
                </c:pt>
                <c:pt idx="60">
                  <c:v>97.5824175824176</c:v>
                </c:pt>
                <c:pt idx="61">
                  <c:v>97.5824175824176</c:v>
                </c:pt>
                <c:pt idx="62">
                  <c:v>97.5384615384615</c:v>
                </c:pt>
                <c:pt idx="63">
                  <c:v>97.5384615384615</c:v>
                </c:pt>
                <c:pt idx="64">
                  <c:v>97.5384615384615</c:v>
                </c:pt>
                <c:pt idx="65">
                  <c:v>97.5384615384615</c:v>
                </c:pt>
                <c:pt idx="66">
                  <c:v>97.5824175824176</c:v>
                </c:pt>
                <c:pt idx="67">
                  <c:v>97.5384615384615</c:v>
                </c:pt>
                <c:pt idx="68">
                  <c:v>97.5384615384615</c:v>
                </c:pt>
                <c:pt idx="69">
                  <c:v>97.5824175824176</c:v>
                </c:pt>
                <c:pt idx="70">
                  <c:v>97.5824175824176</c:v>
                </c:pt>
                <c:pt idx="71">
                  <c:v>97.5824175824176</c:v>
                </c:pt>
                <c:pt idx="72">
                  <c:v>97.5384615384615</c:v>
                </c:pt>
                <c:pt idx="73">
                  <c:v>97.5384615384615</c:v>
                </c:pt>
                <c:pt idx="74">
                  <c:v>97.5384615384615</c:v>
                </c:pt>
                <c:pt idx="75">
                  <c:v>97.5384615384615</c:v>
                </c:pt>
                <c:pt idx="76">
                  <c:v>97.5384615384615</c:v>
                </c:pt>
                <c:pt idx="77">
                  <c:v>97.5384615384615</c:v>
                </c:pt>
                <c:pt idx="78">
                  <c:v>97.5384615384615</c:v>
                </c:pt>
                <c:pt idx="79">
                  <c:v>97.5384615384615</c:v>
                </c:pt>
                <c:pt idx="80">
                  <c:v>97.5384615384615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Angle/deg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data!$F$2:$F$910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17.5824175824349</c:v>
                </c:pt>
                <c:pt idx="10">
                  <c:v>35.164835164867</c:v>
                </c:pt>
                <c:pt idx="11">
                  <c:v>39.560439560474</c:v>
                </c:pt>
                <c:pt idx="12">
                  <c:v>43.9560439560838</c:v>
                </c:pt>
                <c:pt idx="13">
                  <c:v>39.5604395604768</c:v>
                </c:pt>
                <c:pt idx="14">
                  <c:v>39.560439560474</c:v>
                </c:pt>
                <c:pt idx="15">
                  <c:v>39.5604395604768</c:v>
                </c:pt>
                <c:pt idx="16">
                  <c:v>39.5604395600242</c:v>
                </c:pt>
                <c:pt idx="17">
                  <c:v>35.164835164867</c:v>
                </c:pt>
                <c:pt idx="18">
                  <c:v>39.5604395604768</c:v>
                </c:pt>
                <c:pt idx="19">
                  <c:v>30.7692307692572</c:v>
                </c:pt>
                <c:pt idx="20">
                  <c:v>35.1648351648699</c:v>
                </c:pt>
                <c:pt idx="21">
                  <c:v>35.164835164867</c:v>
                </c:pt>
                <c:pt idx="22">
                  <c:v>39.5604395604754</c:v>
                </c:pt>
                <c:pt idx="23">
                  <c:v>48.3516483516922</c:v>
                </c:pt>
                <c:pt idx="24">
                  <c:v>30.7692307692586</c:v>
                </c:pt>
                <c:pt idx="25">
                  <c:v>35.164835164867</c:v>
                </c:pt>
                <c:pt idx="26">
                  <c:v>35.164835164867</c:v>
                </c:pt>
                <c:pt idx="27">
                  <c:v>35.164835164867</c:v>
                </c:pt>
                <c:pt idx="28">
                  <c:v>26.3736263733504</c:v>
                </c:pt>
                <c:pt idx="29">
                  <c:v>30.7692307692586</c:v>
                </c:pt>
                <c:pt idx="30">
                  <c:v>17.5824175824335</c:v>
                </c:pt>
                <c:pt idx="31">
                  <c:v>17.5824175824335</c:v>
                </c:pt>
                <c:pt idx="32">
                  <c:v>13.1868131868251</c:v>
                </c:pt>
                <c:pt idx="33">
                  <c:v>17.5824175824335</c:v>
                </c:pt>
                <c:pt idx="34">
                  <c:v>17.5824175824335</c:v>
                </c:pt>
                <c:pt idx="35">
                  <c:v>13.1868131868251</c:v>
                </c:pt>
                <c:pt idx="36">
                  <c:v>8.79120879121676</c:v>
                </c:pt>
                <c:pt idx="37">
                  <c:v>13.1868131868251</c:v>
                </c:pt>
                <c:pt idx="38">
                  <c:v>4.39560439560838</c:v>
                </c:pt>
                <c:pt idx="39">
                  <c:v>8.79120879121676</c:v>
                </c:pt>
                <c:pt idx="40">
                  <c:v>4.39560439560838</c:v>
                </c:pt>
                <c:pt idx="41">
                  <c:v>4.39560439555841</c:v>
                </c:pt>
                <c:pt idx="42">
                  <c:v>4.39560439560838</c:v>
                </c:pt>
                <c:pt idx="43">
                  <c:v>0</c:v>
                </c:pt>
                <c:pt idx="44">
                  <c:v>4.39560439560838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-4.39560439560838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4.39560439560838</c:v>
                </c:pt>
                <c:pt idx="61">
                  <c:v>0</c:v>
                </c:pt>
                <c:pt idx="62">
                  <c:v>-4.39560439560838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4.39560439555841</c:v>
                </c:pt>
                <c:pt idx="67">
                  <c:v>-4.39560439560838</c:v>
                </c:pt>
                <c:pt idx="68">
                  <c:v>0</c:v>
                </c:pt>
                <c:pt idx="69">
                  <c:v>4.39560439560838</c:v>
                </c:pt>
                <c:pt idx="70">
                  <c:v>0</c:v>
                </c:pt>
                <c:pt idx="71">
                  <c:v>0</c:v>
                </c:pt>
                <c:pt idx="72">
                  <c:v>-4.39560439560838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data!$G$2:$G$910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17.5824175824349</c:v>
                </c:pt>
                <c:pt idx="10">
                  <c:v>35.164835164867</c:v>
                </c:pt>
                <c:pt idx="11">
                  <c:v>39.560439560474</c:v>
                </c:pt>
                <c:pt idx="12">
                  <c:v>43.9560439560838</c:v>
                </c:pt>
                <c:pt idx="13">
                  <c:v>39.5604395604768</c:v>
                </c:pt>
                <c:pt idx="14">
                  <c:v>39.560439560474</c:v>
                </c:pt>
                <c:pt idx="15">
                  <c:v>39.5604395604768</c:v>
                </c:pt>
                <c:pt idx="16">
                  <c:v>39.5604395600242</c:v>
                </c:pt>
                <c:pt idx="17">
                  <c:v>35.164835164867</c:v>
                </c:pt>
                <c:pt idx="18">
                  <c:v>39.5604395604768</c:v>
                </c:pt>
                <c:pt idx="19">
                  <c:v>30.7692307692572</c:v>
                </c:pt>
                <c:pt idx="20">
                  <c:v>35.1648351648699</c:v>
                </c:pt>
                <c:pt idx="21">
                  <c:v>35.164835164867</c:v>
                </c:pt>
                <c:pt idx="22">
                  <c:v>39.5604395604754</c:v>
                </c:pt>
                <c:pt idx="23">
                  <c:v>48.3516483516922</c:v>
                </c:pt>
                <c:pt idx="24">
                  <c:v>30.7692307692586</c:v>
                </c:pt>
                <c:pt idx="25">
                  <c:v>35.164835164867</c:v>
                </c:pt>
                <c:pt idx="26">
                  <c:v>35.164835164867</c:v>
                </c:pt>
                <c:pt idx="27">
                  <c:v>35.164835164867</c:v>
                </c:pt>
                <c:pt idx="28">
                  <c:v>26.3736263733504</c:v>
                </c:pt>
                <c:pt idx="29">
                  <c:v>30.7692307692586</c:v>
                </c:pt>
                <c:pt idx="30">
                  <c:v>17.5824175824335</c:v>
                </c:pt>
                <c:pt idx="31">
                  <c:v>17.5824175824335</c:v>
                </c:pt>
                <c:pt idx="32">
                  <c:v>13.1868131868251</c:v>
                </c:pt>
                <c:pt idx="33">
                  <c:v>17.5824175824335</c:v>
                </c:pt>
                <c:pt idx="34">
                  <c:v>17.5824175824335</c:v>
                </c:pt>
                <c:pt idx="35">
                  <c:v>13.1868131868251</c:v>
                </c:pt>
                <c:pt idx="36">
                  <c:v>8.79120879121676</c:v>
                </c:pt>
                <c:pt idx="37">
                  <c:v>13.1868131868251</c:v>
                </c:pt>
                <c:pt idx="38">
                  <c:v>4.39560439560838</c:v>
                </c:pt>
                <c:pt idx="39">
                  <c:v>8.79120879121676</c:v>
                </c:pt>
                <c:pt idx="40">
                  <c:v>4.39560439560838</c:v>
                </c:pt>
                <c:pt idx="41">
                  <c:v>4.39560439555841</c:v>
                </c:pt>
                <c:pt idx="42">
                  <c:v>4.39560439560838</c:v>
                </c:pt>
                <c:pt idx="43">
                  <c:v>0</c:v>
                </c:pt>
                <c:pt idx="44">
                  <c:v>4.39560439560838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-4.39560439560838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4.39560439560838</c:v>
                </c:pt>
                <c:pt idx="61">
                  <c:v>0</c:v>
                </c:pt>
                <c:pt idx="62">
                  <c:v>-4.39560439560838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4.39560439555841</c:v>
                </c:pt>
                <c:pt idx="67">
                  <c:v>-4.39560439560838</c:v>
                </c:pt>
                <c:pt idx="68">
                  <c:v>0</c:v>
                </c:pt>
                <c:pt idx="69">
                  <c:v>4.39560439560838</c:v>
                </c:pt>
                <c:pt idx="70">
                  <c:v>0</c:v>
                </c:pt>
                <c:pt idx="71">
                  <c:v>0</c:v>
                </c:pt>
                <c:pt idx="72">
                  <c:v>-4.39560439560838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data!$J$2:$J$910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4.91454030769716</c:v>
                </c:pt>
                <c:pt idx="10">
                  <c:v>14.7861322300621</c:v>
                </c:pt>
                <c:pt idx="11">
                  <c:v>25.0989144761154</c:v>
                </c:pt>
                <c:pt idx="12">
                  <c:v>34.3648957734518</c:v>
                </c:pt>
                <c:pt idx="13">
                  <c:v>39.4275496023706</c:v>
                </c:pt>
                <c:pt idx="14">
                  <c:v>41.6766910610023</c:v>
                </c:pt>
                <c:pt idx="15">
                  <c:v>42.0351046394603</c:v>
                </c:pt>
                <c:pt idx="16">
                  <c:v>41.5163205248882</c:v>
                </c:pt>
                <c:pt idx="17">
                  <c:v>39.5467612448604</c:v>
                </c:pt>
                <c:pt idx="18">
                  <c:v>38.9034123452031</c:v>
                </c:pt>
                <c:pt idx="19">
                  <c:v>36.2362862574717</c:v>
                </c:pt>
                <c:pt idx="20">
                  <c:v>35.1345859316141</c:v>
                </c:pt>
                <c:pt idx="21">
                  <c:v>34.566311708924</c:v>
                </c:pt>
                <c:pt idx="22">
                  <c:v>35.7226736229874</c:v>
                </c:pt>
                <c:pt idx="23">
                  <c:v>39.5711833785583</c:v>
                </c:pt>
                <c:pt idx="24">
                  <c:v>38.3704866627137</c:v>
                </c:pt>
                <c:pt idx="25">
                  <c:v>37.5432791807251</c:v>
                </c:pt>
                <c:pt idx="26">
                  <c:v>36.4384451926873</c:v>
                </c:pt>
                <c:pt idx="27">
                  <c:v>35.6395729325162</c:v>
                </c:pt>
                <c:pt idx="28">
                  <c:v>32.7252698297337</c:v>
                </c:pt>
                <c:pt idx="29">
                  <c:v>31.2827667691582</c:v>
                </c:pt>
                <c:pt idx="30">
                  <c:v>26.7410850376298</c:v>
                </c:pt>
                <c:pt idx="31">
                  <c:v>22.7630922229088</c:v>
                </c:pt>
                <c:pt idx="32">
                  <c:v>18.4949887230581</c:v>
                </c:pt>
                <c:pt idx="33">
                  <c:v>16.6523731915503</c:v>
                </c:pt>
                <c:pt idx="34">
                  <c:v>16.0205999070012</c:v>
                </c:pt>
                <c:pt idx="35">
                  <c:v>14.9529637627359</c:v>
                </c:pt>
                <c:pt idx="36">
                  <c:v>12.9298850460675</c:v>
                </c:pt>
                <c:pt idx="37">
                  <c:v>12.3294510148439</c:v>
                </c:pt>
                <c:pt idx="38">
                  <c:v>9.73346956986587</c:v>
                </c:pt>
                <c:pt idx="39">
                  <c:v>8.6953722129931</c:v>
                </c:pt>
                <c:pt idx="40">
                  <c:v>6.94179243263391</c:v>
                </c:pt>
                <c:pt idx="41">
                  <c:v>5.65352655280851</c:v>
                </c:pt>
                <c:pt idx="42">
                  <c:v>4.78244065915916</c:v>
                </c:pt>
                <c:pt idx="43">
                  <c:v>3.08995356264193</c:v>
                </c:pt>
                <c:pt idx="44">
                  <c:v>2.90872916403419</c:v>
                </c:pt>
                <c:pt idx="45">
                  <c:v>1.8840704149834</c:v>
                </c:pt>
                <c:pt idx="46">
                  <c:v>1.07524212027167</c:v>
                </c:pt>
                <c:pt idx="47">
                  <c:v>0.451253086281307</c:v>
                </c:pt>
                <c:pt idx="48">
                  <c:v>0.0719198250572474</c:v>
                </c:pt>
                <c:pt idx="49">
                  <c:v>-0.104073965396181</c:v>
                </c:pt>
                <c:pt idx="50">
                  <c:v>-0.148645213804659</c:v>
                </c:pt>
                <c:pt idx="51">
                  <c:v>-0.126939503970842</c:v>
                </c:pt>
                <c:pt idx="52">
                  <c:v>-1.31236583936095</c:v>
                </c:pt>
                <c:pt idx="53">
                  <c:v>-1.28256624212407</c:v>
                </c:pt>
                <c:pt idx="54">
                  <c:v>-1.04670535064512</c:v>
                </c:pt>
                <c:pt idx="55">
                  <c:v>-0.666937882659208</c:v>
                </c:pt>
                <c:pt idx="56">
                  <c:v>-0.330227592309704</c:v>
                </c:pt>
                <c:pt idx="57">
                  <c:v>-0.102136626083004</c:v>
                </c:pt>
                <c:pt idx="58">
                  <c:v>0.0195765559228623</c:v>
                </c:pt>
                <c:pt idx="59">
                  <c:v>0.0645382406452344</c:v>
                </c:pt>
                <c:pt idx="60">
                  <c:v>1.29432103808336</c:v>
                </c:pt>
                <c:pt idx="61">
                  <c:v>1.28770042115953</c:v>
                </c:pt>
                <c:pt idx="62">
                  <c:v>-0.168612423629758</c:v>
                </c:pt>
                <c:pt idx="63">
                  <c:v>-0.559222745148159</c:v>
                </c:pt>
                <c:pt idx="64">
                  <c:v>-0.692067808560947</c:v>
                </c:pt>
                <c:pt idx="65">
                  <c:v>-0.560185052999007</c:v>
                </c:pt>
                <c:pt idx="66">
                  <c:v>0.87403076522431</c:v>
                </c:pt>
                <c:pt idx="67">
                  <c:v>-0.163439206419056</c:v>
                </c:pt>
                <c:pt idx="68">
                  <c:v>-0.260066147859446</c:v>
                </c:pt>
                <c:pt idx="69">
                  <c:v>0.876367742946067</c:v>
                </c:pt>
                <c:pt idx="70">
                  <c:v>0.943977252720566</c:v>
                </c:pt>
                <c:pt idx="71">
                  <c:v>0.839679165832543</c:v>
                </c:pt>
                <c:pt idx="72">
                  <c:v>-0.658557799767642</c:v>
                </c:pt>
                <c:pt idx="73">
                  <c:v>-0.934286091985253</c:v>
                </c:pt>
                <c:pt idx="74">
                  <c:v>-0.918514621153301</c:v>
                </c:pt>
                <c:pt idx="75">
                  <c:v>-0.664186736320116</c:v>
                </c:pt>
                <c:pt idx="76">
                  <c:v>-0.380000463862743</c:v>
                </c:pt>
                <c:pt idx="77">
                  <c:v>-0.160162697887075</c:v>
                </c:pt>
                <c:pt idx="78">
                  <c:v>-0.0262008868013062</c:v>
                </c:pt>
                <c:pt idx="79">
                  <c:v>0.0361679212529778</c:v>
                </c:pt>
                <c:pt idx="80">
                  <c:v>0.0521557211117991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3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3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Rate/deg/s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data!$K$2:$K$910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1758.24175824509</c:v>
                </c:pt>
                <c:pt idx="10">
                  <c:v>1758.24175824481</c:v>
                </c:pt>
                <c:pt idx="11">
                  <c:v>439.560439561096</c:v>
                </c:pt>
                <c:pt idx="12">
                  <c:v>439.560439561379</c:v>
                </c:pt>
                <c:pt idx="13">
                  <c:v>-439.560439561095</c:v>
                </c:pt>
                <c:pt idx="14">
                  <c:v>-2.84217094304299e-10</c:v>
                </c:pt>
                <c:pt idx="15">
                  <c:v>2.84217094304299e-10</c:v>
                </c:pt>
                <c:pt idx="16">
                  <c:v>-4.52594406392377e-8</c:v>
                </c:pt>
                <c:pt idx="17">
                  <c:v>-439.56043951612</c:v>
                </c:pt>
                <c:pt idx="18">
                  <c:v>439.56043956138</c:v>
                </c:pt>
                <c:pt idx="19">
                  <c:v>-879.120879122759</c:v>
                </c:pt>
                <c:pt idx="20">
                  <c:v>439.560439561664</c:v>
                </c:pt>
                <c:pt idx="21">
                  <c:v>-2.84217094304299e-10</c:v>
                </c:pt>
                <c:pt idx="22">
                  <c:v>439.560439561238</c:v>
                </c:pt>
                <c:pt idx="23">
                  <c:v>879.120879122475</c:v>
                </c:pt>
                <c:pt idx="24">
                  <c:v>-1758.24175824495</c:v>
                </c:pt>
                <c:pt idx="25">
                  <c:v>439.560439561237</c:v>
                </c:pt>
                <c:pt idx="26">
                  <c:v>0</c:v>
                </c:pt>
                <c:pt idx="27">
                  <c:v>0</c:v>
                </c:pt>
                <c:pt idx="28">
                  <c:v>-879.120879142464</c:v>
                </c:pt>
                <c:pt idx="29">
                  <c:v>439.560439591221</c:v>
                </c:pt>
                <c:pt idx="30">
                  <c:v>-1318.68131868371</c:v>
                </c:pt>
                <c:pt idx="31">
                  <c:v>0</c:v>
                </c:pt>
                <c:pt idx="32">
                  <c:v>-439.560439561237</c:v>
                </c:pt>
                <c:pt idx="33">
                  <c:v>439.560439561237</c:v>
                </c:pt>
                <c:pt idx="34">
                  <c:v>0</c:v>
                </c:pt>
                <c:pt idx="35">
                  <c:v>-439.560439561237</c:v>
                </c:pt>
                <c:pt idx="36">
                  <c:v>-439.560439561238</c:v>
                </c:pt>
                <c:pt idx="37">
                  <c:v>439.560439561238</c:v>
                </c:pt>
                <c:pt idx="38">
                  <c:v>-879.120879122475</c:v>
                </c:pt>
                <c:pt idx="39">
                  <c:v>439.560439561238</c:v>
                </c:pt>
                <c:pt idx="40">
                  <c:v>-439.560439561238</c:v>
                </c:pt>
                <c:pt idx="41">
                  <c:v>-4.99724706054852e-9</c:v>
                </c:pt>
                <c:pt idx="42">
                  <c:v>4.99724706060533e-9</c:v>
                </c:pt>
                <c:pt idx="43">
                  <c:v>-439.560439561238</c:v>
                </c:pt>
                <c:pt idx="44">
                  <c:v>439.560439561238</c:v>
                </c:pt>
                <c:pt idx="45">
                  <c:v>-439.560439561238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-439.560439561238</c:v>
                </c:pt>
                <c:pt idx="53">
                  <c:v>439.56043955624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439.560439561238</c:v>
                </c:pt>
                <c:pt idx="61">
                  <c:v>-439.560439561238</c:v>
                </c:pt>
                <c:pt idx="62">
                  <c:v>-439.560439561238</c:v>
                </c:pt>
                <c:pt idx="63">
                  <c:v>439.560439561238</c:v>
                </c:pt>
                <c:pt idx="64">
                  <c:v>0</c:v>
                </c:pt>
                <c:pt idx="65">
                  <c:v>0</c:v>
                </c:pt>
                <c:pt idx="66">
                  <c:v>439.560439551243</c:v>
                </c:pt>
                <c:pt idx="67">
                  <c:v>-879.120879117478</c:v>
                </c:pt>
                <c:pt idx="68">
                  <c:v>439.560439561238</c:v>
                </c:pt>
                <c:pt idx="69">
                  <c:v>439.560439561238</c:v>
                </c:pt>
                <c:pt idx="70">
                  <c:v>-439.560439561238</c:v>
                </c:pt>
                <c:pt idx="71">
                  <c:v>0</c:v>
                </c:pt>
                <c:pt idx="72">
                  <c:v>-439.560439561238</c:v>
                </c:pt>
                <c:pt idx="73">
                  <c:v>439.560439561238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Acc/deg/s2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data!$R$2:$R$910</c:f>
              <c:numCache>
                <c:ptCount val="909"/>
                <c:pt idx="0">
                  <c:v>0</c:v>
                </c:pt>
                <c:pt idx="1">
                  <c:v>0.0199999999999818</c:v>
                </c:pt>
                <c:pt idx="2">
                  <c:v>0.0299999999999727</c:v>
                </c:pt>
                <c:pt idx="3">
                  <c:v>0.0400000000000773</c:v>
                </c:pt>
                <c:pt idx="4">
                  <c:v>0.0500000000000682</c:v>
                </c:pt>
                <c:pt idx="5">
                  <c:v>0.0600000000000591</c:v>
                </c:pt>
                <c:pt idx="6">
                  <c:v>0.07000000000005</c:v>
                </c:pt>
                <c:pt idx="7">
                  <c:v>0.0800000000000409</c:v>
                </c:pt>
                <c:pt idx="8">
                  <c:v>0.0900000000000318</c:v>
                </c:pt>
                <c:pt idx="9">
                  <c:v>0.100000000000023</c:v>
                </c:pt>
                <c:pt idx="10">
                  <c:v>0.110000000000014</c:v>
                </c:pt>
                <c:pt idx="11">
                  <c:v>0.120000000000005</c:v>
                </c:pt>
                <c:pt idx="12">
                  <c:v>0.129999999999995</c:v>
                </c:pt>
                <c:pt idx="13">
                  <c:v>0.139999999999986</c:v>
                </c:pt>
                <c:pt idx="14">
                  <c:v>0.149999999999977</c:v>
                </c:pt>
                <c:pt idx="15">
                  <c:v>0.159999999999968</c:v>
                </c:pt>
                <c:pt idx="16">
                  <c:v>0.170000000000073</c:v>
                </c:pt>
                <c:pt idx="17">
                  <c:v>0.180000000000064</c:v>
                </c:pt>
                <c:pt idx="18">
                  <c:v>0.190000000000055</c:v>
                </c:pt>
                <c:pt idx="19">
                  <c:v>0.200000000000045</c:v>
                </c:pt>
                <c:pt idx="20">
                  <c:v>0.210000000000036</c:v>
                </c:pt>
                <c:pt idx="21">
                  <c:v>0.220000000000027</c:v>
                </c:pt>
                <c:pt idx="22">
                  <c:v>0.230000000000018</c:v>
                </c:pt>
                <c:pt idx="23">
                  <c:v>0.240000000000009</c:v>
                </c:pt>
                <c:pt idx="24">
                  <c:v>0.25</c:v>
                </c:pt>
                <c:pt idx="25">
                  <c:v>0.259999999999991</c:v>
                </c:pt>
                <c:pt idx="26">
                  <c:v>0.269999999999982</c:v>
                </c:pt>
                <c:pt idx="27">
                  <c:v>0.279999999999973</c:v>
                </c:pt>
                <c:pt idx="28">
                  <c:v>0.290000000000077</c:v>
                </c:pt>
                <c:pt idx="29">
                  <c:v>0.300000000000068</c:v>
                </c:pt>
                <c:pt idx="30">
                  <c:v>0.310000000000059</c:v>
                </c:pt>
                <c:pt idx="31">
                  <c:v>0.32000000000005</c:v>
                </c:pt>
                <c:pt idx="32">
                  <c:v>0.330000000000041</c:v>
                </c:pt>
                <c:pt idx="33">
                  <c:v>0.340000000000032</c:v>
                </c:pt>
                <c:pt idx="34">
                  <c:v>0.350000000000023</c:v>
                </c:pt>
                <c:pt idx="35">
                  <c:v>0.360000000000014</c:v>
                </c:pt>
                <c:pt idx="36">
                  <c:v>0.370000000000005</c:v>
                </c:pt>
                <c:pt idx="37">
                  <c:v>0.379999999999995</c:v>
                </c:pt>
                <c:pt idx="38">
                  <c:v>0.389999999999986</c:v>
                </c:pt>
                <c:pt idx="39">
                  <c:v>0.399999999999977</c:v>
                </c:pt>
                <c:pt idx="40">
                  <c:v>0.409999999999968</c:v>
                </c:pt>
                <c:pt idx="41">
                  <c:v>0.420000000000073</c:v>
                </c:pt>
                <c:pt idx="42">
                  <c:v>0.430000000000064</c:v>
                </c:pt>
                <c:pt idx="43">
                  <c:v>0.440000000000055</c:v>
                </c:pt>
                <c:pt idx="44">
                  <c:v>0.450000000000045</c:v>
                </c:pt>
                <c:pt idx="45">
                  <c:v>0.460000000000036</c:v>
                </c:pt>
                <c:pt idx="46">
                  <c:v>0.470000000000027</c:v>
                </c:pt>
                <c:pt idx="47">
                  <c:v>0.480000000000018</c:v>
                </c:pt>
                <c:pt idx="48">
                  <c:v>0.490000000000009</c:v>
                </c:pt>
                <c:pt idx="49">
                  <c:v>0.5</c:v>
                </c:pt>
                <c:pt idx="50">
                  <c:v>0.509999999999991</c:v>
                </c:pt>
                <c:pt idx="51">
                  <c:v>0.519999999999982</c:v>
                </c:pt>
                <c:pt idx="52">
                  <c:v>0.529999999999973</c:v>
                </c:pt>
                <c:pt idx="53">
                  <c:v>0.540000000000077</c:v>
                </c:pt>
                <c:pt idx="54">
                  <c:v>0.550000000000068</c:v>
                </c:pt>
                <c:pt idx="55">
                  <c:v>0.560000000000059</c:v>
                </c:pt>
                <c:pt idx="56">
                  <c:v>0.57000000000005</c:v>
                </c:pt>
                <c:pt idx="57">
                  <c:v>0.580000000000041</c:v>
                </c:pt>
                <c:pt idx="58">
                  <c:v>0.590000000000032</c:v>
                </c:pt>
                <c:pt idx="59">
                  <c:v>0.600000000000023</c:v>
                </c:pt>
                <c:pt idx="60">
                  <c:v>0.610000000000014</c:v>
                </c:pt>
                <c:pt idx="61">
                  <c:v>0.620000000000005</c:v>
                </c:pt>
                <c:pt idx="62">
                  <c:v>0.629999999999995</c:v>
                </c:pt>
                <c:pt idx="63">
                  <c:v>0.639999999999986</c:v>
                </c:pt>
                <c:pt idx="64">
                  <c:v>0.649999999999977</c:v>
                </c:pt>
                <c:pt idx="65">
                  <c:v>0.659999999999968</c:v>
                </c:pt>
                <c:pt idx="66">
                  <c:v>0.670000000000073</c:v>
                </c:pt>
                <c:pt idx="67">
                  <c:v>0.680000000000064</c:v>
                </c:pt>
                <c:pt idx="68">
                  <c:v>0.690000000000055</c:v>
                </c:pt>
                <c:pt idx="69">
                  <c:v>0.700000000000045</c:v>
                </c:pt>
                <c:pt idx="70">
                  <c:v>0.710000000000036</c:v>
                </c:pt>
                <c:pt idx="71">
                  <c:v>0.720000000000027</c:v>
                </c:pt>
                <c:pt idx="72">
                  <c:v>0.730000000000018</c:v>
                </c:pt>
                <c:pt idx="73">
                  <c:v>0.740000000000009</c:v>
                </c:pt>
                <c:pt idx="74">
                  <c:v>0.75</c:v>
                </c:pt>
                <c:pt idx="75">
                  <c:v>0.759999999999991</c:v>
                </c:pt>
                <c:pt idx="76">
                  <c:v>0.769999999999982</c:v>
                </c:pt>
                <c:pt idx="77">
                  <c:v>0.779999999999973</c:v>
                </c:pt>
                <c:pt idx="78">
                  <c:v>0.790000000000077</c:v>
                </c:pt>
                <c:pt idx="79">
                  <c:v>0.800000000000068</c:v>
                </c:pt>
                <c:pt idx="80">
                  <c:v>0.810000000000059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data!$C$2:$C$910</c:f>
              <c:numCache>
                <c:ptCount val="909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  <c:pt idx="9">
                  <c:v>2019</c:v>
                </c:pt>
                <c:pt idx="10">
                  <c:v>2027</c:v>
                </c:pt>
                <c:pt idx="11">
                  <c:v>2036</c:v>
                </c:pt>
                <c:pt idx="12">
                  <c:v>2046</c:v>
                </c:pt>
                <c:pt idx="13">
                  <c:v>2055</c:v>
                </c:pt>
                <c:pt idx="14">
                  <c:v>2064</c:v>
                </c:pt>
                <c:pt idx="15">
                  <c:v>2073</c:v>
                </c:pt>
                <c:pt idx="16">
                  <c:v>2082</c:v>
                </c:pt>
                <c:pt idx="17">
                  <c:v>2090</c:v>
                </c:pt>
                <c:pt idx="18">
                  <c:v>2099</c:v>
                </c:pt>
                <c:pt idx="19">
                  <c:v>2106</c:v>
                </c:pt>
                <c:pt idx="20">
                  <c:v>2114</c:v>
                </c:pt>
                <c:pt idx="21">
                  <c:v>2122</c:v>
                </c:pt>
                <c:pt idx="22">
                  <c:v>2131</c:v>
                </c:pt>
                <c:pt idx="23">
                  <c:v>2142</c:v>
                </c:pt>
                <c:pt idx="24">
                  <c:v>2149</c:v>
                </c:pt>
                <c:pt idx="25">
                  <c:v>2157</c:v>
                </c:pt>
                <c:pt idx="26">
                  <c:v>2165</c:v>
                </c:pt>
                <c:pt idx="27">
                  <c:v>2173</c:v>
                </c:pt>
                <c:pt idx="28">
                  <c:v>2179</c:v>
                </c:pt>
                <c:pt idx="29">
                  <c:v>2186</c:v>
                </c:pt>
                <c:pt idx="30">
                  <c:v>2190</c:v>
                </c:pt>
                <c:pt idx="31">
                  <c:v>2194</c:v>
                </c:pt>
                <c:pt idx="32">
                  <c:v>2197</c:v>
                </c:pt>
                <c:pt idx="33">
                  <c:v>2201</c:v>
                </c:pt>
                <c:pt idx="34">
                  <c:v>2205</c:v>
                </c:pt>
                <c:pt idx="35">
                  <c:v>2208</c:v>
                </c:pt>
                <c:pt idx="36">
                  <c:v>2210</c:v>
                </c:pt>
                <c:pt idx="37">
                  <c:v>2213</c:v>
                </c:pt>
                <c:pt idx="38">
                  <c:v>2214</c:v>
                </c:pt>
                <c:pt idx="39">
                  <c:v>2216</c:v>
                </c:pt>
                <c:pt idx="40">
                  <c:v>2217</c:v>
                </c:pt>
                <c:pt idx="41">
                  <c:v>2218</c:v>
                </c:pt>
                <c:pt idx="42">
                  <c:v>2219</c:v>
                </c:pt>
                <c:pt idx="43">
                  <c:v>2219</c:v>
                </c:pt>
                <c:pt idx="44">
                  <c:v>2220</c:v>
                </c:pt>
                <c:pt idx="45">
                  <c:v>2220</c:v>
                </c:pt>
                <c:pt idx="46">
                  <c:v>2220</c:v>
                </c:pt>
                <c:pt idx="47">
                  <c:v>2220</c:v>
                </c:pt>
                <c:pt idx="48">
                  <c:v>2220</c:v>
                </c:pt>
                <c:pt idx="49">
                  <c:v>2220</c:v>
                </c:pt>
                <c:pt idx="50">
                  <c:v>2220</c:v>
                </c:pt>
                <c:pt idx="51">
                  <c:v>2220</c:v>
                </c:pt>
                <c:pt idx="52">
                  <c:v>2219</c:v>
                </c:pt>
                <c:pt idx="53">
                  <c:v>2219</c:v>
                </c:pt>
                <c:pt idx="54">
                  <c:v>2219</c:v>
                </c:pt>
                <c:pt idx="55">
                  <c:v>2219</c:v>
                </c:pt>
                <c:pt idx="56">
                  <c:v>2219</c:v>
                </c:pt>
                <c:pt idx="57">
                  <c:v>2219</c:v>
                </c:pt>
                <c:pt idx="58">
                  <c:v>2219</c:v>
                </c:pt>
                <c:pt idx="59">
                  <c:v>2219</c:v>
                </c:pt>
                <c:pt idx="60">
                  <c:v>2220</c:v>
                </c:pt>
                <c:pt idx="61">
                  <c:v>2220</c:v>
                </c:pt>
                <c:pt idx="62">
                  <c:v>2219</c:v>
                </c:pt>
                <c:pt idx="63">
                  <c:v>2219</c:v>
                </c:pt>
                <c:pt idx="64">
                  <c:v>2219</c:v>
                </c:pt>
                <c:pt idx="65">
                  <c:v>2219</c:v>
                </c:pt>
                <c:pt idx="66">
                  <c:v>2220</c:v>
                </c:pt>
                <c:pt idx="67">
                  <c:v>2219</c:v>
                </c:pt>
                <c:pt idx="68">
                  <c:v>2219</c:v>
                </c:pt>
                <c:pt idx="69">
                  <c:v>2220</c:v>
                </c:pt>
                <c:pt idx="70">
                  <c:v>2220</c:v>
                </c:pt>
                <c:pt idx="71">
                  <c:v>2220</c:v>
                </c:pt>
                <c:pt idx="72">
                  <c:v>2219</c:v>
                </c:pt>
                <c:pt idx="73">
                  <c:v>2219</c:v>
                </c:pt>
                <c:pt idx="74">
                  <c:v>2219</c:v>
                </c:pt>
                <c:pt idx="75">
                  <c:v>2219</c:v>
                </c:pt>
                <c:pt idx="76">
                  <c:v>2219</c:v>
                </c:pt>
                <c:pt idx="77">
                  <c:v>2219</c:v>
                </c:pt>
                <c:pt idx="78">
                  <c:v>2219</c:v>
                </c:pt>
                <c:pt idx="79">
                  <c:v>2219</c:v>
                </c:pt>
                <c:pt idx="80">
                  <c:v>2219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POT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data!$L$2:$L$910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data!$M$2:$M$910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data!$P$1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data!$P$2:$P$910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1.11805792</c:v>
                </c:pt>
                <c:pt idx="10">
                  <c:v>3.363845082336</c:v>
                </c:pt>
                <c:pt idx="11">
                  <c:v>5.71000304331109</c:v>
                </c:pt>
                <c:pt idx="12">
                  <c:v>7.81801378845324</c:v>
                </c:pt>
                <c:pt idx="13">
                  <c:v>8.96976753453114</c:v>
                </c:pt>
                <c:pt idx="14">
                  <c:v>9.48144721636947</c:v>
                </c:pt>
                <c:pt idx="15">
                  <c:v>9.5629863054685</c:v>
                </c:pt>
                <c:pt idx="16">
                  <c:v>9.44496291943216</c:v>
                </c:pt>
                <c:pt idx="17">
                  <c:v>8.99688818322647</c:v>
                </c:pt>
                <c:pt idx="18">
                  <c:v>8.85052630854966</c:v>
                </c:pt>
                <c:pt idx="19">
                  <c:v>8.24375512358291</c:v>
                </c:pt>
                <c:pt idx="20">
                  <c:v>7.99311829944266</c:v>
                </c:pt>
                <c:pt idx="21">
                  <c:v>7.8638359137755</c:v>
                </c:pt>
                <c:pt idx="22">
                  <c:v>8.12690824922183</c:v>
                </c:pt>
                <c:pt idx="23">
                  <c:v>9.00244421861235</c:v>
                </c:pt>
                <c:pt idx="24">
                  <c:v>8.72928571575792</c:v>
                </c:pt>
                <c:pt idx="25">
                  <c:v>8.5410960136061</c:v>
                </c:pt>
                <c:pt idx="26">
                  <c:v>8.28974628132818</c:v>
                </c:pt>
                <c:pt idx="27">
                  <c:v>8.1080028421398</c:v>
                </c:pt>
                <c:pt idx="28">
                  <c:v>7.44499888627669</c:v>
                </c:pt>
                <c:pt idx="29">
                  <c:v>7.11682943999632</c:v>
                </c:pt>
                <c:pt idx="30">
                  <c:v>6.08359684607137</c:v>
                </c:pt>
                <c:pt idx="31">
                  <c:v>5.1786034807175</c:v>
                </c:pt>
                <c:pt idx="32">
                  <c:v>4.20760993449719</c:v>
                </c:pt>
                <c:pt idx="33">
                  <c:v>3.78841490107599</c:v>
                </c:pt>
                <c:pt idx="34">
                  <c:v>3.64468647883927</c:v>
                </c:pt>
                <c:pt idx="35">
                  <c:v>3.4017992560184</c:v>
                </c:pt>
                <c:pt idx="36">
                  <c:v>2.94154884797668</c:v>
                </c:pt>
                <c:pt idx="37">
                  <c:v>2.80495010587369</c:v>
                </c:pt>
                <c:pt idx="38">
                  <c:v>2.21436432714203</c:v>
                </c:pt>
                <c:pt idx="39">
                  <c:v>1.97819717845394</c:v>
                </c:pt>
                <c:pt idx="40">
                  <c:v>1.57925777842274</c:v>
                </c:pt>
                <c:pt idx="41">
                  <c:v>1.28617729076598</c:v>
                </c:pt>
                <c:pt idx="42">
                  <c:v>1.08800524996098</c:v>
                </c:pt>
                <c:pt idx="43">
                  <c:v>0.70296443550312</c:v>
                </c:pt>
                <c:pt idx="44">
                  <c:v>0.66173588481894</c:v>
                </c:pt>
                <c:pt idx="45">
                  <c:v>0.428626019409226</c:v>
                </c:pt>
                <c:pt idx="46">
                  <c:v>0.244617582361875</c:v>
                </c:pt>
                <c:pt idx="47">
                  <c:v>0.102660077128869</c:v>
                </c:pt>
                <c:pt idx="48">
                  <c:v>0.0163617602003488</c:v>
                </c:pt>
                <c:pt idx="49">
                  <c:v>-0.0236768271277783</c:v>
                </c:pt>
                <c:pt idx="50">
                  <c:v>-0.0338167861406558</c:v>
                </c:pt>
                <c:pt idx="51">
                  <c:v>-0.0288787371534155</c:v>
                </c:pt>
                <c:pt idx="52">
                  <c:v>-0.29856322845438</c:v>
                </c:pt>
                <c:pt idx="53">
                  <c:v>-0.291783820082968</c:v>
                </c:pt>
                <c:pt idx="54">
                  <c:v>-0.238125467271543</c:v>
                </c:pt>
                <c:pt idx="55">
                  <c:v>-0.151728368304823</c:v>
                </c:pt>
                <c:pt idx="56">
                  <c:v>-0.0751267772503812</c:v>
                </c:pt>
                <c:pt idx="57">
                  <c:v>-0.0232360824338567</c:v>
                </c:pt>
                <c:pt idx="58">
                  <c:v>0.00445366647245022</c:v>
                </c:pt>
                <c:pt idx="59">
                  <c:v>0.0146824497467787</c:v>
                </c:pt>
                <c:pt idx="60">
                  <c:v>0.294458036163698</c:v>
                </c:pt>
                <c:pt idx="61">
                  <c:v>0.292951845813528</c:v>
                </c:pt>
                <c:pt idx="62">
                  <c:v>-0.0383593263757358</c:v>
                </c:pt>
                <c:pt idx="63">
                  <c:v>-0.127223174521091</c:v>
                </c:pt>
                <c:pt idx="64">
                  <c:v>-0.157445426447473</c:v>
                </c:pt>
                <c:pt idx="65">
                  <c:v>-0.127442099557159</c:v>
                </c:pt>
                <c:pt idx="66">
                  <c:v>0.198841999091528</c:v>
                </c:pt>
                <c:pt idx="67">
                  <c:v>-0.0371824194570963</c:v>
                </c:pt>
                <c:pt idx="68">
                  <c:v>-0.0591650486353017</c:v>
                </c:pt>
                <c:pt idx="69">
                  <c:v>0.199373661521777</c:v>
                </c:pt>
                <c:pt idx="70">
                  <c:v>0.214754824994607</c:v>
                </c:pt>
                <c:pt idx="71">
                  <c:v>0.191027010227015</c:v>
                </c:pt>
                <c:pt idx="72">
                  <c:v>-0.149821899447038</c:v>
                </c:pt>
                <c:pt idx="73">
                  <c:v>-0.21255008592661</c:v>
                </c:pt>
                <c:pt idx="74">
                  <c:v>-0.208962076312352</c:v>
                </c:pt>
                <c:pt idx="75">
                  <c:v>-0.151102482512814</c:v>
                </c:pt>
                <c:pt idx="76">
                  <c:v>-0.0864501055287694</c:v>
                </c:pt>
                <c:pt idx="77">
                  <c:v>-0.0364370137693096</c:v>
                </c:pt>
                <c:pt idx="78">
                  <c:v>-0.00596070174729897</c:v>
                </c:pt>
                <c:pt idx="79">
                  <c:v>0.00822820208505035</c:v>
                </c:pt>
                <c:pt idx="80">
                  <c:v>0.0118654265529326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8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8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Difference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data!$Q$2:$Q$910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1</c:v>
                </c:pt>
                <c:pt idx="19">
                  <c:v>-2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-4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-2</c:v>
                </c:pt>
                <c:pt idx="29">
                  <c:v>1</c:v>
                </c:pt>
                <c:pt idx="30">
                  <c:v>-3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-1</c:v>
                </c:pt>
                <c:pt idx="62">
                  <c:v>-1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-2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Accel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data!$B$2:$B$910</c:f>
              <c:numCache>
                <c:ptCount val="909"/>
                <c:pt idx="0">
                  <c:v>709.4</c:v>
                </c:pt>
                <c:pt idx="1">
                  <c:v>709.42</c:v>
                </c:pt>
                <c:pt idx="2">
                  <c:v>709.43</c:v>
                </c:pt>
                <c:pt idx="3">
                  <c:v>709.44</c:v>
                </c:pt>
                <c:pt idx="4">
                  <c:v>709.45</c:v>
                </c:pt>
                <c:pt idx="5">
                  <c:v>709.46</c:v>
                </c:pt>
                <c:pt idx="6">
                  <c:v>709.47</c:v>
                </c:pt>
                <c:pt idx="7">
                  <c:v>709.48</c:v>
                </c:pt>
                <c:pt idx="8">
                  <c:v>709.49</c:v>
                </c:pt>
                <c:pt idx="9">
                  <c:v>709.5</c:v>
                </c:pt>
                <c:pt idx="10">
                  <c:v>709.51</c:v>
                </c:pt>
                <c:pt idx="11">
                  <c:v>709.52</c:v>
                </c:pt>
                <c:pt idx="12">
                  <c:v>709.53</c:v>
                </c:pt>
                <c:pt idx="13">
                  <c:v>709.54</c:v>
                </c:pt>
                <c:pt idx="14">
                  <c:v>709.55</c:v>
                </c:pt>
                <c:pt idx="15">
                  <c:v>709.56</c:v>
                </c:pt>
                <c:pt idx="16">
                  <c:v>709.57</c:v>
                </c:pt>
                <c:pt idx="17">
                  <c:v>709.58</c:v>
                </c:pt>
                <c:pt idx="18">
                  <c:v>709.59</c:v>
                </c:pt>
                <c:pt idx="19">
                  <c:v>709.6</c:v>
                </c:pt>
                <c:pt idx="20">
                  <c:v>709.61</c:v>
                </c:pt>
                <c:pt idx="21">
                  <c:v>709.62</c:v>
                </c:pt>
                <c:pt idx="22">
                  <c:v>709.63</c:v>
                </c:pt>
                <c:pt idx="23">
                  <c:v>709.64</c:v>
                </c:pt>
                <c:pt idx="24">
                  <c:v>709.65</c:v>
                </c:pt>
                <c:pt idx="25">
                  <c:v>709.66</c:v>
                </c:pt>
                <c:pt idx="26">
                  <c:v>709.67</c:v>
                </c:pt>
                <c:pt idx="27">
                  <c:v>709.68</c:v>
                </c:pt>
                <c:pt idx="28">
                  <c:v>709.69</c:v>
                </c:pt>
                <c:pt idx="29">
                  <c:v>709.7</c:v>
                </c:pt>
                <c:pt idx="30">
                  <c:v>709.71</c:v>
                </c:pt>
                <c:pt idx="31">
                  <c:v>709.72</c:v>
                </c:pt>
                <c:pt idx="32">
                  <c:v>709.73</c:v>
                </c:pt>
                <c:pt idx="33">
                  <c:v>709.74</c:v>
                </c:pt>
                <c:pt idx="34">
                  <c:v>709.75</c:v>
                </c:pt>
                <c:pt idx="35">
                  <c:v>709.76</c:v>
                </c:pt>
                <c:pt idx="36">
                  <c:v>709.77</c:v>
                </c:pt>
                <c:pt idx="37">
                  <c:v>709.78</c:v>
                </c:pt>
                <c:pt idx="38">
                  <c:v>709.79</c:v>
                </c:pt>
                <c:pt idx="39">
                  <c:v>709.8</c:v>
                </c:pt>
                <c:pt idx="40">
                  <c:v>709.81</c:v>
                </c:pt>
                <c:pt idx="41">
                  <c:v>709.82</c:v>
                </c:pt>
                <c:pt idx="42">
                  <c:v>709.83</c:v>
                </c:pt>
                <c:pt idx="43">
                  <c:v>709.84</c:v>
                </c:pt>
                <c:pt idx="44">
                  <c:v>709.85</c:v>
                </c:pt>
                <c:pt idx="45">
                  <c:v>709.86</c:v>
                </c:pt>
                <c:pt idx="46">
                  <c:v>709.87</c:v>
                </c:pt>
                <c:pt idx="47">
                  <c:v>709.88</c:v>
                </c:pt>
                <c:pt idx="48">
                  <c:v>709.89</c:v>
                </c:pt>
                <c:pt idx="49">
                  <c:v>709.9</c:v>
                </c:pt>
                <c:pt idx="50">
                  <c:v>709.91</c:v>
                </c:pt>
                <c:pt idx="51">
                  <c:v>709.92</c:v>
                </c:pt>
                <c:pt idx="52">
                  <c:v>709.93</c:v>
                </c:pt>
                <c:pt idx="53">
                  <c:v>709.94</c:v>
                </c:pt>
                <c:pt idx="54">
                  <c:v>709.95</c:v>
                </c:pt>
                <c:pt idx="55">
                  <c:v>709.96</c:v>
                </c:pt>
                <c:pt idx="56">
                  <c:v>709.97</c:v>
                </c:pt>
                <c:pt idx="57">
                  <c:v>709.98</c:v>
                </c:pt>
                <c:pt idx="58">
                  <c:v>709.99</c:v>
                </c:pt>
                <c:pt idx="59">
                  <c:v>710</c:v>
                </c:pt>
                <c:pt idx="60">
                  <c:v>710.01</c:v>
                </c:pt>
                <c:pt idx="61">
                  <c:v>710.02</c:v>
                </c:pt>
                <c:pt idx="62">
                  <c:v>710.03</c:v>
                </c:pt>
                <c:pt idx="63">
                  <c:v>710.04</c:v>
                </c:pt>
                <c:pt idx="64">
                  <c:v>710.05</c:v>
                </c:pt>
                <c:pt idx="65">
                  <c:v>710.06</c:v>
                </c:pt>
                <c:pt idx="66">
                  <c:v>710.07</c:v>
                </c:pt>
                <c:pt idx="67">
                  <c:v>710.08</c:v>
                </c:pt>
                <c:pt idx="68">
                  <c:v>710.09</c:v>
                </c:pt>
                <c:pt idx="69">
                  <c:v>710.1</c:v>
                </c:pt>
                <c:pt idx="70">
                  <c:v>710.11</c:v>
                </c:pt>
                <c:pt idx="71">
                  <c:v>710.12</c:v>
                </c:pt>
                <c:pt idx="72">
                  <c:v>710.13</c:v>
                </c:pt>
                <c:pt idx="73">
                  <c:v>710.14</c:v>
                </c:pt>
                <c:pt idx="74">
                  <c:v>710.15</c:v>
                </c:pt>
                <c:pt idx="75">
                  <c:v>710.16</c:v>
                </c:pt>
                <c:pt idx="76">
                  <c:v>710.17</c:v>
                </c:pt>
                <c:pt idx="77">
                  <c:v>710.18</c:v>
                </c:pt>
                <c:pt idx="78">
                  <c:v>710.19</c:v>
                </c:pt>
                <c:pt idx="79">
                  <c:v>710.2</c:v>
                </c:pt>
                <c:pt idx="80">
                  <c:v>710.21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xVal>
          <c:yVal>
            <c:numRef>
              <c:f>data!$D$2:$D$910</c:f>
              <c:numCach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588</c:v>
                </c:pt>
                <c:pt idx="8">
                  <c:v>588</c:v>
                </c:pt>
                <c:pt idx="9">
                  <c:v>574</c:v>
                </c:pt>
                <c:pt idx="10">
                  <c:v>544</c:v>
                </c:pt>
                <c:pt idx="11">
                  <c:v>512</c:v>
                </c:pt>
                <c:pt idx="12">
                  <c:v>478</c:v>
                </c:pt>
                <c:pt idx="13">
                  <c:v>453</c:v>
                </c:pt>
                <c:pt idx="14">
                  <c:v>437</c:v>
                </c:pt>
                <c:pt idx="15">
                  <c:v>420</c:v>
                </c:pt>
                <c:pt idx="16">
                  <c:v>403</c:v>
                </c:pt>
                <c:pt idx="17">
                  <c:v>388</c:v>
                </c:pt>
                <c:pt idx="18">
                  <c:v>371</c:v>
                </c:pt>
                <c:pt idx="19">
                  <c:v>358</c:v>
                </c:pt>
                <c:pt idx="20">
                  <c:v>351</c:v>
                </c:pt>
                <c:pt idx="21">
                  <c:v>336</c:v>
                </c:pt>
                <c:pt idx="22">
                  <c:v>319</c:v>
                </c:pt>
                <c:pt idx="23">
                  <c:v>290</c:v>
                </c:pt>
                <c:pt idx="24">
                  <c:v>277</c:v>
                </c:pt>
                <c:pt idx="25">
                  <c:v>262</c:v>
                </c:pt>
                <c:pt idx="26">
                  <c:v>255</c:v>
                </c:pt>
                <c:pt idx="27">
                  <c:v>-260</c:v>
                </c:pt>
                <c:pt idx="28">
                  <c:v>-264</c:v>
                </c:pt>
                <c:pt idx="29">
                  <c:v>-277</c:v>
                </c:pt>
                <c:pt idx="30">
                  <c:v>-277</c:v>
                </c:pt>
                <c:pt idx="31">
                  <c:v>-277</c:v>
                </c:pt>
                <c:pt idx="32">
                  <c:v>-283</c:v>
                </c:pt>
                <c:pt idx="33">
                  <c:v>-282</c:v>
                </c:pt>
                <c:pt idx="34">
                  <c:v>-290</c:v>
                </c:pt>
                <c:pt idx="35">
                  <c:v>-295</c:v>
                </c:pt>
                <c:pt idx="36">
                  <c:v>-292</c:v>
                </c:pt>
                <c:pt idx="37">
                  <c:v>-298</c:v>
                </c:pt>
                <c:pt idx="38">
                  <c:v>-292</c:v>
                </c:pt>
                <c:pt idx="39">
                  <c:v>-295</c:v>
                </c:pt>
                <c:pt idx="40">
                  <c:v>-297</c:v>
                </c:pt>
                <c:pt idx="41">
                  <c:v>-292</c:v>
                </c:pt>
                <c:pt idx="42">
                  <c:v>-294</c:v>
                </c:pt>
                <c:pt idx="43">
                  <c:v>-294</c:v>
                </c:pt>
                <c:pt idx="44">
                  <c:v>-296</c:v>
                </c:pt>
                <c:pt idx="45">
                  <c:v>-296</c:v>
                </c:pt>
                <c:pt idx="46">
                  <c:v>-296</c:v>
                </c:pt>
                <c:pt idx="47">
                  <c:v>-296</c:v>
                </c:pt>
                <c:pt idx="48">
                  <c:v>-296</c:v>
                </c:pt>
                <c:pt idx="49">
                  <c:v>-296</c:v>
                </c:pt>
                <c:pt idx="50">
                  <c:v>-296</c:v>
                </c:pt>
                <c:pt idx="51">
                  <c:v>-296</c:v>
                </c:pt>
                <c:pt idx="52">
                  <c:v>-286</c:v>
                </c:pt>
                <c:pt idx="53">
                  <c:v>-286</c:v>
                </c:pt>
                <c:pt idx="54">
                  <c:v>-286</c:v>
                </c:pt>
                <c:pt idx="55">
                  <c:v>-286</c:v>
                </c:pt>
                <c:pt idx="56">
                  <c:v>-286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Ctrl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19050</xdr:colOff>
      <xdr:row>0</xdr:row>
      <xdr:rowOff>10160</xdr:rowOff>
    </xdr:from>
    <xdr:to>
      <xdr:col>8</xdr:col>
      <xdr:colOff>9525</xdr:colOff>
      <xdr:row>21</xdr:row>
      <xdr:rowOff>153035</xdr:rowOff>
    </xdr:to>
    <xdr:graphicFrame>
      <xdr:nvGraphicFramePr>
        <xdr:cNvPr id="6143" name="Chart 1"/>
        <xdr:cNvGraphicFramePr/>
      </xdr:nvGraphicFramePr>
      <xdr:xfrm>
        <a:off x="19050" y="1016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9525</xdr:colOff>
      <xdr:row>0</xdr:row>
      <xdr:rowOff>38100</xdr:rowOff>
    </xdr:from>
    <xdr:to>
      <xdr:col>15</xdr:col>
      <xdr:colOff>657225</xdr:colOff>
      <xdr:row>21</xdr:row>
      <xdr:rowOff>133350</xdr:rowOff>
    </xdr:to>
    <xdr:graphicFrame>
      <xdr:nvGraphicFramePr>
        <xdr:cNvPr id="6144" name="Chart 2"/>
        <xdr:cNvGraphicFramePr/>
      </xdr:nvGraphicFramePr>
      <xdr:xfrm>
        <a:off x="5495925" y="38100"/>
        <a:ext cx="5448300" cy="3895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666750</xdr:colOff>
      <xdr:row>0</xdr:row>
      <xdr:rowOff>0</xdr:rowOff>
    </xdr:from>
    <xdr:to>
      <xdr:col>23</xdr:col>
      <xdr:colOff>657225</xdr:colOff>
      <xdr:row>21</xdr:row>
      <xdr:rowOff>142875</xdr:rowOff>
    </xdr:to>
    <xdr:graphicFrame>
      <xdr:nvGraphicFramePr>
        <xdr:cNvPr id="6145" name="Chart 3"/>
        <xdr:cNvGraphicFramePr/>
      </xdr:nvGraphicFramePr>
      <xdr:xfrm>
        <a:off x="10953750" y="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0</xdr:col>
      <xdr:colOff>19050</xdr:colOff>
      <xdr:row>21</xdr:row>
      <xdr:rowOff>171450</xdr:rowOff>
    </xdr:from>
    <xdr:to>
      <xdr:col>8</xdr:col>
      <xdr:colOff>9525</xdr:colOff>
      <xdr:row>43</xdr:row>
      <xdr:rowOff>133350</xdr:rowOff>
    </xdr:to>
    <xdr:graphicFrame>
      <xdr:nvGraphicFramePr>
        <xdr:cNvPr id="6146" name="Chart 4"/>
        <xdr:cNvGraphicFramePr/>
      </xdr:nvGraphicFramePr>
      <xdr:xfrm>
        <a:off x="19050" y="3971925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8</xdr:col>
      <xdr:colOff>9525</xdr:colOff>
      <xdr:row>22</xdr:row>
      <xdr:rowOff>28575</xdr:rowOff>
    </xdr:from>
    <xdr:to>
      <xdr:col>15</xdr:col>
      <xdr:colOff>657225</xdr:colOff>
      <xdr:row>43</xdr:row>
      <xdr:rowOff>123825</xdr:rowOff>
    </xdr:to>
    <xdr:graphicFrame>
      <xdr:nvGraphicFramePr>
        <xdr:cNvPr id="6147" name="Chart 5"/>
        <xdr:cNvGraphicFramePr/>
      </xdr:nvGraphicFramePr>
      <xdr:xfrm>
        <a:off x="5495925" y="4010025"/>
        <a:ext cx="5448300" cy="3895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  <xdr:twoCellAnchor editAs="twoCell">
    <xdr:from>
      <xdr:col>15</xdr:col>
      <xdr:colOff>666750</xdr:colOff>
      <xdr:row>22</xdr:row>
      <xdr:rowOff>19050</xdr:rowOff>
    </xdr:from>
    <xdr:to>
      <xdr:col>23</xdr:col>
      <xdr:colOff>657225</xdr:colOff>
      <xdr:row>43</xdr:row>
      <xdr:rowOff>161925</xdr:rowOff>
    </xdr:to>
    <xdr:graphicFrame>
      <xdr:nvGraphicFramePr>
        <xdr:cNvPr id="6148" name="Chart 6"/>
        <xdr:cNvGraphicFramePr/>
      </xdr:nvGraphicFramePr>
      <xdr:xfrm>
        <a:off x="10953750" y="400050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6"/>
        </a:graphicData>
      </a:graphic>
    </xdr:graphicFrame>
    <xdr:clientData/>
  </xdr:twoCellAnchor>
  <xdr:twoCellAnchor editAs="twoCell">
    <xdr:from>
      <xdr:col>0</xdr:col>
      <xdr:colOff>38100</xdr:colOff>
      <xdr:row>44</xdr:row>
      <xdr:rowOff>9525</xdr:rowOff>
    </xdr:from>
    <xdr:to>
      <xdr:col>8</xdr:col>
      <xdr:colOff>28575</xdr:colOff>
      <xdr:row>65</xdr:row>
      <xdr:rowOff>152400</xdr:rowOff>
    </xdr:to>
    <xdr:graphicFrame>
      <xdr:nvGraphicFramePr>
        <xdr:cNvPr id="6149" name="Chart 4"/>
        <xdr:cNvGraphicFramePr/>
      </xdr:nvGraphicFramePr>
      <xdr:xfrm>
        <a:off x="38100" y="7972425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31"/>
  <sheetViews>
    <sheetView workbookViewId="0">
      <pane xSplit="2" ySplit="3" topLeftCell="C8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4.25"/>
  <cols>
    <col min="1" max="1" width="4.75" customWidth="1"/>
    <col min="2" max="2" width="15.5" customWidth="1"/>
    <col min="5" max="5" width="12.625"/>
    <col min="6" max="6" width="13.75"/>
    <col min="7" max="9" width="9.375"/>
    <col min="10" max="11" width="13.75"/>
    <col min="13" max="15" width="9.375"/>
    <col min="16" max="16" width="12.625"/>
    <col min="17" max="17" width="13.75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6</v>
      </c>
      <c r="O1" t="s">
        <v>7</v>
      </c>
      <c r="P1" t="s">
        <v>12</v>
      </c>
      <c r="Q1" t="s">
        <v>9</v>
      </c>
      <c r="R1" t="s">
        <v>0</v>
      </c>
    </row>
    <row r="2" spans="1:18">
      <c r="A2" t="s">
        <v>13</v>
      </c>
      <c r="B2">
        <v>709.4</v>
      </c>
      <c r="C2">
        <v>2015</v>
      </c>
      <c r="D2">
        <v>0</v>
      </c>
      <c r="E2" s="1">
        <f>C2/4095*180</f>
        <v>88.5714285714286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v>0</v>
      </c>
      <c r="M2" s="2">
        <v>0</v>
      </c>
      <c r="N2" s="2">
        <v>0</v>
      </c>
      <c r="O2" s="2">
        <v>0</v>
      </c>
      <c r="P2" s="2">
        <f>N2*0.201+O2*0.4304+K2*0.3913</f>
        <v>0</v>
      </c>
      <c r="Q2" s="2">
        <v>0</v>
      </c>
      <c r="R2">
        <v>0</v>
      </c>
    </row>
    <row r="3" spans="1:18">
      <c r="A3" t="s">
        <v>14</v>
      </c>
      <c r="B3">
        <v>709.42</v>
      </c>
      <c r="C3">
        <v>2015</v>
      </c>
      <c r="D3">
        <v>0</v>
      </c>
      <c r="E3" s="1">
        <f>C3/4095*180</f>
        <v>88.5714285714286</v>
      </c>
      <c r="F3" s="1">
        <f>(E3-E2)/(B3-B2)</f>
        <v>0</v>
      </c>
      <c r="G3" s="1">
        <f>IF(ABS(K3)&gt;10000,0,F3)</f>
        <v>0</v>
      </c>
      <c r="H3" s="1">
        <f>H2*0.2779+I2*-0.4152+G3*0.5872</f>
        <v>0</v>
      </c>
      <c r="I3" s="1">
        <f>H2*0.4152+I2*0.8651+G3*0.1908</f>
        <v>0</v>
      </c>
      <c r="J3" s="1">
        <f>H3*0.1468+I3*0.6594+G3*0.0675</f>
        <v>0</v>
      </c>
      <c r="K3" s="1">
        <f>(F3-F2)/(B3-B2)</f>
        <v>0</v>
      </c>
      <c r="L3">
        <f>C3-C2</f>
        <v>0</v>
      </c>
      <c r="M3" s="2">
        <f>IF(ABS(Q3)&gt;50,0,L3)</f>
        <v>0</v>
      </c>
      <c r="N3" s="2">
        <f>N2*0.2779+O2*-0.4152+M3*0.5872</f>
        <v>0</v>
      </c>
      <c r="O3" s="2">
        <f>N2*0.4152+O2*0.8651+M3*0.1908</f>
        <v>0</v>
      </c>
      <c r="P3" s="2">
        <f>N3*0.1468+O3*0.6594+M3*0.0675</f>
        <v>0</v>
      </c>
      <c r="Q3" s="2">
        <f>L3-L2</f>
        <v>0</v>
      </c>
      <c r="R3">
        <f>B3-$B$2</f>
        <v>0.0199999999999818</v>
      </c>
    </row>
    <row r="4" spans="1:18">
      <c r="A4" t="s">
        <v>15</v>
      </c>
      <c r="B4">
        <v>709.43</v>
      </c>
      <c r="C4">
        <v>2015</v>
      </c>
      <c r="D4">
        <v>0</v>
      </c>
      <c r="E4" s="1">
        <f t="shared" ref="E4:E35" si="0">C4/4095*180</f>
        <v>88.5714285714286</v>
      </c>
      <c r="F4" s="1">
        <f t="shared" ref="F4:F35" si="1">(E4-E3)/(B4-B3)</f>
        <v>0</v>
      </c>
      <c r="G4" s="1">
        <f t="shared" ref="G4:G35" si="2">IF(ABS(K4)&gt;10000,0,F4)</f>
        <v>0</v>
      </c>
      <c r="H4" s="1">
        <f t="shared" ref="H4:H35" si="3">H3*0.2779+I3*-0.4152+G4*0.5872</f>
        <v>0</v>
      </c>
      <c r="I4" s="1">
        <f t="shared" ref="I4:I35" si="4">H3*0.4152+I3*0.8651+G4*0.1908</f>
        <v>0</v>
      </c>
      <c r="J4" s="1">
        <f t="shared" ref="J4:J35" si="5">H4*0.1468+I4*0.6594+G4*0.0675</f>
        <v>0</v>
      </c>
      <c r="K4" s="1">
        <f t="shared" ref="K4:K35" si="6">(F4-F3)/(B4-B3)</f>
        <v>0</v>
      </c>
      <c r="L4">
        <f t="shared" ref="L4:L35" si="7">C4-C3</f>
        <v>0</v>
      </c>
      <c r="M4" s="2">
        <f t="shared" ref="M4:M35" si="8">IF(ABS(Q4)&gt;50,0,L4)</f>
        <v>0</v>
      </c>
      <c r="N4" s="2">
        <f t="shared" ref="N4:N35" si="9">N3*0.2779+O3*-0.4152+M4*0.5872</f>
        <v>0</v>
      </c>
      <c r="O4" s="2">
        <f t="shared" ref="O4:O35" si="10">N3*0.4152+O3*0.8651+M4*0.1908</f>
        <v>0</v>
      </c>
      <c r="P4" s="2">
        <f t="shared" ref="P4:P35" si="11">N4*0.1468+O4*0.6594+M4*0.0675</f>
        <v>0</v>
      </c>
      <c r="Q4" s="2">
        <f t="shared" ref="Q4:Q35" si="12">L4-L3</f>
        <v>0</v>
      </c>
      <c r="R4">
        <f t="shared" ref="R4:R35" si="13">B4-$B$2</f>
        <v>0.0299999999999727</v>
      </c>
    </row>
    <row r="5" spans="1:18">
      <c r="A5" t="s">
        <v>16</v>
      </c>
      <c r="B5">
        <v>709.44</v>
      </c>
      <c r="C5">
        <v>2015</v>
      </c>
      <c r="D5">
        <v>0</v>
      </c>
      <c r="E5" s="1">
        <f>C5/4095*180</f>
        <v>88.5714285714286</v>
      </c>
      <c r="F5" s="1">
        <f>(E5-E4)/(B5-B4)</f>
        <v>0</v>
      </c>
      <c r="G5" s="1">
        <f>IF(ABS(K5)&gt;10000,0,F5)</f>
        <v>0</v>
      </c>
      <c r="H5" s="1">
        <f>H4*0.2779+I4*-0.4152+G5*0.5872</f>
        <v>0</v>
      </c>
      <c r="I5" s="1">
        <f>H4*0.4152+I4*0.8651+G5*0.1908</f>
        <v>0</v>
      </c>
      <c r="J5" s="1">
        <f>H5*0.1468+I5*0.6594+G5*0.0675</f>
        <v>0</v>
      </c>
      <c r="K5" s="1">
        <f>(F5-F4)/(B5-B4)</f>
        <v>0</v>
      </c>
      <c r="L5">
        <f>C5-C4</f>
        <v>0</v>
      </c>
      <c r="M5" s="2">
        <f>IF(ABS(Q5)&gt;50,0,L5)</f>
        <v>0</v>
      </c>
      <c r="N5" s="2">
        <f>N4*0.2779+O4*-0.4152+M5*0.5872</f>
        <v>0</v>
      </c>
      <c r="O5" s="2">
        <f>N4*0.4152+O4*0.8651+M5*0.1908</f>
        <v>0</v>
      </c>
      <c r="P5" s="2">
        <f>N5*0.1468+O5*0.6594+M5*0.0675</f>
        <v>0</v>
      </c>
      <c r="Q5" s="2">
        <f>L5-L4</f>
        <v>0</v>
      </c>
      <c r="R5">
        <f>B5-$B$2</f>
        <v>0.0400000000000773</v>
      </c>
    </row>
    <row r="6" spans="1:18">
      <c r="A6" t="s">
        <v>17</v>
      </c>
      <c r="B6">
        <v>709.45</v>
      </c>
      <c r="C6">
        <v>2015</v>
      </c>
      <c r="D6">
        <v>0</v>
      </c>
      <c r="E6" s="1">
        <f>C6/4095*180</f>
        <v>88.5714285714286</v>
      </c>
      <c r="F6" s="1">
        <f>(E6-E5)/(B6-B5)</f>
        <v>0</v>
      </c>
      <c r="G6" s="1">
        <f>IF(ABS(K6)&gt;10000,0,F6)</f>
        <v>0</v>
      </c>
      <c r="H6" s="1">
        <f>H5*0.2779+I5*-0.4152+G6*0.5872</f>
        <v>0</v>
      </c>
      <c r="I6" s="1">
        <f>H5*0.4152+I5*0.8651+G6*0.1908</f>
        <v>0</v>
      </c>
      <c r="J6" s="1">
        <f>H6*0.1468+I6*0.6594+G6*0.0675</f>
        <v>0</v>
      </c>
      <c r="K6" s="1">
        <f>(F6-F5)/(B6-B5)</f>
        <v>0</v>
      </c>
      <c r="L6">
        <f>C6-C5</f>
        <v>0</v>
      </c>
      <c r="M6" s="2">
        <f>IF(ABS(Q6)&gt;50,0,L6)</f>
        <v>0</v>
      </c>
      <c r="N6" s="2">
        <f>N5*0.2779+O5*-0.4152+M6*0.5872</f>
        <v>0</v>
      </c>
      <c r="O6" s="2">
        <f>N5*0.4152+O5*0.8651+M6*0.1908</f>
        <v>0</v>
      </c>
      <c r="P6" s="2">
        <f>N6*0.1468+O6*0.6594+M6*0.0675</f>
        <v>0</v>
      </c>
      <c r="Q6" s="2">
        <f>L6-L5</f>
        <v>0</v>
      </c>
      <c r="R6">
        <f>B6-$B$2</f>
        <v>0.0500000000000682</v>
      </c>
    </row>
    <row r="7" spans="1:18">
      <c r="A7" t="s">
        <v>18</v>
      </c>
      <c r="B7">
        <v>709.46</v>
      </c>
      <c r="C7">
        <v>2015</v>
      </c>
      <c r="D7">
        <v>0</v>
      </c>
      <c r="E7" s="1">
        <f>C7/4095*180</f>
        <v>88.5714285714286</v>
      </c>
      <c r="F7" s="1">
        <f>(E7-E6)/(B7-B6)</f>
        <v>0</v>
      </c>
      <c r="G7" s="1">
        <f>IF(ABS(K7)&gt;10000,0,F7)</f>
        <v>0</v>
      </c>
      <c r="H7" s="1">
        <f>H6*0.2779+I6*-0.4152+G7*0.5872</f>
        <v>0</v>
      </c>
      <c r="I7" s="1">
        <f>H6*0.4152+I6*0.8651+G7*0.1908</f>
        <v>0</v>
      </c>
      <c r="J7" s="1">
        <f>H7*0.1468+I7*0.6594+G7*0.0675</f>
        <v>0</v>
      </c>
      <c r="K7" s="1">
        <f>(F7-F6)/(B7-B6)</f>
        <v>0</v>
      </c>
      <c r="L7">
        <f>C7-C6</f>
        <v>0</v>
      </c>
      <c r="M7" s="2">
        <f>IF(ABS(Q7)&gt;50,0,L7)</f>
        <v>0</v>
      </c>
      <c r="N7" s="2">
        <f>N6*0.2779+O6*-0.4152+M7*0.5872</f>
        <v>0</v>
      </c>
      <c r="O7" s="2">
        <f>N6*0.4152+O6*0.8651+M7*0.1908</f>
        <v>0</v>
      </c>
      <c r="P7" s="2">
        <f>N7*0.1468+O7*0.6594+M7*0.0675</f>
        <v>0</v>
      </c>
      <c r="Q7" s="2">
        <f>L7-L6</f>
        <v>0</v>
      </c>
      <c r="R7">
        <f>B7-$B$2</f>
        <v>0.0600000000000591</v>
      </c>
    </row>
    <row r="8" spans="1:18">
      <c r="A8" t="s">
        <v>19</v>
      </c>
      <c r="B8">
        <v>709.47</v>
      </c>
      <c r="C8">
        <v>2015</v>
      </c>
      <c r="D8">
        <v>0</v>
      </c>
      <c r="E8" s="1">
        <f>C8/4095*180</f>
        <v>88.5714285714286</v>
      </c>
      <c r="F8" s="1">
        <f>(E8-E7)/(B8-B7)</f>
        <v>0</v>
      </c>
      <c r="G8" s="1">
        <f>IF(ABS(K8)&gt;10000,0,F8)</f>
        <v>0</v>
      </c>
      <c r="H8" s="1">
        <f>H7*0.2779+I7*-0.4152+G8*0.5872</f>
        <v>0</v>
      </c>
      <c r="I8" s="1">
        <f>H7*0.4152+I7*0.8651+G8*0.1908</f>
        <v>0</v>
      </c>
      <c r="J8" s="1">
        <f>H8*0.1468+I8*0.6594+G8*0.0675</f>
        <v>0</v>
      </c>
      <c r="K8" s="1">
        <f>(F8-F7)/(B8-B7)</f>
        <v>0</v>
      </c>
      <c r="L8">
        <f>C8-C7</f>
        <v>0</v>
      </c>
      <c r="M8" s="2">
        <f>IF(ABS(Q8)&gt;50,0,L8)</f>
        <v>0</v>
      </c>
      <c r="N8" s="2">
        <f>N7*0.2779+O7*-0.4152+M8*0.5872</f>
        <v>0</v>
      </c>
      <c r="O8" s="2">
        <f>N7*0.4152+O7*0.8651+M8*0.1908</f>
        <v>0</v>
      </c>
      <c r="P8" s="2">
        <f>N8*0.1468+O8*0.6594+M8*0.0675</f>
        <v>0</v>
      </c>
      <c r="Q8" s="2">
        <f>L8-L7</f>
        <v>0</v>
      </c>
      <c r="R8">
        <f>B8-$B$2</f>
        <v>0.07000000000005</v>
      </c>
    </row>
    <row r="9" spans="1:18">
      <c r="A9" t="s">
        <v>20</v>
      </c>
      <c r="B9">
        <v>709.48</v>
      </c>
      <c r="C9">
        <v>2015</v>
      </c>
      <c r="D9">
        <v>588</v>
      </c>
      <c r="E9" s="1">
        <f>C9/4095*180</f>
        <v>88.5714285714286</v>
      </c>
      <c r="F9" s="1">
        <f>(E9-E8)/(B9-B8)</f>
        <v>0</v>
      </c>
      <c r="G9" s="1">
        <f>IF(ABS(K9)&gt;10000,0,F9)</f>
        <v>0</v>
      </c>
      <c r="H9" s="1">
        <f>H8*0.2779+I8*-0.4152+G9*0.5872</f>
        <v>0</v>
      </c>
      <c r="I9" s="1">
        <f>H8*0.4152+I8*0.8651+G9*0.1908</f>
        <v>0</v>
      </c>
      <c r="J9" s="1">
        <f>H9*0.1468+I9*0.6594+G9*0.0675</f>
        <v>0</v>
      </c>
      <c r="K9" s="1">
        <f>(F9-F8)/(B9-B8)</f>
        <v>0</v>
      </c>
      <c r="L9">
        <f>C9-C8</f>
        <v>0</v>
      </c>
      <c r="M9" s="2">
        <f>IF(ABS(Q9)&gt;50,0,L9)</f>
        <v>0</v>
      </c>
      <c r="N9" s="2">
        <f>N8*0.2779+O8*-0.4152+M9*0.5872</f>
        <v>0</v>
      </c>
      <c r="O9" s="2">
        <f>N8*0.4152+O8*0.8651+M9*0.1908</f>
        <v>0</v>
      </c>
      <c r="P9" s="2">
        <f>N9*0.1468+O9*0.6594+M9*0.0675</f>
        <v>0</v>
      </c>
      <c r="Q9" s="2">
        <f>L9-L8</f>
        <v>0</v>
      </c>
      <c r="R9">
        <f>B9-$B$2</f>
        <v>0.0800000000000409</v>
      </c>
    </row>
    <row r="10" spans="1:18">
      <c r="A10" t="s">
        <v>21</v>
      </c>
      <c r="B10">
        <v>709.49</v>
      </c>
      <c r="C10">
        <v>2015</v>
      </c>
      <c r="D10">
        <v>588</v>
      </c>
      <c r="E10" s="1">
        <f>C10/4095*180</f>
        <v>88.5714285714286</v>
      </c>
      <c r="F10" s="1">
        <f>(E10-E9)/(B10-B9)</f>
        <v>0</v>
      </c>
      <c r="G10" s="1">
        <f>IF(ABS(K10)&gt;10000,0,F10)</f>
        <v>0</v>
      </c>
      <c r="H10" s="1">
        <f>H9*0.2779+I9*-0.4152+G10*0.5872</f>
        <v>0</v>
      </c>
      <c r="I10" s="1">
        <f>H9*0.4152+I9*0.8651+G10*0.1908</f>
        <v>0</v>
      </c>
      <c r="J10" s="1">
        <f>H10*0.1468+I10*0.6594+G10*0.0675</f>
        <v>0</v>
      </c>
      <c r="K10" s="1">
        <f>(F10-F9)/(B10-B9)</f>
        <v>0</v>
      </c>
      <c r="L10">
        <f>C10-C9</f>
        <v>0</v>
      </c>
      <c r="M10" s="2">
        <f>IF(ABS(Q10)&gt;50,0,L10)</f>
        <v>0</v>
      </c>
      <c r="N10" s="2">
        <f>N9*0.2779+O9*-0.4152+M10*0.5872</f>
        <v>0</v>
      </c>
      <c r="O10" s="2">
        <f>N9*0.4152+O9*0.8651+M10*0.1908</f>
        <v>0</v>
      </c>
      <c r="P10" s="2">
        <f>N10*0.1468+O10*0.6594+M10*0.0675</f>
        <v>0</v>
      </c>
      <c r="Q10" s="2">
        <f>L10-L9</f>
        <v>0</v>
      </c>
      <c r="R10">
        <f>B10-$B$2</f>
        <v>0.0900000000000318</v>
      </c>
    </row>
    <row r="11" spans="1:18">
      <c r="A11" t="s">
        <v>22</v>
      </c>
      <c r="B11">
        <v>709.5</v>
      </c>
      <c r="C11">
        <v>2019</v>
      </c>
      <c r="D11">
        <v>574</v>
      </c>
      <c r="E11" s="1">
        <f>C11/4095*180</f>
        <v>88.7472527472528</v>
      </c>
      <c r="F11" s="1">
        <f>(E11-E10)/(B11-B10)</f>
        <v>17.5824175824349</v>
      </c>
      <c r="G11" s="1">
        <f>IF(ABS(K11)&gt;10000,0,F11)</f>
        <v>17.5824175824349</v>
      </c>
      <c r="H11" s="1">
        <f>H10*0.2779+I10*-0.4152+G11*0.5872</f>
        <v>10.3243956044058</v>
      </c>
      <c r="I11" s="1">
        <f>H10*0.4152+I10*0.8651+G11*0.1908</f>
        <v>3.35472527472858</v>
      </c>
      <c r="J11" s="1">
        <f>H11*0.1468+I11*0.6594+G11*0.0675</f>
        <v>4.91454030769716</v>
      </c>
      <c r="K11" s="1">
        <f>(F11-F10)/(B11-B10)</f>
        <v>1758.24175824509</v>
      </c>
      <c r="L11">
        <f>C11-C10</f>
        <v>4</v>
      </c>
      <c r="M11" s="2">
        <f>IF(ABS(Q11)&gt;50,0,L11)</f>
        <v>4</v>
      </c>
      <c r="N11" s="2">
        <f>N10*0.2779+O10*-0.4152+M11*0.5872</f>
        <v>2.3488</v>
      </c>
      <c r="O11" s="2">
        <f>N10*0.4152+O10*0.8651+M11*0.1908</f>
        <v>0.7632</v>
      </c>
      <c r="P11" s="2">
        <f>N11*0.1468+O11*0.6594+M11*0.0675</f>
        <v>1.11805792</v>
      </c>
      <c r="Q11" s="2">
        <f>L11-L10</f>
        <v>4</v>
      </c>
      <c r="R11">
        <f>B11-$B$2</f>
        <v>0.100000000000023</v>
      </c>
    </row>
    <row r="12" spans="1:18">
      <c r="A12" t="s">
        <v>23</v>
      </c>
      <c r="B12">
        <v>709.51</v>
      </c>
      <c r="C12">
        <v>2027</v>
      </c>
      <c r="D12">
        <v>544</v>
      </c>
      <c r="E12" s="1">
        <f>C12/4095*180</f>
        <v>89.0989010989011</v>
      </c>
      <c r="F12" s="1">
        <f>(E12-E11)/(B12-B11)</f>
        <v>35.164835164867</v>
      </c>
      <c r="G12" s="1">
        <f>IF(ABS(K12)&gt;10000,0,F12)</f>
        <v>35.164835164867</v>
      </c>
      <c r="H12" s="1">
        <f>H11*0.2779+I11*-0.4152+G12*0.5872</f>
        <v>22.125058813207</v>
      </c>
      <c r="I12" s="1">
        <f>H11*0.4152+I11*0.8651+G12*0.1908</f>
        <v>13.8983124395736</v>
      </c>
      <c r="J12" s="1">
        <f>H12*0.1468+I12*0.6594+G12*0.0675</f>
        <v>14.7861322300621</v>
      </c>
      <c r="K12" s="1">
        <f>(F12-F11)/(B12-B11)</f>
        <v>1758.24175824481</v>
      </c>
      <c r="L12">
        <f>C12-C11</f>
        <v>8</v>
      </c>
      <c r="M12" s="2">
        <f>IF(ABS(Q12)&gt;50,0,L12)</f>
        <v>8</v>
      </c>
      <c r="N12" s="2">
        <f>N11*0.2779+O11*-0.4152+M12*0.5872</f>
        <v>5.03345088</v>
      </c>
      <c r="O12" s="2">
        <f>N11*0.4152+O11*0.8651+M12*0.1908</f>
        <v>3.16186608</v>
      </c>
      <c r="P12" s="2">
        <f>N12*0.1468+O12*0.6594+M12*0.0675</f>
        <v>3.363845082336</v>
      </c>
      <c r="Q12" s="2">
        <f>L12-L11</f>
        <v>4</v>
      </c>
      <c r="R12">
        <f>B12-$B$2</f>
        <v>0.110000000000014</v>
      </c>
    </row>
    <row r="13" spans="1:18">
      <c r="A13" t="s">
        <v>24</v>
      </c>
      <c r="B13">
        <v>709.52</v>
      </c>
      <c r="C13">
        <v>2036</v>
      </c>
      <c r="D13">
        <v>512</v>
      </c>
      <c r="E13" s="1">
        <f>C13/4095*180</f>
        <v>89.4945054945055</v>
      </c>
      <c r="F13" s="1">
        <f>(E13-E12)/(B13-B12)</f>
        <v>39.560439560474</v>
      </c>
      <c r="G13" s="1">
        <f>IF(ABS(K13)&gt;10000,0,F13)</f>
        <v>39.560439560474</v>
      </c>
      <c r="H13" s="1">
        <f>H12*0.2779+I12*-0.4152+G13*0.5872</f>
        <v>23.6078646291896</v>
      </c>
      <c r="I13" s="1">
        <f>H12*0.4152+I12*0.8651+G13*0.1908</f>
        <v>28.7578863788571</v>
      </c>
      <c r="J13" s="1">
        <f>H13*0.1468+I13*0.6594+G13*0.0675</f>
        <v>25.0989144761154</v>
      </c>
      <c r="K13" s="1">
        <f>(F13-F12)/(B13-B12)</f>
        <v>439.560439561096</v>
      </c>
      <c r="L13">
        <f>C13-C12</f>
        <v>9</v>
      </c>
      <c r="M13" s="2">
        <f>IF(ABS(Q13)&gt;50,0,L13)</f>
        <v>9</v>
      </c>
      <c r="N13" s="2">
        <f>N12*0.2779+O12*-0.4152+M13*0.5872</f>
        <v>5.370789203136</v>
      </c>
      <c r="O13" s="2">
        <f>N12*0.4152+O12*0.8651+M13*0.1908</f>
        <v>6.542419151184</v>
      </c>
      <c r="P13" s="2">
        <f>N13*0.1468+O13*0.6594+M13*0.0675</f>
        <v>5.71000304331109</v>
      </c>
      <c r="Q13" s="2">
        <f>L13-L12</f>
        <v>1</v>
      </c>
      <c r="R13">
        <f>B13-$B$2</f>
        <v>0.120000000000005</v>
      </c>
    </row>
    <row r="14" spans="1:18">
      <c r="A14" t="s">
        <v>25</v>
      </c>
      <c r="B14">
        <v>709.53</v>
      </c>
      <c r="C14">
        <v>2046</v>
      </c>
      <c r="D14">
        <v>478</v>
      </c>
      <c r="E14" s="1">
        <f>C14/4095*180</f>
        <v>89.9340659340659</v>
      </c>
      <c r="F14" s="1">
        <f>(E14-E13)/(B14-B13)</f>
        <v>43.9560439560838</v>
      </c>
      <c r="G14" s="1">
        <f>IF(ABS(K14)&gt;10000,0,F14)</f>
        <v>43.9560439560838</v>
      </c>
      <c r="H14" s="1">
        <f>H13*0.2779+I13*-0.4152+G14*0.5872</f>
        <v>20.4313401669627</v>
      </c>
      <c r="I14" s="1">
        <f>H13*0.4152+I13*0.8651+G14*0.1908</f>
        <v>43.0672460872096</v>
      </c>
      <c r="J14" s="1">
        <f>H14*0.1468+I14*0.6594+G14*0.0675</f>
        <v>34.3648957734518</v>
      </c>
      <c r="K14" s="1">
        <f>(F14-F13)/(B14-B13)</f>
        <v>439.560439561379</v>
      </c>
      <c r="L14">
        <f>C14-C13</f>
        <v>10</v>
      </c>
      <c r="M14" s="2">
        <f>IF(ABS(Q14)&gt;50,0,L14)</f>
        <v>10</v>
      </c>
      <c r="N14" s="2">
        <f>N13*0.2779+O13*-0.4152+M14*0.5872</f>
        <v>4.6481298879799</v>
      </c>
      <c r="O14" s="2">
        <f>N13*0.4152+O13*0.8651+M14*0.1908</f>
        <v>9.79779848483135</v>
      </c>
      <c r="P14" s="2">
        <f>N14*0.1468+O14*0.6594+M14*0.0675</f>
        <v>7.81801378845324</v>
      </c>
      <c r="Q14" s="2">
        <f>L14-L13</f>
        <v>1</v>
      </c>
      <c r="R14">
        <f>B14-$B$2</f>
        <v>0.129999999999995</v>
      </c>
    </row>
    <row r="15" spans="1:18">
      <c r="A15" t="s">
        <v>26</v>
      </c>
      <c r="B15">
        <v>709.54</v>
      </c>
      <c r="C15">
        <v>2055</v>
      </c>
      <c r="D15">
        <v>453</v>
      </c>
      <c r="E15" s="1">
        <f>C15/4095*180</f>
        <v>90.3296703296703</v>
      </c>
      <c r="F15" s="1">
        <f>(E15-E14)/(B15-B14)</f>
        <v>39.5604395604768</v>
      </c>
      <c r="G15" s="1">
        <f>IF(ABS(K15)&gt;10000,0,F15)</f>
        <v>39.5604395604768</v>
      </c>
      <c r="H15" s="1">
        <f>H14*0.2779+I14*-0.4152+G15*0.5872</f>
        <v>11.0262389669015</v>
      </c>
      <c r="I15" s="1">
        <f>H14*0.4152+I14*0.8651+G15*0.1908</f>
        <v>53.2886988955069</v>
      </c>
      <c r="J15" s="1">
        <f>H15*0.1468+I15*0.6594+G15*0.0675</f>
        <v>39.4275496023706</v>
      </c>
      <c r="K15" s="1">
        <f>(F15-F14)/(B15-B14)</f>
        <v>-439.560439561095</v>
      </c>
      <c r="L15">
        <f>C15-C14</f>
        <v>9</v>
      </c>
      <c r="M15" s="2">
        <f>IF(ABS(Q15)&gt;50,0,L15)</f>
        <v>9</v>
      </c>
      <c r="N15" s="2">
        <f>N14*0.2779+O14*-0.4152+M15*0.5872</f>
        <v>2.50846936496764</v>
      </c>
      <c r="O15" s="2">
        <f>N14*0.4152+O14*0.8651+M15*0.1908</f>
        <v>12.1231789987169</v>
      </c>
      <c r="P15" s="2">
        <f>N15*0.1468+O15*0.6594+M15*0.0675</f>
        <v>8.96976753453114</v>
      </c>
      <c r="Q15" s="2">
        <f>L15-L14</f>
        <v>-1</v>
      </c>
      <c r="R15">
        <f>B15-$B$2</f>
        <v>0.139999999999986</v>
      </c>
    </row>
    <row r="16" spans="1:18">
      <c r="A16" t="s">
        <v>27</v>
      </c>
      <c r="B16">
        <v>709.55</v>
      </c>
      <c r="C16">
        <v>2064</v>
      </c>
      <c r="D16">
        <v>437</v>
      </c>
      <c r="E16" s="1">
        <f>C16/4095*180</f>
        <v>90.7252747252747</v>
      </c>
      <c r="F16" s="1">
        <f>(E16-E15)/(B16-B15)</f>
        <v>39.560439560474</v>
      </c>
      <c r="G16" s="1">
        <f>IF(ABS(K16)&gt;10000,0,F16)</f>
        <v>39.560439560474</v>
      </c>
      <c r="H16" s="1">
        <f>H15*0.2779+I15*-0.4152+G16*0.5872</f>
        <v>4.16861413739779</v>
      </c>
      <c r="I16" s="1">
        <f>H15*0.4152+I15*0.8651+G16*0.1908</f>
        <v>58.226279701699</v>
      </c>
      <c r="J16" s="1">
        <f>H16*0.1468+I16*0.6594+G16*0.0675</f>
        <v>41.6766910610023</v>
      </c>
      <c r="K16" s="1">
        <f>(F16-F15)/(B16-B15)</f>
        <v>-2.84217094304299e-10</v>
      </c>
      <c r="L16">
        <f>C16-C15</f>
        <v>9</v>
      </c>
      <c r="M16" s="2">
        <f>IF(ABS(Q16)&gt;50,0,L16)</f>
        <v>9</v>
      </c>
      <c r="N16" s="2">
        <f>N15*0.2779+O15*-0.4152+M16*0.5872</f>
        <v>0.94835971625727</v>
      </c>
      <c r="O16" s="2">
        <f>N15*0.4152+O15*0.8651+M16*0.1908</f>
        <v>13.2464786321245</v>
      </c>
      <c r="P16" s="2">
        <f>N16*0.1468+O16*0.6594+M16*0.0675</f>
        <v>9.48144721636947</v>
      </c>
      <c r="Q16" s="2">
        <f>L16-L15</f>
        <v>0</v>
      </c>
      <c r="R16">
        <f>B16-$B$2</f>
        <v>0.149999999999977</v>
      </c>
    </row>
    <row r="17" spans="1:18">
      <c r="A17" t="s">
        <v>28</v>
      </c>
      <c r="B17">
        <v>709.56</v>
      </c>
      <c r="C17">
        <v>2073</v>
      </c>
      <c r="D17">
        <v>420</v>
      </c>
      <c r="E17" s="1">
        <f>C17/4095*180</f>
        <v>91.1208791208791</v>
      </c>
      <c r="F17" s="1">
        <f>(E17-E16)/(B17-B16)</f>
        <v>39.5604395604768</v>
      </c>
      <c r="G17" s="1">
        <f>IF(ABS(K17)&gt;10000,0,F17)</f>
        <v>39.5604395604768</v>
      </c>
      <c r="H17" s="1">
        <f>H16*0.2779+I16*-0.4152+G17*0.5872</f>
        <v>0.212796646549428</v>
      </c>
      <c r="I17" s="1">
        <f>H16*0.4152+I16*0.8651+G17*0.1908</f>
        <v>59.6504950279263</v>
      </c>
      <c r="J17" s="1">
        <f>H17*0.1468+I17*0.6594+G17*0.0675</f>
        <v>42.0351046394603</v>
      </c>
      <c r="K17" s="1">
        <f>(F17-F16)/(B17-B16)</f>
        <v>2.84217094304299e-10</v>
      </c>
      <c r="L17">
        <f>C17-C16</f>
        <v>9</v>
      </c>
      <c r="M17" s="2">
        <f>IF(ABS(Q17)&gt;50,0,L17)</f>
        <v>9</v>
      </c>
      <c r="N17" s="2">
        <f>N16*0.2779+O16*-0.4152+M17*0.5872</f>
        <v>0.0484112370897982</v>
      </c>
      <c r="O17" s="2">
        <f>N16*0.4152+O16*0.8651+M17*0.1908</f>
        <v>13.5704876188409</v>
      </c>
      <c r="P17" s="2">
        <f>N17*0.1468+O17*0.6594+M17*0.0675</f>
        <v>9.5629863054685</v>
      </c>
      <c r="Q17" s="2">
        <f>L17-L16</f>
        <v>0</v>
      </c>
      <c r="R17">
        <f>B17-$B$2</f>
        <v>0.159999999999968</v>
      </c>
    </row>
    <row r="18" spans="1:18">
      <c r="A18" t="s">
        <v>29</v>
      </c>
      <c r="B18">
        <v>709.57</v>
      </c>
      <c r="C18">
        <v>2082</v>
      </c>
      <c r="D18">
        <v>403</v>
      </c>
      <c r="E18" s="1">
        <f>C18/4095*180</f>
        <v>91.5164835164835</v>
      </c>
      <c r="F18" s="1">
        <f>(E18-E17)/(B18-B17)</f>
        <v>39.5604395600242</v>
      </c>
      <c r="G18" s="1">
        <f>IF(ABS(K18)&gt;10000,0,F18)</f>
        <v>39.5604395600242</v>
      </c>
      <c r="H18" s="1">
        <f>H17*0.2779+I17*-0.4152+G18*0.5872</f>
        <v>-1.47785923787269</v>
      </c>
      <c r="I18" s="1">
        <f>H17*0.4152+I17*0.8651+G18*0.1908</f>
        <v>59.240128284359</v>
      </c>
      <c r="J18" s="1">
        <f>H18*0.1468+I18*0.6594+G18*0.0675</f>
        <v>41.5163205248882</v>
      </c>
      <c r="K18" s="1">
        <f>(F18-F17)/(B18-B17)</f>
        <v>-4.52594406392377e-8</v>
      </c>
      <c r="L18">
        <f>C18-C17</f>
        <v>9</v>
      </c>
      <c r="M18" s="2">
        <f>IF(ABS(Q18)&gt;50,0,L18)</f>
        <v>9</v>
      </c>
      <c r="N18" s="2">
        <f>N17*0.2779+O17*-0.4152+M18*0.5872</f>
        <v>-0.336212976555501</v>
      </c>
      <c r="O18" s="2">
        <f>N17*0.4152+O17*0.8651+M18*0.1908</f>
        <v>13.477129184699</v>
      </c>
      <c r="P18" s="2">
        <f>N18*0.1468+O18*0.6594+M18*0.0675</f>
        <v>9.44496291943216</v>
      </c>
      <c r="Q18" s="2">
        <f>L18-L17</f>
        <v>0</v>
      </c>
      <c r="R18">
        <f>B18-$B$2</f>
        <v>0.170000000000073</v>
      </c>
    </row>
    <row r="19" spans="1:18">
      <c r="A19" t="s">
        <v>30</v>
      </c>
      <c r="B19">
        <v>709.58</v>
      </c>
      <c r="C19">
        <v>2090</v>
      </c>
      <c r="D19">
        <v>388</v>
      </c>
      <c r="E19" s="1">
        <f>C19/4095*180</f>
        <v>91.8681318681319</v>
      </c>
      <c r="F19" s="1">
        <f>(E19-E18)/(B19-B18)</f>
        <v>35.164835164867</v>
      </c>
      <c r="G19" s="1">
        <f>IF(ABS(K19)&gt;10000,0,F19)</f>
        <v>35.164835164867</v>
      </c>
      <c r="H19" s="1">
        <f>H18*0.2779+I18*-0.4152+G19*0.5872</f>
        <v>-4.35840713706076</v>
      </c>
      <c r="I19" s="1">
        <f>H18*0.4152+I18*0.8651+G19*0.1908</f>
        <v>57.3444783726909</v>
      </c>
      <c r="J19" s="1">
        <f>H19*0.1468+I19*0.6594+G19*0.0675</f>
        <v>39.5467612448604</v>
      </c>
      <c r="K19" s="1">
        <f>(F19-F18)/(B19-B18)</f>
        <v>-439.56043951612</v>
      </c>
      <c r="L19">
        <f>C19-C18</f>
        <v>8</v>
      </c>
      <c r="M19" s="2">
        <f>IF(ABS(Q19)&gt;50,0,L19)</f>
        <v>8</v>
      </c>
      <c r="N19" s="2">
        <f>N18*0.2779+O18*-0.4152+M19*0.5872</f>
        <v>-0.991537623671789</v>
      </c>
      <c r="O19" s="2">
        <f>N18*0.4152+O18*0.8651+M19*0.1908</f>
        <v>13.0458688298172</v>
      </c>
      <c r="P19" s="2">
        <f>N19*0.1468+O19*0.6594+M19*0.0675</f>
        <v>8.99688818322647</v>
      </c>
      <c r="Q19" s="2">
        <f>L19-L18</f>
        <v>-1</v>
      </c>
      <c r="R19">
        <f>B19-$B$2</f>
        <v>0.180000000000064</v>
      </c>
    </row>
    <row r="20" spans="1:18">
      <c r="A20" t="s">
        <v>31</v>
      </c>
      <c r="B20">
        <v>709.59</v>
      </c>
      <c r="C20">
        <v>2099</v>
      </c>
      <c r="D20">
        <v>371</v>
      </c>
      <c r="E20" s="1">
        <f>C20/4095*180</f>
        <v>92.2637362637363</v>
      </c>
      <c r="F20" s="1">
        <f>(E20-E19)/(B20-B19)</f>
        <v>39.5604395604768</v>
      </c>
      <c r="G20" s="1">
        <f>IF(ABS(K20)&gt;10000,0,F20)</f>
        <v>39.5604395604768</v>
      </c>
      <c r="H20" s="1">
        <f>H19*0.2779+I19*-0.4152+G20*0.5872</f>
        <v>-1.79073865381844</v>
      </c>
      <c r="I20" s="1">
        <f>H19*0.4152+I19*0.8651+G20*0.1908</f>
        <v>55.3472294650462</v>
      </c>
      <c r="J20" s="1">
        <f>H20*0.1468+I20*0.6594+G20*0.0675</f>
        <v>38.9034123452031</v>
      </c>
      <c r="K20" s="1">
        <f>(F20-F19)/(B20-B19)</f>
        <v>439.56043956138</v>
      </c>
      <c r="L20">
        <f>C20-C19</f>
        <v>9</v>
      </c>
      <c r="M20" s="2">
        <f>IF(ABS(Q20)&gt;50,0,L20)</f>
        <v>9</v>
      </c>
      <c r="N20" s="2">
        <f>N19*0.2779+O19*-0.4152+M20*0.5872</f>
        <v>-0.407393043758508</v>
      </c>
      <c r="O20" s="2">
        <f>N19*0.4152+O19*0.8651+M20*0.1908</f>
        <v>12.5914947033264</v>
      </c>
      <c r="P20" s="2">
        <f>N20*0.1468+O20*0.6594+M20*0.0675</f>
        <v>8.85052630854966</v>
      </c>
      <c r="Q20" s="2">
        <f>L20-L19</f>
        <v>1</v>
      </c>
      <c r="R20">
        <f>B20-$B$2</f>
        <v>0.190000000000055</v>
      </c>
    </row>
    <row r="21" spans="1:18">
      <c r="A21" t="s">
        <v>32</v>
      </c>
      <c r="B21">
        <v>709.6</v>
      </c>
      <c r="C21">
        <v>2106</v>
      </c>
      <c r="D21">
        <v>358</v>
      </c>
      <c r="E21" s="1">
        <f>C21/4095*180</f>
        <v>92.5714285714286</v>
      </c>
      <c r="F21" s="1">
        <f>(E21-E20)/(B21-B20)</f>
        <v>30.7692307692572</v>
      </c>
      <c r="G21" s="1">
        <f>IF(ABS(K21)&gt;10000,0,F21)</f>
        <v>30.7692307692572</v>
      </c>
      <c r="H21" s="1">
        <f>H20*0.2779+I20*-0.4152+G21*0.5872</f>
        <v>-5.41012363807548</v>
      </c>
      <c r="I21" s="1">
        <f>H20*0.4152+I20*0.8651+G21*0.1908</f>
        <v>53.0081427519203</v>
      </c>
      <c r="J21" s="1">
        <f>H21*0.1468+I21*0.6594+G21*0.0675</f>
        <v>36.2362862574717</v>
      </c>
      <c r="K21" s="1">
        <f>(F21-F20)/(B21-B20)</f>
        <v>-879.120879122759</v>
      </c>
      <c r="L21">
        <f>C21-C20</f>
        <v>7</v>
      </c>
      <c r="M21" s="2">
        <f>IF(ABS(Q21)&gt;50,0,L21)</f>
        <v>7</v>
      </c>
      <c r="N21" s="2">
        <f>N20*0.2779+O20*-0.4152+M21*0.5872</f>
        <v>-1.2308031276816</v>
      </c>
      <c r="O21" s="2">
        <f>N20*0.4152+O20*0.8651+M21*0.1908</f>
        <v>12.0593524760791</v>
      </c>
      <c r="P21" s="2">
        <f>N21*0.1468+O21*0.6594+M21*0.0675</f>
        <v>8.24375512358291</v>
      </c>
      <c r="Q21" s="2">
        <f>L21-L20</f>
        <v>-2</v>
      </c>
      <c r="R21">
        <f>B21-$B$2</f>
        <v>0.200000000000045</v>
      </c>
    </row>
    <row r="22" spans="1:18">
      <c r="A22" t="s">
        <v>33</v>
      </c>
      <c r="B22">
        <v>709.61</v>
      </c>
      <c r="C22">
        <v>2114</v>
      </c>
      <c r="D22">
        <v>351</v>
      </c>
      <c r="E22" s="1">
        <f>C22/4095*180</f>
        <v>92.9230769230769</v>
      </c>
      <c r="F22" s="1">
        <f>(E22-E21)/(B22-B21)</f>
        <v>35.1648351648699</v>
      </c>
      <c r="G22" s="1">
        <f>IF(ABS(K22)&gt;10000,0,F22)</f>
        <v>35.1648351648699</v>
      </c>
      <c r="H22" s="1">
        <f>H21*0.2779+I21*-0.4152+G22*0.5872</f>
        <v>-2.86366302080691</v>
      </c>
      <c r="I22" s="1">
        <f>H21*0.4152+I21*0.8651+G22*0.1908</f>
        <v>50.3205115096145</v>
      </c>
      <c r="J22" s="1">
        <f>H22*0.1468+I22*0.6594+G22*0.0675</f>
        <v>35.1345859316141</v>
      </c>
      <c r="K22" s="1">
        <f>(F22-F21)/(B22-B21)</f>
        <v>439.560439561664</v>
      </c>
      <c r="L22">
        <f>C22-C21</f>
        <v>8</v>
      </c>
      <c r="M22" s="2">
        <f>IF(ABS(Q22)&gt;50,0,L22)</f>
        <v>8</v>
      </c>
      <c r="N22" s="2">
        <f>N21*0.2779+O21*-0.4152+M22*0.5872</f>
        <v>-0.651483337250761</v>
      </c>
      <c r="O22" s="2">
        <f>N21*0.4152+O21*0.8651+M22*0.1908</f>
        <v>11.4479163684426</v>
      </c>
      <c r="P22" s="2">
        <f>N22*0.1468+O22*0.6594+M22*0.0675</f>
        <v>7.99311829944266</v>
      </c>
      <c r="Q22" s="2">
        <f>L22-L21</f>
        <v>1</v>
      </c>
      <c r="R22">
        <f>B22-$B$2</f>
        <v>0.210000000000036</v>
      </c>
    </row>
    <row r="23" spans="1:18">
      <c r="A23" t="s">
        <v>34</v>
      </c>
      <c r="B23">
        <v>709.62</v>
      </c>
      <c r="C23">
        <v>2122</v>
      </c>
      <c r="D23">
        <v>336</v>
      </c>
      <c r="E23" s="1">
        <f>C23/4095*180</f>
        <v>93.2747252747253</v>
      </c>
      <c r="F23" s="1">
        <f>(E23-E22)/(B23-B22)</f>
        <v>35.164835164867</v>
      </c>
      <c r="G23" s="1">
        <f>IF(ABS(K23)&gt;10000,0,F23)</f>
        <v>35.164835164867</v>
      </c>
      <c r="H23" s="1">
        <f>H22*0.2779+I22*-0.4152+G23*0.5872</f>
        <v>-1.04009712346427</v>
      </c>
      <c r="I23" s="1">
        <f>H22*0.4152+I22*0.8651+G23*0.1908</f>
        <v>49.0527321701851</v>
      </c>
      <c r="J23" s="1">
        <f>H23*0.1468+I23*0.6594+G23*0.0675</f>
        <v>34.566311708924</v>
      </c>
      <c r="K23" s="1">
        <f>(F23-F22)/(B23-B22)</f>
        <v>-2.84217094304299e-10</v>
      </c>
      <c r="L23">
        <f>C23-C22</f>
        <v>8</v>
      </c>
      <c r="M23" s="2">
        <f>IF(ABS(Q23)&gt;50,0,L23)</f>
        <v>8</v>
      </c>
      <c r="N23" s="2">
        <f>N22*0.2779+O22*-0.4152+M23*0.5872</f>
        <v>-0.23662209559937</v>
      </c>
      <c r="O23" s="2">
        <f>N22*0.4152+O22*0.8651+M23*0.1908</f>
        <v>11.1594965687132</v>
      </c>
      <c r="P23" s="2">
        <f>N23*0.1468+O23*0.6594+M23*0.0675</f>
        <v>7.8638359137755</v>
      </c>
      <c r="Q23" s="2">
        <f>L23-L22</f>
        <v>0</v>
      </c>
      <c r="R23">
        <f>B23-$B$2</f>
        <v>0.220000000000027</v>
      </c>
    </row>
    <row r="24" spans="1:18">
      <c r="A24" t="s">
        <v>35</v>
      </c>
      <c r="B24">
        <v>709.63</v>
      </c>
      <c r="C24">
        <v>2131</v>
      </c>
      <c r="D24">
        <v>319</v>
      </c>
      <c r="E24" s="1">
        <f>C24/4095*180</f>
        <v>93.6703296703297</v>
      </c>
      <c r="F24" s="1">
        <f>(E24-E23)/(B24-B23)</f>
        <v>39.5604395604754</v>
      </c>
      <c r="G24" s="1">
        <f>IF(ABS(K24)&gt;10000,0,F24)</f>
        <v>39.5604395604754</v>
      </c>
      <c r="H24" s="1">
        <f>H23*0.2779+I23*-0.4152+G24*0.5872</f>
        <v>2.57415272223958</v>
      </c>
      <c r="I24" s="1">
        <f>H23*0.4152+I23*0.8651+G24*0.1908</f>
        <v>49.5518021429035</v>
      </c>
      <c r="J24" s="1">
        <f>H24*0.1468+I24*0.6594+G24*0.0675</f>
        <v>35.7226736229874</v>
      </c>
      <c r="K24" s="1">
        <f>(F24-F23)/(B24-B23)</f>
        <v>439.560439561238</v>
      </c>
      <c r="L24">
        <f>C24-C23</f>
        <v>9</v>
      </c>
      <c r="M24" s="2">
        <f>IF(ABS(Q24)&gt;50,0,L24)</f>
        <v>9</v>
      </c>
      <c r="N24" s="2">
        <f>N23*0.2779+O23*-0.4152+M24*0.5872</f>
        <v>0.585619744303211</v>
      </c>
      <c r="O24" s="2">
        <f>N23*0.4152+O23*0.8651+M24*0.1908</f>
        <v>11.2730349875009</v>
      </c>
      <c r="P24" s="2">
        <f>N24*0.1468+O24*0.6594+M24*0.0675</f>
        <v>8.12690824922183</v>
      </c>
      <c r="Q24" s="2">
        <f>L24-L23</f>
        <v>1</v>
      </c>
      <c r="R24">
        <f>B24-$B$2</f>
        <v>0.230000000000018</v>
      </c>
    </row>
    <row r="25" spans="1:18">
      <c r="A25" t="s">
        <v>36</v>
      </c>
      <c r="B25">
        <v>709.64</v>
      </c>
      <c r="C25">
        <v>2142</v>
      </c>
      <c r="D25">
        <v>290</v>
      </c>
      <c r="E25" s="1">
        <f>C25/4095*180</f>
        <v>94.1538461538462</v>
      </c>
      <c r="F25" s="1">
        <f>(E25-E24)/(B25-B24)</f>
        <v>48.3516483516922</v>
      </c>
      <c r="G25" s="1">
        <f>IF(ABS(K25)&gt;10000,0,F25)</f>
        <v>48.3516483516922</v>
      </c>
      <c r="H25" s="1">
        <f>H24*0.2779+I24*-0.4152+G25*0.5872</f>
        <v>8.53353670389049</v>
      </c>
      <c r="I25" s="1">
        <f>H24*0.4152+I24*0.8651+G25*0.1908</f>
        <v>53.1615467496025</v>
      </c>
      <c r="J25" s="1">
        <f>H25*0.1468+I25*0.6594+G25*0.0675</f>
        <v>39.5711833785583</v>
      </c>
      <c r="K25" s="1">
        <f>(F25-F24)/(B25-B24)</f>
        <v>879.120879122475</v>
      </c>
      <c r="L25">
        <f>C25-C24</f>
        <v>11</v>
      </c>
      <c r="M25" s="2">
        <f>IF(ABS(Q25)&gt;50,0,L25)</f>
        <v>11</v>
      </c>
      <c r="N25" s="2">
        <f>N24*0.2779+O24*-0.4152+M25*0.5872</f>
        <v>1.94137960013147</v>
      </c>
      <c r="O25" s="2">
        <f>N24*0.4152+O24*0.8651+M25*0.1908</f>
        <v>12.0942518855218</v>
      </c>
      <c r="P25" s="2">
        <f>N25*0.1468+O25*0.6594+M25*0.0675</f>
        <v>9.00244421861235</v>
      </c>
      <c r="Q25" s="2">
        <f>L25-L24</f>
        <v>2</v>
      </c>
      <c r="R25">
        <f>B25-$B$2</f>
        <v>0.240000000000009</v>
      </c>
    </row>
    <row r="26" spans="1:18">
      <c r="A26" t="s">
        <v>37</v>
      </c>
      <c r="B26">
        <v>709.65</v>
      </c>
      <c r="C26">
        <v>2149</v>
      </c>
      <c r="D26">
        <v>277</v>
      </c>
      <c r="E26" s="1">
        <f>C26/4095*180</f>
        <v>94.4615384615385</v>
      </c>
      <c r="F26" s="1">
        <f>(E26-E25)/(B26-B25)</f>
        <v>30.7692307692586</v>
      </c>
      <c r="G26" s="1">
        <f>IF(ABS(K26)&gt;10000,0,F26)</f>
        <v>30.7692307692586</v>
      </c>
      <c r="H26" s="1">
        <f>H25*0.2779+I25*-0.4152+G26*0.5872</f>
        <v>-1.63351205271513</v>
      </c>
      <c r="I26" s="1">
        <f>H25*0.4152+I25*0.8651+G26*0.1908</f>
        <v>55.403947763311</v>
      </c>
      <c r="J26" s="1">
        <f>H26*0.1468+I26*0.6594+G26*0.0675</f>
        <v>38.3704866627137</v>
      </c>
      <c r="K26" s="1">
        <f>(F26-F25)/(B26-B25)</f>
        <v>-1758.24175824495</v>
      </c>
      <c r="L26">
        <f>C26-C25</f>
        <v>7</v>
      </c>
      <c r="M26" s="2">
        <f>IF(ABS(Q26)&gt;50,0,L26)</f>
        <v>7</v>
      </c>
      <c r="N26" s="2">
        <f>N25*0.2779+O25*-0.4152+M26*0.5872</f>
        <v>-0.371623991992097</v>
      </c>
      <c r="O26" s="2">
        <f>N25*0.4152+O25*0.8651+M26*0.1908</f>
        <v>12.6043981161395</v>
      </c>
      <c r="P26" s="2">
        <f>N26*0.1468+O26*0.6594+M26*0.0675</f>
        <v>8.72928571575792</v>
      </c>
      <c r="Q26" s="2">
        <f>L26-L25</f>
        <v>-4</v>
      </c>
      <c r="R26">
        <f>B26-$B$2</f>
        <v>0.25</v>
      </c>
    </row>
    <row r="27" spans="1:18">
      <c r="A27" t="s">
        <v>38</v>
      </c>
      <c r="B27">
        <v>709.66</v>
      </c>
      <c r="C27">
        <v>2157</v>
      </c>
      <c r="D27">
        <v>262</v>
      </c>
      <c r="E27" s="1">
        <f>C27/4095*180</f>
        <v>94.8131868131868</v>
      </c>
      <c r="F27" s="1">
        <f>(E27-E26)/(B27-B26)</f>
        <v>35.164835164867</v>
      </c>
      <c r="G27" s="1">
        <f>IF(ABS(K27)&gt;10000,0,F27)</f>
        <v>35.164835164867</v>
      </c>
      <c r="H27" s="1">
        <f>H26*0.2779+I26*-0.4152+G27*0.5872</f>
        <v>-2.80888090196636</v>
      </c>
      <c r="I27" s="1">
        <f>H26*0.4152+I26*0.8651+G27*0.1908</f>
        <v>53.9611715552097</v>
      </c>
      <c r="J27" s="1">
        <f>H27*0.1468+I27*0.6594+G27*0.0675</f>
        <v>37.5432791807251</v>
      </c>
      <c r="K27" s="1">
        <f>(F27-F26)/(B27-B26)</f>
        <v>439.560439561237</v>
      </c>
      <c r="L27">
        <f>C27-C26</f>
        <v>8</v>
      </c>
      <c r="M27" s="2">
        <f>IF(ABS(Q27)&gt;50,0,L27)</f>
        <v>8</v>
      </c>
      <c r="N27" s="2">
        <f>N26*0.2779+O26*-0.4152+M27*0.5872</f>
        <v>-0.639020405195707</v>
      </c>
      <c r="O27" s="2">
        <f>N26*0.4152+O26*0.8651+M27*0.1908</f>
        <v>12.2761665287971</v>
      </c>
      <c r="P27" s="2">
        <f>N27*0.1468+O27*0.6594+M27*0.0675</f>
        <v>8.5410960136061</v>
      </c>
      <c r="Q27" s="2">
        <f>L27-L26</f>
        <v>1</v>
      </c>
      <c r="R27">
        <f>B27-$B$2</f>
        <v>0.259999999999991</v>
      </c>
    </row>
    <row r="28" spans="1:18">
      <c r="A28" t="s">
        <v>39</v>
      </c>
      <c r="B28">
        <v>709.67</v>
      </c>
      <c r="C28">
        <v>2165</v>
      </c>
      <c r="D28">
        <v>255</v>
      </c>
      <c r="E28" s="1">
        <f>C28/4095*180</f>
        <v>95.1648351648352</v>
      </c>
      <c r="F28" s="1">
        <f>(E28-E27)/(B28-B27)</f>
        <v>35.164835164867</v>
      </c>
      <c r="G28" s="1">
        <f>IF(ABS(K28)&gt;10000,0,F28)</f>
        <v>35.164835164867</v>
      </c>
      <c r="H28" s="1">
        <f>H27*0.2779+I27*-0.4152+G28*0.5872</f>
        <v>-2.53647522356959</v>
      </c>
      <c r="I28" s="1">
        <f>H27*0.4152+I27*0.8651+G28*0.1908</f>
        <v>52.2250127113721</v>
      </c>
      <c r="J28" s="1">
        <f>H28*0.1468+I28*0.6594+G28*0.0675</f>
        <v>36.4384451926873</v>
      </c>
      <c r="K28" s="1">
        <f>(F28-F27)/(B28-B27)</f>
        <v>0</v>
      </c>
      <c r="L28">
        <f>C28-C27</f>
        <v>8</v>
      </c>
      <c r="M28" s="2">
        <f>IF(ABS(Q28)&gt;50,0,L28)</f>
        <v>8</v>
      </c>
      <c r="N28" s="2">
        <f>N27*0.2779+O27*-0.4152+M28*0.5872</f>
        <v>-0.577048113360454</v>
      </c>
      <c r="O28" s="2">
        <f>N27*0.4152+O27*0.8651+M28*0.1908</f>
        <v>11.8811903918251</v>
      </c>
      <c r="P28" s="2">
        <f>N28*0.1468+O28*0.6594+M28*0.0675</f>
        <v>8.28974628132818</v>
      </c>
      <c r="Q28" s="2">
        <f>L28-L27</f>
        <v>0</v>
      </c>
      <c r="R28">
        <f>B28-$B$2</f>
        <v>0.269999999999982</v>
      </c>
    </row>
    <row r="29" spans="1:18">
      <c r="A29" t="s">
        <v>40</v>
      </c>
      <c r="B29">
        <v>709.68</v>
      </c>
      <c r="C29">
        <v>2173</v>
      </c>
      <c r="D29">
        <v>-260</v>
      </c>
      <c r="E29" s="1">
        <f>C29/4095*180</f>
        <v>95.5164835164835</v>
      </c>
      <c r="F29" s="1">
        <f>(E29-E28)/(B29-B28)</f>
        <v>35.164835164867</v>
      </c>
      <c r="G29" s="1">
        <f>IF(ABS(K29)&gt;10000,0,F29)</f>
        <v>35.164835164867</v>
      </c>
      <c r="H29" s="1">
        <f>H28*0.2779+I28*-0.4152+G29*0.5872</f>
        <v>-1.73992053358176</v>
      </c>
      <c r="I29" s="1">
        <f>H28*0.4152+I28*0.8651+G29*0.1908</f>
        <v>50.8361645332385</v>
      </c>
      <c r="J29" s="1">
        <f>H29*0.1468+I29*0.6594+G29*0.0675</f>
        <v>35.6395729325162</v>
      </c>
      <c r="K29" s="1">
        <f>(F29-F28)/(B29-B28)</f>
        <v>0</v>
      </c>
      <c r="L29">
        <f>C29-C28</f>
        <v>8</v>
      </c>
      <c r="M29" s="2">
        <f>IF(ABS(Q29)&gt;50,0,L29)</f>
        <v>8</v>
      </c>
      <c r="N29" s="2">
        <f>N28*0.2779+O28*-0.4152+M29*0.5872</f>
        <v>-0.395831921388667</v>
      </c>
      <c r="O29" s="2">
        <f>N28*0.4152+O28*0.8651+M29*0.1908</f>
        <v>11.5652274313007</v>
      </c>
      <c r="P29" s="2">
        <f>N29*0.1468+O29*0.6594+M29*0.0675</f>
        <v>8.1080028421398</v>
      </c>
      <c r="Q29" s="2">
        <f>L29-L28</f>
        <v>0</v>
      </c>
      <c r="R29">
        <f>B29-$B$2</f>
        <v>0.279999999999973</v>
      </c>
    </row>
    <row r="30" spans="1:18">
      <c r="A30" t="s">
        <v>41</v>
      </c>
      <c r="B30">
        <v>709.69</v>
      </c>
      <c r="C30">
        <v>2179</v>
      </c>
      <c r="D30">
        <v>-264</v>
      </c>
      <c r="E30" s="1">
        <f>C30/4095*180</f>
        <v>95.7802197802198</v>
      </c>
      <c r="F30" s="1">
        <f>(E30-E29)/(B30-B29)</f>
        <v>26.3736263733504</v>
      </c>
      <c r="G30" s="1">
        <f>IF(ABS(K30)&gt;10000,0,F30)</f>
        <v>26.3736263733504</v>
      </c>
      <c r="H30" s="1">
        <f>H29*0.2779+I29*-0.4152+G30*0.5872</f>
        <v>-6.10410602405163</v>
      </c>
      <c r="I30" s="1">
        <f>H29*0.4152+I29*0.8651+G30*0.1908</f>
        <v>48.2880388441968</v>
      </c>
      <c r="J30" s="1">
        <f>H30*0.1468+I30*0.6594+G30*0.0675</f>
        <v>32.7252698297337</v>
      </c>
      <c r="K30" s="1">
        <f>(F30-F29)/(B30-B29)</f>
        <v>-879.120879142464</v>
      </c>
      <c r="L30">
        <f>C30-C29</f>
        <v>6</v>
      </c>
      <c r="M30" s="2">
        <f>IF(ABS(Q30)&gt;50,0,L30)</f>
        <v>6</v>
      </c>
      <c r="N30" s="2">
        <f>N29*0.2779+O29*-0.4152+M30*0.5872</f>
        <v>-1.38868412042995</v>
      </c>
      <c r="O30" s="2">
        <f>N29*0.4152+O29*0.8651+M30*0.1908</f>
        <v>10.9855288370576</v>
      </c>
      <c r="P30" s="2">
        <f>N30*0.1468+O30*0.6594+M30*0.0675</f>
        <v>7.44499888627669</v>
      </c>
      <c r="Q30" s="2">
        <f>L30-L29</f>
        <v>-2</v>
      </c>
      <c r="R30">
        <f>B30-$B$2</f>
        <v>0.290000000000077</v>
      </c>
    </row>
    <row r="31" spans="1:18">
      <c r="A31" t="s">
        <v>42</v>
      </c>
      <c r="B31">
        <v>709.7</v>
      </c>
      <c r="C31">
        <v>2186</v>
      </c>
      <c r="D31">
        <v>-277</v>
      </c>
      <c r="E31" s="1">
        <f>C31/4095*180</f>
        <v>96.0879120879121</v>
      </c>
      <c r="F31" s="1">
        <f>(E31-E30)/(B31-B30)</f>
        <v>30.7692307692586</v>
      </c>
      <c r="G31" s="1">
        <f>IF(ABS(K31)&gt;10000,0,F31)</f>
        <v>30.7692307692586</v>
      </c>
      <c r="H31" s="1">
        <f>H30*0.2779+I30*-0.4152+G31*0.5872</f>
        <v>-3.67783248448577</v>
      </c>
      <c r="I31" s="1">
        <f>H30*0.4152+I30*0.8651+G31*0.1908</f>
        <v>45.1103268137029</v>
      </c>
      <c r="J31" s="1">
        <f>H31*0.1468+I31*0.6594+G31*0.0675</f>
        <v>31.2827667691582</v>
      </c>
      <c r="K31" s="1">
        <f>(F31-F30)/(B31-B30)</f>
        <v>439.560439591221</v>
      </c>
      <c r="L31">
        <f>C31-C30</f>
        <v>7</v>
      </c>
      <c r="M31" s="2">
        <f>IF(ABS(Q31)&gt;50,0,L31)</f>
        <v>7</v>
      </c>
      <c r="N31" s="2">
        <f>N30*0.2779+O30*-0.4152+M31*0.5872</f>
        <v>-0.836706890213812</v>
      </c>
      <c r="O31" s="2">
        <f>N30*0.4152+O30*0.8651+M31*0.1908</f>
        <v>10.262599350136</v>
      </c>
      <c r="P31" s="2">
        <f>N31*0.1468+O31*0.6594+M31*0.0675</f>
        <v>7.11682943999632</v>
      </c>
      <c r="Q31" s="2">
        <f>L31-L30</f>
        <v>1</v>
      </c>
      <c r="R31">
        <f>B31-$B$2</f>
        <v>0.300000000000068</v>
      </c>
    </row>
    <row r="32" spans="1:18">
      <c r="A32" t="s">
        <v>43</v>
      </c>
      <c r="B32">
        <v>709.71</v>
      </c>
      <c r="C32">
        <v>2190</v>
      </c>
      <c r="D32">
        <v>-277</v>
      </c>
      <c r="E32" s="1">
        <f>C32/4095*180</f>
        <v>96.2637362637363</v>
      </c>
      <c r="F32" s="1">
        <f>(E32-E31)/(B32-B31)</f>
        <v>17.5824175824335</v>
      </c>
      <c r="G32" s="1">
        <f>IF(ABS(K32)&gt;10000,0,F32)</f>
        <v>17.5824175824335</v>
      </c>
      <c r="H32" s="1">
        <f>H31*0.2779+I31*-0.4152+G32*0.5872</f>
        <v>-9.4274817360831</v>
      </c>
      <c r="I32" s="1">
        <f>H31*0.4152+I31*0.8651+G32*0.1908</f>
        <v>40.8526329537042</v>
      </c>
      <c r="J32" s="1">
        <f>H32*0.1468+I32*0.6594+G32*0.0675</f>
        <v>26.7410850376298</v>
      </c>
      <c r="K32" s="1">
        <f>(F32-F31)/(B32-B31)</f>
        <v>-1318.68131868371</v>
      </c>
      <c r="L32">
        <f>C32-C31</f>
        <v>4</v>
      </c>
      <c r="M32" s="2">
        <f>IF(ABS(Q32)&gt;50,0,L32)</f>
        <v>4</v>
      </c>
      <c r="N32" s="2">
        <f>N31*0.2779+O31*-0.4152+M32*0.5872</f>
        <v>-2.1447520949669</v>
      </c>
      <c r="O32" s="2">
        <f>N31*0.4152+O31*0.8651+M32*0.1908</f>
        <v>9.29397399698592</v>
      </c>
      <c r="P32" s="2">
        <f>N32*0.1468+O32*0.6594+M32*0.0675</f>
        <v>6.08359684607137</v>
      </c>
      <c r="Q32" s="2">
        <f>L32-L31</f>
        <v>-3</v>
      </c>
      <c r="R32">
        <f>B32-$B$2</f>
        <v>0.310000000000059</v>
      </c>
    </row>
    <row r="33" spans="1:18">
      <c r="A33" t="s">
        <v>44</v>
      </c>
      <c r="B33">
        <v>709.72</v>
      </c>
      <c r="C33">
        <v>2194</v>
      </c>
      <c r="D33">
        <v>-277</v>
      </c>
      <c r="E33" s="1">
        <f>C33/4095*180</f>
        <v>96.4395604395604</v>
      </c>
      <c r="F33" s="1">
        <f>(E33-E32)/(B33-B32)</f>
        <v>17.5824175824335</v>
      </c>
      <c r="G33" s="1">
        <f>IF(ABS(K33)&gt;10000,0,F33)</f>
        <v>17.5824175824335</v>
      </c>
      <c r="H33" s="1">
        <f>H32*0.2779+I32*-0.4152+G33*0.5872</f>
        <v>-9.25751477243053</v>
      </c>
      <c r="I33" s="1">
        <f>H32*0.4152+I32*0.8651+G33*0.1908</f>
        <v>34.7820476261561</v>
      </c>
      <c r="J33" s="1">
        <f>H33*0.1468+I33*0.6594+G33*0.0675</f>
        <v>22.7630922229088</v>
      </c>
      <c r="K33" s="1">
        <f>(F33-F32)/(B33-B32)</f>
        <v>0</v>
      </c>
      <c r="L33">
        <f>C33-C32</f>
        <v>4</v>
      </c>
      <c r="M33" s="2">
        <f>IF(ABS(Q33)&gt;50,0,L33)</f>
        <v>4</v>
      </c>
      <c r="N33" s="2">
        <f>N32*0.2779+O32*-0.4152+M33*0.5872</f>
        <v>-2.10608461073985</v>
      </c>
      <c r="O33" s="2">
        <f>N32*0.4152+O32*0.8651+M33*0.1908</f>
        <v>7.91291583496226</v>
      </c>
      <c r="P33" s="2">
        <f>N33*0.1468+O33*0.6594+M33*0.0675</f>
        <v>5.1786034807175</v>
      </c>
      <c r="Q33" s="2">
        <f>L33-L32</f>
        <v>0</v>
      </c>
      <c r="R33">
        <f>B33-$B$2</f>
        <v>0.32000000000005</v>
      </c>
    </row>
    <row r="34" spans="1:18">
      <c r="A34" t="s">
        <v>45</v>
      </c>
      <c r="B34">
        <v>709.73</v>
      </c>
      <c r="C34">
        <v>2197</v>
      </c>
      <c r="D34">
        <v>-283</v>
      </c>
      <c r="E34" s="1">
        <f>C34/4095*180</f>
        <v>96.5714285714286</v>
      </c>
      <c r="F34" s="1">
        <f>(E34-E33)/(B34-B33)</f>
        <v>13.1868131868251</v>
      </c>
      <c r="G34" s="1">
        <f>IF(ABS(K34)&gt;10000,0,F34)</f>
        <v>13.1868131868251</v>
      </c>
      <c r="H34" s="1">
        <f>H33*0.2779+I33*-0.4152+G34*0.5872</f>
        <v>-9.27087282633476</v>
      </c>
      <c r="I34" s="1">
        <f>H33*0.4152+I33*0.8651+G34*0.1908</f>
        <v>28.7622732239208</v>
      </c>
      <c r="J34" s="1">
        <f>H34*0.1468+I34*0.6594+G34*0.0675</f>
        <v>18.4949887230581</v>
      </c>
      <c r="K34" s="1">
        <f>(F34-F33)/(B34-B33)</f>
        <v>-439.560439561237</v>
      </c>
      <c r="L34">
        <f>C34-C33</f>
        <v>3</v>
      </c>
      <c r="M34" s="2">
        <f>IF(ABS(Q34)&gt;50,0,L34)</f>
        <v>3</v>
      </c>
      <c r="N34" s="2">
        <f>N33*0.2779+O33*-0.4152+M34*0.5872</f>
        <v>-2.10912356800094</v>
      </c>
      <c r="O34" s="2">
        <f>N33*0.4152+O33*0.8651+M34*0.1908</f>
        <v>6.54341715844666</v>
      </c>
      <c r="P34" s="2">
        <f>N34*0.1468+O34*0.6594+M34*0.0675</f>
        <v>4.20760993449719</v>
      </c>
      <c r="Q34" s="2">
        <f>L34-L33</f>
        <v>-1</v>
      </c>
      <c r="R34">
        <f>B34-$B$2</f>
        <v>0.330000000000041</v>
      </c>
    </row>
    <row r="35" spans="1:18">
      <c r="A35" t="s">
        <v>46</v>
      </c>
      <c r="B35">
        <v>709.74</v>
      </c>
      <c r="C35">
        <v>2201</v>
      </c>
      <c r="D35">
        <v>-282</v>
      </c>
      <c r="E35" s="1">
        <f>C35/4095*180</f>
        <v>96.7472527472527</v>
      </c>
      <c r="F35" s="1">
        <f>(E35-E34)/(B35-B34)</f>
        <v>17.5824175824335</v>
      </c>
      <c r="G35" s="1">
        <f>IF(ABS(K35)&gt;10000,0,F35)</f>
        <v>17.5824175824335</v>
      </c>
      <c r="H35" s="1">
        <f>H34*0.2779+I34*-0.4152+G35*0.5872</f>
        <v>-4.19407579660537</v>
      </c>
      <c r="I35" s="1">
        <f>H34*0.4152+I34*0.8651+G35*0.1908</f>
        <v>24.387701443248</v>
      </c>
      <c r="J35" s="1">
        <f>H35*0.1468+I35*0.6594+G35*0.0675</f>
        <v>16.6523731915503</v>
      </c>
      <c r="K35" s="1">
        <f>(F35-F34)/(B35-B34)</f>
        <v>439.560439561237</v>
      </c>
      <c r="L35">
        <f>C35-C34</f>
        <v>4</v>
      </c>
      <c r="M35" s="2">
        <f>IF(ABS(Q35)&gt;50,0,L35)</f>
        <v>4</v>
      </c>
      <c r="N35" s="2">
        <f>N34*0.2779+O34*-0.4152+M35*0.5872</f>
        <v>-0.954152243734514</v>
      </c>
      <c r="O35" s="2">
        <f>N34*0.4152+O34*0.8651+M35*0.1908</f>
        <v>5.54820207833822</v>
      </c>
      <c r="P35" s="2">
        <f>N35*0.1468+O35*0.6594+M35*0.0675</f>
        <v>3.78841490107599</v>
      </c>
      <c r="Q35" s="2">
        <f>L35-L34</f>
        <v>1</v>
      </c>
      <c r="R35">
        <f>B35-$B$2</f>
        <v>0.340000000000032</v>
      </c>
    </row>
    <row r="36" spans="1:18">
      <c r="A36" t="s">
        <v>47</v>
      </c>
      <c r="B36">
        <v>709.75</v>
      </c>
      <c r="C36">
        <v>2205</v>
      </c>
      <c r="D36">
        <v>-290</v>
      </c>
      <c r="E36" s="1">
        <f t="shared" ref="E36:E67" si="14">C36/4095*180</f>
        <v>96.9230769230769</v>
      </c>
      <c r="F36" s="1">
        <f t="shared" ref="F36:F67" si="15">(E36-E35)/(B36-B35)</f>
        <v>17.5824175824335</v>
      </c>
      <c r="G36" s="1">
        <f t="shared" ref="G36:G67" si="16">IF(ABS(K36)&gt;10000,0,F36)</f>
        <v>17.5824175824335</v>
      </c>
      <c r="H36" s="1">
        <f t="shared" ref="H36:H67" si="17">H35*0.2779+I35*-0.4152+G36*0.5872</f>
        <v>-0.966911698708234</v>
      </c>
      <c r="I36" s="1">
        <f t="shared" ref="I36:I67" si="18">H35*0.4152+I35*0.8651+G36*0.1908</f>
        <v>22.7111455225316</v>
      </c>
      <c r="J36" s="1">
        <f t="shared" ref="J36:J67" si="19">H36*0.1468+I36*0.6594+G36*0.0675</f>
        <v>16.0205999070012</v>
      </c>
      <c r="K36" s="1">
        <f t="shared" ref="K36:K67" si="20">(F36-F35)/(B36-B35)</f>
        <v>0</v>
      </c>
      <c r="L36">
        <f t="shared" ref="L36:L67" si="21">C36-C35</f>
        <v>4</v>
      </c>
      <c r="M36" s="2">
        <f t="shared" ref="M36:M67" si="22">IF(ABS(Q36)&gt;50,0,L36)</f>
        <v>4</v>
      </c>
      <c r="N36" s="2">
        <f t="shared" ref="N36:N67" si="23">N35*0.2779+O35*-0.4152+M36*0.5872</f>
        <v>-0.21997241145985</v>
      </c>
      <c r="O36" s="2">
        <f t="shared" ref="O36:O67" si="24">N35*0.4152+O35*0.8651+M36*0.1908</f>
        <v>5.16678560637182</v>
      </c>
      <c r="P36" s="2">
        <f t="shared" ref="P36:P67" si="25">N36*0.1468+O36*0.6594+M36*0.0675</f>
        <v>3.64468647883927</v>
      </c>
      <c r="Q36" s="2">
        <f t="shared" ref="Q36:Q67" si="26">L36-L35</f>
        <v>0</v>
      </c>
      <c r="R36">
        <f t="shared" ref="R36:R67" si="27">B36-$B$2</f>
        <v>0.350000000000023</v>
      </c>
    </row>
    <row r="37" spans="1:18">
      <c r="A37" t="s">
        <v>48</v>
      </c>
      <c r="B37">
        <v>709.76</v>
      </c>
      <c r="C37">
        <v>2208</v>
      </c>
      <c r="D37">
        <v>-295</v>
      </c>
      <c r="E37" s="1">
        <f>C37/4095*180</f>
        <v>97.0549450549451</v>
      </c>
      <c r="F37" s="1">
        <f>(E37-E36)/(B37-B36)</f>
        <v>13.1868131868251</v>
      </c>
      <c r="G37" s="1">
        <f>IF(ABS(K37)&gt;10000,0,F37)</f>
        <v>13.1868131868251</v>
      </c>
      <c r="H37" s="1">
        <f>H36*0.2779+I36*-0.4152+G37*0.5872</f>
        <v>-1.95507567872241</v>
      </c>
      <c r="I37" s="1">
        <f>H36*0.4152+I36*0.8651+G37*0.1908</f>
        <v>21.7619942102846</v>
      </c>
      <c r="J37" s="1">
        <f>H37*0.1468+I37*0.6594+G37*0.0675</f>
        <v>14.9529637627359</v>
      </c>
      <c r="K37" s="1">
        <f>(F37-F36)/(B37-B36)</f>
        <v>-439.560439561237</v>
      </c>
      <c r="L37">
        <f>C37-C36</f>
        <v>3</v>
      </c>
      <c r="M37" s="2">
        <f>IF(ABS(Q37)&gt;50,0,L37)</f>
        <v>3</v>
      </c>
      <c r="N37" s="2">
        <f>N36*0.2779+O36*-0.4152+M37*0.5872</f>
        <v>-0.444779716910273</v>
      </c>
      <c r="O37" s="2">
        <f>N36*0.4152+O36*0.8651+M37*0.1908</f>
        <v>4.95085368283414</v>
      </c>
      <c r="P37" s="2">
        <f>N37*0.1468+O37*0.6594+M37*0.0675</f>
        <v>3.4017992560184</v>
      </c>
      <c r="Q37" s="2">
        <f>L37-L36</f>
        <v>-1</v>
      </c>
      <c r="R37">
        <f>B37-$B$2</f>
        <v>0.360000000000014</v>
      </c>
    </row>
    <row r="38" spans="1:18">
      <c r="A38" t="s">
        <v>49</v>
      </c>
      <c r="B38">
        <v>709.77</v>
      </c>
      <c r="C38">
        <v>2210</v>
      </c>
      <c r="D38">
        <v>-292</v>
      </c>
      <c r="E38" s="1">
        <f>C38/4095*180</f>
        <v>97.1428571428571</v>
      </c>
      <c r="F38" s="1">
        <f>(E38-E37)/(B38-B37)</f>
        <v>8.79120879121676</v>
      </c>
      <c r="G38" s="1">
        <f>IF(ABS(K38)&gt;10000,0,F38)</f>
        <v>8.79120879121676</v>
      </c>
      <c r="H38" s="1">
        <f>H37*0.2779+I37*-0.4152+G38*0.5872</f>
        <v>-4.41669772502467</v>
      </c>
      <c r="I38" s="1">
        <f>H37*0.4152+I37*0.8651+G38*0.1908</f>
        <v>19.6919164068759</v>
      </c>
      <c r="J38" s="1">
        <f>H38*0.1468+I38*0.6594+G38*0.0675</f>
        <v>12.9298850460675</v>
      </c>
      <c r="K38" s="1">
        <f>(F38-F37)/(B38-B37)</f>
        <v>-439.560439561238</v>
      </c>
      <c r="L38">
        <f>C38-C37</f>
        <v>2</v>
      </c>
      <c r="M38" s="2">
        <f>IF(ABS(Q38)&gt;50,0,L38)</f>
        <v>2</v>
      </c>
      <c r="N38" s="2">
        <f>N37*0.2779+O37*-0.4152+M38*0.5872</f>
        <v>-1.0047987324421</v>
      </c>
      <c r="O38" s="2">
        <f>N37*0.4152+O37*0.8651+M38*0.1908</f>
        <v>4.47991098255866</v>
      </c>
      <c r="P38" s="2">
        <f>N38*0.1468+O38*0.6594+M38*0.0675</f>
        <v>2.94154884797668</v>
      </c>
      <c r="Q38" s="2">
        <f>L38-L37</f>
        <v>-1</v>
      </c>
      <c r="R38">
        <f>B38-$B$2</f>
        <v>0.370000000000005</v>
      </c>
    </row>
    <row r="39" spans="1:18">
      <c r="A39" t="s">
        <v>50</v>
      </c>
      <c r="B39">
        <v>709.78</v>
      </c>
      <c r="C39">
        <v>2213</v>
      </c>
      <c r="D39">
        <v>-298</v>
      </c>
      <c r="E39" s="1">
        <f>C39/4095*180</f>
        <v>97.2747252747253</v>
      </c>
      <c r="F39" s="1">
        <f>(E39-E38)/(B39-B38)</f>
        <v>13.1868131868251</v>
      </c>
      <c r="G39" s="1">
        <f>IF(ABS(K39)&gt;10000,0,F39)</f>
        <v>13.1868131868251</v>
      </c>
      <c r="H39" s="1">
        <f>H38*0.2779+I38*-0.4152+G39*0.5872</f>
        <v>-1.66018728661549</v>
      </c>
      <c r="I39" s="1">
        <f>H38*0.4152+I38*0.8651+G39*0.1908</f>
        <v>17.7177079442043</v>
      </c>
      <c r="J39" s="1">
        <f>H39*0.1468+I39*0.6594+G39*0.0675</f>
        <v>12.3294510148439</v>
      </c>
      <c r="K39" s="1">
        <f>(F39-F38)/(B39-B38)</f>
        <v>439.560439561238</v>
      </c>
      <c r="L39">
        <f>C39-C38</f>
        <v>3</v>
      </c>
      <c r="M39" s="2">
        <f>IF(ABS(Q39)&gt;50,0,L39)</f>
        <v>3</v>
      </c>
      <c r="N39" s="2">
        <f>N38*0.2779+O38*-0.4152+M39*0.5872</f>
        <v>-0.377692607704016</v>
      </c>
      <c r="O39" s="2">
        <f>N38*0.4152+O38*0.8651+M39*0.1908</f>
        <v>4.03077855730154</v>
      </c>
      <c r="P39" s="2">
        <f>N39*0.1468+O39*0.6594+M39*0.0675</f>
        <v>2.80495010587369</v>
      </c>
      <c r="Q39" s="2">
        <f>L39-L38</f>
        <v>1</v>
      </c>
      <c r="R39">
        <f>B39-$B$2</f>
        <v>0.379999999999995</v>
      </c>
    </row>
    <row r="40" spans="1:18">
      <c r="A40" t="s">
        <v>51</v>
      </c>
      <c r="B40">
        <v>709.79</v>
      </c>
      <c r="C40">
        <v>2214</v>
      </c>
      <c r="D40">
        <v>-292</v>
      </c>
      <c r="E40" s="1">
        <f>C40/4095*180</f>
        <v>97.3186813186813</v>
      </c>
      <c r="F40" s="1">
        <f>(E40-E39)/(B40-B39)</f>
        <v>4.39560439560838</v>
      </c>
      <c r="G40" s="1">
        <f>IF(ABS(K40)&gt;10000,0,F40)</f>
        <v>4.39560439560838</v>
      </c>
      <c r="H40" s="1">
        <f>H39*0.2779+I39*-0.4152+G40*0.5872</f>
        <v>-5.23665948428283</v>
      </c>
      <c r="I40" s="1">
        <f>H39*0.4152+I39*0.8651+G40*0.1908</f>
        <v>15.4769606998105</v>
      </c>
      <c r="J40" s="1">
        <f>H40*0.1468+I40*0.6594+G40*0.0675</f>
        <v>9.73346956986587</v>
      </c>
      <c r="K40" s="1">
        <f>(F40-F39)/(B40-B39)</f>
        <v>-879.120879122475</v>
      </c>
      <c r="L40">
        <f>C40-C39</f>
        <v>1</v>
      </c>
      <c r="M40" s="2">
        <f>IF(ABS(Q40)&gt;50,0,L40)</f>
        <v>1</v>
      </c>
      <c r="N40" s="2">
        <f>N39*0.2779+O39*-0.4152+M40*0.5872</f>
        <v>-1.19134003267255</v>
      </c>
      <c r="O40" s="2">
        <f>N39*0.4152+O39*0.8651+M40*0.1908</f>
        <v>3.52100855920286</v>
      </c>
      <c r="P40" s="2">
        <f>N40*0.1468+O40*0.6594+M40*0.0675</f>
        <v>2.21436432714203</v>
      </c>
      <c r="Q40" s="2">
        <f>L40-L39</f>
        <v>-2</v>
      </c>
      <c r="R40">
        <f>B40-$B$2</f>
        <v>0.389999999999986</v>
      </c>
    </row>
    <row r="41" spans="1:18">
      <c r="A41" t="s">
        <v>52</v>
      </c>
      <c r="B41">
        <v>709.8</v>
      </c>
      <c r="C41">
        <v>2216</v>
      </c>
      <c r="D41">
        <v>-295</v>
      </c>
      <c r="E41" s="1">
        <f>C41/4095*180</f>
        <v>97.4065934065934</v>
      </c>
      <c r="F41" s="1">
        <f>(E41-E40)/(B41-B40)</f>
        <v>8.79120879121676</v>
      </c>
      <c r="G41" s="1">
        <f>IF(ABS(K41)&gt;10000,0,F41)</f>
        <v>8.79120879121676</v>
      </c>
      <c r="H41" s="1">
        <f>H40*0.2779+I40*-0.4152+G41*0.5872</f>
        <v>-2.71910395104103</v>
      </c>
      <c r="I41" s="1">
        <f>H40*0.4152+I40*0.8651+G41*0.1908</f>
        <v>12.892220320896</v>
      </c>
      <c r="J41" s="1">
        <f>H41*0.1468+I41*0.6594+G41*0.0675</f>
        <v>8.6953722129931</v>
      </c>
      <c r="K41" s="1">
        <f>(F41-F40)/(B41-B40)</f>
        <v>439.560439561238</v>
      </c>
      <c r="L41">
        <f>C41-C40</f>
        <v>2</v>
      </c>
      <c r="M41" s="2">
        <f>IF(ABS(Q41)&gt;50,0,L41)</f>
        <v>2</v>
      </c>
      <c r="N41" s="2">
        <f>N40*0.2779+O40*-0.4152+M41*0.5872</f>
        <v>-0.618596148860726</v>
      </c>
      <c r="O41" s="2">
        <f>N40*0.4152+O40*0.8651+M41*0.1908</f>
        <v>2.93298012300075</v>
      </c>
      <c r="P41" s="2">
        <f>N41*0.1468+O41*0.6594+M41*0.0675</f>
        <v>1.97819717845394</v>
      </c>
      <c r="Q41" s="2">
        <f>L41-L40</f>
        <v>1</v>
      </c>
      <c r="R41">
        <f>B41-$B$2</f>
        <v>0.399999999999977</v>
      </c>
    </row>
    <row r="42" spans="1:18">
      <c r="A42" t="s">
        <v>53</v>
      </c>
      <c r="B42">
        <v>709.81</v>
      </c>
      <c r="C42">
        <v>2217</v>
      </c>
      <c r="D42">
        <v>-297</v>
      </c>
      <c r="E42" s="1">
        <f>C42/4095*180</f>
        <v>97.4505494505494</v>
      </c>
      <c r="F42" s="1">
        <f>(E42-E41)/(B42-B41)</f>
        <v>4.39560439560838</v>
      </c>
      <c r="G42" s="1">
        <f>IF(ABS(K42)&gt;10000,0,F42)</f>
        <v>4.39560439560838</v>
      </c>
      <c r="H42" s="1">
        <f>H41*0.2779+I41*-0.4152+G42*0.5872</f>
        <v>-3.52738996412906</v>
      </c>
      <c r="I42" s="1">
        <f>H41*0.4152+I41*0.8651+G42*0.1908</f>
        <v>10.8627691578169</v>
      </c>
      <c r="J42" s="1">
        <f>H42*0.1468+I42*0.6594+G42*0.0675</f>
        <v>6.94179243263391</v>
      </c>
      <c r="K42" s="1">
        <f>(F42-F41)/(B42-B41)</f>
        <v>-439.560439561238</v>
      </c>
      <c r="L42">
        <f>C42-C41</f>
        <v>1</v>
      </c>
      <c r="M42" s="2">
        <f>IF(ABS(Q42)&gt;50,0,L42)</f>
        <v>1</v>
      </c>
      <c r="N42" s="2">
        <f>N41*0.2779+O41*-0.4152+M42*0.5872</f>
        <v>-0.802481216838307</v>
      </c>
      <c r="O42" s="2">
        <f>N41*0.4152+O41*0.8651+M42*0.1908</f>
        <v>2.47127998340097</v>
      </c>
      <c r="P42" s="2">
        <f>N42*0.1468+O42*0.6594+M42*0.0675</f>
        <v>1.57925777842274</v>
      </c>
      <c r="Q42" s="2">
        <f>L42-L41</f>
        <v>-1</v>
      </c>
      <c r="R42">
        <f>B42-$B$2</f>
        <v>0.409999999999968</v>
      </c>
    </row>
    <row r="43" spans="1:18">
      <c r="A43" t="s">
        <v>54</v>
      </c>
      <c r="B43">
        <v>709.82</v>
      </c>
      <c r="C43">
        <v>2218</v>
      </c>
      <c r="D43">
        <v>-292</v>
      </c>
      <c r="E43" s="1">
        <f>C43/4095*180</f>
        <v>97.4945054945055</v>
      </c>
      <c r="F43" s="1">
        <f>(E43-E42)/(B43-B42)</f>
        <v>4.39560439555841</v>
      </c>
      <c r="G43" s="1">
        <f>IF(ABS(K43)&gt;10000,0,F43)</f>
        <v>4.39560439555841</v>
      </c>
      <c r="H43" s="1">
        <f>H42*0.2779+I42*-0.4152+G43*0.5872</f>
        <v>-2.90938452428517</v>
      </c>
      <c r="I43" s="1">
        <f>H42*0.4152+I42*0.8651+G43*0.1908</f>
        <v>8.77149060399359</v>
      </c>
      <c r="J43" s="1">
        <f>H43*0.1468+I43*0.6594+G43*0.0675</f>
        <v>5.65352655280851</v>
      </c>
      <c r="K43" s="1">
        <f>(F43-F42)/(B43-B42)</f>
        <v>-4.99724706054852e-9</v>
      </c>
      <c r="L43">
        <f>C43-C42</f>
        <v>1</v>
      </c>
      <c r="M43" s="2">
        <f>IF(ABS(Q43)&gt;50,0,L43)</f>
        <v>1</v>
      </c>
      <c r="N43" s="2">
        <f>N42*0.2779+O42*-0.4152+M43*0.5872</f>
        <v>-0.66188497926745</v>
      </c>
      <c r="O43" s="2">
        <f>N42*0.4152+O42*0.8651+M43*0.1908</f>
        <v>1.99551411240892</v>
      </c>
      <c r="P43" s="2">
        <f>N43*0.1468+O43*0.6594+M43*0.0675</f>
        <v>1.28617729076598</v>
      </c>
      <c r="Q43" s="2">
        <f>L43-L42</f>
        <v>0</v>
      </c>
      <c r="R43">
        <f>B43-$B$2</f>
        <v>0.420000000000073</v>
      </c>
    </row>
    <row r="44" spans="1:18">
      <c r="A44" t="s">
        <v>52</v>
      </c>
      <c r="B44">
        <v>709.83</v>
      </c>
      <c r="C44">
        <v>2219</v>
      </c>
      <c r="D44">
        <v>-294</v>
      </c>
      <c r="E44" s="1">
        <f>C44/4095*180</f>
        <v>97.5384615384615</v>
      </c>
      <c r="F44" s="1">
        <f>(E44-E43)/(B44-B43)</f>
        <v>4.39560439560838</v>
      </c>
      <c r="G44" s="1">
        <f>IF(ABS(K44)&gt;10000,0,F44)</f>
        <v>4.39560439560838</v>
      </c>
      <c r="H44" s="1">
        <f>H43*0.2779+I43*-0.4152+G44*0.5872</f>
        <v>-1.86934195697575</v>
      </c>
      <c r="I44" s="1">
        <f>H43*0.4152+I43*0.8651+G44*0.1908</f>
        <v>7.21892138571373</v>
      </c>
      <c r="J44" s="1">
        <f>H44*0.1468+I44*0.6594+G44*0.0675</f>
        <v>4.78244065915916</v>
      </c>
      <c r="K44" s="1">
        <f>(F44-F43)/(B44-B43)</f>
        <v>4.99724706060533e-9</v>
      </c>
      <c r="L44">
        <f>C44-C43</f>
        <v>1</v>
      </c>
      <c r="M44" s="2">
        <f>IF(ABS(Q44)&gt;50,0,L44)</f>
        <v>1</v>
      </c>
      <c r="N44" s="2">
        <f>N43*0.2779+O43*-0.4152+M44*0.5872</f>
        <v>-0.425275295210607</v>
      </c>
      <c r="O44" s="2">
        <f>N43*0.4152+O43*0.8651+M44*0.1908</f>
        <v>1.64230461525311</v>
      </c>
      <c r="P44" s="2">
        <f>N44*0.1468+O44*0.6594+M44*0.0675</f>
        <v>1.08800524996098</v>
      </c>
      <c r="Q44" s="2">
        <f>L44-L43</f>
        <v>0</v>
      </c>
      <c r="R44">
        <f>B44-$B$2</f>
        <v>0.430000000000064</v>
      </c>
    </row>
    <row r="45" spans="1:18">
      <c r="A45" t="s">
        <v>55</v>
      </c>
      <c r="B45">
        <v>709.84</v>
      </c>
      <c r="C45">
        <v>2219</v>
      </c>
      <c r="D45">
        <v>-294</v>
      </c>
      <c r="E45" s="1">
        <f>C45/4095*180</f>
        <v>97.5384615384615</v>
      </c>
      <c r="F45" s="1">
        <f>(E45-E44)/(B45-B44)</f>
        <v>0</v>
      </c>
      <c r="G45" s="1">
        <f>IF(ABS(K45)&gt;10000,0,F45)</f>
        <v>0</v>
      </c>
      <c r="H45" s="1">
        <f>H44*0.2779+I44*-0.4152+G45*0.5872</f>
        <v>-3.5167862891919</v>
      </c>
      <c r="I45" s="1">
        <f>H44*0.4152+I44*0.8651+G45*0.1908</f>
        <v>5.46893811024462</v>
      </c>
      <c r="J45" s="1">
        <f>H45*0.1468+I45*0.6594+G45*0.0675</f>
        <v>3.08995356264193</v>
      </c>
      <c r="K45" s="1">
        <f>(F45-F44)/(B45-B44)</f>
        <v>-439.560439561238</v>
      </c>
      <c r="L45">
        <f>C45-C44</f>
        <v>0</v>
      </c>
      <c r="M45" s="2">
        <f>IF(ABS(Q45)&gt;50,0,L45)</f>
        <v>0</v>
      </c>
      <c r="N45" s="2">
        <f>N44*0.2779+O44*-0.4152+M45*0.5872</f>
        <v>-0.800068880792119</v>
      </c>
      <c r="O45" s="2">
        <f>N44*0.4152+O44*0.8651+M45*0.1908</f>
        <v>1.24418342008402</v>
      </c>
      <c r="P45" s="2">
        <f>N45*0.1468+O45*0.6594+M45*0.0675</f>
        <v>0.70296443550312</v>
      </c>
      <c r="Q45" s="2">
        <f>L45-L44</f>
        <v>-1</v>
      </c>
      <c r="R45">
        <f>B45-$B$2</f>
        <v>0.440000000000055</v>
      </c>
    </row>
    <row r="46" spans="1:18">
      <c r="A46" t="s">
        <v>56</v>
      </c>
      <c r="B46">
        <v>709.85</v>
      </c>
      <c r="C46">
        <v>2220</v>
      </c>
      <c r="D46">
        <v>-296</v>
      </c>
      <c r="E46" s="1">
        <f>C46/4095*180</f>
        <v>97.5824175824176</v>
      </c>
      <c r="F46" s="1">
        <f>(E46-E45)/(B46-B45)</f>
        <v>4.39560439560838</v>
      </c>
      <c r="G46" s="1">
        <f>IF(ABS(K46)&gt;10000,0,F46)</f>
        <v>4.39560439560838</v>
      </c>
      <c r="H46" s="1">
        <f>H45*0.2779+I45*-0.4152+G46*0.5872</f>
        <v>-0.666919112038757</v>
      </c>
      <c r="I46" s="1">
        <f>H45*0.4152+I45*0.8651+G46*0.1908</f>
        <v>4.10969001058222</v>
      </c>
      <c r="J46" s="1">
        <f>H46*0.1468+I46*0.6594+G46*0.0675</f>
        <v>2.90872916403419</v>
      </c>
      <c r="K46" s="1">
        <f>(F46-F45)/(B46-B45)</f>
        <v>439.560439561238</v>
      </c>
      <c r="L46">
        <f>C46-C45</f>
        <v>1</v>
      </c>
      <c r="M46" s="2">
        <f>IF(ABS(Q46)&gt;50,0,L46)</f>
        <v>1</v>
      </c>
      <c r="N46" s="2">
        <f>N45*0.2779+O45*-0.4152+M46*0.5872</f>
        <v>-0.151724097991015</v>
      </c>
      <c r="O46" s="2">
        <f>N45*0.4152+O45*0.8651+M46*0.1908</f>
        <v>0.934954477409799</v>
      </c>
      <c r="P46" s="2">
        <f>N46*0.1468+O46*0.6594+M46*0.0675</f>
        <v>0.66173588481894</v>
      </c>
      <c r="Q46" s="2">
        <f>L46-L45</f>
        <v>1</v>
      </c>
      <c r="R46">
        <f>B46-$B$2</f>
        <v>0.450000000000045</v>
      </c>
    </row>
    <row r="47" spans="1:18">
      <c r="A47" t="s">
        <v>57</v>
      </c>
      <c r="B47">
        <v>709.86</v>
      </c>
      <c r="C47">
        <v>2220</v>
      </c>
      <c r="D47">
        <v>-296</v>
      </c>
      <c r="E47" s="1">
        <f>C47/4095*180</f>
        <v>97.5824175824176</v>
      </c>
      <c r="F47" s="1">
        <f>(E47-E46)/(B47-B46)</f>
        <v>0</v>
      </c>
      <c r="G47" s="1">
        <f>IF(ABS(K47)&gt;10000,0,F47)</f>
        <v>0</v>
      </c>
      <c r="H47" s="1">
        <f>H46*0.2779+I46*-0.4152+G47*0.5872</f>
        <v>-1.89168011362931</v>
      </c>
      <c r="I47" s="1">
        <f>H46*0.4152+I46*0.8651+G47*0.1908</f>
        <v>3.27838801283619</v>
      </c>
      <c r="J47" s="1">
        <f>H47*0.1468+I47*0.6594+G47*0.0675</f>
        <v>1.8840704149834</v>
      </c>
      <c r="K47" s="1">
        <f>(F47-F46)/(B47-B46)</f>
        <v>-439.560439561238</v>
      </c>
      <c r="L47">
        <f>C47-C46</f>
        <v>0</v>
      </c>
      <c r="M47" s="2">
        <f>IF(ABS(Q47)&gt;50,0,L47)</f>
        <v>0</v>
      </c>
      <c r="N47" s="2">
        <f>N46*0.2779+O46*-0.4152+M47*0.5872</f>
        <v>-0.430357225852252</v>
      </c>
      <c r="O47" s="2">
        <f>N46*0.4152+O46*0.8651+M47*0.1908</f>
        <v>0.745833272921347</v>
      </c>
      <c r="P47" s="2">
        <f>N47*0.1468+O47*0.6594+M47*0.0675</f>
        <v>0.428626019409226</v>
      </c>
      <c r="Q47" s="2">
        <f>L47-L46</f>
        <v>-1</v>
      </c>
      <c r="R47">
        <f>B47-$B$2</f>
        <v>0.460000000000036</v>
      </c>
    </row>
    <row r="48" spans="1:18">
      <c r="A48" t="s">
        <v>58</v>
      </c>
      <c r="B48">
        <v>709.87</v>
      </c>
      <c r="C48">
        <v>2220</v>
      </c>
      <c r="D48">
        <v>-296</v>
      </c>
      <c r="E48" s="1">
        <f>C48/4095*180</f>
        <v>97.5824175824176</v>
      </c>
      <c r="F48" s="1">
        <f>(E48-E47)/(B48-B47)</f>
        <v>0</v>
      </c>
      <c r="G48" s="1">
        <f>IF(ABS(K48)&gt;10000,0,F48)</f>
        <v>0</v>
      </c>
      <c r="H48" s="1">
        <f>H47*0.2779+I47*-0.4152+G48*0.5872</f>
        <v>-1.88688460650717</v>
      </c>
      <c r="I48" s="1">
        <f>H47*0.4152+I47*0.8651+G48*0.1908</f>
        <v>2.0507078867257</v>
      </c>
      <c r="J48" s="1">
        <f>H48*0.1468+I48*0.6594+G48*0.0675</f>
        <v>1.07524212027167</v>
      </c>
      <c r="K48" s="1">
        <f>(F48-F47)/(B48-B47)</f>
        <v>0</v>
      </c>
      <c r="L48">
        <f>C48-C47</f>
        <v>0</v>
      </c>
      <c r="M48" s="2">
        <f>IF(ABS(Q48)&gt;50,0,L48)</f>
        <v>0</v>
      </c>
      <c r="N48" s="2">
        <f>N47*0.2779+O47*-0.4152+M48*0.5872</f>
        <v>-0.429266247981284</v>
      </c>
      <c r="O48" s="2">
        <f>N47*0.4152+O47*0.8651+M48*0.1908</f>
        <v>0.466536044230403</v>
      </c>
      <c r="P48" s="2">
        <f>N48*0.1468+O48*0.6594+M48*0.0675</f>
        <v>0.244617582361875</v>
      </c>
      <c r="Q48" s="2">
        <f>L48-L47</f>
        <v>0</v>
      </c>
      <c r="R48">
        <f>B48-$B$2</f>
        <v>0.470000000000027</v>
      </c>
    </row>
    <row r="49" spans="1:18">
      <c r="A49" t="s">
        <v>59</v>
      </c>
      <c r="B49">
        <v>709.88</v>
      </c>
      <c r="C49">
        <v>2220</v>
      </c>
      <c r="D49">
        <v>-296</v>
      </c>
      <c r="E49" s="1">
        <f>C49/4095*180</f>
        <v>97.5824175824176</v>
      </c>
      <c r="F49" s="1">
        <f>(E49-E48)/(B49-B48)</f>
        <v>0</v>
      </c>
      <c r="G49" s="1">
        <f>IF(ABS(K49)&gt;10000,0,F49)</f>
        <v>0</v>
      </c>
      <c r="H49" s="1">
        <f>H48*0.2779+I48*-0.4152+G49*0.5872</f>
        <v>-1.37581914671685</v>
      </c>
      <c r="I49" s="1">
        <f>H48*0.4152+I48*0.8651+G49*0.1908</f>
        <v>0.990632904184624</v>
      </c>
      <c r="J49" s="1">
        <f>H49*0.1468+I49*0.6594+G49*0.0675</f>
        <v>0.451253086281307</v>
      </c>
      <c r="K49" s="1">
        <f>(F49-F48)/(B49-B48)</f>
        <v>0</v>
      </c>
      <c r="L49">
        <f>C49-C48</f>
        <v>0</v>
      </c>
      <c r="M49" s="2">
        <f>IF(ABS(Q49)&gt;50,0,L49)</f>
        <v>0</v>
      </c>
      <c r="N49" s="2">
        <f>N48*0.2779+O48*-0.4152+M49*0.5872</f>
        <v>-0.312998855878462</v>
      </c>
      <c r="O49" s="2">
        <f>N48*0.4152+O48*0.8651+M49*0.1908</f>
        <v>0.225368985701892</v>
      </c>
      <c r="P49" s="2">
        <f>N49*0.1468+O49*0.6594+M49*0.0675</f>
        <v>0.102660077128869</v>
      </c>
      <c r="Q49" s="2">
        <f>L49-L48</f>
        <v>0</v>
      </c>
      <c r="R49">
        <f>B49-$B$2</f>
        <v>0.480000000000018</v>
      </c>
    </row>
    <row r="50" spans="1:18">
      <c r="A50" t="s">
        <v>60</v>
      </c>
      <c r="B50">
        <v>709.89</v>
      </c>
      <c r="C50">
        <v>2220</v>
      </c>
      <c r="D50">
        <v>-296</v>
      </c>
      <c r="E50" s="1">
        <f>C50/4095*180</f>
        <v>97.5824175824176</v>
      </c>
      <c r="F50" s="1">
        <f>(E50-E49)/(B50-B49)</f>
        <v>0</v>
      </c>
      <c r="G50" s="1">
        <f>IF(ABS(K50)&gt;10000,0,F50)</f>
        <v>0</v>
      </c>
      <c r="H50" s="1">
        <f>H49*0.2779+I49*-0.4152+G50*0.5872</f>
        <v>-0.793650922690069</v>
      </c>
      <c r="I50" s="1">
        <f>H49*0.4152+I49*0.8651+G50*0.1908</f>
        <v>0.285756415693281</v>
      </c>
      <c r="J50" s="1">
        <f>H50*0.1468+I50*0.6594+G50*0.0675</f>
        <v>0.0719198250572474</v>
      </c>
      <c r="K50" s="1">
        <f>(F50-F49)/(B50-B49)</f>
        <v>0</v>
      </c>
      <c r="L50">
        <f>C50-C49</f>
        <v>0</v>
      </c>
      <c r="M50" s="2">
        <f>IF(ABS(Q50)&gt;50,0,L50)</f>
        <v>0</v>
      </c>
      <c r="N50" s="2">
        <f>N49*0.2779+O49*-0.4152+M50*0.5872</f>
        <v>-0.18055558491205</v>
      </c>
      <c r="O50" s="2">
        <f>N49*0.4152+O49*0.8651+M50*0.1908</f>
        <v>0.0650095845699694</v>
      </c>
      <c r="P50" s="2">
        <f>N50*0.1468+O50*0.6594+M50*0.0675</f>
        <v>0.0163617602003488</v>
      </c>
      <c r="Q50" s="2">
        <f>L50-L49</f>
        <v>0</v>
      </c>
      <c r="R50">
        <f>B50-$B$2</f>
        <v>0.490000000000009</v>
      </c>
    </row>
    <row r="51" spans="1:18">
      <c r="A51" t="s">
        <v>61</v>
      </c>
      <c r="B51">
        <v>709.9</v>
      </c>
      <c r="C51">
        <v>2220</v>
      </c>
      <c r="D51">
        <v>-296</v>
      </c>
      <c r="E51" s="1">
        <f>C51/4095*180</f>
        <v>97.5824175824176</v>
      </c>
      <c r="F51" s="1">
        <f>(E51-E50)/(B51-B50)</f>
        <v>0</v>
      </c>
      <c r="G51" s="1">
        <f>IF(ABS(K51)&gt;10000,0,F51)</f>
        <v>0</v>
      </c>
      <c r="H51" s="1">
        <f>H50*0.2779+I50*-0.4152+G51*0.5872</f>
        <v>-0.33920165521142</v>
      </c>
      <c r="I51" s="1">
        <f>H50*0.4152+I50*0.8651+G51*0.1908</f>
        <v>-0.0823159878846593</v>
      </c>
      <c r="J51" s="1">
        <f>H51*0.1468+I51*0.6594+G51*0.0675</f>
        <v>-0.104073965396181</v>
      </c>
      <c r="K51" s="1">
        <f>(F51-F50)/(B51-B50)</f>
        <v>0</v>
      </c>
      <c r="L51">
        <f>C51-C50</f>
        <v>0</v>
      </c>
      <c r="M51" s="2">
        <f>IF(ABS(Q51)&gt;50,0,L51)</f>
        <v>0</v>
      </c>
      <c r="N51" s="2">
        <f>N50*0.2779+O50*-0.4152+M51*0.5872</f>
        <v>-0.07716837656051</v>
      </c>
      <c r="O51" s="2">
        <f>N50*0.4152+O50*0.8651+M51*0.1908</f>
        <v>-0.0187268872440027</v>
      </c>
      <c r="P51" s="2">
        <f>N51*0.1468+O51*0.6594+M51*0.0675</f>
        <v>-0.0236768271277783</v>
      </c>
      <c r="Q51" s="2">
        <f>L51-L50</f>
        <v>0</v>
      </c>
      <c r="R51">
        <f>B51-$B$2</f>
        <v>0.5</v>
      </c>
    </row>
    <row r="52" spans="1:18">
      <c r="A52" t="s">
        <v>62</v>
      </c>
      <c r="B52">
        <v>709.91</v>
      </c>
      <c r="C52">
        <v>2220</v>
      </c>
      <c r="D52">
        <v>-296</v>
      </c>
      <c r="E52" s="1">
        <f>C52/4095*180</f>
        <v>97.5824175824176</v>
      </c>
      <c r="F52" s="1">
        <f>(E52-E51)/(B52-B51)</f>
        <v>0</v>
      </c>
      <c r="G52" s="1">
        <f>IF(ABS(K52)&gt;10000,0,F52)</f>
        <v>0</v>
      </c>
      <c r="H52" s="1">
        <f>H51*0.2779+I51*-0.4152+G52*0.5872</f>
        <v>-0.0600865418135432</v>
      </c>
      <c r="I52" s="1">
        <f>H51*0.4152+I51*0.8651+G52*0.1908</f>
        <v>-0.212048088362801</v>
      </c>
      <c r="J52" s="1">
        <f>H52*0.1468+I52*0.6594+G52*0.0675</f>
        <v>-0.148645213804659</v>
      </c>
      <c r="K52" s="1">
        <f>(F52-F51)/(B52-B51)</f>
        <v>0</v>
      </c>
      <c r="L52">
        <f>C52-C51</f>
        <v>0</v>
      </c>
      <c r="M52" s="2">
        <f>IF(ABS(Q52)&gt;50,0,L52)</f>
        <v>0</v>
      </c>
      <c r="N52" s="2">
        <f>N51*0.2779+O51*-0.4152+M52*0.5872</f>
        <v>-0.0136696882624558</v>
      </c>
      <c r="O52" s="2">
        <f>N51*0.4152+O51*0.8651+M52*0.1908</f>
        <v>-0.0482409401027105</v>
      </c>
      <c r="P52" s="2">
        <f>N52*0.1468+O52*0.6594+M52*0.0675</f>
        <v>-0.0338167861406558</v>
      </c>
      <c r="Q52" s="2">
        <f>L52-L51</f>
        <v>0</v>
      </c>
      <c r="R52">
        <f>B52-$B$2</f>
        <v>0.509999999999991</v>
      </c>
    </row>
    <row r="53" spans="1:18">
      <c r="A53" t="s">
        <v>63</v>
      </c>
      <c r="B53">
        <v>709.92</v>
      </c>
      <c r="C53">
        <v>2220</v>
      </c>
      <c r="D53">
        <v>-296</v>
      </c>
      <c r="E53" s="1">
        <f>C53/4095*180</f>
        <v>97.5824175824176</v>
      </c>
      <c r="F53" s="1">
        <f>(E53-E52)/(B53-B52)</f>
        <v>0</v>
      </c>
      <c r="G53" s="1">
        <f>IF(ABS(K53)&gt;10000,0,F53)</f>
        <v>0</v>
      </c>
      <c r="H53" s="1">
        <f>H52*0.2779+I52*-0.4152+G53*0.5872</f>
        <v>0.0713443163182511</v>
      </c>
      <c r="I53" s="1">
        <f>H52*0.4152+I52*0.8651+G53*0.1908</f>
        <v>-0.208390733403642</v>
      </c>
      <c r="J53" s="1">
        <f>H53*0.1468+I53*0.6594+G53*0.0675</f>
        <v>-0.126939503970842</v>
      </c>
      <c r="K53" s="1">
        <f>(F53-F52)/(B53-B52)</f>
        <v>0</v>
      </c>
      <c r="L53">
        <f>C53-C52</f>
        <v>0</v>
      </c>
      <c r="M53" s="2">
        <f>IF(ABS(Q53)&gt;50,0,L53)</f>
        <v>0</v>
      </c>
      <c r="N53" s="2">
        <f>N52*0.2779+O52*-0.4152+M53*0.5872</f>
        <v>0.0162308319625089</v>
      </c>
      <c r="O53" s="2">
        <f>N52*0.4152+O52*0.8651+M53*0.1908</f>
        <v>-0.0474088918494265</v>
      </c>
      <c r="P53" s="2">
        <f>N53*0.1468+O53*0.6594+M53*0.0675</f>
        <v>-0.0288787371534155</v>
      </c>
      <c r="Q53" s="2">
        <f>L53-L52</f>
        <v>0</v>
      </c>
      <c r="R53">
        <f>B53-$B$2</f>
        <v>0.519999999999982</v>
      </c>
    </row>
    <row r="54" spans="1:18">
      <c r="A54" t="s">
        <v>64</v>
      </c>
      <c r="B54">
        <v>709.93</v>
      </c>
      <c r="C54">
        <v>2219</v>
      </c>
      <c r="D54">
        <v>-286</v>
      </c>
      <c r="E54" s="1">
        <f>C54/4095*180</f>
        <v>97.5384615384615</v>
      </c>
      <c r="F54" s="1">
        <f>(E54-E53)/(B54-B53)</f>
        <v>-4.39560439560838</v>
      </c>
      <c r="G54" s="1">
        <f>IF(ABS(K54)&gt;10000,0,F54)</f>
        <v>-4.39560439560838</v>
      </c>
      <c r="H54" s="1">
        <f>H53*0.2779+I53*-0.4152+G54*0.5872</f>
        <v>-2.47474848308721</v>
      </c>
      <c r="I54" s="1">
        <f>H53*0.4152+I53*0.8651+G54*0.1908</f>
        <v>-0.989337982014231</v>
      </c>
      <c r="J54" s="1">
        <f>H54*0.1468+I54*0.6594+G54*0.0675</f>
        <v>-1.31236583936095</v>
      </c>
      <c r="K54" s="1">
        <f>(F54-F53)/(B54-B53)</f>
        <v>-439.560439561238</v>
      </c>
      <c r="L54">
        <f>C54-C53</f>
        <v>-1</v>
      </c>
      <c r="M54" s="2">
        <f>IF(ABS(Q54)&gt;50,0,L54)</f>
        <v>-1</v>
      </c>
      <c r="N54" s="2">
        <f>N53*0.2779+O53*-0.4152+M54*0.5872</f>
        <v>-0.563005279901737</v>
      </c>
      <c r="O54" s="2">
        <f>N53*0.4152+O53*0.8651+M54*0.1908</f>
        <v>-0.225074390908105</v>
      </c>
      <c r="P54" s="2">
        <f>N54*0.1468+O54*0.6594+M54*0.0675</f>
        <v>-0.29856322845438</v>
      </c>
      <c r="Q54" s="2">
        <f>L54-L53</f>
        <v>-1</v>
      </c>
      <c r="R54">
        <f>B54-$B$2</f>
        <v>0.529999999999973</v>
      </c>
    </row>
    <row r="55" spans="1:18">
      <c r="A55" t="s">
        <v>65</v>
      </c>
      <c r="B55">
        <v>709.94</v>
      </c>
      <c r="C55">
        <v>2219</v>
      </c>
      <c r="D55">
        <v>-286</v>
      </c>
      <c r="E55" s="1">
        <f>C55/4095*180</f>
        <v>97.5384615384615</v>
      </c>
      <c r="F55" s="1">
        <f>(E55-E54)/(B55-B54)</f>
        <v>0</v>
      </c>
      <c r="G55" s="1">
        <f>IF(ABS(K55)&gt;10000,0,F55)</f>
        <v>0</v>
      </c>
      <c r="H55" s="1">
        <f>H54*0.2779+I54*-0.4152+G55*0.5872</f>
        <v>-0.276959473317626</v>
      </c>
      <c r="I55" s="1">
        <f>H54*0.4152+I54*0.8651+G55*0.1908</f>
        <v>-1.88339185841832</v>
      </c>
      <c r="J55" s="1">
        <f>H55*0.1468+I55*0.6594+G55*0.0675</f>
        <v>-1.28256624212407</v>
      </c>
      <c r="K55" s="1">
        <f>(F55-F54)/(B55-B54)</f>
        <v>439.56043955624</v>
      </c>
      <c r="L55">
        <f>C55-C54</f>
        <v>0</v>
      </c>
      <c r="M55" s="2">
        <f>IF(ABS(Q55)&gt;50,0,L55)</f>
        <v>0</v>
      </c>
      <c r="N55" s="2">
        <f>N54*0.2779+O54*-0.4152+M55*0.5872</f>
        <v>-0.0630082801796474</v>
      </c>
      <c r="O55" s="2">
        <f>N54*0.4152+O54*0.8651+M55*0.1908</f>
        <v>-0.428471647789803</v>
      </c>
      <c r="P55" s="2">
        <f>N55*0.1468+O55*0.6594+M55*0.0675</f>
        <v>-0.291783820082968</v>
      </c>
      <c r="Q55" s="2">
        <f>L55-L54</f>
        <v>1</v>
      </c>
      <c r="R55">
        <f>B55-$B$2</f>
        <v>0.540000000000077</v>
      </c>
    </row>
    <row r="56" spans="1:18">
      <c r="A56" t="s">
        <v>66</v>
      </c>
      <c r="B56">
        <v>709.95</v>
      </c>
      <c r="C56">
        <v>2219</v>
      </c>
      <c r="D56">
        <v>-286</v>
      </c>
      <c r="E56" s="1">
        <f>C56/4095*180</f>
        <v>97.5384615384615</v>
      </c>
      <c r="F56" s="1">
        <f>(E56-E55)/(B56-B55)</f>
        <v>0</v>
      </c>
      <c r="G56" s="1">
        <f>IF(ABS(K56)&gt;10000,0,F56)</f>
        <v>0</v>
      </c>
      <c r="H56" s="1">
        <f>H55*0.2779+I55*-0.4152+G56*0.5872</f>
        <v>0.705017261980318</v>
      </c>
      <c r="I56" s="1">
        <f>H55*0.4152+I55*0.8651+G56*0.1908</f>
        <v>-1.74431587003917</v>
      </c>
      <c r="J56" s="1">
        <f>H56*0.1468+I56*0.6594+G56*0.0675</f>
        <v>-1.04670535064512</v>
      </c>
      <c r="K56" s="1">
        <f>(F56-F55)/(B56-B55)</f>
        <v>0</v>
      </c>
      <c r="L56">
        <f>C56-C55</f>
        <v>0</v>
      </c>
      <c r="M56" s="2">
        <f>IF(ABS(Q56)&gt;50,0,L56)</f>
        <v>0</v>
      </c>
      <c r="N56" s="2">
        <f>N55*0.2779+O55*-0.4152+M56*0.5872</f>
        <v>0.160391427100402</v>
      </c>
      <c r="O56" s="2">
        <f>N55*0.4152+O55*0.8651+M56*0.1908</f>
        <v>-0.396831860433548</v>
      </c>
      <c r="P56" s="2">
        <f>N56*0.1468+O56*0.6594+M56*0.0675</f>
        <v>-0.238125467271543</v>
      </c>
      <c r="Q56" s="2">
        <f>L56-L55</f>
        <v>0</v>
      </c>
      <c r="R56">
        <f>B56-$B$2</f>
        <v>0.550000000000068</v>
      </c>
    </row>
    <row r="57" spans="1:18">
      <c r="A57" t="s">
        <v>67</v>
      </c>
      <c r="B57">
        <v>709.96</v>
      </c>
      <c r="C57">
        <v>2219</v>
      </c>
      <c r="D57">
        <v>-286</v>
      </c>
      <c r="E57" s="1">
        <f>C57/4095*180</f>
        <v>97.5384615384615</v>
      </c>
      <c r="F57" s="1">
        <f>(E57-E56)/(B57-B56)</f>
        <v>0</v>
      </c>
      <c r="G57" s="1">
        <f>IF(ABS(K57)&gt;10000,0,F57)</f>
        <v>0</v>
      </c>
      <c r="H57" s="1">
        <f>H56*0.2779+I56*-0.4152+G57*0.5872</f>
        <v>0.920164246344592</v>
      </c>
      <c r="I57" s="1">
        <f>H56*0.4152+I56*0.8651+G57*0.1908</f>
        <v>-1.21628449199665</v>
      </c>
      <c r="J57" s="1">
        <f>H57*0.1468+I57*0.6594+G57*0.0675</f>
        <v>-0.666937882659208</v>
      </c>
      <c r="K57" s="1">
        <f>(F57-F56)/(B57-B56)</f>
        <v>0</v>
      </c>
      <c r="L57">
        <f>C57-C56</f>
        <v>0</v>
      </c>
      <c r="M57" s="2">
        <f>IF(ABS(Q57)&gt;50,0,L57)</f>
        <v>0</v>
      </c>
      <c r="N57" s="2">
        <f>N56*0.2779+O56*-0.4152+M57*0.5872</f>
        <v>0.209337366043211</v>
      </c>
      <c r="O57" s="2">
        <f>N56*0.4152+O56*0.8651+M57*0.1908</f>
        <v>-0.276704721928975</v>
      </c>
      <c r="P57" s="2">
        <f>N57*0.1468+O57*0.6594+M57*0.0675</f>
        <v>-0.151728368304823</v>
      </c>
      <c r="Q57" s="2">
        <f>L57-L56</f>
        <v>0</v>
      </c>
      <c r="R57">
        <f>B57-$B$2</f>
        <v>0.560000000000059</v>
      </c>
    </row>
    <row r="58" spans="1:18">
      <c r="A58" t="s">
        <v>68</v>
      </c>
      <c r="B58">
        <v>709.97</v>
      </c>
      <c r="C58">
        <v>2219</v>
      </c>
      <c r="D58">
        <v>-286</v>
      </c>
      <c r="E58" s="1">
        <f>C58/4095*180</f>
        <v>97.5384615384615</v>
      </c>
      <c r="F58" s="1">
        <f>(E58-E57)/(B58-B57)</f>
        <v>0</v>
      </c>
      <c r="G58" s="1">
        <f>IF(ABS(K58)&gt;10000,0,F58)</f>
        <v>0</v>
      </c>
      <c r="H58" s="1">
        <f>H57*0.2779+I57*-0.4152+G58*0.5872</f>
        <v>0.760714965136173</v>
      </c>
      <c r="I58" s="1">
        <f>H57*0.4152+I57*0.8651+G58*0.1908</f>
        <v>-0.670155518944031</v>
      </c>
      <c r="J58" s="1">
        <f>H58*0.1468+I58*0.6594+G58*0.0675</f>
        <v>-0.330227592309704</v>
      </c>
      <c r="K58" s="1">
        <f>(F58-F57)/(B58-B57)</f>
        <v>0</v>
      </c>
      <c r="L58">
        <f>C58-C57</f>
        <v>0</v>
      </c>
      <c r="M58" s="2">
        <f>IF(ABS(Q58)&gt;50,0,L58)</f>
        <v>0</v>
      </c>
      <c r="N58" s="2">
        <f>N57*0.2779+O57*-0.4152+M58*0.5872</f>
        <v>0.173062654568319</v>
      </c>
      <c r="O58" s="2">
        <f>N57*0.4152+O57*0.8651+M58*0.1908</f>
        <v>-0.152460380559616</v>
      </c>
      <c r="P58" s="2">
        <f>N58*0.1468+O58*0.6594+M58*0.0675</f>
        <v>-0.0751267772503812</v>
      </c>
      <c r="Q58" s="2">
        <f>L58-L57</f>
        <v>0</v>
      </c>
      <c r="R58">
        <f>B58-$B$2</f>
        <v>0.57000000000005</v>
      </c>
    </row>
    <row r="59" spans="1:18">
      <c r="A59" t="s">
        <v>69</v>
      </c>
      <c r="B59">
        <v>709.98</v>
      </c>
      <c r="C59">
        <v>2219</v>
      </c>
      <c r="D59">
        <v>0</v>
      </c>
      <c r="E59" s="1">
        <f>C59/4095*180</f>
        <v>97.5384615384615</v>
      </c>
      <c r="F59" s="1">
        <f>(E59-E58)/(B59-B58)</f>
        <v>0</v>
      </c>
      <c r="G59" s="1">
        <f>IF(ABS(K59)&gt;10000,0,F59)</f>
        <v>0</v>
      </c>
      <c r="H59" s="1">
        <f>H58*0.2779+I58*-0.4152+G59*0.5872</f>
        <v>0.489651260276904</v>
      </c>
      <c r="I59" s="1">
        <f>H58*0.4152+I58*0.8651+G59*0.1908</f>
        <v>-0.263902685913942</v>
      </c>
      <c r="J59" s="1">
        <f>H59*0.1468+I59*0.6594+G59*0.0675</f>
        <v>-0.102136626083004</v>
      </c>
      <c r="K59" s="1">
        <f>(F59-F58)/(B59-B58)</f>
        <v>0</v>
      </c>
      <c r="L59">
        <f>C59-C58</f>
        <v>0</v>
      </c>
      <c r="M59" s="2">
        <f>IF(ABS(Q59)&gt;50,0,L59)</f>
        <v>0</v>
      </c>
      <c r="N59" s="2">
        <f>N58*0.2779+O58*-0.4152+M59*0.5872</f>
        <v>0.111395661712888</v>
      </c>
      <c r="O59" s="2">
        <f>N58*0.4152+O58*0.8651+M59*0.1908</f>
        <v>-0.0600378610453574</v>
      </c>
      <c r="P59" s="2">
        <f>N59*0.1468+O59*0.6594+M59*0.0675</f>
        <v>-0.0232360824338567</v>
      </c>
      <c r="Q59" s="2">
        <f>L59-L58</f>
        <v>0</v>
      </c>
      <c r="R59">
        <f>B59-$B$2</f>
        <v>0.580000000000041</v>
      </c>
    </row>
    <row r="60" spans="1:18">
      <c r="A60" t="s">
        <v>70</v>
      </c>
      <c r="B60">
        <v>709.99</v>
      </c>
      <c r="C60">
        <v>2219</v>
      </c>
      <c r="D60">
        <v>0</v>
      </c>
      <c r="E60" s="1">
        <f>C60/4095*180</f>
        <v>97.5384615384615</v>
      </c>
      <c r="F60" s="1">
        <f>(E60-E59)/(B60-B59)</f>
        <v>0</v>
      </c>
      <c r="G60" s="1">
        <f>IF(ABS(K60)&gt;10000,0,F60)</f>
        <v>0</v>
      </c>
      <c r="H60" s="1">
        <f>H59*0.2779+I59*-0.4152+G60*0.5872</f>
        <v>0.245646480422421</v>
      </c>
      <c r="I60" s="1">
        <f>H59*0.4152+I59*0.8651+G60*0.1908</f>
        <v>-0.0249990103171808</v>
      </c>
      <c r="J60" s="1">
        <f>H60*0.1468+I60*0.6594+G60*0.0675</f>
        <v>0.0195765559228623</v>
      </c>
      <c r="K60" s="1">
        <f>(F60-F59)/(B60-B59)</f>
        <v>0</v>
      </c>
      <c r="L60">
        <f>C60-C59</f>
        <v>0</v>
      </c>
      <c r="M60" s="2">
        <f>IF(ABS(Q60)&gt;50,0,L60)</f>
        <v>0</v>
      </c>
      <c r="N60" s="2">
        <f>N59*0.2779+O59*-0.4152+M60*0.5872</f>
        <v>0.055884574296044</v>
      </c>
      <c r="O60" s="2">
        <f>N59*0.4152+O59*0.8651+M60*0.1908</f>
        <v>-0.00568727484714746</v>
      </c>
      <c r="P60" s="2">
        <f>N60*0.1468+O60*0.6594+M60*0.0675</f>
        <v>0.00445366647245022</v>
      </c>
      <c r="Q60" s="2">
        <f>L60-L59</f>
        <v>0</v>
      </c>
      <c r="R60">
        <f>B60-$B$2</f>
        <v>0.590000000000032</v>
      </c>
    </row>
    <row r="61" spans="1:18">
      <c r="A61" t="s">
        <v>71</v>
      </c>
      <c r="B61">
        <v>710</v>
      </c>
      <c r="C61">
        <v>2219</v>
      </c>
      <c r="D61">
        <v>0</v>
      </c>
      <c r="E61" s="1">
        <f>C61/4095*180</f>
        <v>97.5384615384615</v>
      </c>
      <c r="F61" s="1">
        <f>(E61-E60)/(B61-B60)</f>
        <v>0</v>
      </c>
      <c r="G61" s="1">
        <f>IF(ABS(K61)&gt;10000,0,F61)</f>
        <v>0</v>
      </c>
      <c r="H61" s="1">
        <f>H60*0.2779+I60*-0.4152+G61*0.5872</f>
        <v>0.0786447459930841</v>
      </c>
      <c r="I61" s="1">
        <f>H60*0.4152+I60*0.8651+G61*0.1908</f>
        <v>0.0803657748459959</v>
      </c>
      <c r="J61" s="1">
        <f>H61*0.1468+I61*0.6594+G61*0.0675</f>
        <v>0.0645382406452344</v>
      </c>
      <c r="K61" s="1">
        <f>(F61-F60)/(B61-B60)</f>
        <v>0</v>
      </c>
      <c r="L61">
        <f>C61-C60</f>
        <v>0</v>
      </c>
      <c r="M61" s="2">
        <f>IF(ABS(Q61)&gt;50,0,L61)</f>
        <v>0</v>
      </c>
      <c r="N61" s="2">
        <f>N60*0.2779+O60*-0.4152+M61*0.5872</f>
        <v>0.0178916797134063</v>
      </c>
      <c r="O61" s="2">
        <f>N60*0.4152+O60*0.8651+M61*0.1908</f>
        <v>0.0182832137774502</v>
      </c>
      <c r="P61" s="2">
        <f>N61*0.1468+O61*0.6594+M61*0.0675</f>
        <v>0.0146824497467787</v>
      </c>
      <c r="Q61" s="2">
        <f>L61-L60</f>
        <v>0</v>
      </c>
      <c r="R61">
        <f>B61-$B$2</f>
        <v>0.600000000000023</v>
      </c>
    </row>
    <row r="62" spans="1:18">
      <c r="A62" t="s">
        <v>72</v>
      </c>
      <c r="B62">
        <v>710.01</v>
      </c>
      <c r="C62">
        <v>2220</v>
      </c>
      <c r="D62">
        <v>0</v>
      </c>
      <c r="E62" s="1">
        <f>C62/4095*180</f>
        <v>97.5824175824176</v>
      </c>
      <c r="F62" s="1">
        <f>(E62-E61)/(B62-B61)</f>
        <v>4.39560439560838</v>
      </c>
      <c r="G62" s="1">
        <f>IF(ABS(K62)&gt;10000,0,F62)</f>
        <v>4.39560439560838</v>
      </c>
      <c r="H62" s="1">
        <f>H61*0.2779+I61*-0.4152+G62*0.5872</f>
        <v>2.56958640629666</v>
      </c>
      <c r="I62" s="1">
        <f>H61*0.4152+I61*0.8651+G62*0.1908</f>
        <v>0.940859049037678</v>
      </c>
      <c r="J62" s="1">
        <f>H62*0.1468+I62*0.6594+G62*0.0675</f>
        <v>1.29432103808336</v>
      </c>
      <c r="K62" s="1">
        <f>(F62-F61)/(B62-B61)</f>
        <v>439.560439561238</v>
      </c>
      <c r="L62">
        <f>C62-C61</f>
        <v>1</v>
      </c>
      <c r="M62" s="2">
        <f>IF(ABS(Q62)&gt;50,0,L62)</f>
        <v>1</v>
      </c>
      <c r="N62" s="2">
        <f>N61*0.2779+O61*-0.4152+M62*0.5872</f>
        <v>0.584580907431958</v>
      </c>
      <c r="O62" s="2">
        <f>N61*0.4152+O61*0.8651+M62*0.1908</f>
        <v>0.214045433655878</v>
      </c>
      <c r="P62" s="2">
        <f>N62*0.1468+O62*0.6594+M62*0.0675</f>
        <v>0.294458036163698</v>
      </c>
      <c r="Q62" s="2">
        <f>L62-L61</f>
        <v>1</v>
      </c>
      <c r="R62">
        <f>B62-$B$2</f>
        <v>0.610000000000014</v>
      </c>
    </row>
    <row r="63" spans="1:18">
      <c r="A63" t="s">
        <v>73</v>
      </c>
      <c r="B63">
        <v>710.02</v>
      </c>
      <c r="C63">
        <v>2220</v>
      </c>
      <c r="D63">
        <v>0</v>
      </c>
      <c r="E63" s="1">
        <f>C63/4095*180</f>
        <v>97.5824175824176</v>
      </c>
      <c r="F63" s="1">
        <f>(E63-E62)/(B63-B62)</f>
        <v>0</v>
      </c>
      <c r="G63" s="1">
        <f>IF(ABS(K63)&gt;10000,0,F63)</f>
        <v>0</v>
      </c>
      <c r="H63" s="1">
        <f>H62*0.2779+I62*-0.4152+G63*0.5872</f>
        <v>0.323443385149398</v>
      </c>
      <c r="I63" s="1">
        <f>H62*0.4152+I62*0.8651+G63*0.1908</f>
        <v>1.88082943921687</v>
      </c>
      <c r="J63" s="1">
        <f>H63*0.1468+I63*0.6594+G63*0.0675</f>
        <v>1.28770042115953</v>
      </c>
      <c r="K63" s="1">
        <f>(F63-F62)/(B63-B62)</f>
        <v>-439.560439561238</v>
      </c>
      <c r="L63">
        <f>C63-C62</f>
        <v>0</v>
      </c>
      <c r="M63" s="2">
        <f>IF(ABS(Q63)&gt;50,0,L63)</f>
        <v>0</v>
      </c>
      <c r="N63" s="2">
        <f>N62*0.2779+O62*-0.4152+M63*0.5872</f>
        <v>0.0735833701214205</v>
      </c>
      <c r="O63" s="2">
        <f>N62*0.4152+O62*0.8651+M63*0.1908</f>
        <v>0.42788869742145</v>
      </c>
      <c r="P63" s="2">
        <f>N63*0.1468+O63*0.6594+M63*0.0675</f>
        <v>0.292951845813528</v>
      </c>
      <c r="Q63" s="2">
        <f>L63-L62</f>
        <v>-1</v>
      </c>
      <c r="R63">
        <f>B63-$B$2</f>
        <v>0.620000000000005</v>
      </c>
    </row>
    <row r="64" spans="1:18">
      <c r="A64" t="s">
        <v>74</v>
      </c>
      <c r="B64">
        <v>710.03</v>
      </c>
      <c r="C64">
        <v>2219</v>
      </c>
      <c r="D64">
        <v>0</v>
      </c>
      <c r="E64" s="1">
        <f>C64/4095*180</f>
        <v>97.5384615384615</v>
      </c>
      <c r="F64" s="1">
        <f>(E64-E63)/(B64-B63)</f>
        <v>-4.39560439560838</v>
      </c>
      <c r="G64" s="1">
        <f>IF(ABS(K64)&gt;10000,0,F64)</f>
        <v>-4.39560439560838</v>
      </c>
      <c r="H64" s="1">
        <f>H63*0.2779+I63*-0.4152+G64*0.5872</f>
        <v>-3.27213436753107</v>
      </c>
      <c r="I64" s="1">
        <f>H63*0.4152+I63*0.8651+G64*0.1908</f>
        <v>0.922717922698465</v>
      </c>
      <c r="J64" s="1">
        <f>H64*0.1468+I64*0.6594+G64*0.0675</f>
        <v>-0.168612423629758</v>
      </c>
      <c r="K64" s="1">
        <f>(F64-F63)/(B64-B63)</f>
        <v>-439.560439561238</v>
      </c>
      <c r="L64">
        <f>C64-C63</f>
        <v>-1</v>
      </c>
      <c r="M64" s="2">
        <f>IF(ABS(Q64)&gt;50,0,L64)</f>
        <v>-1</v>
      </c>
      <c r="N64" s="2">
        <f>N63*0.2779+O63*-0.4152+M64*0.5872</f>
        <v>-0.744410568612643</v>
      </c>
      <c r="O64" s="2">
        <f>N63*0.4152+O63*0.8651+M64*0.1908</f>
        <v>0.20991832741371</v>
      </c>
      <c r="P64" s="2">
        <f>N64*0.1468+O64*0.6594+M64*0.0675</f>
        <v>-0.0383593263757358</v>
      </c>
      <c r="Q64" s="2">
        <f>L64-L63</f>
        <v>-1</v>
      </c>
      <c r="R64">
        <f>B64-$B$2</f>
        <v>0.629999999999995</v>
      </c>
    </row>
    <row r="65" spans="1:18">
      <c r="A65" t="s">
        <v>75</v>
      </c>
      <c r="B65">
        <v>710.04</v>
      </c>
      <c r="C65">
        <v>2219</v>
      </c>
      <c r="D65">
        <v>0</v>
      </c>
      <c r="E65" s="1">
        <f>C65/4095*180</f>
        <v>97.5384615384615</v>
      </c>
      <c r="F65" s="1">
        <f>(E65-E64)/(B65-B64)</f>
        <v>0</v>
      </c>
      <c r="G65" s="1">
        <f>IF(ABS(K65)&gt;10000,0,F65)</f>
        <v>0</v>
      </c>
      <c r="H65" s="1">
        <f>H64*0.2779+I64*-0.4152+G65*0.5872</f>
        <v>-1.29243862224129</v>
      </c>
      <c r="I65" s="1">
        <f>H64*0.4152+I64*0.8651+G65*0.1908</f>
        <v>-0.560346914472457</v>
      </c>
      <c r="J65" s="1">
        <f>H65*0.1468+I65*0.6594+G65*0.0675</f>
        <v>-0.559222745148159</v>
      </c>
      <c r="K65" s="1">
        <f>(F65-F64)/(B65-B64)</f>
        <v>439.560439561238</v>
      </c>
      <c r="L65">
        <f>C65-C64</f>
        <v>0</v>
      </c>
      <c r="M65" s="2">
        <f>IF(ABS(Q65)&gt;50,0,L65)</f>
        <v>0</v>
      </c>
      <c r="N65" s="2">
        <f>N64*0.2779+O64*-0.4152+M65*0.5872</f>
        <v>-0.294029786559626</v>
      </c>
      <c r="O65" s="2">
        <f>N64*0.4152+O64*0.8651+M65*0.1908</f>
        <v>-0.127478923042369</v>
      </c>
      <c r="P65" s="2">
        <f>N65*0.1468+O65*0.6594+M65*0.0675</f>
        <v>-0.127223174521091</v>
      </c>
      <c r="Q65" s="2">
        <f>L65-L64</f>
        <v>1</v>
      </c>
      <c r="R65">
        <f>B65-$B$2</f>
        <v>0.639999999999986</v>
      </c>
    </row>
    <row r="66" spans="1:18">
      <c r="A66" t="s">
        <v>76</v>
      </c>
      <c r="B66">
        <v>710.05</v>
      </c>
      <c r="C66">
        <v>2219</v>
      </c>
      <c r="D66">
        <v>0</v>
      </c>
      <c r="E66" s="1">
        <f>C66/4095*180</f>
        <v>97.5384615384615</v>
      </c>
      <c r="F66" s="1">
        <f>(E66-E65)/(B66-B65)</f>
        <v>0</v>
      </c>
      <c r="G66" s="1">
        <f>IF(ABS(K66)&gt;10000,0,F66)</f>
        <v>0</v>
      </c>
      <c r="H66" s="1">
        <f>H65*0.2779+I65*-0.4152+G66*0.5872</f>
        <v>-0.126512654231889</v>
      </c>
      <c r="I66" s="1">
        <f>H65*0.4152+I65*0.8651+G66*0.1908</f>
        <v>-1.0213766316647</v>
      </c>
      <c r="J66" s="1">
        <f>H66*0.1468+I66*0.6594+G66*0.0675</f>
        <v>-0.692067808560947</v>
      </c>
      <c r="K66" s="1">
        <f>(F66-F65)/(B66-B65)</f>
        <v>0</v>
      </c>
      <c r="L66">
        <f>C66-C65</f>
        <v>0</v>
      </c>
      <c r="M66" s="2">
        <f>IF(ABS(Q66)&gt;50,0,L66)</f>
        <v>0</v>
      </c>
      <c r="N66" s="2">
        <f>N65*0.2779+O65*-0.4152+M66*0.5872</f>
        <v>-0.0287816288377283</v>
      </c>
      <c r="O66" s="2">
        <f>N65*0.4152+O65*0.8651+M66*0.1908</f>
        <v>-0.23236318370351</v>
      </c>
      <c r="P66" s="2">
        <f>N66*0.1468+O66*0.6594+M66*0.0675</f>
        <v>-0.157445426447473</v>
      </c>
      <c r="Q66" s="2">
        <f>L66-L65</f>
        <v>0</v>
      </c>
      <c r="R66">
        <f>B66-$B$2</f>
        <v>0.649999999999977</v>
      </c>
    </row>
    <row r="67" spans="1:18">
      <c r="A67" t="s">
        <v>77</v>
      </c>
      <c r="B67">
        <v>710.06</v>
      </c>
      <c r="C67">
        <v>2219</v>
      </c>
      <c r="D67">
        <v>0</v>
      </c>
      <c r="E67" s="1">
        <f>C67/4095*180</f>
        <v>97.5384615384615</v>
      </c>
      <c r="F67" s="1">
        <f>(E67-E66)/(B67-B66)</f>
        <v>0</v>
      </c>
      <c r="G67" s="1">
        <f>IF(ABS(K67)&gt;10000,0,F67)</f>
        <v>0</v>
      </c>
      <c r="H67" s="1">
        <f>H66*0.2779+I66*-0.4152+G67*0.5872</f>
        <v>0.388917710856143</v>
      </c>
      <c r="I67" s="1">
        <f>H66*0.4152+I66*0.8651+G67*0.1908</f>
        <v>-0.936120978090216</v>
      </c>
      <c r="J67" s="1">
        <f>H67*0.1468+I67*0.6594+G67*0.0675</f>
        <v>-0.560185052999007</v>
      </c>
      <c r="K67" s="1">
        <f>(F67-F66)/(B67-B66)</f>
        <v>0</v>
      </c>
      <c r="L67">
        <f>C67-C66</f>
        <v>0</v>
      </c>
      <c r="M67" s="2">
        <f>IF(ABS(Q67)&gt;50,0,L67)</f>
        <v>0</v>
      </c>
      <c r="N67" s="2">
        <f>N66*0.2779+O66*-0.4152+M67*0.5872</f>
        <v>0.0884787792196927</v>
      </c>
      <c r="O67" s="2">
        <f>N66*0.4152+O66*0.8651+M67*0.1908</f>
        <v>-0.212967522515331</v>
      </c>
      <c r="P67" s="2">
        <f>N67*0.1468+O67*0.6594+M67*0.0675</f>
        <v>-0.127442099557159</v>
      </c>
      <c r="Q67" s="2">
        <f>L67-L66</f>
        <v>0</v>
      </c>
      <c r="R67">
        <f>B67-$B$2</f>
        <v>0.659999999999968</v>
      </c>
    </row>
    <row r="68" spans="1:18">
      <c r="A68" t="s">
        <v>78</v>
      </c>
      <c r="B68">
        <v>710.07</v>
      </c>
      <c r="C68">
        <v>2220</v>
      </c>
      <c r="D68">
        <v>0</v>
      </c>
      <c r="E68" s="1">
        <f>C68/4095*180</f>
        <v>97.5824175824176</v>
      </c>
      <c r="F68" s="1">
        <f>(E68-E67)/(B68-B67)</f>
        <v>4.39560439555841</v>
      </c>
      <c r="G68" s="1">
        <f>IF(ABS(K68)&gt;10000,0,F68)</f>
        <v>4.39560439555841</v>
      </c>
      <c r="H68" s="1">
        <f>H67*0.2779+I67*-0.4152+G68*0.5872</f>
        <v>3.07785656302188</v>
      </c>
      <c r="I68" s="1">
        <f>H67*0.4152+I67*0.8651+G68*0.1908</f>
        <v>0.190321694074169</v>
      </c>
      <c r="J68" s="1">
        <f>H68*0.1468+I68*0.6594+G68*0.0675</f>
        <v>0.87403076522431</v>
      </c>
      <c r="K68" s="1">
        <f>(F68-F67)/(B68-B67)</f>
        <v>439.560439551243</v>
      </c>
      <c r="L68">
        <f>C68-C67</f>
        <v>1</v>
      </c>
      <c r="M68" s="2">
        <f>IF(ABS(Q68)&gt;50,0,L68)</f>
        <v>1</v>
      </c>
      <c r="N68" s="2">
        <f>N67*0.2779+O67*-0.4152+M68*0.5872</f>
        <v>0.700212368093518</v>
      </c>
      <c r="O68" s="2">
        <f>N67*0.4152+O67*0.8651+M68*0.1908</f>
        <v>0.0432981854040032</v>
      </c>
      <c r="P68" s="2">
        <f>N68*0.1468+O68*0.6594+M68*0.0675</f>
        <v>0.198841999091528</v>
      </c>
      <c r="Q68" s="2">
        <f>L68-L67</f>
        <v>1</v>
      </c>
      <c r="R68">
        <f>B68-$B$2</f>
        <v>0.670000000000073</v>
      </c>
    </row>
    <row r="69" spans="1:18">
      <c r="A69" t="s">
        <v>79</v>
      </c>
      <c r="B69">
        <v>710.08</v>
      </c>
      <c r="C69">
        <v>2219</v>
      </c>
      <c r="D69">
        <v>0</v>
      </c>
      <c r="E69" s="1">
        <f>C69/4095*180</f>
        <v>97.5384615384615</v>
      </c>
      <c r="F69" s="1">
        <f>(E69-E68)/(B69-B68)</f>
        <v>-4.39560439560838</v>
      </c>
      <c r="G69" s="1">
        <f>IF(ABS(K69)&gt;10000,0,F69)</f>
        <v>-4.39560439560838</v>
      </c>
      <c r="H69" s="1">
        <f>H68*0.2779+I68*-0.4152+G69*0.5872</f>
        <v>-1.80478412961706</v>
      </c>
      <c r="I69" s="1">
        <f>H68*0.4152+I68*0.8651+G69*0.1908</f>
        <v>0.603892023828167</v>
      </c>
      <c r="J69" s="1">
        <f>H69*0.1468+I69*0.6594+G69*0.0675</f>
        <v>-0.163439206419056</v>
      </c>
      <c r="K69" s="1">
        <f>(F69-F68)/(B69-B68)</f>
        <v>-879.120879117478</v>
      </c>
      <c r="L69">
        <f>C69-C68</f>
        <v>-1</v>
      </c>
      <c r="M69" s="2">
        <f>IF(ABS(Q69)&gt;50,0,L69)</f>
        <v>-1</v>
      </c>
      <c r="N69" s="2">
        <f>N68*0.2779+O68*-0.4152+M69*0.5872</f>
        <v>-0.410588389486553</v>
      </c>
      <c r="O69" s="2">
        <f>N68*0.4152+O68*0.8651+M69*0.1908</f>
        <v>0.137385435425432</v>
      </c>
      <c r="P69" s="2">
        <f>N69*0.1468+O69*0.6594+M69*0.0675</f>
        <v>-0.0371824194570963</v>
      </c>
      <c r="Q69" s="2">
        <f>L69-L68</f>
        <v>-2</v>
      </c>
      <c r="R69">
        <f>B69-$B$2</f>
        <v>0.680000000000064</v>
      </c>
    </row>
    <row r="70" spans="1:18">
      <c r="A70" t="s">
        <v>80</v>
      </c>
      <c r="B70">
        <v>710.09</v>
      </c>
      <c r="C70">
        <v>2219</v>
      </c>
      <c r="D70">
        <v>0</v>
      </c>
      <c r="E70" s="1">
        <f>C70/4095*180</f>
        <v>97.5384615384615</v>
      </c>
      <c r="F70" s="1">
        <f>(E70-E69)/(B70-B69)</f>
        <v>0</v>
      </c>
      <c r="G70" s="1">
        <f>IF(ABS(K70)&gt;10000,0,F70)</f>
        <v>0</v>
      </c>
      <c r="H70" s="1">
        <f>H69*0.2779+I69*-0.4152+G70*0.5872</f>
        <v>-0.752285477914035</v>
      </c>
      <c r="I70" s="1">
        <f>H69*0.4152+I69*0.8651+G70*0.1908</f>
        <v>-0.226919380803254</v>
      </c>
      <c r="J70" s="1">
        <f>H70*0.1468+I70*0.6594+G70*0.0675</f>
        <v>-0.260066147859446</v>
      </c>
      <c r="K70" s="1">
        <f>(F70-F69)/(B70-B69)</f>
        <v>439.560439561238</v>
      </c>
      <c r="L70">
        <f>C70-C69</f>
        <v>0</v>
      </c>
      <c r="M70" s="2">
        <f>IF(ABS(Q70)&gt;50,0,L70)</f>
        <v>0</v>
      </c>
      <c r="N70" s="2">
        <f>N69*0.2779+O69*-0.4152+M70*0.5872</f>
        <v>-0.171144946226953</v>
      </c>
      <c r="O70" s="2">
        <f>N69*0.4152+O69*0.8651+M70*0.1908</f>
        <v>-0.0516241591282759</v>
      </c>
      <c r="P70" s="2">
        <f>N70*0.1468+O70*0.6594+M70*0.0675</f>
        <v>-0.0591650486353017</v>
      </c>
      <c r="Q70" s="2">
        <f>L70-L69</f>
        <v>1</v>
      </c>
      <c r="R70">
        <f>B70-$B$2</f>
        <v>0.690000000000055</v>
      </c>
    </row>
    <row r="71" spans="1:18">
      <c r="A71" t="s">
        <v>81</v>
      </c>
      <c r="B71">
        <v>710.1</v>
      </c>
      <c r="C71">
        <v>2220</v>
      </c>
      <c r="D71">
        <v>0</v>
      </c>
      <c r="E71" s="1">
        <f>C71/4095*180</f>
        <v>97.5824175824176</v>
      </c>
      <c r="F71" s="1">
        <f>(E71-E70)/(B71-B70)</f>
        <v>4.39560439560838</v>
      </c>
      <c r="G71" s="1">
        <f>IF(ABS(K71)&gt;10000,0,F71)</f>
        <v>4.39560439560838</v>
      </c>
      <c r="H71" s="1">
        <f>H70*0.2779+I70*-0.4152+G71*0.5872</f>
        <v>2.46625569369844</v>
      </c>
      <c r="I71" s="1">
        <f>H70*0.4152+I70*0.8651+G71*0.1908</f>
        <v>0.330024431919276</v>
      </c>
      <c r="J71" s="1">
        <f>H71*0.1468+I71*0.6594+G71*0.0675</f>
        <v>0.876367742946067</v>
      </c>
      <c r="K71" s="1">
        <f>(F71-F70)/(B71-B70)</f>
        <v>439.560439561238</v>
      </c>
      <c r="L71">
        <f>C71-C70</f>
        <v>1</v>
      </c>
      <c r="M71" s="2">
        <f>IF(ABS(Q71)&gt;50,0,L71)</f>
        <v>1</v>
      </c>
      <c r="N71" s="2">
        <f>N70*0.2779+O70*-0.4152+M71*0.5872</f>
        <v>0.56107317031359</v>
      </c>
      <c r="O71" s="2">
        <f>N70*0.4152+O70*0.8651+M71*0.1908</f>
        <v>0.0750805582646979</v>
      </c>
      <c r="P71" s="2">
        <f>N71*0.1468+O71*0.6594+M71*0.0675</f>
        <v>0.199373661521777</v>
      </c>
      <c r="Q71" s="2">
        <f>L71-L70</f>
        <v>1</v>
      </c>
      <c r="R71">
        <f>B71-$B$2</f>
        <v>0.700000000000045</v>
      </c>
    </row>
    <row r="72" spans="1:18">
      <c r="A72" t="s">
        <v>82</v>
      </c>
      <c r="B72">
        <v>710.11</v>
      </c>
      <c r="C72">
        <v>2220</v>
      </c>
      <c r="D72">
        <v>0</v>
      </c>
      <c r="E72" s="1">
        <f>C72/4095*180</f>
        <v>97.5824175824176</v>
      </c>
      <c r="F72" s="1">
        <f>(E72-E71)/(B72-B71)</f>
        <v>0</v>
      </c>
      <c r="G72" s="1">
        <f>IF(ABS(K72)&gt;10000,0,F72)</f>
        <v>0</v>
      </c>
      <c r="H72" s="1">
        <f>H71*0.2779+I71*-0.4152+G72*0.5872</f>
        <v>0.548346313145913</v>
      </c>
      <c r="I72" s="1">
        <f>H71*0.4152+I71*0.8651+G72*0.1908</f>
        <v>1.30949350007696</v>
      </c>
      <c r="J72" s="1">
        <f>H72*0.1468+I72*0.6594+G72*0.0675</f>
        <v>0.943977252720566</v>
      </c>
      <c r="K72" s="1">
        <f>(F72-F71)/(B72-B71)</f>
        <v>-439.560439561238</v>
      </c>
      <c r="L72">
        <f>C72-C71</f>
        <v>0</v>
      </c>
      <c r="M72" s="2">
        <f>IF(ABS(Q72)&gt;50,0,L72)</f>
        <v>0</v>
      </c>
      <c r="N72" s="2">
        <f>N71*0.2779+O71*-0.4152+M72*0.5872</f>
        <v>0.124748786238644</v>
      </c>
      <c r="O72" s="2">
        <f>N71*0.4152+O71*0.8651+M72*0.1908</f>
        <v>0.297909771268993</v>
      </c>
      <c r="P72" s="2">
        <f>N72*0.1468+O72*0.6594+M72*0.0675</f>
        <v>0.214754824994607</v>
      </c>
      <c r="Q72" s="2">
        <f>L72-L71</f>
        <v>-1</v>
      </c>
      <c r="R72">
        <f>B72-$B$2</f>
        <v>0.710000000000036</v>
      </c>
    </row>
    <row r="73" spans="1:18">
      <c r="A73" t="s">
        <v>83</v>
      </c>
      <c r="B73">
        <v>710.12</v>
      </c>
      <c r="C73">
        <v>2220</v>
      </c>
      <c r="D73">
        <v>0</v>
      </c>
      <c r="E73" s="1">
        <f>C73/4095*180</f>
        <v>97.5824175824176</v>
      </c>
      <c r="F73" s="1">
        <f>(E73-E72)/(B73-B72)</f>
        <v>0</v>
      </c>
      <c r="G73" s="1">
        <f>IF(ABS(K73)&gt;10000,0,F73)</f>
        <v>0</v>
      </c>
      <c r="H73" s="1">
        <f>H72*0.2779+I72*-0.4152+G73*0.5872</f>
        <v>-0.391316260808704</v>
      </c>
      <c r="I73" s="1">
        <f>H72*0.4152+I72*0.8651+G73*0.1908</f>
        <v>1.36051621613476</v>
      </c>
      <c r="J73" s="1">
        <f>H73*0.1468+I73*0.6594+G73*0.0675</f>
        <v>0.839679165832543</v>
      </c>
      <c r="K73" s="1">
        <f>(F73-F72)/(B73-B72)</f>
        <v>0</v>
      </c>
      <c r="L73">
        <f>C73-C72</f>
        <v>0</v>
      </c>
      <c r="M73" s="2">
        <f>IF(ABS(Q73)&gt;50,0,L73)</f>
        <v>0</v>
      </c>
      <c r="N73" s="2">
        <f>N72*0.2779+O72*-0.4152+M73*0.5872</f>
        <v>-0.0890244493351666</v>
      </c>
      <c r="O73" s="2">
        <f>N72*0.4152+O72*0.8651+M73*0.1908</f>
        <v>0.309517439171091</v>
      </c>
      <c r="P73" s="2">
        <f>N73*0.1468+O73*0.6594+M73*0.0675</f>
        <v>0.191027010227015</v>
      </c>
      <c r="Q73" s="2">
        <f>L73-L72</f>
        <v>0</v>
      </c>
      <c r="R73">
        <f>B73-$B$2</f>
        <v>0.720000000000027</v>
      </c>
    </row>
    <row r="74" spans="1:18">
      <c r="A74" t="s">
        <v>84</v>
      </c>
      <c r="B74">
        <v>710.13</v>
      </c>
      <c r="C74">
        <v>2219</v>
      </c>
      <c r="D74">
        <v>0</v>
      </c>
      <c r="E74" s="1">
        <f>C74/4095*180</f>
        <v>97.5384615384615</v>
      </c>
      <c r="F74" s="1">
        <f>(E74-E73)/(B74-B73)</f>
        <v>-4.39560439560838</v>
      </c>
      <c r="G74" s="1">
        <f>IF(ABS(K74)&gt;10000,0,F74)</f>
        <v>-4.39560439560838</v>
      </c>
      <c r="H74" s="1">
        <f>H73*0.2779+I73*-0.4152+G74*0.5872</f>
        <v>-3.25473202291913</v>
      </c>
      <c r="I74" s="1">
        <f>H73*0.4152+I73*0.8651+G74*0.1908</f>
        <v>0.175826748408328</v>
      </c>
      <c r="J74" s="1">
        <f>H74*0.1468+I74*0.6594+G74*0.0675</f>
        <v>-0.658557799767642</v>
      </c>
      <c r="K74" s="1">
        <f>(F74-F73)/(B74-B73)</f>
        <v>-439.560439561238</v>
      </c>
      <c r="L74">
        <f>C74-C73</f>
        <v>-1</v>
      </c>
      <c r="M74" s="2">
        <f>IF(ABS(Q74)&gt;50,0,L74)</f>
        <v>-1</v>
      </c>
      <c r="N74" s="2">
        <f>N73*0.2779+O73*-0.4152+M74*0.5872</f>
        <v>-0.74045153521408</v>
      </c>
      <c r="O74" s="2">
        <f>N73*0.4152+O73*0.8651+M74*0.1908</f>
        <v>0.0400005852629493</v>
      </c>
      <c r="P74" s="2">
        <f>N74*0.1468+O74*0.6594+M74*0.0675</f>
        <v>-0.149821899447038</v>
      </c>
      <c r="Q74" s="2">
        <f>L74-L73</f>
        <v>-1</v>
      </c>
      <c r="R74">
        <f>B74-$B$2</f>
        <v>0.730000000000018</v>
      </c>
    </row>
    <row r="75" spans="1:18">
      <c r="A75" t="s">
        <v>85</v>
      </c>
      <c r="B75">
        <v>710.14</v>
      </c>
      <c r="C75">
        <v>2219</v>
      </c>
      <c r="D75">
        <v>0</v>
      </c>
      <c r="E75" s="1">
        <f>C75/4095*180</f>
        <v>97.5384615384615</v>
      </c>
      <c r="F75" s="1">
        <f>(E75-E74)/(B75-B74)</f>
        <v>0</v>
      </c>
      <c r="G75" s="1">
        <f>IF(ABS(K75)&gt;10000,0,F75)</f>
        <v>0</v>
      </c>
      <c r="H75" s="1">
        <f>H74*0.2779+I74*-0.4152+G75*0.5872</f>
        <v>-0.977493295108364</v>
      </c>
      <c r="I75" s="1">
        <f>H74*0.4152+I74*0.8651+G75*0.1908</f>
        <v>-1.19925701586798</v>
      </c>
      <c r="J75" s="1">
        <f>H75*0.1468+I75*0.6594+G75*0.0675</f>
        <v>-0.934286091985253</v>
      </c>
      <c r="K75" s="1">
        <f>(F75-F74)/(B75-B74)</f>
        <v>439.560439561238</v>
      </c>
      <c r="L75">
        <f>C75-C74</f>
        <v>0</v>
      </c>
      <c r="M75" s="2">
        <f>IF(ABS(Q75)&gt;50,0,L75)</f>
        <v>0</v>
      </c>
      <c r="N75" s="2">
        <f>N74*0.2779+O74*-0.4152+M75*0.5872</f>
        <v>-0.222379724637169</v>
      </c>
      <c r="O75" s="2">
        <f>N74*0.4152+O74*0.8651+M75*0.1908</f>
        <v>-0.272830971109908</v>
      </c>
      <c r="P75" s="2">
        <f>N75*0.1468+O75*0.6594+M75*0.0675</f>
        <v>-0.21255008592661</v>
      </c>
      <c r="Q75" s="2">
        <f>L75-L74</f>
        <v>1</v>
      </c>
      <c r="R75">
        <f>B75-$B$2</f>
        <v>0.740000000000009</v>
      </c>
    </row>
    <row r="76" spans="1:18">
      <c r="A76" t="s">
        <v>86</v>
      </c>
      <c r="B76">
        <v>710.15</v>
      </c>
      <c r="C76">
        <v>2219</v>
      </c>
      <c r="D76">
        <v>0</v>
      </c>
      <c r="E76" s="1">
        <f>C76/4095*180</f>
        <v>97.5384615384615</v>
      </c>
      <c r="F76" s="1">
        <f>(E76-E75)/(B76-B75)</f>
        <v>0</v>
      </c>
      <c r="G76" s="1">
        <f>IF(ABS(K76)&gt;10000,0,F76)</f>
        <v>0</v>
      </c>
      <c r="H76" s="1">
        <f>H75*0.2779+I75*-0.4152+G76*0.5872</f>
        <v>0.22628612627777</v>
      </c>
      <c r="I76" s="1">
        <f>H75*0.4152+I75*0.8651+G76*0.1908</f>
        <v>-1.44333246055638</v>
      </c>
      <c r="J76" s="1">
        <f>H76*0.1468+I76*0.6594+G76*0.0675</f>
        <v>-0.918514621153301</v>
      </c>
      <c r="K76" s="1">
        <f>(F76-F75)/(B76-B75)</f>
        <v>0</v>
      </c>
      <c r="L76">
        <f>C76-C75</f>
        <v>0</v>
      </c>
      <c r="M76" s="2">
        <f>IF(ABS(Q76)&gt;50,0,L76)</f>
        <v>0</v>
      </c>
      <c r="N76" s="2">
        <f>N75*0.2779+O75*-0.4152+M76*0.5872</f>
        <v>0.0514800937281647</v>
      </c>
      <c r="O76" s="2">
        <f>N75*0.4152+O75*0.8651+M76*0.1908</f>
        <v>-0.328358134776534</v>
      </c>
      <c r="P76" s="2">
        <f>N76*0.1468+O76*0.6594+M76*0.0675</f>
        <v>-0.208962076312352</v>
      </c>
      <c r="Q76" s="2">
        <f>L76-L75</f>
        <v>0</v>
      </c>
      <c r="R76">
        <f>B76-$B$2</f>
        <v>0.75</v>
      </c>
    </row>
    <row r="77" spans="1:18">
      <c r="A77" t="s">
        <v>87</v>
      </c>
      <c r="B77">
        <v>710.16</v>
      </c>
      <c r="C77">
        <v>2219</v>
      </c>
      <c r="D77">
        <v>0</v>
      </c>
      <c r="E77" s="1">
        <f>C77/4095*180</f>
        <v>97.5384615384615</v>
      </c>
      <c r="F77" s="1">
        <f>(E77-E76)/(B77-B76)</f>
        <v>0</v>
      </c>
      <c r="G77" s="1">
        <f>IF(ABS(K77)&gt;10000,0,F77)</f>
        <v>0</v>
      </c>
      <c r="H77" s="1">
        <f>H76*0.2779+I76*-0.4152+G77*0.5872</f>
        <v>0.662156552115602</v>
      </c>
      <c r="I77" s="1">
        <f>H76*0.4152+I76*0.8651+G77*0.1908</f>
        <v>-1.15467291199679</v>
      </c>
      <c r="J77" s="1">
        <f>H77*0.1468+I77*0.6594+G77*0.0675</f>
        <v>-0.664186736320116</v>
      </c>
      <c r="K77" s="1">
        <f>(F77-F76)/(B77-B76)</f>
        <v>0</v>
      </c>
      <c r="L77">
        <f>C77-C76</f>
        <v>0</v>
      </c>
      <c r="M77" s="2">
        <f>IF(ABS(Q77)&gt;50,0,L77)</f>
        <v>0</v>
      </c>
      <c r="N77" s="2">
        <f>N76*0.2779+O76*-0.4152+M77*0.5872</f>
        <v>0.150640615606274</v>
      </c>
      <c r="O77" s="2">
        <f>N76*0.4152+O76*0.8651+M77*0.1908</f>
        <v>-0.262688087479246</v>
      </c>
      <c r="P77" s="2">
        <f>N77*0.1468+O77*0.6594+M77*0.0675</f>
        <v>-0.151102482512814</v>
      </c>
      <c r="Q77" s="2">
        <f>L77-L76</f>
        <v>0</v>
      </c>
      <c r="R77">
        <f>B77-$B$2</f>
        <v>0.759999999999991</v>
      </c>
    </row>
    <row r="78" spans="1:18">
      <c r="A78" t="s">
        <v>88</v>
      </c>
      <c r="B78">
        <v>710.17</v>
      </c>
      <c r="C78">
        <v>2219</v>
      </c>
      <c r="D78">
        <v>0</v>
      </c>
      <c r="E78" s="1">
        <f>C78/4095*180</f>
        <v>97.5384615384615</v>
      </c>
      <c r="F78" s="1">
        <f>(E78-E77)/(B78-B77)</f>
        <v>0</v>
      </c>
      <c r="G78" s="1">
        <f>IF(ABS(K78)&gt;10000,0,F78)</f>
        <v>0</v>
      </c>
      <c r="H78" s="1">
        <f>H77*0.2779+I77*-0.4152+G78*0.5872</f>
        <v>0.663433498893995</v>
      </c>
      <c r="I78" s="1">
        <f>H77*0.4152+I77*0.8651+G78*0.1908</f>
        <v>-0.723980135730029</v>
      </c>
      <c r="J78" s="1">
        <f>H78*0.1468+I78*0.6594+G78*0.0675</f>
        <v>-0.380000463862743</v>
      </c>
      <c r="K78" s="1">
        <f>(F78-F77)/(B78-B77)</f>
        <v>0</v>
      </c>
      <c r="L78">
        <f>C78-C77</f>
        <v>0</v>
      </c>
      <c r="M78" s="2">
        <f>IF(ABS(Q78)&gt;50,0,L78)</f>
        <v>0</v>
      </c>
      <c r="N78" s="2">
        <f>N77*0.2779+O77*-0.4152+M78*0.5872</f>
        <v>0.150931120998367</v>
      </c>
      <c r="O78" s="2">
        <f>N77*0.4152+O77*0.8651+M78*0.1908</f>
        <v>-0.164705480878571</v>
      </c>
      <c r="P78" s="2">
        <f>N78*0.1468+O78*0.6594+M78*0.0675</f>
        <v>-0.0864501055287694</v>
      </c>
      <c r="Q78" s="2">
        <f>L78-L77</f>
        <v>0</v>
      </c>
      <c r="R78">
        <f>B78-$B$2</f>
        <v>0.769999999999982</v>
      </c>
    </row>
    <row r="79" spans="1:18">
      <c r="A79" t="s">
        <v>89</v>
      </c>
      <c r="B79">
        <v>710.18</v>
      </c>
      <c r="C79">
        <v>2219</v>
      </c>
      <c r="D79">
        <v>0</v>
      </c>
      <c r="E79" s="1">
        <f>C79/4095*180</f>
        <v>97.5384615384615</v>
      </c>
      <c r="F79" s="1">
        <f>(E79-E78)/(B79-B78)</f>
        <v>0</v>
      </c>
      <c r="G79" s="1">
        <f>IF(ABS(K79)&gt;10000,0,F79)</f>
        <v>0</v>
      </c>
      <c r="H79" s="1">
        <f>H78*0.2779+I78*-0.4152+G79*0.5872</f>
        <v>0.484964721697749</v>
      </c>
      <c r="I79" s="1">
        <f>H78*0.4152+I78*0.8651+G79*0.1908</f>
        <v>-0.350857626679262</v>
      </c>
      <c r="J79" s="1">
        <f>H79*0.1468+I79*0.6594+G79*0.0675</f>
        <v>-0.160162697887075</v>
      </c>
      <c r="K79" s="1">
        <f>(F79-F78)/(B79-B78)</f>
        <v>0</v>
      </c>
      <c r="L79">
        <f>C79-C78</f>
        <v>0</v>
      </c>
      <c r="M79" s="2">
        <f>IF(ABS(Q79)&gt;50,0,L79)</f>
        <v>0</v>
      </c>
      <c r="N79" s="2">
        <f>N78*0.2779+O78*-0.4152+M79*0.5872</f>
        <v>0.110329474186229</v>
      </c>
      <c r="O79" s="2">
        <f>N78*0.4152+O78*0.8651+M79*0.1908</f>
        <v>-0.0798201100695298</v>
      </c>
      <c r="P79" s="2">
        <f>N79*0.1468+O79*0.6594+M79*0.0675</f>
        <v>-0.0364370137693096</v>
      </c>
      <c r="Q79" s="2">
        <f>L79-L78</f>
        <v>0</v>
      </c>
      <c r="R79">
        <f>B79-$B$2</f>
        <v>0.779999999999973</v>
      </c>
    </row>
    <row r="80" spans="1:18">
      <c r="A80" t="s">
        <v>90</v>
      </c>
      <c r="B80">
        <v>710.19</v>
      </c>
      <c r="C80">
        <v>2219</v>
      </c>
      <c r="D80">
        <v>0</v>
      </c>
      <c r="E80" s="1">
        <f>C80/4095*180</f>
        <v>97.5384615384615</v>
      </c>
      <c r="F80" s="1">
        <f>(E80-E79)/(B80-B79)</f>
        <v>0</v>
      </c>
      <c r="G80" s="1">
        <f>IF(ABS(K80)&gt;10000,0,F80)</f>
        <v>0</v>
      </c>
      <c r="H80" s="1">
        <f>H79*0.2779+I79*-0.4152+G80*0.5872</f>
        <v>0.280447782757034</v>
      </c>
      <c r="I80" s="1">
        <f>H79*0.4152+I79*0.8651+G80*0.1908</f>
        <v>-0.102169580391324</v>
      </c>
      <c r="J80" s="1">
        <f>H80*0.1468+I80*0.6594+G80*0.0675</f>
        <v>-0.0262008868013062</v>
      </c>
      <c r="K80" s="1">
        <f>(F80-F79)/(B80-B79)</f>
        <v>0</v>
      </c>
      <c r="L80">
        <f>C80-C79</f>
        <v>0</v>
      </c>
      <c r="M80" s="2">
        <f>IF(ABS(Q80)&gt;50,0,L80)</f>
        <v>0</v>
      </c>
      <c r="N80" s="2">
        <f>N79*0.2779+O79*-0.4152+M80*0.5872</f>
        <v>0.0638018705772217</v>
      </c>
      <c r="O80" s="2">
        <f>N79*0.4152+O79*0.8651+M80*0.1908</f>
        <v>-0.0232435795390281</v>
      </c>
      <c r="P80" s="2">
        <f>N80*0.1468+O80*0.6594+M80*0.0675</f>
        <v>-0.00596070174729897</v>
      </c>
      <c r="Q80" s="2">
        <f>L80-L79</f>
        <v>0</v>
      </c>
      <c r="R80">
        <f>B80-$B$2</f>
        <v>0.790000000000077</v>
      </c>
    </row>
    <row r="81" spans="1:18">
      <c r="A81" t="s">
        <v>91</v>
      </c>
      <c r="B81">
        <v>710.2</v>
      </c>
      <c r="C81">
        <v>2219</v>
      </c>
      <c r="D81">
        <v>0</v>
      </c>
      <c r="E81" s="1">
        <f>C81/4095*180</f>
        <v>97.5384615384615</v>
      </c>
      <c r="F81" s="1">
        <f>(E81-E80)/(B81-B80)</f>
        <v>0</v>
      </c>
      <c r="G81" s="1">
        <f>IF(ABS(K81)&gt;10000,0,F81)</f>
        <v>0</v>
      </c>
      <c r="H81" s="1">
        <f>H80*0.2779+I80*-0.4152+G81*0.5872</f>
        <v>0.120357248606657</v>
      </c>
      <c r="I81" s="1">
        <f>H80*0.4152+I80*0.8651+G81*0.1908</f>
        <v>0.0280550154041864</v>
      </c>
      <c r="J81" s="1">
        <f>H81*0.1468+I81*0.6594+G81*0.0675</f>
        <v>0.0361679212529778</v>
      </c>
      <c r="K81" s="1">
        <f>(F81-F80)/(B81-B80)</f>
        <v>0</v>
      </c>
      <c r="L81">
        <f>C81-C80</f>
        <v>0</v>
      </c>
      <c r="M81" s="2">
        <f>IF(ABS(Q81)&gt;50,0,L81)</f>
        <v>0</v>
      </c>
      <c r="N81" s="2">
        <f>N80*0.2779+O80*-0.4152+M81*0.5872</f>
        <v>0.0273812740580144</v>
      </c>
      <c r="O81" s="2">
        <f>N80*0.4152+O80*0.8651+M81*0.1908</f>
        <v>0.00638251600444926</v>
      </c>
      <c r="P81" s="2">
        <f>N81*0.1468+O81*0.6594+M81*0.0675</f>
        <v>0.00822820208505035</v>
      </c>
      <c r="Q81" s="2">
        <f>L81-L80</f>
        <v>0</v>
      </c>
      <c r="R81">
        <f>B81-$B$2</f>
        <v>0.800000000000068</v>
      </c>
    </row>
    <row r="82" spans="1:18">
      <c r="A82" t="s">
        <v>92</v>
      </c>
      <c r="B82">
        <v>710.21</v>
      </c>
      <c r="C82">
        <v>2219</v>
      </c>
      <c r="D82">
        <v>0</v>
      </c>
      <c r="E82" s="1">
        <f>C82/4095*180</f>
        <v>97.5384615384615</v>
      </c>
      <c r="F82" s="1">
        <f>(E82-E81)/(B82-B81)</f>
        <v>0</v>
      </c>
      <c r="G82" s="1">
        <f>IF(ABS(K82)&gt;10000,0,F82)</f>
        <v>0</v>
      </c>
      <c r="H82" s="1">
        <f>H81*0.2779+I81*-0.4152+G82*0.5872</f>
        <v>0.0217988369919719</v>
      </c>
      <c r="I82" s="1">
        <f>H81*0.4152+I81*0.8651+G82*0.1908</f>
        <v>0.0742427234476458</v>
      </c>
      <c r="J82" s="1">
        <f>H82*0.1468+I82*0.6594+G82*0.0675</f>
        <v>0.0521557211117991</v>
      </c>
      <c r="K82" s="1">
        <f>(F82-F81)/(B82-B81)</f>
        <v>0</v>
      </c>
      <c r="L82">
        <f>C82-C81</f>
        <v>0</v>
      </c>
      <c r="M82" s="2">
        <f>IF(ABS(Q82)&gt;50,0,L82)</f>
        <v>0</v>
      </c>
      <c r="N82" s="2">
        <f>N81*0.2779+O81*-0.4152+M82*0.5872</f>
        <v>0.00495923541567486</v>
      </c>
      <c r="O82" s="2">
        <f>N81*0.4152+O81*0.8651+M82*0.1908</f>
        <v>0.0168902195843366</v>
      </c>
      <c r="P82" s="2">
        <f>N82*0.1468+O82*0.6594+M82*0.0675</f>
        <v>0.0118654265529326</v>
      </c>
      <c r="Q82" s="2">
        <f>L82-L81</f>
        <v>0</v>
      </c>
      <c r="R82">
        <f>B82-$B$2</f>
        <v>0.810000000000059</v>
      </c>
    </row>
    <row r="83" spans="5:17">
      <c r="E83" s="1"/>
      <c r="F83" s="1"/>
      <c r="G83" s="1"/>
      <c r="H83" s="1"/>
      <c r="I83" s="1"/>
      <c r="J83" s="1"/>
      <c r="K83" s="1"/>
      <c r="L83"/>
      <c r="M83" s="2"/>
      <c r="N83" s="2"/>
      <c r="O83" s="2"/>
      <c r="P83" s="2"/>
      <c r="Q83" s="2"/>
    </row>
    <row r="84" spans="5:17">
      <c r="E84" s="1"/>
      <c r="F84" s="1"/>
      <c r="G84" s="1"/>
      <c r="H84" s="1"/>
      <c r="I84" s="1"/>
      <c r="J84" s="1"/>
      <c r="K84" s="1"/>
      <c r="L84"/>
      <c r="M84" s="2"/>
      <c r="N84" s="2"/>
      <c r="O84" s="2"/>
      <c r="P84" s="2"/>
      <c r="Q84" s="2"/>
    </row>
    <row r="85" spans="5:17">
      <c r="E85" s="1"/>
      <c r="F85" s="1"/>
      <c r="G85" s="1"/>
      <c r="H85" s="1"/>
      <c r="I85" s="1"/>
      <c r="J85" s="1"/>
      <c r="K85" s="1"/>
      <c r="L85"/>
      <c r="M85" s="2"/>
      <c r="N85" s="2"/>
      <c r="O85" s="2"/>
      <c r="P85" s="2"/>
      <c r="Q85" s="2"/>
    </row>
    <row r="86" spans="5:17">
      <c r="E86" s="1"/>
      <c r="F86" s="1"/>
      <c r="G86" s="1"/>
      <c r="H86" s="1"/>
      <c r="I86" s="1"/>
      <c r="J86" s="1"/>
      <c r="K86" s="1"/>
      <c r="L86"/>
      <c r="M86" s="2"/>
      <c r="N86" s="2"/>
      <c r="O86" s="2"/>
      <c r="P86" s="2"/>
      <c r="Q86" s="2"/>
    </row>
    <row r="87" spans="5:17">
      <c r="E87" s="1"/>
      <c r="F87" s="1"/>
      <c r="G87" s="1"/>
      <c r="H87" s="1"/>
      <c r="I87" s="1"/>
      <c r="J87" s="1"/>
      <c r="K87" s="1"/>
      <c r="L87"/>
      <c r="M87" s="2"/>
      <c r="N87" s="2"/>
      <c r="O87" s="2"/>
      <c r="P87" s="2"/>
      <c r="Q87" s="2"/>
    </row>
    <row r="88" spans="5:17">
      <c r="E88" s="1"/>
      <c r="F88" s="1"/>
      <c r="G88" s="1"/>
      <c r="H88" s="1"/>
      <c r="I88" s="1"/>
      <c r="J88" s="1"/>
      <c r="K88" s="1"/>
      <c r="L88"/>
      <c r="M88" s="2"/>
      <c r="N88" s="2"/>
      <c r="O88" s="2"/>
      <c r="P88" s="2"/>
      <c r="Q88" s="2"/>
    </row>
    <row r="89" spans="5:17">
      <c r="E89" s="1"/>
      <c r="F89" s="1"/>
      <c r="G89" s="1"/>
      <c r="H89" s="1"/>
      <c r="I89" s="1"/>
      <c r="J89" s="1"/>
      <c r="K89" s="1"/>
      <c r="L89"/>
      <c r="M89" s="2"/>
      <c r="N89" s="2"/>
      <c r="O89" s="2"/>
      <c r="P89" s="2"/>
      <c r="Q89" s="2"/>
    </row>
    <row r="90" spans="5:17">
      <c r="E90" s="1"/>
      <c r="F90" s="1"/>
      <c r="G90" s="1"/>
      <c r="H90" s="1"/>
      <c r="I90" s="1"/>
      <c r="J90" s="1"/>
      <c r="K90" s="1"/>
      <c r="L90"/>
      <c r="M90" s="2"/>
      <c r="N90" s="2"/>
      <c r="O90" s="2"/>
      <c r="P90" s="2"/>
      <c r="Q90" s="2"/>
    </row>
    <row r="91" spans="5:17">
      <c r="E91" s="1"/>
      <c r="F91" s="1"/>
      <c r="G91" s="1"/>
      <c r="H91" s="1"/>
      <c r="I91" s="1"/>
      <c r="J91" s="1"/>
      <c r="K91" s="1"/>
      <c r="L91"/>
      <c r="M91" s="2"/>
      <c r="N91" s="2"/>
      <c r="O91" s="2"/>
      <c r="P91" s="2"/>
      <c r="Q91" s="2"/>
    </row>
    <row r="92" spans="5:17">
      <c r="E92" s="1"/>
      <c r="F92" s="1"/>
      <c r="G92" s="1"/>
      <c r="H92" s="1"/>
      <c r="I92" s="1"/>
      <c r="J92" s="1"/>
      <c r="K92" s="1"/>
      <c r="L92"/>
      <c r="M92" s="2"/>
      <c r="N92" s="2"/>
      <c r="O92" s="2"/>
      <c r="P92" s="2"/>
      <c r="Q92" s="2"/>
    </row>
    <row r="93" spans="5:17">
      <c r="E93" s="1"/>
      <c r="F93" s="1"/>
      <c r="G93" s="1"/>
      <c r="H93" s="1"/>
      <c r="I93" s="1"/>
      <c r="J93" s="1"/>
      <c r="K93" s="1"/>
      <c r="L93"/>
      <c r="M93" s="2"/>
      <c r="N93" s="2"/>
      <c r="O93" s="2"/>
      <c r="P93" s="2"/>
      <c r="Q93" s="2"/>
    </row>
    <row r="94" spans="5:17">
      <c r="E94" s="1"/>
      <c r="F94" s="1"/>
      <c r="G94" s="1"/>
      <c r="H94" s="1"/>
      <c r="I94" s="1"/>
      <c r="J94" s="1"/>
      <c r="K94" s="1"/>
      <c r="L94"/>
      <c r="M94" s="2"/>
      <c r="N94" s="2"/>
      <c r="O94" s="2"/>
      <c r="P94" s="2"/>
      <c r="Q94" s="2"/>
    </row>
    <row r="95" spans="5:17">
      <c r="E95" s="1"/>
      <c r="F95" s="1"/>
      <c r="G95" s="1"/>
      <c r="H95" s="1"/>
      <c r="I95" s="1"/>
      <c r="J95" s="1"/>
      <c r="K95" s="1"/>
      <c r="L95"/>
      <c r="M95" s="2"/>
      <c r="N95" s="2"/>
      <c r="O95" s="2"/>
      <c r="P95" s="2"/>
      <c r="Q95" s="2"/>
    </row>
    <row r="96" spans="5:17">
      <c r="E96" s="1"/>
      <c r="F96" s="1"/>
      <c r="G96" s="1"/>
      <c r="H96" s="1"/>
      <c r="I96" s="1"/>
      <c r="J96" s="1"/>
      <c r="K96" s="1"/>
      <c r="L96"/>
      <c r="M96" s="2"/>
      <c r="N96" s="2"/>
      <c r="O96" s="2"/>
      <c r="P96" s="2"/>
      <c r="Q96" s="2"/>
    </row>
    <row r="97" spans="5:17">
      <c r="E97" s="1"/>
      <c r="F97" s="1"/>
      <c r="G97" s="1"/>
      <c r="H97" s="1"/>
      <c r="I97" s="1"/>
      <c r="J97" s="1"/>
      <c r="K97" s="1"/>
      <c r="L97"/>
      <c r="M97" s="2"/>
      <c r="N97" s="2"/>
      <c r="O97" s="2"/>
      <c r="P97" s="2"/>
      <c r="Q97" s="2"/>
    </row>
    <row r="98" spans="5:17">
      <c r="E98" s="1"/>
      <c r="F98" s="1"/>
      <c r="G98" s="1"/>
      <c r="H98" s="1"/>
      <c r="I98" s="1"/>
      <c r="J98" s="1"/>
      <c r="K98" s="1"/>
      <c r="L98"/>
      <c r="M98" s="2"/>
      <c r="N98" s="2"/>
      <c r="O98" s="2"/>
      <c r="P98" s="2"/>
      <c r="Q98" s="2"/>
    </row>
    <row r="99" spans="5:17">
      <c r="E99" s="1"/>
      <c r="F99" s="1"/>
      <c r="G99" s="1"/>
      <c r="H99" s="1"/>
      <c r="I99" s="1"/>
      <c r="J99" s="1"/>
      <c r="K99" s="1"/>
      <c r="L99"/>
      <c r="M99" s="2"/>
      <c r="N99" s="2"/>
      <c r="O99" s="2"/>
      <c r="P99" s="2"/>
      <c r="Q99" s="2"/>
    </row>
    <row r="100" spans="5:17">
      <c r="E100" s="1"/>
      <c r="F100" s="1"/>
      <c r="G100" s="1"/>
      <c r="H100" s="1"/>
      <c r="I100" s="1"/>
      <c r="J100" s="1"/>
      <c r="K100" s="1"/>
      <c r="L100"/>
      <c r="M100" s="2"/>
      <c r="N100" s="2"/>
      <c r="O100" s="2"/>
      <c r="P100" s="2"/>
      <c r="Q100" s="2"/>
    </row>
    <row r="101" spans="5:17">
      <c r="E101" s="1"/>
      <c r="F101" s="1"/>
      <c r="G101" s="1"/>
      <c r="H101" s="1"/>
      <c r="I101" s="1"/>
      <c r="J101" s="1"/>
      <c r="K101" s="1"/>
      <c r="L101"/>
      <c r="M101" s="2"/>
      <c r="N101" s="2"/>
      <c r="O101" s="2"/>
      <c r="P101" s="2"/>
      <c r="Q101" s="2"/>
    </row>
    <row r="102" spans="5:17">
      <c r="E102" s="1"/>
      <c r="F102" s="1"/>
      <c r="G102" s="1"/>
      <c r="H102" s="1"/>
      <c r="I102" s="1"/>
      <c r="J102" s="1"/>
      <c r="K102" s="1"/>
      <c r="L102"/>
      <c r="M102" s="2"/>
      <c r="N102" s="2"/>
      <c r="O102" s="2"/>
      <c r="P102" s="2"/>
      <c r="Q102" s="2"/>
    </row>
    <row r="103" spans="5:17">
      <c r="E103" s="1"/>
      <c r="F103" s="1"/>
      <c r="G103" s="1"/>
      <c r="H103" s="1"/>
      <c r="I103" s="1"/>
      <c r="J103" s="1"/>
      <c r="K103" s="1"/>
      <c r="L103"/>
      <c r="M103" s="2"/>
      <c r="N103" s="2"/>
      <c r="O103" s="2"/>
      <c r="P103" s="2"/>
      <c r="Q103" s="2"/>
    </row>
    <row r="104" spans="5:17">
      <c r="E104" s="1"/>
      <c r="F104" s="1"/>
      <c r="G104" s="1"/>
      <c r="H104" s="1"/>
      <c r="I104" s="1"/>
      <c r="J104" s="1"/>
      <c r="K104" s="1"/>
      <c r="L104"/>
      <c r="M104" s="2"/>
      <c r="N104" s="2"/>
      <c r="O104" s="2"/>
      <c r="P104" s="2"/>
      <c r="Q104" s="2"/>
    </row>
    <row r="105" spans="5:17">
      <c r="E105" s="1"/>
      <c r="F105" s="1"/>
      <c r="G105" s="1"/>
      <c r="H105" s="1"/>
      <c r="I105" s="1"/>
      <c r="J105" s="1"/>
      <c r="K105" s="1"/>
      <c r="L105"/>
      <c r="M105" s="2"/>
      <c r="N105" s="2"/>
      <c r="O105" s="2"/>
      <c r="P105" s="2"/>
      <c r="Q105" s="2"/>
    </row>
    <row r="106" spans="5:17">
      <c r="E106" s="1"/>
      <c r="F106" s="1"/>
      <c r="G106" s="1"/>
      <c r="H106" s="1"/>
      <c r="I106" s="1"/>
      <c r="J106" s="1"/>
      <c r="K106" s="1"/>
      <c r="L106"/>
      <c r="M106" s="2"/>
      <c r="N106" s="2"/>
      <c r="O106" s="2"/>
      <c r="P106" s="2"/>
      <c r="Q106" s="2"/>
    </row>
    <row r="107" spans="5:17">
      <c r="E107" s="1"/>
      <c r="F107" s="1"/>
      <c r="G107" s="1"/>
      <c r="H107" s="1"/>
      <c r="I107" s="1"/>
      <c r="J107" s="1"/>
      <c r="K107" s="1"/>
      <c r="L107"/>
      <c r="M107" s="2"/>
      <c r="N107" s="2"/>
      <c r="O107" s="2"/>
      <c r="P107" s="2"/>
      <c r="Q107" s="2"/>
    </row>
    <row r="108" spans="5:17">
      <c r="E108" s="1"/>
      <c r="F108" s="1"/>
      <c r="G108" s="1"/>
      <c r="H108" s="1"/>
      <c r="I108" s="1"/>
      <c r="J108" s="1"/>
      <c r="K108" s="1"/>
      <c r="L108"/>
      <c r="M108" s="2"/>
      <c r="N108" s="2"/>
      <c r="O108" s="2"/>
      <c r="P108" s="2"/>
      <c r="Q108" s="2"/>
    </row>
    <row r="109" spans="5:17">
      <c r="E109" s="1"/>
      <c r="F109" s="1"/>
      <c r="G109" s="1"/>
      <c r="H109" s="1"/>
      <c r="I109" s="1"/>
      <c r="J109" s="1"/>
      <c r="K109" s="1"/>
      <c r="L109"/>
      <c r="M109" s="2"/>
      <c r="N109" s="2"/>
      <c r="O109" s="2"/>
      <c r="P109" s="2"/>
      <c r="Q109" s="2"/>
    </row>
    <row r="110" spans="5:17">
      <c r="E110" s="1"/>
      <c r="F110" s="1"/>
      <c r="G110" s="1"/>
      <c r="H110" s="1"/>
      <c r="I110" s="1"/>
      <c r="J110" s="1"/>
      <c r="K110" s="1"/>
      <c r="L110"/>
      <c r="M110" s="2"/>
      <c r="N110" s="2"/>
      <c r="O110" s="2"/>
      <c r="P110" s="2"/>
      <c r="Q110" s="2"/>
    </row>
    <row r="111" spans="5:17">
      <c r="E111" s="1"/>
      <c r="F111" s="1"/>
      <c r="G111" s="1"/>
      <c r="H111" s="1"/>
      <c r="I111" s="1"/>
      <c r="J111" s="1"/>
      <c r="K111" s="1"/>
      <c r="L111"/>
      <c r="M111" s="2"/>
      <c r="N111" s="2"/>
      <c r="O111" s="2"/>
      <c r="P111" s="2"/>
      <c r="Q111" s="2"/>
    </row>
    <row r="112" spans="5:17">
      <c r="E112" s="1"/>
      <c r="F112" s="1"/>
      <c r="G112" s="1"/>
      <c r="H112" s="1"/>
      <c r="I112" s="1"/>
      <c r="J112" s="1"/>
      <c r="K112" s="1"/>
      <c r="L112"/>
      <c r="M112" s="2"/>
      <c r="N112" s="2"/>
      <c r="O112" s="2"/>
      <c r="P112" s="2"/>
      <c r="Q112" s="2"/>
    </row>
    <row r="113" spans="5:17">
      <c r="E113" s="1"/>
      <c r="F113" s="1"/>
      <c r="G113" s="1"/>
      <c r="H113" s="1"/>
      <c r="I113" s="1"/>
      <c r="J113" s="1"/>
      <c r="K113" s="1"/>
      <c r="L113"/>
      <c r="M113" s="2"/>
      <c r="N113" s="2"/>
      <c r="O113" s="2"/>
      <c r="P113" s="2"/>
      <c r="Q113" s="2"/>
    </row>
    <row r="114" spans="5:17">
      <c r="E114" s="1"/>
      <c r="F114" s="1"/>
      <c r="G114" s="1"/>
      <c r="H114" s="1"/>
      <c r="I114" s="1"/>
      <c r="J114" s="1"/>
      <c r="K114" s="1"/>
      <c r="L114"/>
      <c r="M114" s="2"/>
      <c r="N114" s="2"/>
      <c r="O114" s="2"/>
      <c r="P114" s="2"/>
      <c r="Q114" s="2"/>
    </row>
    <row r="115" spans="5:17">
      <c r="E115" s="1"/>
      <c r="F115" s="1"/>
      <c r="G115" s="1"/>
      <c r="H115" s="1"/>
      <c r="I115" s="1"/>
      <c r="J115" s="1"/>
      <c r="K115" s="1"/>
      <c r="L115"/>
      <c r="M115" s="2"/>
      <c r="N115" s="2"/>
      <c r="O115" s="2"/>
      <c r="P115" s="2"/>
      <c r="Q115" s="2"/>
    </row>
    <row r="116" spans="5:17">
      <c r="E116" s="1"/>
      <c r="F116" s="1"/>
      <c r="G116" s="1"/>
      <c r="H116" s="1"/>
      <c r="I116" s="1"/>
      <c r="J116" s="1"/>
      <c r="K116" s="1"/>
      <c r="L116"/>
      <c r="M116" s="2"/>
      <c r="N116" s="2"/>
      <c r="O116" s="2"/>
      <c r="P116" s="2"/>
      <c r="Q116" s="2"/>
    </row>
    <row r="117" spans="5:17">
      <c r="E117" s="1"/>
      <c r="F117" s="1"/>
      <c r="G117" s="1"/>
      <c r="H117" s="1"/>
      <c r="I117" s="1"/>
      <c r="J117" s="1"/>
      <c r="K117" s="1"/>
      <c r="L117"/>
      <c r="M117" s="2"/>
      <c r="N117" s="2"/>
      <c r="O117" s="2"/>
      <c r="P117" s="2"/>
      <c r="Q117" s="2"/>
    </row>
    <row r="118" spans="5:17">
      <c r="E118" s="1"/>
      <c r="F118" s="1"/>
      <c r="G118" s="1"/>
      <c r="H118" s="1"/>
      <c r="I118" s="1"/>
      <c r="J118" s="1"/>
      <c r="K118" s="1"/>
      <c r="L118"/>
      <c r="M118" s="2"/>
      <c r="N118" s="2"/>
      <c r="O118" s="2"/>
      <c r="P118" s="2"/>
      <c r="Q118" s="2"/>
    </row>
    <row r="119" spans="5:17">
      <c r="E119" s="1"/>
      <c r="F119" s="1"/>
      <c r="G119" s="1"/>
      <c r="H119" s="1"/>
      <c r="I119" s="1"/>
      <c r="J119" s="1"/>
      <c r="K119" s="1"/>
      <c r="L119"/>
      <c r="M119" s="2"/>
      <c r="N119" s="2"/>
      <c r="O119" s="2"/>
      <c r="P119" s="2"/>
      <c r="Q119" s="2"/>
    </row>
    <row r="120" spans="5:17">
      <c r="E120" s="1"/>
      <c r="F120" s="1"/>
      <c r="G120" s="1"/>
      <c r="H120" s="1"/>
      <c r="I120" s="1"/>
      <c r="J120" s="1"/>
      <c r="K120" s="1"/>
      <c r="L120"/>
      <c r="M120" s="2"/>
      <c r="N120" s="2"/>
      <c r="O120" s="2"/>
      <c r="P120" s="2"/>
      <c r="Q120" s="2"/>
    </row>
    <row r="121" spans="5:17">
      <c r="E121" s="1"/>
      <c r="F121" s="1"/>
      <c r="G121" s="1"/>
      <c r="H121" s="1"/>
      <c r="I121" s="1"/>
      <c r="J121" s="1"/>
      <c r="K121" s="1"/>
      <c r="L121"/>
      <c r="M121" s="2"/>
      <c r="N121" s="2"/>
      <c r="O121" s="2"/>
      <c r="P121" s="2"/>
      <c r="Q121" s="2"/>
    </row>
    <row r="122" spans="5:17">
      <c r="E122" s="1"/>
      <c r="F122" s="1"/>
      <c r="G122" s="1"/>
      <c r="H122" s="1"/>
      <c r="I122" s="1"/>
      <c r="J122" s="1"/>
      <c r="K122" s="1"/>
      <c r="L122"/>
      <c r="M122" s="2"/>
      <c r="N122" s="2"/>
      <c r="O122" s="2"/>
      <c r="P122" s="2"/>
      <c r="Q122" s="2"/>
    </row>
    <row r="123" spans="5:17">
      <c r="E123" s="1"/>
      <c r="F123" s="1"/>
      <c r="G123" s="1"/>
      <c r="H123" s="1"/>
      <c r="I123" s="1"/>
      <c r="J123" s="1"/>
      <c r="K123" s="1"/>
      <c r="L123"/>
      <c r="M123" s="2"/>
      <c r="N123" s="2"/>
      <c r="O123" s="2"/>
      <c r="P123" s="2"/>
      <c r="Q123" s="2"/>
    </row>
    <row r="124" spans="5:17">
      <c r="E124" s="1"/>
      <c r="F124" s="1"/>
      <c r="G124" s="1"/>
      <c r="H124" s="1"/>
      <c r="I124" s="1"/>
      <c r="J124" s="1"/>
      <c r="K124" s="1"/>
      <c r="L124"/>
      <c r="M124" s="2"/>
      <c r="N124" s="2"/>
      <c r="O124" s="2"/>
      <c r="P124" s="2"/>
      <c r="Q124" s="2"/>
    </row>
    <row r="125" spans="5:17">
      <c r="E125" s="1"/>
      <c r="F125" s="1"/>
      <c r="G125" s="1"/>
      <c r="H125" s="1"/>
      <c r="I125" s="1"/>
      <c r="J125" s="1"/>
      <c r="K125" s="1"/>
      <c r="L125"/>
      <c r="M125" s="2"/>
      <c r="N125" s="2"/>
      <c r="O125" s="2"/>
      <c r="P125" s="2"/>
      <c r="Q125" s="2"/>
    </row>
    <row r="126" spans="5:17">
      <c r="E126" s="1"/>
      <c r="F126" s="1"/>
      <c r="G126" s="1"/>
      <c r="H126" s="1"/>
      <c r="I126" s="1"/>
      <c r="J126" s="1"/>
      <c r="K126" s="1"/>
      <c r="L126"/>
      <c r="M126" s="2"/>
      <c r="N126" s="2"/>
      <c r="O126" s="2"/>
      <c r="P126" s="2"/>
      <c r="Q126" s="2"/>
    </row>
    <row r="127" spans="5:17">
      <c r="E127" s="1"/>
      <c r="F127" s="1"/>
      <c r="G127" s="1"/>
      <c r="H127" s="1"/>
      <c r="I127" s="1"/>
      <c r="J127" s="1"/>
      <c r="K127" s="1"/>
      <c r="L127"/>
      <c r="M127" s="2"/>
      <c r="N127" s="2"/>
      <c r="O127" s="2"/>
      <c r="P127" s="2"/>
      <c r="Q127" s="2"/>
    </row>
    <row r="128" spans="5:17">
      <c r="E128" s="1"/>
      <c r="F128" s="1"/>
      <c r="G128" s="1"/>
      <c r="H128" s="1"/>
      <c r="I128" s="1"/>
      <c r="J128" s="1"/>
      <c r="K128" s="1"/>
      <c r="L128"/>
      <c r="M128" s="2"/>
      <c r="N128" s="2"/>
      <c r="O128" s="2"/>
      <c r="P128" s="2"/>
      <c r="Q128" s="2"/>
    </row>
    <row r="129" spans="5:17">
      <c r="E129" s="1"/>
      <c r="F129" s="1"/>
      <c r="G129" s="1"/>
      <c r="H129" s="1"/>
      <c r="I129" s="1"/>
      <c r="J129" s="1"/>
      <c r="K129" s="1"/>
      <c r="L129"/>
      <c r="M129" s="2"/>
      <c r="N129" s="2"/>
      <c r="O129" s="2"/>
      <c r="P129" s="2"/>
      <c r="Q129" s="2"/>
    </row>
    <row r="130" spans="5:17">
      <c r="E130" s="1"/>
      <c r="F130" s="1"/>
      <c r="G130" s="1"/>
      <c r="H130" s="1"/>
      <c r="I130" s="1"/>
      <c r="J130" s="1"/>
      <c r="K130" s="1"/>
      <c r="L130"/>
      <c r="M130" s="2"/>
      <c r="N130" s="2"/>
      <c r="O130" s="2"/>
      <c r="P130" s="2"/>
      <c r="Q130" s="2"/>
    </row>
    <row r="131" spans="5:17">
      <c r="E131" s="1"/>
      <c r="F131" s="1"/>
      <c r="G131" s="1"/>
      <c r="H131" s="1"/>
      <c r="I131" s="1"/>
      <c r="J131" s="1"/>
      <c r="K131" s="1"/>
      <c r="L131"/>
      <c r="M131" s="2"/>
      <c r="N131" s="2"/>
      <c r="O131" s="2"/>
      <c r="P131" s="2"/>
      <c r="Q131" s="2"/>
    </row>
    <row r="132" spans="5:17">
      <c r="E132" s="1"/>
      <c r="F132" s="1"/>
      <c r="G132" s="1"/>
      <c r="H132" s="1"/>
      <c r="I132" s="1"/>
      <c r="J132" s="1"/>
      <c r="K132" s="1"/>
      <c r="L132"/>
      <c r="M132" s="2"/>
      <c r="N132" s="2"/>
      <c r="O132" s="2"/>
      <c r="P132" s="2"/>
      <c r="Q132" s="2"/>
    </row>
    <row r="133" spans="5:17">
      <c r="E133" s="1"/>
      <c r="F133" s="1"/>
      <c r="G133" s="1"/>
      <c r="H133" s="1"/>
      <c r="I133" s="1"/>
      <c r="J133" s="1"/>
      <c r="K133" s="1"/>
      <c r="L133"/>
      <c r="M133" s="2"/>
      <c r="N133" s="2"/>
      <c r="O133" s="2"/>
      <c r="P133" s="2"/>
      <c r="Q133" s="2"/>
    </row>
    <row r="134" spans="5:17">
      <c r="E134" s="1"/>
      <c r="F134" s="1"/>
      <c r="G134" s="1"/>
      <c r="H134" s="1"/>
      <c r="I134" s="1"/>
      <c r="J134" s="1"/>
      <c r="K134" s="1"/>
      <c r="L134"/>
      <c r="M134" s="2"/>
      <c r="N134" s="2"/>
      <c r="O134" s="2"/>
      <c r="P134" s="2"/>
      <c r="Q134" s="2"/>
    </row>
    <row r="135" spans="5:17">
      <c r="E135" s="1"/>
      <c r="F135" s="1"/>
      <c r="G135" s="1"/>
      <c r="H135" s="1"/>
      <c r="I135" s="1"/>
      <c r="J135" s="1"/>
      <c r="K135" s="1"/>
      <c r="L135"/>
      <c r="M135" s="2"/>
      <c r="N135" s="2"/>
      <c r="O135" s="2"/>
      <c r="P135" s="2"/>
      <c r="Q135" s="2"/>
    </row>
    <row r="136" spans="5:17">
      <c r="E136" s="1"/>
      <c r="F136" s="1"/>
      <c r="G136" s="1"/>
      <c r="H136" s="1"/>
      <c r="I136" s="1"/>
      <c r="J136" s="1"/>
      <c r="K136" s="1"/>
      <c r="L136"/>
      <c r="M136" s="2"/>
      <c r="N136" s="2"/>
      <c r="O136" s="2"/>
      <c r="P136" s="2"/>
      <c r="Q136" s="2"/>
    </row>
    <row r="137" spans="5:17">
      <c r="E137" s="1"/>
      <c r="F137" s="1"/>
      <c r="G137" s="1"/>
      <c r="H137" s="1"/>
      <c r="I137" s="1"/>
      <c r="J137" s="1"/>
      <c r="K137" s="1"/>
      <c r="L137"/>
      <c r="M137" s="2"/>
      <c r="N137" s="2"/>
      <c r="O137" s="2"/>
      <c r="P137" s="2"/>
      <c r="Q137" s="2"/>
    </row>
    <row r="138" spans="5:17">
      <c r="E138" s="1"/>
      <c r="F138" s="1"/>
      <c r="G138" s="1"/>
      <c r="H138" s="1"/>
      <c r="I138" s="1"/>
      <c r="J138" s="1"/>
      <c r="K138" s="1"/>
      <c r="L138"/>
      <c r="M138" s="2"/>
      <c r="N138" s="2"/>
      <c r="O138" s="2"/>
      <c r="P138" s="2"/>
      <c r="Q138" s="2"/>
    </row>
    <row r="139" spans="5:17">
      <c r="E139" s="1"/>
      <c r="F139" s="1"/>
      <c r="G139" s="1"/>
      <c r="H139" s="1"/>
      <c r="I139" s="1"/>
      <c r="J139" s="1"/>
      <c r="K139" s="1"/>
      <c r="L139"/>
      <c r="M139" s="2"/>
      <c r="N139" s="2"/>
      <c r="O139" s="2"/>
      <c r="P139" s="2"/>
      <c r="Q139" s="2"/>
    </row>
    <row r="140" spans="5:17">
      <c r="E140" s="1"/>
      <c r="F140" s="1"/>
      <c r="G140" s="1"/>
      <c r="H140" s="1"/>
      <c r="I140" s="1"/>
      <c r="J140" s="1"/>
      <c r="K140" s="1"/>
      <c r="L140"/>
      <c r="M140" s="2"/>
      <c r="N140" s="2"/>
      <c r="O140" s="2"/>
      <c r="P140" s="2"/>
      <c r="Q140" s="2"/>
    </row>
    <row r="141" spans="5:17">
      <c r="E141" s="1"/>
      <c r="F141" s="1"/>
      <c r="G141" s="1"/>
      <c r="H141" s="1"/>
      <c r="I141" s="1"/>
      <c r="J141" s="1"/>
      <c r="K141" s="1"/>
      <c r="L141"/>
      <c r="M141" s="2"/>
      <c r="N141" s="2"/>
      <c r="O141" s="2"/>
      <c r="P141" s="2"/>
      <c r="Q141" s="2"/>
    </row>
    <row r="142" spans="5:17">
      <c r="E142" s="1"/>
      <c r="F142" s="1"/>
      <c r="G142" s="1"/>
      <c r="H142" s="1"/>
      <c r="I142" s="1"/>
      <c r="J142" s="1"/>
      <c r="K142" s="1"/>
      <c r="L142"/>
      <c r="M142" s="2"/>
      <c r="N142" s="2"/>
      <c r="O142" s="2"/>
      <c r="P142" s="2"/>
      <c r="Q142" s="2"/>
    </row>
    <row r="143" spans="5:17">
      <c r="E143" s="1"/>
      <c r="F143" s="1"/>
      <c r="G143" s="1"/>
      <c r="H143" s="1"/>
      <c r="I143" s="1"/>
      <c r="J143" s="1"/>
      <c r="K143" s="1"/>
      <c r="L143"/>
      <c r="M143" s="2"/>
      <c r="N143" s="2"/>
      <c r="O143" s="2"/>
      <c r="P143" s="2"/>
      <c r="Q143" s="2"/>
    </row>
    <row r="144" spans="5:17">
      <c r="E144" s="1"/>
      <c r="F144" s="1"/>
      <c r="G144" s="1"/>
      <c r="H144" s="1"/>
      <c r="I144" s="1"/>
      <c r="J144" s="1"/>
      <c r="K144" s="1"/>
      <c r="L144"/>
      <c r="M144" s="2"/>
      <c r="N144" s="2"/>
      <c r="O144" s="2"/>
      <c r="P144" s="2"/>
      <c r="Q144" s="2"/>
    </row>
    <row r="145" spans="5:17">
      <c r="E145" s="1"/>
      <c r="F145" s="1"/>
      <c r="G145" s="1"/>
      <c r="H145" s="1"/>
      <c r="I145" s="1"/>
      <c r="J145" s="1"/>
      <c r="K145" s="1"/>
      <c r="L145"/>
      <c r="M145" s="2"/>
      <c r="N145" s="2"/>
      <c r="O145" s="2"/>
      <c r="P145" s="2"/>
      <c r="Q145" s="2"/>
    </row>
    <row r="146" spans="5:17">
      <c r="E146" s="1"/>
      <c r="F146" s="1"/>
      <c r="G146" s="1"/>
      <c r="H146" s="1"/>
      <c r="I146" s="1"/>
      <c r="J146" s="1"/>
      <c r="K146" s="1"/>
      <c r="L146"/>
      <c r="M146" s="2"/>
      <c r="N146" s="2"/>
      <c r="O146" s="2"/>
      <c r="P146" s="2"/>
      <c r="Q146" s="2"/>
    </row>
    <row r="147" spans="5:17">
      <c r="E147" s="1"/>
      <c r="F147" s="1"/>
      <c r="G147" s="1"/>
      <c r="H147" s="1"/>
      <c r="I147" s="1"/>
      <c r="J147" s="1"/>
      <c r="K147" s="1"/>
      <c r="L147"/>
      <c r="M147" s="2"/>
      <c r="N147" s="2"/>
      <c r="O147" s="2"/>
      <c r="P147" s="2"/>
      <c r="Q147" s="2"/>
    </row>
    <row r="148" spans="5:17">
      <c r="E148" s="1"/>
      <c r="F148" s="1"/>
      <c r="G148" s="1"/>
      <c r="H148" s="1"/>
      <c r="I148" s="1"/>
      <c r="J148" s="1"/>
      <c r="K148" s="1"/>
      <c r="L148"/>
      <c r="M148" s="2"/>
      <c r="N148" s="2"/>
      <c r="O148" s="2"/>
      <c r="P148" s="2"/>
      <c r="Q148" s="2"/>
    </row>
    <row r="149" spans="5:17">
      <c r="E149" s="1"/>
      <c r="F149" s="1"/>
      <c r="G149" s="1"/>
      <c r="H149" s="1"/>
      <c r="I149" s="1"/>
      <c r="J149" s="1"/>
      <c r="K149" s="1"/>
      <c r="L149"/>
      <c r="M149" s="2"/>
      <c r="N149" s="2"/>
      <c r="O149" s="2"/>
      <c r="P149" s="2"/>
      <c r="Q149" s="2"/>
    </row>
    <row r="150" spans="5:17">
      <c r="E150" s="1"/>
      <c r="F150" s="1"/>
      <c r="G150" s="1"/>
      <c r="H150" s="1"/>
      <c r="I150" s="1"/>
      <c r="J150" s="1"/>
      <c r="K150" s="1"/>
      <c r="L150"/>
      <c r="M150" s="2"/>
      <c r="N150" s="2"/>
      <c r="O150" s="2"/>
      <c r="P150" s="2"/>
      <c r="Q150" s="2"/>
    </row>
    <row r="151" spans="5:17">
      <c r="E151" s="1"/>
      <c r="F151" s="1"/>
      <c r="G151" s="1"/>
      <c r="H151" s="1"/>
      <c r="I151" s="1"/>
      <c r="J151" s="1"/>
      <c r="K151" s="1"/>
      <c r="L151"/>
      <c r="M151" s="2"/>
      <c r="N151" s="2"/>
      <c r="O151" s="2"/>
      <c r="P151" s="2"/>
      <c r="Q151" s="2"/>
    </row>
    <row r="152" spans="5:17">
      <c r="E152" s="1"/>
      <c r="F152" s="1"/>
      <c r="G152" s="1"/>
      <c r="H152" s="1"/>
      <c r="I152" s="1"/>
      <c r="J152" s="1"/>
      <c r="K152" s="1"/>
      <c r="L152"/>
      <c r="M152" s="2"/>
      <c r="N152" s="2"/>
      <c r="O152" s="2"/>
      <c r="P152" s="2"/>
      <c r="Q152" s="2"/>
    </row>
    <row r="153" spans="5:17">
      <c r="E153" s="1"/>
      <c r="F153" s="1"/>
      <c r="G153" s="1"/>
      <c r="H153" s="1"/>
      <c r="I153" s="1"/>
      <c r="J153" s="1"/>
      <c r="K153" s="1"/>
      <c r="L153"/>
      <c r="M153" s="2"/>
      <c r="N153" s="2"/>
      <c r="O153" s="2"/>
      <c r="P153" s="2"/>
      <c r="Q153" s="2"/>
    </row>
    <row r="154" spans="5:17">
      <c r="E154" s="1"/>
      <c r="F154" s="1"/>
      <c r="G154" s="1"/>
      <c r="H154" s="1"/>
      <c r="I154" s="1"/>
      <c r="J154" s="1"/>
      <c r="K154" s="1"/>
      <c r="L154"/>
      <c r="M154" s="2"/>
      <c r="N154" s="2"/>
      <c r="O154" s="2"/>
      <c r="P154" s="2"/>
      <c r="Q154" s="2"/>
    </row>
    <row r="155" spans="5:17">
      <c r="E155" s="1"/>
      <c r="F155" s="1"/>
      <c r="G155" s="1"/>
      <c r="H155" s="1"/>
      <c r="I155" s="1"/>
      <c r="J155" s="1"/>
      <c r="K155" s="1"/>
      <c r="L155"/>
      <c r="M155" s="2"/>
      <c r="N155" s="2"/>
      <c r="O155" s="2"/>
      <c r="P155" s="2"/>
      <c r="Q155" s="2"/>
    </row>
    <row r="156" spans="5:17">
      <c r="E156" s="1"/>
      <c r="F156" s="1"/>
      <c r="G156" s="1"/>
      <c r="H156" s="1"/>
      <c r="I156" s="1"/>
      <c r="J156" s="1"/>
      <c r="K156" s="1"/>
      <c r="L156"/>
      <c r="M156" s="2"/>
      <c r="N156" s="2"/>
      <c r="O156" s="2"/>
      <c r="P156" s="2"/>
      <c r="Q156" s="2"/>
    </row>
    <row r="157" spans="5:17">
      <c r="E157" s="1"/>
      <c r="F157" s="1"/>
      <c r="G157" s="1"/>
      <c r="H157" s="1"/>
      <c r="I157" s="1"/>
      <c r="J157" s="1"/>
      <c r="K157" s="1"/>
      <c r="L157"/>
      <c r="M157" s="2"/>
      <c r="N157" s="2"/>
      <c r="O157" s="2"/>
      <c r="P157" s="2"/>
      <c r="Q157" s="2"/>
    </row>
    <row r="158" spans="5:17">
      <c r="E158" s="1"/>
      <c r="F158" s="1"/>
      <c r="G158" s="1"/>
      <c r="H158" s="1"/>
      <c r="I158" s="1"/>
      <c r="J158" s="1"/>
      <c r="K158" s="1"/>
      <c r="L158"/>
      <c r="M158" s="2"/>
      <c r="N158" s="2"/>
      <c r="O158" s="2"/>
      <c r="P158" s="2"/>
      <c r="Q158" s="2"/>
    </row>
    <row r="159" spans="5:17">
      <c r="E159" s="1"/>
      <c r="F159" s="1"/>
      <c r="G159" s="1"/>
      <c r="H159" s="1"/>
      <c r="I159" s="1"/>
      <c r="J159" s="1"/>
      <c r="K159" s="1"/>
      <c r="L159"/>
      <c r="M159" s="2"/>
      <c r="N159" s="2"/>
      <c r="O159" s="2"/>
      <c r="P159" s="2"/>
      <c r="Q159" s="2"/>
    </row>
    <row r="160" spans="5:17">
      <c r="E160" s="1"/>
      <c r="F160" s="1"/>
      <c r="G160" s="1"/>
      <c r="H160" s="1"/>
      <c r="I160" s="1"/>
      <c r="J160" s="1"/>
      <c r="K160" s="1"/>
      <c r="L160"/>
      <c r="M160" s="2"/>
      <c r="N160" s="2"/>
      <c r="O160" s="2"/>
      <c r="P160" s="2"/>
      <c r="Q160" s="2"/>
    </row>
    <row r="161" spans="5:17">
      <c r="E161" s="1"/>
      <c r="F161" s="1"/>
      <c r="G161" s="1"/>
      <c r="H161" s="1"/>
      <c r="I161" s="1"/>
      <c r="J161" s="1"/>
      <c r="K161" s="1"/>
      <c r="L161"/>
      <c r="M161" s="2"/>
      <c r="N161" s="2"/>
      <c r="O161" s="2"/>
      <c r="P161" s="2"/>
      <c r="Q161" s="2"/>
    </row>
    <row r="162" spans="5:17">
      <c r="E162" s="1"/>
      <c r="F162" s="1"/>
      <c r="G162" s="1"/>
      <c r="H162" s="1"/>
      <c r="I162" s="1"/>
      <c r="J162" s="1"/>
      <c r="K162" s="1"/>
      <c r="L162"/>
      <c r="M162" s="2"/>
      <c r="N162" s="2"/>
      <c r="O162" s="2"/>
      <c r="P162" s="2"/>
      <c r="Q162" s="2"/>
    </row>
    <row r="163" spans="5:17">
      <c r="E163" s="1"/>
      <c r="F163" s="1"/>
      <c r="G163" s="1"/>
      <c r="H163" s="1"/>
      <c r="I163" s="1"/>
      <c r="J163" s="1"/>
      <c r="K163" s="1"/>
      <c r="L163"/>
      <c r="M163" s="2"/>
      <c r="N163" s="2"/>
      <c r="O163" s="2"/>
      <c r="P163" s="2"/>
      <c r="Q163" s="2"/>
    </row>
    <row r="164" spans="5:17">
      <c r="E164" s="1"/>
      <c r="F164" s="1"/>
      <c r="G164" s="1"/>
      <c r="H164" s="1"/>
      <c r="I164" s="1"/>
      <c r="J164" s="1"/>
      <c r="K164" s="1"/>
      <c r="L164"/>
      <c r="M164" s="2"/>
      <c r="N164" s="2"/>
      <c r="O164" s="2"/>
      <c r="P164" s="2"/>
      <c r="Q164" s="2"/>
    </row>
    <row r="165" spans="5:17">
      <c r="E165" s="1"/>
      <c r="F165" s="1"/>
      <c r="G165" s="1"/>
      <c r="H165" s="1"/>
      <c r="I165" s="1"/>
      <c r="J165" s="1"/>
      <c r="K165" s="1"/>
      <c r="L165"/>
      <c r="M165" s="2"/>
      <c r="N165" s="2"/>
      <c r="O165" s="2"/>
      <c r="P165" s="2"/>
      <c r="Q165" s="2"/>
    </row>
    <row r="166" spans="5:17">
      <c r="E166" s="1"/>
      <c r="F166" s="1"/>
      <c r="G166" s="1"/>
      <c r="H166" s="1"/>
      <c r="I166" s="1"/>
      <c r="J166" s="1"/>
      <c r="K166" s="1"/>
      <c r="L166"/>
      <c r="M166" s="2"/>
      <c r="N166" s="2"/>
      <c r="O166" s="2"/>
      <c r="P166" s="2"/>
      <c r="Q166" s="2"/>
    </row>
    <row r="167" spans="5:17">
      <c r="E167" s="1"/>
      <c r="F167" s="1"/>
      <c r="G167" s="1"/>
      <c r="H167" s="1"/>
      <c r="I167" s="1"/>
      <c r="J167" s="1"/>
      <c r="K167" s="1"/>
      <c r="L167"/>
      <c r="M167" s="2"/>
      <c r="N167" s="2"/>
      <c r="O167" s="2"/>
      <c r="P167" s="2"/>
      <c r="Q167" s="2"/>
    </row>
    <row r="168" spans="5:17">
      <c r="E168" s="1"/>
      <c r="F168" s="1"/>
      <c r="G168" s="1"/>
      <c r="H168" s="1"/>
      <c r="I168" s="1"/>
      <c r="J168" s="1"/>
      <c r="K168" s="1"/>
      <c r="L168"/>
      <c r="M168" s="2"/>
      <c r="N168" s="2"/>
      <c r="O168" s="2"/>
      <c r="P168" s="2"/>
      <c r="Q168" s="2"/>
    </row>
    <row r="169" spans="5:17">
      <c r="E169" s="1"/>
      <c r="F169" s="1"/>
      <c r="G169" s="1"/>
      <c r="H169" s="1"/>
      <c r="I169" s="1"/>
      <c r="J169" s="1"/>
      <c r="K169" s="1"/>
      <c r="L169"/>
      <c r="M169" s="2"/>
      <c r="N169" s="2"/>
      <c r="O169" s="2"/>
      <c r="P169" s="2"/>
      <c r="Q169" s="2"/>
    </row>
    <row r="170" spans="5:17">
      <c r="E170" s="1"/>
      <c r="F170" s="1"/>
      <c r="G170" s="1"/>
      <c r="H170" s="1"/>
      <c r="I170" s="1"/>
      <c r="J170" s="1"/>
      <c r="K170" s="1"/>
      <c r="L170"/>
      <c r="M170" s="2"/>
      <c r="N170" s="2"/>
      <c r="O170" s="2"/>
      <c r="P170" s="2"/>
      <c r="Q170" s="2"/>
    </row>
    <row r="171" spans="5:17">
      <c r="E171" s="1"/>
      <c r="F171" s="1"/>
      <c r="G171" s="1"/>
      <c r="H171" s="1"/>
      <c r="I171" s="1"/>
      <c r="J171" s="1"/>
      <c r="K171" s="1"/>
      <c r="L171"/>
      <c r="M171" s="2"/>
      <c r="N171" s="2"/>
      <c r="O171" s="2"/>
      <c r="P171" s="2"/>
      <c r="Q171" s="2"/>
    </row>
    <row r="172" spans="5:17">
      <c r="E172" s="1"/>
      <c r="F172" s="1"/>
      <c r="G172" s="1"/>
      <c r="H172" s="1"/>
      <c r="I172" s="1"/>
      <c r="J172" s="1"/>
      <c r="K172" s="1"/>
      <c r="L172"/>
      <c r="M172" s="2"/>
      <c r="N172" s="2"/>
      <c r="O172" s="2"/>
      <c r="P172" s="2"/>
      <c r="Q172" s="2"/>
    </row>
    <row r="173" spans="5:17">
      <c r="E173" s="1"/>
      <c r="F173" s="1"/>
      <c r="G173" s="1"/>
      <c r="H173" s="1"/>
      <c r="I173" s="1"/>
      <c r="J173" s="1"/>
      <c r="K173" s="1"/>
      <c r="L173"/>
      <c r="M173" s="2"/>
      <c r="N173" s="2"/>
      <c r="O173" s="2"/>
      <c r="P173" s="2"/>
      <c r="Q173" s="2"/>
    </row>
    <row r="174" spans="5:17">
      <c r="E174" s="1"/>
      <c r="F174" s="1"/>
      <c r="G174" s="1"/>
      <c r="H174" s="1"/>
      <c r="I174" s="1"/>
      <c r="J174" s="1"/>
      <c r="K174" s="1"/>
      <c r="L174"/>
      <c r="M174" s="2"/>
      <c r="N174" s="2"/>
      <c r="O174" s="2"/>
      <c r="P174" s="2"/>
      <c r="Q174" s="2"/>
    </row>
    <row r="175" spans="5:17">
      <c r="E175" s="1"/>
      <c r="F175" s="1"/>
      <c r="G175" s="1"/>
      <c r="H175" s="1"/>
      <c r="I175" s="1"/>
      <c r="J175" s="1"/>
      <c r="K175" s="1"/>
      <c r="L175"/>
      <c r="M175" s="2"/>
      <c r="N175" s="2"/>
      <c r="O175" s="2"/>
      <c r="P175" s="2"/>
      <c r="Q175" s="2"/>
    </row>
    <row r="176" spans="5:17">
      <c r="E176" s="1"/>
      <c r="F176" s="1"/>
      <c r="G176" s="1"/>
      <c r="H176" s="1"/>
      <c r="I176" s="1"/>
      <c r="J176" s="1"/>
      <c r="K176" s="1"/>
      <c r="L176"/>
      <c r="M176" s="2"/>
      <c r="N176" s="2"/>
      <c r="O176" s="2"/>
      <c r="P176" s="2"/>
      <c r="Q176" s="2"/>
    </row>
    <row r="177" spans="5:17">
      <c r="E177" s="1"/>
      <c r="F177" s="1"/>
      <c r="G177" s="1"/>
      <c r="H177" s="1"/>
      <c r="I177" s="1"/>
      <c r="J177" s="1"/>
      <c r="K177" s="1"/>
      <c r="L177"/>
      <c r="M177" s="2"/>
      <c r="N177" s="2"/>
      <c r="O177" s="2"/>
      <c r="P177" s="2"/>
      <c r="Q177" s="2"/>
    </row>
    <row r="178" spans="5:17">
      <c r="E178" s="1"/>
      <c r="F178" s="1"/>
      <c r="G178" s="1"/>
      <c r="H178" s="1"/>
      <c r="I178" s="1"/>
      <c r="J178" s="1"/>
      <c r="K178" s="1"/>
      <c r="L178"/>
      <c r="M178" s="2"/>
      <c r="N178" s="2"/>
      <c r="O178" s="2"/>
      <c r="P178" s="2"/>
      <c r="Q178" s="2"/>
    </row>
    <row r="179" spans="5:17">
      <c r="E179" s="1"/>
      <c r="F179" s="1"/>
      <c r="G179" s="1"/>
      <c r="H179" s="1"/>
      <c r="I179" s="1"/>
      <c r="J179" s="1"/>
      <c r="K179" s="1"/>
      <c r="L179"/>
      <c r="M179" s="2"/>
      <c r="N179" s="2"/>
      <c r="O179" s="2"/>
      <c r="P179" s="2"/>
      <c r="Q179" s="2"/>
    </row>
    <row r="180" spans="5:17">
      <c r="E180" s="1"/>
      <c r="F180" s="1"/>
      <c r="G180" s="1"/>
      <c r="H180" s="1"/>
      <c r="I180" s="1"/>
      <c r="J180" s="1"/>
      <c r="K180" s="1"/>
      <c r="L180"/>
      <c r="M180" s="2"/>
      <c r="N180" s="2"/>
      <c r="O180" s="2"/>
      <c r="P180" s="2"/>
      <c r="Q180" s="2"/>
    </row>
    <row r="181" spans="5:17">
      <c r="E181" s="1"/>
      <c r="F181" s="1"/>
      <c r="G181" s="1"/>
      <c r="H181" s="1"/>
      <c r="I181" s="1"/>
      <c r="J181" s="1"/>
      <c r="K181" s="1"/>
      <c r="L181"/>
      <c r="M181" s="2"/>
      <c r="N181" s="2"/>
      <c r="O181" s="2"/>
      <c r="P181" s="2"/>
      <c r="Q181" s="2"/>
    </row>
    <row r="182" spans="5:17">
      <c r="E182" s="1"/>
      <c r="F182" s="1"/>
      <c r="G182" s="1"/>
      <c r="H182" s="1"/>
      <c r="I182" s="1"/>
      <c r="J182" s="1"/>
      <c r="K182" s="1"/>
      <c r="L182"/>
      <c r="M182" s="2"/>
      <c r="N182" s="2"/>
      <c r="O182" s="2"/>
      <c r="P182" s="2"/>
      <c r="Q182" s="2"/>
    </row>
    <row r="183" spans="5:17">
      <c r="E183" s="1"/>
      <c r="F183" s="1"/>
      <c r="G183" s="1"/>
      <c r="H183" s="1"/>
      <c r="I183" s="1"/>
      <c r="J183" s="1"/>
      <c r="K183" s="1"/>
      <c r="L183"/>
      <c r="M183" s="2"/>
      <c r="N183" s="2"/>
      <c r="O183" s="2"/>
      <c r="P183" s="2"/>
      <c r="Q183" s="2"/>
    </row>
    <row r="184" spans="5:17">
      <c r="E184" s="1"/>
      <c r="F184" s="1"/>
      <c r="G184" s="1"/>
      <c r="H184" s="1"/>
      <c r="I184" s="1"/>
      <c r="J184" s="1"/>
      <c r="K184" s="1"/>
      <c r="L184"/>
      <c r="M184" s="2"/>
      <c r="N184" s="2"/>
      <c r="O184" s="2"/>
      <c r="P184" s="2"/>
      <c r="Q184" s="2"/>
    </row>
    <row r="185" spans="5:17">
      <c r="E185" s="1"/>
      <c r="F185" s="1"/>
      <c r="G185" s="1"/>
      <c r="H185" s="1"/>
      <c r="I185" s="1"/>
      <c r="J185" s="1"/>
      <c r="K185" s="1"/>
      <c r="L185"/>
      <c r="M185" s="2"/>
      <c r="N185" s="2"/>
      <c r="O185" s="2"/>
      <c r="P185" s="2"/>
      <c r="Q185" s="2"/>
    </row>
    <row r="186" spans="5:17">
      <c r="E186" s="1"/>
      <c r="F186" s="1"/>
      <c r="G186" s="1"/>
      <c r="H186" s="1"/>
      <c r="I186" s="1"/>
      <c r="J186" s="1"/>
      <c r="K186" s="1"/>
      <c r="L186"/>
      <c r="M186" s="2"/>
      <c r="N186" s="2"/>
      <c r="O186" s="2"/>
      <c r="P186" s="2"/>
      <c r="Q186" s="2"/>
    </row>
    <row r="187" spans="5:17">
      <c r="E187" s="1"/>
      <c r="F187" s="1"/>
      <c r="G187" s="1"/>
      <c r="H187" s="1"/>
      <c r="I187" s="1"/>
      <c r="J187" s="1"/>
      <c r="K187" s="1"/>
      <c r="L187"/>
      <c r="M187" s="2"/>
      <c r="N187" s="2"/>
      <c r="O187" s="2"/>
      <c r="P187" s="2"/>
      <c r="Q187" s="2"/>
    </row>
    <row r="188" spans="5:17">
      <c r="E188" s="1"/>
      <c r="F188" s="1"/>
      <c r="G188" s="1"/>
      <c r="H188" s="1"/>
      <c r="I188" s="1"/>
      <c r="J188" s="1"/>
      <c r="K188" s="1"/>
      <c r="L188"/>
      <c r="M188" s="2"/>
      <c r="N188" s="2"/>
      <c r="O188" s="2"/>
      <c r="P188" s="2"/>
      <c r="Q188" s="2"/>
    </row>
    <row r="189" spans="5:17">
      <c r="E189" s="1"/>
      <c r="F189" s="1"/>
      <c r="G189" s="1"/>
      <c r="H189" s="1"/>
      <c r="I189" s="1"/>
      <c r="J189" s="1"/>
      <c r="K189" s="1"/>
      <c r="L189"/>
      <c r="M189" s="2"/>
      <c r="N189" s="2"/>
      <c r="O189" s="2"/>
      <c r="P189" s="2"/>
      <c r="Q189" s="2"/>
    </row>
    <row r="190" spans="5:17">
      <c r="E190" s="1"/>
      <c r="F190" s="1"/>
      <c r="G190" s="1"/>
      <c r="H190" s="1"/>
      <c r="I190" s="1"/>
      <c r="J190" s="1"/>
      <c r="K190" s="1"/>
      <c r="L190"/>
      <c r="M190" s="2"/>
      <c r="N190" s="2"/>
      <c r="O190" s="2"/>
      <c r="P190" s="2"/>
      <c r="Q190" s="2"/>
    </row>
    <row r="191" spans="5:17">
      <c r="E191" s="1"/>
      <c r="F191" s="1"/>
      <c r="G191" s="1"/>
      <c r="H191" s="1"/>
      <c r="I191" s="1"/>
      <c r="J191" s="1"/>
      <c r="K191" s="1"/>
      <c r="L191"/>
      <c r="M191" s="2"/>
      <c r="N191" s="2"/>
      <c r="O191" s="2"/>
      <c r="P191" s="2"/>
      <c r="Q191" s="2"/>
    </row>
    <row r="192" spans="5:17">
      <c r="E192" s="1"/>
      <c r="F192" s="1"/>
      <c r="G192" s="1"/>
      <c r="H192" s="1"/>
      <c r="I192" s="1"/>
      <c r="J192" s="1"/>
      <c r="K192" s="1"/>
      <c r="L192"/>
      <c r="M192" s="2"/>
      <c r="N192" s="2"/>
      <c r="O192" s="2"/>
      <c r="P192" s="2"/>
      <c r="Q192" s="2"/>
    </row>
    <row r="193" spans="5:17">
      <c r="E193" s="1"/>
      <c r="F193" s="1"/>
      <c r="G193" s="1"/>
      <c r="H193" s="1"/>
      <c r="I193" s="1"/>
      <c r="J193" s="1"/>
      <c r="K193" s="1"/>
      <c r="L193"/>
      <c r="M193" s="2"/>
      <c r="N193" s="2"/>
      <c r="O193" s="2"/>
      <c r="P193" s="2"/>
      <c r="Q193" s="2"/>
    </row>
    <row r="194" spans="5:17">
      <c r="E194" s="1"/>
      <c r="F194" s="1"/>
      <c r="G194" s="1"/>
      <c r="H194" s="1"/>
      <c r="I194" s="1"/>
      <c r="J194" s="1"/>
      <c r="K194" s="1"/>
      <c r="L194"/>
      <c r="M194" s="2"/>
      <c r="N194" s="2"/>
      <c r="O194" s="2"/>
      <c r="P194" s="2"/>
      <c r="Q194" s="2"/>
    </row>
    <row r="195" spans="5:17">
      <c r="E195" s="1"/>
      <c r="F195" s="1"/>
      <c r="G195" s="1"/>
      <c r="H195" s="1"/>
      <c r="I195" s="1"/>
      <c r="J195" s="1"/>
      <c r="K195" s="1"/>
      <c r="L195"/>
      <c r="M195" s="2"/>
      <c r="N195" s="2"/>
      <c r="O195" s="2"/>
      <c r="P195" s="2"/>
      <c r="Q195" s="2"/>
    </row>
    <row r="196" spans="5:17">
      <c r="E196" s="1"/>
      <c r="F196" s="1"/>
      <c r="G196" s="1"/>
      <c r="H196" s="1"/>
      <c r="I196" s="1"/>
      <c r="J196" s="1"/>
      <c r="K196" s="1"/>
      <c r="L196"/>
      <c r="M196" s="2"/>
      <c r="N196" s="2"/>
      <c r="O196" s="2"/>
      <c r="P196" s="2"/>
      <c r="Q196" s="2"/>
    </row>
    <row r="197" spans="5:17">
      <c r="E197" s="1"/>
      <c r="F197" s="1"/>
      <c r="G197" s="1"/>
      <c r="H197" s="1"/>
      <c r="I197" s="1"/>
      <c r="J197" s="1"/>
      <c r="K197" s="1"/>
      <c r="L197"/>
      <c r="M197" s="2"/>
      <c r="N197" s="2"/>
      <c r="O197" s="2"/>
      <c r="P197" s="2"/>
      <c r="Q197" s="2"/>
    </row>
    <row r="198" spans="5:17">
      <c r="E198" s="1"/>
      <c r="F198" s="1"/>
      <c r="G198" s="1"/>
      <c r="H198" s="1"/>
      <c r="I198" s="1"/>
      <c r="J198" s="1"/>
      <c r="K198" s="1"/>
      <c r="L198"/>
      <c r="M198" s="2"/>
      <c r="N198" s="2"/>
      <c r="O198" s="2"/>
      <c r="P198" s="2"/>
      <c r="Q198" s="2"/>
    </row>
    <row r="199" spans="5:17">
      <c r="E199" s="1"/>
      <c r="F199" s="1"/>
      <c r="G199" s="1"/>
      <c r="H199" s="1"/>
      <c r="I199" s="1"/>
      <c r="J199" s="1"/>
      <c r="K199" s="1"/>
      <c r="L199"/>
      <c r="M199" s="2"/>
      <c r="N199" s="2"/>
      <c r="O199" s="2"/>
      <c r="P199" s="2"/>
      <c r="Q199" s="2"/>
    </row>
    <row r="200" spans="5:17">
      <c r="E200" s="1"/>
      <c r="F200" s="1"/>
      <c r="G200" s="1"/>
      <c r="H200" s="1"/>
      <c r="I200" s="1"/>
      <c r="J200" s="1"/>
      <c r="K200" s="1"/>
      <c r="L200"/>
      <c r="M200" s="2"/>
      <c r="N200" s="2"/>
      <c r="O200" s="2"/>
      <c r="P200" s="2"/>
      <c r="Q200" s="2"/>
    </row>
    <row r="201" spans="5:17">
      <c r="E201" s="1"/>
      <c r="F201" s="1"/>
      <c r="G201" s="1"/>
      <c r="H201" s="1"/>
      <c r="I201" s="1"/>
      <c r="J201" s="1"/>
      <c r="K201" s="1"/>
      <c r="L201"/>
      <c r="M201" s="2"/>
      <c r="N201" s="2"/>
      <c r="O201" s="2"/>
      <c r="P201" s="2"/>
      <c r="Q201" s="2"/>
    </row>
    <row r="202" spans="5:17">
      <c r="E202" s="1"/>
      <c r="F202" s="1"/>
      <c r="G202" s="1"/>
      <c r="H202" s="1"/>
      <c r="I202" s="1"/>
      <c r="J202" s="1"/>
      <c r="K202" s="1"/>
      <c r="L202"/>
      <c r="M202" s="2"/>
      <c r="N202" s="2"/>
      <c r="O202" s="2"/>
      <c r="P202" s="2"/>
      <c r="Q202" s="2"/>
    </row>
    <row r="203" spans="5:17">
      <c r="E203" s="1"/>
      <c r="F203" s="1"/>
      <c r="G203" s="1"/>
      <c r="H203" s="1"/>
      <c r="I203" s="1"/>
      <c r="J203" s="1"/>
      <c r="K203" s="1"/>
      <c r="L203"/>
      <c r="M203" s="2"/>
      <c r="N203" s="2"/>
      <c r="O203" s="2"/>
      <c r="P203" s="2"/>
      <c r="Q203" s="2"/>
    </row>
    <row r="204" spans="5:17">
      <c r="E204" s="1"/>
      <c r="F204" s="1"/>
      <c r="G204" s="1"/>
      <c r="H204" s="1"/>
      <c r="I204" s="1"/>
      <c r="J204" s="1"/>
      <c r="K204" s="1"/>
      <c r="L204"/>
      <c r="M204" s="2"/>
      <c r="N204" s="2"/>
      <c r="O204" s="2"/>
      <c r="P204" s="2"/>
      <c r="Q204" s="2"/>
    </row>
    <row r="205" spans="5:17">
      <c r="E205" s="1"/>
      <c r="F205" s="1"/>
      <c r="G205" s="1"/>
      <c r="H205" s="1"/>
      <c r="I205" s="1"/>
      <c r="J205" s="1"/>
      <c r="K205" s="1"/>
      <c r="L205"/>
      <c r="M205" s="2"/>
      <c r="N205" s="2"/>
      <c r="O205" s="2"/>
      <c r="P205" s="2"/>
      <c r="Q205" s="2"/>
    </row>
    <row r="206" spans="5:17">
      <c r="E206" s="1"/>
      <c r="F206" s="1"/>
      <c r="G206" s="1"/>
      <c r="H206" s="1"/>
      <c r="I206" s="1"/>
      <c r="J206" s="1"/>
      <c r="K206" s="1"/>
      <c r="L206"/>
      <c r="M206" s="2"/>
      <c r="N206" s="2"/>
      <c r="O206" s="2"/>
      <c r="P206" s="2"/>
      <c r="Q206" s="2"/>
    </row>
    <row r="207" spans="5:17">
      <c r="E207" s="1"/>
      <c r="F207" s="1"/>
      <c r="G207" s="1"/>
      <c r="H207" s="1"/>
      <c r="I207" s="1"/>
      <c r="J207" s="1"/>
      <c r="K207" s="1"/>
      <c r="L207"/>
      <c r="M207" s="2"/>
      <c r="N207" s="2"/>
      <c r="O207" s="2"/>
      <c r="P207" s="2"/>
      <c r="Q207" s="2"/>
    </row>
    <row r="208" spans="5:17">
      <c r="E208" s="1"/>
      <c r="F208" s="1"/>
      <c r="G208" s="1"/>
      <c r="H208" s="1"/>
      <c r="I208" s="1"/>
      <c r="J208" s="1"/>
      <c r="K208" s="1"/>
      <c r="L208"/>
      <c r="M208" s="2"/>
      <c r="N208" s="2"/>
      <c r="O208" s="2"/>
      <c r="P208" s="2"/>
      <c r="Q208" s="2"/>
    </row>
    <row r="209" spans="5:17">
      <c r="E209" s="1"/>
      <c r="F209" s="1"/>
      <c r="G209" s="1"/>
      <c r="H209" s="1"/>
      <c r="I209" s="1"/>
      <c r="J209" s="1"/>
      <c r="K209" s="1"/>
      <c r="L209"/>
      <c r="M209" s="2"/>
      <c r="N209" s="2"/>
      <c r="O209" s="2"/>
      <c r="P209" s="2"/>
      <c r="Q209" s="2"/>
    </row>
    <row r="210" spans="5:17">
      <c r="E210" s="1"/>
      <c r="F210" s="1"/>
      <c r="G210" s="1"/>
      <c r="H210" s="1"/>
      <c r="I210" s="1"/>
      <c r="J210" s="1"/>
      <c r="K210" s="1"/>
      <c r="L210"/>
      <c r="M210" s="2"/>
      <c r="N210" s="2"/>
      <c r="O210" s="2"/>
      <c r="P210" s="2"/>
      <c r="Q210" s="2"/>
    </row>
    <row r="211" spans="5:17">
      <c r="E211" s="1"/>
      <c r="F211" s="1"/>
      <c r="G211" s="1"/>
      <c r="H211" s="1"/>
      <c r="I211" s="1"/>
      <c r="J211" s="1"/>
      <c r="K211" s="1"/>
      <c r="L211"/>
      <c r="M211" s="2"/>
      <c r="N211" s="2"/>
      <c r="O211" s="2"/>
      <c r="P211" s="2"/>
      <c r="Q211" s="2"/>
    </row>
    <row r="212" spans="5:17">
      <c r="E212" s="1"/>
      <c r="F212" s="1"/>
      <c r="G212" s="1"/>
      <c r="H212" s="1"/>
      <c r="I212" s="1"/>
      <c r="J212" s="1"/>
      <c r="K212" s="1"/>
      <c r="L212"/>
      <c r="M212" s="2"/>
      <c r="N212" s="2"/>
      <c r="O212" s="2"/>
      <c r="P212" s="2"/>
      <c r="Q212" s="2"/>
    </row>
    <row r="213" spans="5:17">
      <c r="E213" s="1"/>
      <c r="F213" s="1"/>
      <c r="G213" s="1"/>
      <c r="H213" s="1"/>
      <c r="I213" s="1"/>
      <c r="J213" s="1"/>
      <c r="K213" s="1"/>
      <c r="L213"/>
      <c r="M213" s="2"/>
      <c r="N213" s="2"/>
      <c r="O213" s="2"/>
      <c r="P213" s="2"/>
      <c r="Q213" s="2"/>
    </row>
    <row r="214" spans="5:17">
      <c r="E214" s="1"/>
      <c r="F214" s="1"/>
      <c r="G214" s="1"/>
      <c r="H214" s="1"/>
      <c r="I214" s="1"/>
      <c r="J214" s="1"/>
      <c r="K214" s="1"/>
      <c r="L214"/>
      <c r="M214" s="2"/>
      <c r="N214" s="2"/>
      <c r="O214" s="2"/>
      <c r="P214" s="2"/>
      <c r="Q214" s="2"/>
    </row>
    <row r="215" spans="5:17">
      <c r="E215" s="1"/>
      <c r="F215" s="1"/>
      <c r="G215" s="1"/>
      <c r="H215" s="1"/>
      <c r="I215" s="1"/>
      <c r="J215" s="1"/>
      <c r="K215" s="1"/>
      <c r="L215"/>
      <c r="M215" s="2"/>
      <c r="N215" s="2"/>
      <c r="O215" s="2"/>
      <c r="P215" s="2"/>
      <c r="Q215" s="2"/>
    </row>
    <row r="216" spans="5:17">
      <c r="E216" s="1"/>
      <c r="F216" s="1"/>
      <c r="G216" s="1"/>
      <c r="H216" s="1"/>
      <c r="I216" s="1"/>
      <c r="J216" s="1"/>
      <c r="K216" s="1"/>
      <c r="L216"/>
      <c r="M216" s="2"/>
      <c r="N216" s="2"/>
      <c r="O216" s="2"/>
      <c r="P216" s="2"/>
      <c r="Q216" s="2"/>
    </row>
    <row r="217" spans="5:17">
      <c r="E217" s="1"/>
      <c r="F217" s="1"/>
      <c r="G217" s="1"/>
      <c r="H217" s="1"/>
      <c r="I217" s="1"/>
      <c r="J217" s="1"/>
      <c r="K217" s="1"/>
      <c r="L217"/>
      <c r="M217" s="2"/>
      <c r="N217" s="2"/>
      <c r="O217" s="2"/>
      <c r="P217" s="2"/>
      <c r="Q217" s="2"/>
    </row>
    <row r="218" spans="5:17">
      <c r="E218" s="1"/>
      <c r="F218" s="1"/>
      <c r="G218" s="1"/>
      <c r="H218" s="1"/>
      <c r="I218" s="1"/>
      <c r="J218" s="1"/>
      <c r="K218" s="1"/>
      <c r="L218"/>
      <c r="M218" s="2"/>
      <c r="N218" s="2"/>
      <c r="O218" s="2"/>
      <c r="P218" s="2"/>
      <c r="Q218" s="2"/>
    </row>
    <row r="219" spans="5:17">
      <c r="E219" s="1"/>
      <c r="F219" s="1"/>
      <c r="G219" s="1"/>
      <c r="H219" s="1"/>
      <c r="I219" s="1"/>
      <c r="J219" s="1"/>
      <c r="K219" s="1"/>
      <c r="L219"/>
      <c r="M219" s="2"/>
      <c r="N219" s="2"/>
      <c r="O219" s="2"/>
      <c r="P219" s="2"/>
      <c r="Q219" s="2"/>
    </row>
    <row r="220" spans="5:17">
      <c r="E220" s="1"/>
      <c r="F220" s="1"/>
      <c r="G220" s="1"/>
      <c r="H220" s="1"/>
      <c r="I220" s="1"/>
      <c r="J220" s="1"/>
      <c r="K220" s="1"/>
      <c r="L220"/>
      <c r="M220" s="2"/>
      <c r="N220" s="2"/>
      <c r="O220" s="2"/>
      <c r="P220" s="2"/>
      <c r="Q220" s="2"/>
    </row>
    <row r="221" spans="5:17">
      <c r="E221" s="1"/>
      <c r="F221" s="1"/>
      <c r="G221" s="1"/>
      <c r="H221" s="1"/>
      <c r="I221" s="1"/>
      <c r="J221" s="1"/>
      <c r="K221" s="1"/>
      <c r="L221"/>
      <c r="M221" s="2"/>
      <c r="N221" s="2"/>
      <c r="O221" s="2"/>
      <c r="P221" s="2"/>
      <c r="Q221" s="2"/>
    </row>
    <row r="222" spans="5:17">
      <c r="E222" s="1"/>
      <c r="F222" s="1"/>
      <c r="G222" s="1"/>
      <c r="H222" s="1"/>
      <c r="I222" s="1"/>
      <c r="J222" s="1"/>
      <c r="K222" s="1"/>
      <c r="L222"/>
      <c r="M222" s="2"/>
      <c r="N222" s="2"/>
      <c r="O222" s="2"/>
      <c r="P222" s="2"/>
      <c r="Q222" s="2"/>
    </row>
    <row r="223" spans="5:17">
      <c r="E223" s="1"/>
      <c r="F223" s="1"/>
      <c r="G223" s="1"/>
      <c r="H223" s="1"/>
      <c r="I223" s="1"/>
      <c r="J223" s="1"/>
      <c r="K223" s="1"/>
      <c r="L223"/>
      <c r="M223" s="2"/>
      <c r="N223" s="2"/>
      <c r="O223" s="2"/>
      <c r="P223" s="2"/>
      <c r="Q223" s="2"/>
    </row>
    <row r="224" spans="5:17">
      <c r="E224" s="1"/>
      <c r="F224" s="1"/>
      <c r="G224" s="1"/>
      <c r="H224" s="1"/>
      <c r="I224" s="1"/>
      <c r="J224" s="1"/>
      <c r="K224" s="1"/>
      <c r="L224"/>
      <c r="M224" s="2"/>
      <c r="N224" s="2"/>
      <c r="O224" s="2"/>
      <c r="P224" s="2"/>
      <c r="Q224" s="2"/>
    </row>
    <row r="225" spans="5:17">
      <c r="E225" s="1"/>
      <c r="F225" s="1"/>
      <c r="G225" s="1"/>
      <c r="H225" s="1"/>
      <c r="I225" s="1"/>
      <c r="J225" s="1"/>
      <c r="K225" s="1"/>
      <c r="L225"/>
      <c r="M225" s="2"/>
      <c r="N225" s="2"/>
      <c r="O225" s="2"/>
      <c r="P225" s="2"/>
      <c r="Q225" s="2"/>
    </row>
    <row r="226" spans="5:17">
      <c r="E226" s="1"/>
      <c r="F226" s="1"/>
      <c r="G226" s="1"/>
      <c r="H226" s="1"/>
      <c r="I226" s="1"/>
      <c r="J226" s="1"/>
      <c r="K226" s="1"/>
      <c r="L226"/>
      <c r="M226" s="2"/>
      <c r="N226" s="2"/>
      <c r="O226" s="2"/>
      <c r="P226" s="2"/>
      <c r="Q226" s="2"/>
    </row>
    <row r="227" spans="5:17">
      <c r="E227" s="1"/>
      <c r="F227" s="1"/>
      <c r="G227" s="1"/>
      <c r="H227" s="1"/>
      <c r="I227" s="1"/>
      <c r="J227" s="1"/>
      <c r="K227" s="1"/>
      <c r="L227"/>
      <c r="M227" s="2"/>
      <c r="N227" s="2"/>
      <c r="O227" s="2"/>
      <c r="P227" s="2"/>
      <c r="Q227" s="2"/>
    </row>
    <row r="228" spans="5:17">
      <c r="E228" s="1"/>
      <c r="F228" s="1"/>
      <c r="G228" s="1"/>
      <c r="H228" s="1"/>
      <c r="I228" s="1"/>
      <c r="J228" s="1"/>
      <c r="K228" s="1"/>
      <c r="L228"/>
      <c r="M228" s="2"/>
      <c r="N228" s="2"/>
      <c r="O228" s="2"/>
      <c r="P228" s="2"/>
      <c r="Q228" s="2"/>
    </row>
    <row r="229" spans="5:17">
      <c r="E229" s="1"/>
      <c r="F229" s="1"/>
      <c r="G229" s="1"/>
      <c r="H229" s="1"/>
      <c r="I229" s="1"/>
      <c r="J229" s="1"/>
      <c r="K229" s="1"/>
      <c r="L229"/>
      <c r="M229" s="2"/>
      <c r="N229" s="2"/>
      <c r="O229" s="2"/>
      <c r="P229" s="2"/>
      <c r="Q229" s="2"/>
    </row>
    <row r="230" spans="5:17">
      <c r="E230" s="1"/>
      <c r="F230" s="1"/>
      <c r="G230" s="1"/>
      <c r="H230" s="1"/>
      <c r="I230" s="1"/>
      <c r="J230" s="1"/>
      <c r="K230" s="1"/>
      <c r="L230"/>
      <c r="M230" s="2"/>
      <c r="N230" s="2"/>
      <c r="O230" s="2"/>
      <c r="P230" s="2"/>
      <c r="Q230" s="2"/>
    </row>
    <row r="231" spans="5:17">
      <c r="E231" s="1"/>
      <c r="F231" s="1"/>
      <c r="G231" s="1"/>
      <c r="H231" s="1"/>
      <c r="I231" s="1"/>
      <c r="J231" s="1"/>
      <c r="K231" s="1"/>
      <c r="L231"/>
      <c r="M231" s="2"/>
      <c r="N231" s="2"/>
      <c r="O231" s="2"/>
      <c r="P231" s="2"/>
      <c r="Q231" s="2"/>
    </row>
    <row r="232" spans="5:17">
      <c r="E232" s="1"/>
      <c r="F232" s="1"/>
      <c r="G232" s="1"/>
      <c r="H232" s="1"/>
      <c r="I232" s="1"/>
      <c r="J232" s="1"/>
      <c r="K232" s="1"/>
      <c r="L232"/>
      <c r="M232" s="2"/>
      <c r="N232" s="2"/>
      <c r="O232" s="2"/>
      <c r="P232" s="2"/>
      <c r="Q232" s="2"/>
    </row>
    <row r="233" spans="5:17">
      <c r="E233" s="1"/>
      <c r="F233" s="1"/>
      <c r="G233" s="1"/>
      <c r="H233" s="1"/>
      <c r="I233" s="1"/>
      <c r="J233" s="1"/>
      <c r="K233" s="1"/>
      <c r="L233"/>
      <c r="M233" s="2"/>
      <c r="N233" s="2"/>
      <c r="O233" s="2"/>
      <c r="P233" s="2"/>
      <c r="Q233" s="2"/>
    </row>
    <row r="234" spans="5:17">
      <c r="E234" s="1"/>
      <c r="F234" s="1"/>
      <c r="G234" s="1"/>
      <c r="H234" s="1"/>
      <c r="I234" s="1"/>
      <c r="J234" s="1"/>
      <c r="K234" s="1"/>
      <c r="L234"/>
      <c r="M234" s="2"/>
      <c r="N234" s="2"/>
      <c r="O234" s="2"/>
      <c r="P234" s="2"/>
      <c r="Q234" s="2"/>
    </row>
    <row r="235" spans="5:17">
      <c r="E235" s="1"/>
      <c r="F235" s="1"/>
      <c r="G235" s="1"/>
      <c r="H235" s="1"/>
      <c r="I235" s="1"/>
      <c r="J235" s="1"/>
      <c r="K235" s="1"/>
      <c r="L235"/>
      <c r="M235" s="2"/>
      <c r="N235" s="2"/>
      <c r="O235" s="2"/>
      <c r="P235" s="2"/>
      <c r="Q235" s="2"/>
    </row>
    <row r="236" spans="5:17">
      <c r="E236" s="1"/>
      <c r="F236" s="1"/>
      <c r="G236" s="1"/>
      <c r="H236" s="1"/>
      <c r="I236" s="1"/>
      <c r="J236" s="1"/>
      <c r="K236" s="1"/>
      <c r="L236"/>
      <c r="M236" s="2"/>
      <c r="N236" s="2"/>
      <c r="O236" s="2"/>
      <c r="P236" s="2"/>
      <c r="Q236" s="2"/>
    </row>
    <row r="237" spans="5:17">
      <c r="E237" s="1"/>
      <c r="F237" s="1"/>
      <c r="G237" s="1"/>
      <c r="H237" s="1"/>
      <c r="I237" s="1"/>
      <c r="J237" s="1"/>
      <c r="K237" s="1"/>
      <c r="L237"/>
      <c r="M237" s="2"/>
      <c r="N237" s="2"/>
      <c r="O237" s="2"/>
      <c r="P237" s="2"/>
      <c r="Q237" s="2"/>
    </row>
    <row r="238" spans="5:17">
      <c r="E238" s="1"/>
      <c r="F238" s="1"/>
      <c r="G238" s="1"/>
      <c r="H238" s="1"/>
      <c r="I238" s="1"/>
      <c r="J238" s="1"/>
      <c r="K238" s="1"/>
      <c r="L238"/>
      <c r="M238" s="2"/>
      <c r="N238" s="2"/>
      <c r="O238" s="2"/>
      <c r="P238" s="2"/>
      <c r="Q238" s="2"/>
    </row>
    <row r="239" spans="5:17">
      <c r="E239" s="1"/>
      <c r="F239" s="1"/>
      <c r="G239" s="1"/>
      <c r="H239" s="1"/>
      <c r="I239" s="1"/>
      <c r="J239" s="1"/>
      <c r="K239" s="1"/>
      <c r="L239"/>
      <c r="M239" s="2"/>
      <c r="N239" s="2"/>
      <c r="O239" s="2"/>
      <c r="P239" s="2"/>
      <c r="Q239" s="2"/>
    </row>
    <row r="240" spans="5:17">
      <c r="E240" s="1"/>
      <c r="F240" s="1"/>
      <c r="G240" s="1"/>
      <c r="H240" s="1"/>
      <c r="I240" s="1"/>
      <c r="J240" s="1"/>
      <c r="K240" s="1"/>
      <c r="L240"/>
      <c r="M240" s="2"/>
      <c r="N240" s="2"/>
      <c r="O240" s="2"/>
      <c r="P240" s="2"/>
      <c r="Q240" s="2"/>
    </row>
    <row r="241" spans="5:17">
      <c r="E241" s="1"/>
      <c r="F241" s="1"/>
      <c r="G241" s="1"/>
      <c r="H241" s="1"/>
      <c r="I241" s="1"/>
      <c r="J241" s="1"/>
      <c r="K241" s="1"/>
      <c r="L241"/>
      <c r="M241" s="2"/>
      <c r="N241" s="2"/>
      <c r="O241" s="2"/>
      <c r="P241" s="2"/>
      <c r="Q241" s="2"/>
    </row>
    <row r="242" spans="5:17">
      <c r="E242" s="1"/>
      <c r="F242" s="1"/>
      <c r="G242" s="1"/>
      <c r="H242" s="1"/>
      <c r="I242" s="1"/>
      <c r="J242" s="1"/>
      <c r="K242" s="1"/>
      <c r="L242"/>
      <c r="M242" s="2"/>
      <c r="N242" s="2"/>
      <c r="O242" s="2"/>
      <c r="P242" s="2"/>
      <c r="Q242" s="2"/>
    </row>
    <row r="243" spans="5:17">
      <c r="E243" s="1"/>
      <c r="F243" s="1"/>
      <c r="G243" s="1"/>
      <c r="H243" s="1"/>
      <c r="I243" s="1"/>
      <c r="J243" s="1"/>
      <c r="K243" s="1"/>
      <c r="L243"/>
      <c r="M243" s="2"/>
      <c r="N243" s="2"/>
      <c r="O243" s="2"/>
      <c r="P243" s="2"/>
      <c r="Q243" s="2"/>
    </row>
    <row r="244" spans="5:17">
      <c r="E244" s="1"/>
      <c r="F244" s="1"/>
      <c r="G244" s="1"/>
      <c r="H244" s="1"/>
      <c r="I244" s="1"/>
      <c r="J244" s="1"/>
      <c r="K244" s="1"/>
      <c r="L244"/>
      <c r="M244" s="2"/>
      <c r="N244" s="2"/>
      <c r="O244" s="2"/>
      <c r="P244" s="2"/>
      <c r="Q244" s="2"/>
    </row>
    <row r="245" spans="5:17">
      <c r="E245" s="1"/>
      <c r="F245" s="1"/>
      <c r="G245" s="1"/>
      <c r="H245" s="1"/>
      <c r="I245" s="1"/>
      <c r="J245" s="1"/>
      <c r="K245" s="1"/>
      <c r="L245"/>
      <c r="M245" s="2"/>
      <c r="N245" s="2"/>
      <c r="O245" s="2"/>
      <c r="P245" s="2"/>
      <c r="Q245" s="2"/>
    </row>
    <row r="246" spans="5:17">
      <c r="E246" s="1"/>
      <c r="F246" s="1"/>
      <c r="G246" s="1"/>
      <c r="H246" s="1"/>
      <c r="I246" s="1"/>
      <c r="J246" s="1"/>
      <c r="K246" s="1"/>
      <c r="L246"/>
      <c r="M246" s="2"/>
      <c r="N246" s="2"/>
      <c r="O246" s="2"/>
      <c r="P246" s="2"/>
      <c r="Q246" s="2"/>
    </row>
    <row r="247" spans="5:17">
      <c r="E247" s="1"/>
      <c r="F247" s="1"/>
      <c r="G247" s="1"/>
      <c r="H247" s="1"/>
      <c r="I247" s="1"/>
      <c r="J247" s="1"/>
      <c r="K247" s="1"/>
      <c r="L247"/>
      <c r="M247" s="2"/>
      <c r="N247" s="2"/>
      <c r="O247" s="2"/>
      <c r="P247" s="2"/>
      <c r="Q247" s="2"/>
    </row>
    <row r="248" spans="5:17">
      <c r="E248" s="1"/>
      <c r="F248" s="1"/>
      <c r="G248" s="1"/>
      <c r="H248" s="1"/>
      <c r="I248" s="1"/>
      <c r="J248" s="1"/>
      <c r="K248" s="1"/>
      <c r="L248"/>
      <c r="M248" s="2"/>
      <c r="N248" s="2"/>
      <c r="O248" s="2"/>
      <c r="P248" s="2"/>
      <c r="Q248" s="2"/>
    </row>
    <row r="249" spans="5:17">
      <c r="E249" s="1"/>
      <c r="F249" s="1"/>
      <c r="G249" s="1"/>
      <c r="H249" s="1"/>
      <c r="I249" s="1"/>
      <c r="J249" s="1"/>
      <c r="K249" s="1"/>
      <c r="L249"/>
      <c r="M249" s="2"/>
      <c r="N249" s="2"/>
      <c r="O249" s="2"/>
      <c r="P249" s="2"/>
      <c r="Q249" s="2"/>
    </row>
    <row r="250" spans="5:17">
      <c r="E250" s="1"/>
      <c r="F250" s="1"/>
      <c r="G250" s="1"/>
      <c r="H250" s="1"/>
      <c r="I250" s="1"/>
      <c r="J250" s="1"/>
      <c r="K250" s="1"/>
      <c r="L250"/>
      <c r="M250" s="2"/>
      <c r="N250" s="2"/>
      <c r="O250" s="2"/>
      <c r="P250" s="2"/>
      <c r="Q250" s="2"/>
    </row>
    <row r="251" spans="5:17">
      <c r="E251" s="1"/>
      <c r="F251" s="1"/>
      <c r="G251" s="1"/>
      <c r="H251" s="1"/>
      <c r="I251" s="1"/>
      <c r="J251" s="1"/>
      <c r="K251" s="1"/>
      <c r="L251"/>
      <c r="M251" s="2"/>
      <c r="N251" s="2"/>
      <c r="O251" s="2"/>
      <c r="P251" s="2"/>
      <c r="Q251" s="2"/>
    </row>
    <row r="252" spans="5:17">
      <c r="E252" s="1"/>
      <c r="F252" s="1"/>
      <c r="G252" s="1"/>
      <c r="H252" s="1"/>
      <c r="I252" s="1"/>
      <c r="J252" s="1"/>
      <c r="K252" s="1"/>
      <c r="L252"/>
      <c r="M252" s="2"/>
      <c r="N252" s="2"/>
      <c r="O252" s="2"/>
      <c r="P252" s="2"/>
      <c r="Q252" s="2"/>
    </row>
    <row r="253" spans="5:17">
      <c r="E253" s="1"/>
      <c r="F253" s="1"/>
      <c r="G253" s="1"/>
      <c r="H253" s="1"/>
      <c r="I253" s="1"/>
      <c r="J253" s="1"/>
      <c r="K253" s="1"/>
      <c r="L253"/>
      <c r="M253" s="2"/>
      <c r="N253" s="2"/>
      <c r="O253" s="2"/>
      <c r="P253" s="2"/>
      <c r="Q253" s="2"/>
    </row>
    <row r="254" spans="5:17">
      <c r="E254" s="1"/>
      <c r="F254" s="1"/>
      <c r="G254" s="1"/>
      <c r="H254" s="1"/>
      <c r="I254" s="1"/>
      <c r="J254" s="1"/>
      <c r="K254" s="1"/>
      <c r="L254"/>
      <c r="M254" s="2"/>
      <c r="N254" s="2"/>
      <c r="O254" s="2"/>
      <c r="P254" s="2"/>
      <c r="Q254" s="2"/>
    </row>
    <row r="255" spans="5:17">
      <c r="E255" s="1"/>
      <c r="F255" s="1"/>
      <c r="G255" s="1"/>
      <c r="H255" s="1"/>
      <c r="I255" s="1"/>
      <c r="J255" s="1"/>
      <c r="K255" s="1"/>
      <c r="L255"/>
      <c r="M255" s="2"/>
      <c r="N255" s="2"/>
      <c r="O255" s="2"/>
      <c r="P255" s="2"/>
      <c r="Q255" s="2"/>
    </row>
    <row r="256" spans="5:17">
      <c r="E256" s="1"/>
      <c r="F256" s="1"/>
      <c r="G256" s="1"/>
      <c r="H256" s="1"/>
      <c r="I256" s="1"/>
      <c r="J256" s="1"/>
      <c r="K256" s="1"/>
      <c r="L256"/>
      <c r="M256" s="2"/>
      <c r="N256" s="2"/>
      <c r="O256" s="2"/>
      <c r="P256" s="2"/>
      <c r="Q256" s="2"/>
    </row>
    <row r="257" spans="5:17">
      <c r="E257" s="1"/>
      <c r="F257" s="1"/>
      <c r="G257" s="1"/>
      <c r="H257" s="1"/>
      <c r="I257" s="1"/>
      <c r="J257" s="1"/>
      <c r="K257" s="1"/>
      <c r="L257"/>
      <c r="M257" s="2"/>
      <c r="N257" s="2"/>
      <c r="O257" s="2"/>
      <c r="P257" s="2"/>
      <c r="Q257" s="2"/>
    </row>
    <row r="258" spans="5:17">
      <c r="E258" s="1"/>
      <c r="F258" s="1"/>
      <c r="G258" s="1"/>
      <c r="H258" s="1"/>
      <c r="I258" s="1"/>
      <c r="J258" s="1"/>
      <c r="K258" s="1"/>
      <c r="L258"/>
      <c r="M258" s="2"/>
      <c r="N258" s="2"/>
      <c r="O258" s="2"/>
      <c r="P258" s="2"/>
      <c r="Q258" s="2"/>
    </row>
    <row r="259" spans="5:17">
      <c r="E259" s="1"/>
      <c r="F259" s="1"/>
      <c r="G259" s="1"/>
      <c r="H259" s="1"/>
      <c r="I259" s="1"/>
      <c r="J259" s="1"/>
      <c r="K259" s="1"/>
      <c r="L259"/>
      <c r="M259" s="2"/>
      <c r="N259" s="2"/>
      <c r="O259" s="2"/>
      <c r="P259" s="2"/>
      <c r="Q259" s="2"/>
    </row>
    <row r="260" spans="5:17">
      <c r="E260" s="1"/>
      <c r="F260" s="1"/>
      <c r="G260" s="1"/>
      <c r="H260" s="1"/>
      <c r="I260" s="1"/>
      <c r="J260" s="1"/>
      <c r="K260" s="1"/>
      <c r="L260"/>
      <c r="M260" s="2"/>
      <c r="N260" s="2"/>
      <c r="O260" s="2"/>
      <c r="P260" s="2"/>
      <c r="Q260" s="2"/>
    </row>
    <row r="261" spans="5:17">
      <c r="E261" s="1"/>
      <c r="F261" s="1"/>
      <c r="G261" s="1"/>
      <c r="H261" s="1"/>
      <c r="I261" s="1"/>
      <c r="J261" s="1"/>
      <c r="K261" s="1"/>
      <c r="L261"/>
      <c r="M261" s="2"/>
      <c r="N261" s="2"/>
      <c r="O261" s="2"/>
      <c r="P261" s="2"/>
      <c r="Q261" s="2"/>
    </row>
    <row r="262" spans="5:17">
      <c r="E262" s="1"/>
      <c r="F262" s="1"/>
      <c r="G262" s="1"/>
      <c r="H262" s="1"/>
      <c r="I262" s="1"/>
      <c r="J262" s="1"/>
      <c r="K262" s="1"/>
      <c r="L262"/>
      <c r="M262" s="2"/>
      <c r="N262" s="2"/>
      <c r="O262" s="2"/>
      <c r="P262" s="2"/>
      <c r="Q262" s="2"/>
    </row>
    <row r="263" spans="5:17">
      <c r="E263" s="1"/>
      <c r="F263" s="1"/>
      <c r="G263" s="1"/>
      <c r="H263" s="1"/>
      <c r="I263" s="1"/>
      <c r="J263" s="1"/>
      <c r="K263" s="1"/>
      <c r="L263"/>
      <c r="M263" s="2"/>
      <c r="N263" s="2"/>
      <c r="O263" s="2"/>
      <c r="P263" s="2"/>
      <c r="Q263" s="2"/>
    </row>
    <row r="264" spans="5:17">
      <c r="E264" s="1"/>
      <c r="F264" s="1"/>
      <c r="G264" s="1"/>
      <c r="H264" s="1"/>
      <c r="I264" s="1"/>
      <c r="J264" s="1"/>
      <c r="K264" s="1"/>
      <c r="L264"/>
      <c r="M264" s="2"/>
      <c r="N264" s="2"/>
      <c r="O264" s="2"/>
      <c r="P264" s="2"/>
      <c r="Q264" s="2"/>
    </row>
    <row r="265" spans="5:17">
      <c r="E265" s="1"/>
      <c r="F265" s="1"/>
      <c r="G265" s="1"/>
      <c r="H265" s="1"/>
      <c r="I265" s="1"/>
      <c r="J265" s="1"/>
      <c r="K265" s="1"/>
      <c r="L265"/>
      <c r="M265" s="2"/>
      <c r="N265" s="2"/>
      <c r="O265" s="2"/>
      <c r="P265" s="2"/>
      <c r="Q265" s="2"/>
    </row>
    <row r="266" spans="5:17">
      <c r="E266" s="1"/>
      <c r="F266" s="1"/>
      <c r="G266" s="1"/>
      <c r="H266" s="1"/>
      <c r="I266" s="1"/>
      <c r="J266" s="1"/>
      <c r="K266" s="1"/>
      <c r="L266"/>
      <c r="M266" s="2"/>
      <c r="N266" s="2"/>
      <c r="O266" s="2"/>
      <c r="P266" s="2"/>
      <c r="Q266" s="2"/>
    </row>
    <row r="267" spans="5:17">
      <c r="E267" s="1"/>
      <c r="F267" s="1"/>
      <c r="G267" s="1"/>
      <c r="H267" s="1"/>
      <c r="I267" s="1"/>
      <c r="J267" s="1"/>
      <c r="K267" s="1"/>
      <c r="L267"/>
      <c r="M267" s="2"/>
      <c r="N267" s="2"/>
      <c r="O267" s="2"/>
      <c r="P267" s="2"/>
      <c r="Q267" s="2"/>
    </row>
    <row r="268" spans="5:17">
      <c r="E268" s="1"/>
      <c r="F268" s="1"/>
      <c r="G268" s="1"/>
      <c r="H268" s="1"/>
      <c r="I268" s="1"/>
      <c r="J268" s="1"/>
      <c r="K268" s="1"/>
      <c r="L268"/>
      <c r="M268" s="2"/>
      <c r="N268" s="2"/>
      <c r="O268" s="2"/>
      <c r="P268" s="2"/>
      <c r="Q268" s="2"/>
    </row>
    <row r="269" spans="5:17">
      <c r="E269" s="1"/>
      <c r="F269" s="1"/>
      <c r="G269" s="1"/>
      <c r="H269" s="1"/>
      <c r="I269" s="1"/>
      <c r="J269" s="1"/>
      <c r="K269" s="1"/>
      <c r="L269"/>
      <c r="M269" s="2"/>
      <c r="N269" s="2"/>
      <c r="O269" s="2"/>
      <c r="P269" s="2"/>
      <c r="Q269" s="2"/>
    </row>
    <row r="270" spans="5:17">
      <c r="E270" s="1"/>
      <c r="F270" s="1"/>
      <c r="G270" s="1"/>
      <c r="H270" s="1"/>
      <c r="I270" s="1"/>
      <c r="J270" s="1"/>
      <c r="K270" s="1"/>
      <c r="L270"/>
      <c r="M270" s="2"/>
      <c r="N270" s="2"/>
      <c r="O270" s="2"/>
      <c r="P270" s="2"/>
      <c r="Q270" s="2"/>
    </row>
    <row r="271" spans="5:17">
      <c r="E271" s="1"/>
      <c r="F271" s="1"/>
      <c r="G271" s="1"/>
      <c r="H271" s="1"/>
      <c r="I271" s="1"/>
      <c r="J271" s="1"/>
      <c r="K271" s="1"/>
      <c r="L271"/>
      <c r="M271" s="2"/>
      <c r="N271" s="2"/>
      <c r="O271" s="2"/>
      <c r="P271" s="2"/>
      <c r="Q271" s="2"/>
    </row>
    <row r="272" spans="5:17">
      <c r="E272" s="1"/>
      <c r="F272" s="1"/>
      <c r="G272" s="1"/>
      <c r="H272" s="1"/>
      <c r="I272" s="1"/>
      <c r="J272" s="1"/>
      <c r="K272" s="1"/>
      <c r="L272"/>
      <c r="M272" s="2"/>
      <c r="N272" s="2"/>
      <c r="O272" s="2"/>
      <c r="P272" s="2"/>
      <c r="Q272" s="2"/>
    </row>
    <row r="273" spans="5:17">
      <c r="E273" s="1"/>
      <c r="F273" s="1"/>
      <c r="G273" s="1"/>
      <c r="H273" s="1"/>
      <c r="I273" s="1"/>
      <c r="J273" s="1"/>
      <c r="K273" s="1"/>
      <c r="L273"/>
      <c r="M273" s="2"/>
      <c r="N273" s="2"/>
      <c r="O273" s="2"/>
      <c r="P273" s="2"/>
      <c r="Q273" s="2"/>
    </row>
    <row r="274" spans="5:17">
      <c r="E274" s="1"/>
      <c r="F274" s="1"/>
      <c r="G274" s="1"/>
      <c r="H274" s="1"/>
      <c r="I274" s="1"/>
      <c r="J274" s="1"/>
      <c r="K274" s="1"/>
      <c r="L274"/>
      <c r="M274" s="2"/>
      <c r="N274" s="2"/>
      <c r="O274" s="2"/>
      <c r="P274" s="2"/>
      <c r="Q274" s="2"/>
    </row>
    <row r="275" spans="5:17">
      <c r="E275" s="1"/>
      <c r="F275" s="1"/>
      <c r="G275" s="1"/>
      <c r="H275" s="1"/>
      <c r="I275" s="1"/>
      <c r="J275" s="1"/>
      <c r="K275" s="1"/>
      <c r="L275"/>
      <c r="M275" s="2"/>
      <c r="N275" s="2"/>
      <c r="O275" s="2"/>
      <c r="P275" s="2"/>
      <c r="Q275" s="2"/>
    </row>
    <row r="276" spans="5:17">
      <c r="E276" s="1"/>
      <c r="F276" s="1"/>
      <c r="G276" s="1"/>
      <c r="H276" s="1"/>
      <c r="I276" s="1"/>
      <c r="J276" s="1"/>
      <c r="K276" s="1"/>
      <c r="L276"/>
      <c r="M276" s="2"/>
      <c r="N276" s="2"/>
      <c r="O276" s="2"/>
      <c r="P276" s="2"/>
      <c r="Q276" s="2"/>
    </row>
    <row r="277" spans="5:17">
      <c r="E277" s="1"/>
      <c r="F277" s="1"/>
      <c r="G277" s="1"/>
      <c r="H277" s="1"/>
      <c r="I277" s="1"/>
      <c r="J277" s="1"/>
      <c r="K277" s="1"/>
      <c r="L277"/>
      <c r="M277" s="2"/>
      <c r="N277" s="2"/>
      <c r="O277" s="2"/>
      <c r="P277" s="2"/>
      <c r="Q277" s="2"/>
    </row>
    <row r="278" spans="5:17">
      <c r="E278" s="1"/>
      <c r="F278" s="1"/>
      <c r="G278" s="1"/>
      <c r="H278" s="1"/>
      <c r="I278" s="1"/>
      <c r="J278" s="1"/>
      <c r="K278" s="1"/>
      <c r="L278"/>
      <c r="M278" s="2"/>
      <c r="N278" s="2"/>
      <c r="O278" s="2"/>
      <c r="P278" s="2"/>
      <c r="Q278" s="2"/>
    </row>
    <row r="279" spans="5:17">
      <c r="E279" s="1"/>
      <c r="F279" s="1"/>
      <c r="G279" s="1"/>
      <c r="H279" s="1"/>
      <c r="I279" s="1"/>
      <c r="J279" s="1"/>
      <c r="K279" s="1"/>
      <c r="L279"/>
      <c r="M279" s="2"/>
      <c r="N279" s="2"/>
      <c r="O279" s="2"/>
      <c r="P279" s="2"/>
      <c r="Q279" s="2"/>
    </row>
    <row r="280" spans="5:17">
      <c r="E280" s="1"/>
      <c r="F280" s="1"/>
      <c r="G280" s="1"/>
      <c r="H280" s="1"/>
      <c r="I280" s="1"/>
      <c r="J280" s="1"/>
      <c r="K280" s="1"/>
      <c r="L280"/>
      <c r="M280" s="2"/>
      <c r="N280" s="2"/>
      <c r="O280" s="2"/>
      <c r="P280" s="2"/>
      <c r="Q280" s="2"/>
    </row>
    <row r="281" spans="5:17">
      <c r="E281" s="1"/>
      <c r="F281" s="1"/>
      <c r="G281" s="1"/>
      <c r="H281" s="1"/>
      <c r="I281" s="1"/>
      <c r="J281" s="1"/>
      <c r="K281" s="1"/>
      <c r="L281"/>
      <c r="M281" s="2"/>
      <c r="N281" s="2"/>
      <c r="O281" s="2"/>
      <c r="P281" s="2"/>
      <c r="Q281" s="2"/>
    </row>
    <row r="282" spans="5:17">
      <c r="E282" s="1"/>
      <c r="F282" s="1"/>
      <c r="G282" s="1"/>
      <c r="H282" s="1"/>
      <c r="I282" s="1"/>
      <c r="J282" s="1"/>
      <c r="K282" s="1"/>
      <c r="L282"/>
      <c r="M282" s="2"/>
      <c r="N282" s="2"/>
      <c r="O282" s="2"/>
      <c r="P282" s="2"/>
      <c r="Q282" s="2"/>
    </row>
    <row r="283" spans="5:17">
      <c r="E283" s="1"/>
      <c r="F283" s="1"/>
      <c r="G283" s="1"/>
      <c r="H283" s="1"/>
      <c r="I283" s="1"/>
      <c r="J283" s="1"/>
      <c r="K283" s="1"/>
      <c r="L283"/>
      <c r="M283" s="2"/>
      <c r="N283" s="2"/>
      <c r="O283" s="2"/>
      <c r="P283" s="2"/>
      <c r="Q283" s="2"/>
    </row>
    <row r="284" spans="5:17">
      <c r="E284" s="1"/>
      <c r="F284" s="1"/>
      <c r="G284" s="1"/>
      <c r="H284" s="1"/>
      <c r="I284" s="1"/>
      <c r="J284" s="1"/>
      <c r="K284" s="1"/>
      <c r="L284"/>
      <c r="M284" s="2"/>
      <c r="N284" s="2"/>
      <c r="O284" s="2"/>
      <c r="P284" s="2"/>
      <c r="Q284" s="2"/>
    </row>
    <row r="285" spans="5:17">
      <c r="E285" s="1"/>
      <c r="F285" s="1"/>
      <c r="G285" s="1"/>
      <c r="H285" s="1"/>
      <c r="I285" s="1"/>
      <c r="J285" s="1"/>
      <c r="K285" s="1"/>
      <c r="L285"/>
      <c r="M285" s="2"/>
      <c r="N285" s="2"/>
      <c r="O285" s="2"/>
      <c r="P285" s="2"/>
      <c r="Q285" s="2"/>
    </row>
    <row r="286" spans="5:17">
      <c r="E286" s="1"/>
      <c r="F286" s="1"/>
      <c r="G286" s="1"/>
      <c r="H286" s="1"/>
      <c r="I286" s="1"/>
      <c r="J286" s="1"/>
      <c r="K286" s="1"/>
      <c r="L286"/>
      <c r="M286" s="2"/>
      <c r="N286" s="2"/>
      <c r="O286" s="2"/>
      <c r="P286" s="2"/>
      <c r="Q286" s="2"/>
    </row>
    <row r="287" spans="5:17">
      <c r="E287" s="1"/>
      <c r="F287" s="1"/>
      <c r="G287" s="1"/>
      <c r="H287" s="1"/>
      <c r="I287" s="1"/>
      <c r="J287" s="1"/>
      <c r="K287" s="1"/>
      <c r="L287"/>
      <c r="M287" s="2"/>
      <c r="N287" s="2"/>
      <c r="O287" s="2"/>
      <c r="P287" s="2"/>
      <c r="Q287" s="2"/>
    </row>
    <row r="288" spans="5:17">
      <c r="E288" s="1"/>
      <c r="F288" s="1"/>
      <c r="G288" s="1"/>
      <c r="H288" s="1"/>
      <c r="I288" s="1"/>
      <c r="J288" s="1"/>
      <c r="K288" s="1"/>
      <c r="L288"/>
      <c r="M288" s="2"/>
      <c r="N288" s="2"/>
      <c r="O288" s="2"/>
      <c r="P288" s="2"/>
      <c r="Q288" s="2"/>
    </row>
    <row r="289" spans="5:17">
      <c r="E289" s="1"/>
      <c r="F289" s="1"/>
      <c r="G289" s="1"/>
      <c r="H289" s="1"/>
      <c r="I289" s="1"/>
      <c r="J289" s="1"/>
      <c r="K289" s="1"/>
      <c r="L289"/>
      <c r="M289" s="2"/>
      <c r="N289" s="2"/>
      <c r="O289" s="2"/>
      <c r="P289" s="2"/>
      <c r="Q289" s="2"/>
    </row>
    <row r="290" spans="5:17">
      <c r="E290" s="1"/>
      <c r="F290" s="1"/>
      <c r="G290" s="1"/>
      <c r="H290" s="1"/>
      <c r="I290" s="1"/>
      <c r="J290" s="1"/>
      <c r="K290" s="1"/>
      <c r="L290"/>
      <c r="M290" s="2"/>
      <c r="N290" s="2"/>
      <c r="O290" s="2"/>
      <c r="P290" s="2"/>
      <c r="Q290" s="2"/>
    </row>
    <row r="291" spans="5:17">
      <c r="E291" s="1"/>
      <c r="F291" s="1"/>
      <c r="G291" s="1"/>
      <c r="H291" s="1"/>
      <c r="I291" s="1"/>
      <c r="J291" s="1"/>
      <c r="K291" s="1"/>
      <c r="L291"/>
      <c r="M291" s="2"/>
      <c r="N291" s="2"/>
      <c r="O291" s="2"/>
      <c r="P291" s="2"/>
      <c r="Q291" s="2"/>
    </row>
    <row r="292" spans="5:17">
      <c r="E292" s="1"/>
      <c r="F292" s="1"/>
      <c r="G292" s="1"/>
      <c r="H292" s="1"/>
      <c r="I292" s="1"/>
      <c r="J292" s="1"/>
      <c r="K292" s="1"/>
      <c r="L292"/>
      <c r="M292" s="2"/>
      <c r="N292" s="2"/>
      <c r="O292" s="2"/>
      <c r="P292" s="2"/>
      <c r="Q292" s="2"/>
    </row>
    <row r="293" spans="5:17">
      <c r="E293" s="1"/>
      <c r="F293" s="1"/>
      <c r="G293" s="1"/>
      <c r="H293" s="1"/>
      <c r="I293" s="1"/>
      <c r="J293" s="1"/>
      <c r="K293" s="1"/>
      <c r="L293"/>
      <c r="M293" s="2"/>
      <c r="N293" s="2"/>
      <c r="O293" s="2"/>
      <c r="P293" s="2"/>
      <c r="Q293" s="2"/>
    </row>
    <row r="294" spans="5:17">
      <c r="E294" s="1"/>
      <c r="F294" s="1"/>
      <c r="G294" s="1"/>
      <c r="H294" s="1"/>
      <c r="I294" s="1"/>
      <c r="J294" s="1"/>
      <c r="K294" s="1"/>
      <c r="L294"/>
      <c r="M294" s="2"/>
      <c r="N294" s="2"/>
      <c r="O294" s="2"/>
      <c r="P294" s="2"/>
      <c r="Q294" s="2"/>
    </row>
    <row r="295" spans="5:17">
      <c r="E295" s="1"/>
      <c r="F295" s="1"/>
      <c r="G295" s="1"/>
      <c r="H295" s="1"/>
      <c r="I295" s="1"/>
      <c r="J295" s="1"/>
      <c r="K295" s="1"/>
      <c r="L295"/>
      <c r="M295" s="2"/>
      <c r="N295" s="2"/>
      <c r="O295" s="2"/>
      <c r="P295" s="2"/>
      <c r="Q295" s="2"/>
    </row>
    <row r="296" spans="5:17">
      <c r="E296" s="1"/>
      <c r="F296" s="1"/>
      <c r="G296" s="1"/>
      <c r="H296" s="1"/>
      <c r="I296" s="1"/>
      <c r="J296" s="1"/>
      <c r="K296" s="1"/>
      <c r="L296"/>
      <c r="M296" s="2"/>
      <c r="N296" s="2"/>
      <c r="O296" s="2"/>
      <c r="P296" s="2"/>
      <c r="Q296" s="2"/>
    </row>
    <row r="297" spans="5:17">
      <c r="E297" s="1"/>
      <c r="F297" s="1"/>
      <c r="G297" s="1"/>
      <c r="H297" s="1"/>
      <c r="I297" s="1"/>
      <c r="J297" s="1"/>
      <c r="K297" s="1"/>
      <c r="L297"/>
      <c r="M297" s="2"/>
      <c r="N297" s="2"/>
      <c r="O297" s="2"/>
      <c r="P297" s="2"/>
      <c r="Q297" s="2"/>
    </row>
    <row r="298" spans="5:17">
      <c r="E298" s="1"/>
      <c r="F298" s="1"/>
      <c r="G298" s="1"/>
      <c r="H298" s="1"/>
      <c r="I298" s="1"/>
      <c r="J298" s="1"/>
      <c r="K298" s="1"/>
      <c r="L298"/>
      <c r="M298" s="2"/>
      <c r="N298" s="2"/>
      <c r="O298" s="2"/>
      <c r="P298" s="2"/>
      <c r="Q298" s="2"/>
    </row>
    <row r="299" spans="5:17">
      <c r="E299" s="1"/>
      <c r="F299" s="1"/>
      <c r="G299" s="1"/>
      <c r="H299" s="1"/>
      <c r="I299" s="1"/>
      <c r="J299" s="1"/>
      <c r="K299" s="1"/>
      <c r="L299"/>
      <c r="M299" s="2"/>
      <c r="N299" s="2"/>
      <c r="O299" s="2"/>
      <c r="P299" s="2"/>
      <c r="Q299" s="2"/>
    </row>
    <row r="300" spans="5:17">
      <c r="E300" s="1"/>
      <c r="F300" s="1"/>
      <c r="G300" s="1"/>
      <c r="H300" s="1"/>
      <c r="I300" s="1"/>
      <c r="J300" s="1"/>
      <c r="K300" s="1"/>
      <c r="L300"/>
      <c r="M300" s="2"/>
      <c r="N300" s="2"/>
      <c r="O300" s="2"/>
      <c r="P300" s="2"/>
      <c r="Q300" s="2"/>
    </row>
    <row r="301" spans="5:17">
      <c r="E301" s="1"/>
      <c r="F301" s="1"/>
      <c r="G301" s="1"/>
      <c r="H301" s="1"/>
      <c r="I301" s="1"/>
      <c r="J301" s="1"/>
      <c r="K301" s="1"/>
      <c r="L301"/>
      <c r="M301" s="2"/>
      <c r="N301" s="2"/>
      <c r="O301" s="2"/>
      <c r="P301" s="2"/>
      <c r="Q301" s="2"/>
    </row>
    <row r="302" spans="5:17">
      <c r="E302" s="1"/>
      <c r="F302" s="1"/>
      <c r="G302" s="1"/>
      <c r="H302" s="1"/>
      <c r="I302" s="1"/>
      <c r="J302" s="1"/>
      <c r="K302" s="1"/>
      <c r="L302"/>
      <c r="M302" s="2"/>
      <c r="N302" s="2"/>
      <c r="O302" s="2"/>
      <c r="P302" s="2"/>
      <c r="Q302" s="2"/>
    </row>
    <row r="303" spans="5:17">
      <c r="E303" s="1"/>
      <c r="F303" s="1"/>
      <c r="G303" s="1"/>
      <c r="H303" s="1"/>
      <c r="I303" s="1"/>
      <c r="J303" s="1"/>
      <c r="K303" s="1"/>
      <c r="L303"/>
      <c r="M303" s="2"/>
      <c r="N303" s="2"/>
      <c r="O303" s="2"/>
      <c r="P303" s="2"/>
      <c r="Q303" s="2"/>
    </row>
    <row r="304" spans="5:17">
      <c r="E304" s="1"/>
      <c r="F304" s="1"/>
      <c r="G304" s="1"/>
      <c r="H304" s="1"/>
      <c r="I304" s="1"/>
      <c r="J304" s="1"/>
      <c r="K304" s="1"/>
      <c r="L304"/>
      <c r="M304" s="2"/>
      <c r="N304" s="2"/>
      <c r="O304" s="2"/>
      <c r="P304" s="2"/>
      <c r="Q304" s="2"/>
    </row>
    <row r="305" spans="5:17">
      <c r="E305" s="1"/>
      <c r="F305" s="1"/>
      <c r="G305" s="1"/>
      <c r="H305" s="1"/>
      <c r="I305" s="1"/>
      <c r="J305" s="1"/>
      <c r="K305" s="1"/>
      <c r="L305"/>
      <c r="M305" s="2"/>
      <c r="N305" s="2"/>
      <c r="O305" s="2"/>
      <c r="P305" s="2"/>
      <c r="Q305" s="2"/>
    </row>
    <row r="306" spans="5:17">
      <c r="E306" s="1"/>
      <c r="F306" s="1"/>
      <c r="G306" s="1"/>
      <c r="H306" s="1"/>
      <c r="I306" s="1"/>
      <c r="J306" s="1"/>
      <c r="K306" s="1"/>
      <c r="L306"/>
      <c r="M306" s="2"/>
      <c r="N306" s="2"/>
      <c r="O306" s="2"/>
      <c r="P306" s="2"/>
      <c r="Q306" s="2"/>
    </row>
    <row r="307" spans="5:17">
      <c r="E307" s="1"/>
      <c r="F307" s="1"/>
      <c r="G307" s="1"/>
      <c r="H307" s="1"/>
      <c r="I307" s="1"/>
      <c r="J307" s="1"/>
      <c r="K307" s="1"/>
      <c r="L307"/>
      <c r="M307" s="2"/>
      <c r="N307" s="2"/>
      <c r="O307" s="2"/>
      <c r="P307" s="2"/>
      <c r="Q307" s="2"/>
    </row>
    <row r="308" spans="5:17">
      <c r="E308" s="1"/>
      <c r="F308" s="1"/>
      <c r="G308" s="1"/>
      <c r="H308" s="1"/>
      <c r="I308" s="1"/>
      <c r="J308" s="1"/>
      <c r="K308" s="1"/>
      <c r="L308"/>
      <c r="M308" s="2"/>
      <c r="N308" s="2"/>
      <c r="O308" s="2"/>
      <c r="P308" s="2"/>
      <c r="Q308" s="2"/>
    </row>
    <row r="309" spans="5:17">
      <c r="E309" s="1"/>
      <c r="F309" s="1"/>
      <c r="G309" s="1"/>
      <c r="H309" s="1"/>
      <c r="I309" s="1"/>
      <c r="J309" s="1"/>
      <c r="K309" s="1"/>
      <c r="L309"/>
      <c r="M309" s="2"/>
      <c r="N309" s="2"/>
      <c r="O309" s="2"/>
      <c r="P309" s="2"/>
      <c r="Q309" s="2"/>
    </row>
    <row r="310" spans="5:17">
      <c r="E310" s="1"/>
      <c r="F310" s="1"/>
      <c r="G310" s="1"/>
      <c r="H310" s="1"/>
      <c r="I310" s="1"/>
      <c r="J310" s="1"/>
      <c r="K310" s="1"/>
      <c r="L310"/>
      <c r="M310" s="2"/>
      <c r="N310" s="2"/>
      <c r="O310" s="2"/>
      <c r="P310" s="2"/>
      <c r="Q310" s="2"/>
    </row>
    <row r="311" spans="5:17">
      <c r="E311" s="1"/>
      <c r="F311" s="1"/>
      <c r="G311" s="1"/>
      <c r="H311" s="1"/>
      <c r="I311" s="1"/>
      <c r="J311" s="1"/>
      <c r="K311" s="1"/>
      <c r="L311"/>
      <c r="M311" s="2"/>
      <c r="N311" s="2"/>
      <c r="O311" s="2"/>
      <c r="P311" s="2"/>
      <c r="Q311" s="2"/>
    </row>
    <row r="312" spans="5:17">
      <c r="E312" s="1"/>
      <c r="F312" s="1"/>
      <c r="G312" s="1"/>
      <c r="H312" s="1"/>
      <c r="I312" s="1"/>
      <c r="J312" s="1"/>
      <c r="K312" s="1"/>
      <c r="L312"/>
      <c r="M312" s="2"/>
      <c r="N312" s="2"/>
      <c r="O312" s="2"/>
      <c r="P312" s="2"/>
      <c r="Q312" s="2"/>
    </row>
    <row r="313" spans="5:17">
      <c r="E313" s="1"/>
      <c r="F313" s="1"/>
      <c r="G313" s="1"/>
      <c r="H313" s="1"/>
      <c r="I313" s="1"/>
      <c r="J313" s="1"/>
      <c r="K313" s="1"/>
      <c r="L313"/>
      <c r="M313" s="2"/>
      <c r="N313" s="2"/>
      <c r="O313" s="2"/>
      <c r="P313" s="2"/>
      <c r="Q313" s="2"/>
    </row>
    <row r="314" spans="5:17">
      <c r="E314" s="1"/>
      <c r="F314" s="1"/>
      <c r="G314" s="1"/>
      <c r="H314" s="1"/>
      <c r="I314" s="1"/>
      <c r="J314" s="1"/>
      <c r="K314" s="1"/>
      <c r="L314"/>
      <c r="M314" s="2"/>
      <c r="N314" s="2"/>
      <c r="O314" s="2"/>
      <c r="P314" s="2"/>
      <c r="Q314" s="2"/>
    </row>
    <row r="315" spans="5:17">
      <c r="E315" s="1"/>
      <c r="F315" s="1"/>
      <c r="G315" s="1"/>
      <c r="H315" s="1"/>
      <c r="I315" s="1"/>
      <c r="J315" s="1"/>
      <c r="K315" s="1"/>
      <c r="L315"/>
      <c r="M315" s="2"/>
      <c r="N315" s="2"/>
      <c r="O315" s="2"/>
      <c r="P315" s="2"/>
      <c r="Q315" s="2"/>
    </row>
    <row r="316" spans="5:17">
      <c r="E316" s="1"/>
      <c r="F316" s="1"/>
      <c r="G316" s="1"/>
      <c r="H316" s="1"/>
      <c r="I316" s="1"/>
      <c r="J316" s="1"/>
      <c r="K316" s="1"/>
      <c r="L316"/>
      <c r="M316" s="2"/>
      <c r="N316" s="2"/>
      <c r="O316" s="2"/>
      <c r="P316" s="2"/>
      <c r="Q316" s="2"/>
    </row>
    <row r="317" spans="5:17">
      <c r="E317" s="1"/>
      <c r="F317" s="1"/>
      <c r="G317" s="1"/>
      <c r="H317" s="1"/>
      <c r="I317" s="1"/>
      <c r="J317" s="1"/>
      <c r="K317" s="1"/>
      <c r="L317"/>
      <c r="M317" s="2"/>
      <c r="N317" s="2"/>
      <c r="O317" s="2"/>
      <c r="P317" s="2"/>
      <c r="Q317" s="2"/>
    </row>
    <row r="318" spans="5:17">
      <c r="E318" s="1"/>
      <c r="F318" s="1"/>
      <c r="G318" s="1"/>
      <c r="H318" s="1"/>
      <c r="I318" s="1"/>
      <c r="J318" s="1"/>
      <c r="K318" s="1"/>
      <c r="L318"/>
      <c r="M318" s="2"/>
      <c r="N318" s="2"/>
      <c r="O318" s="2"/>
      <c r="P318" s="2"/>
      <c r="Q318" s="2"/>
    </row>
    <row r="319" spans="5:17">
      <c r="E319" s="1"/>
      <c r="F319" s="1"/>
      <c r="G319" s="1"/>
      <c r="H319" s="1"/>
      <c r="I319" s="1"/>
      <c r="J319" s="1"/>
      <c r="K319" s="1"/>
      <c r="L319"/>
      <c r="M319" s="2"/>
      <c r="N319" s="2"/>
      <c r="O319" s="2"/>
      <c r="P319" s="2"/>
      <c r="Q319" s="2"/>
    </row>
    <row r="320" spans="5:17">
      <c r="E320" s="1"/>
      <c r="F320" s="1"/>
      <c r="G320" s="1"/>
      <c r="H320" s="1"/>
      <c r="I320" s="1"/>
      <c r="J320" s="1"/>
      <c r="K320" s="1"/>
      <c r="L320"/>
      <c r="M320" s="2"/>
      <c r="N320" s="2"/>
      <c r="O320" s="2"/>
      <c r="P320" s="2"/>
      <c r="Q320" s="2"/>
    </row>
    <row r="321" spans="5:17">
      <c r="E321" s="1"/>
      <c r="F321" s="1"/>
      <c r="G321" s="1"/>
      <c r="H321" s="1"/>
      <c r="I321" s="1"/>
      <c r="J321" s="1"/>
      <c r="K321" s="1"/>
      <c r="L321"/>
      <c r="M321" s="2"/>
      <c r="N321" s="2"/>
      <c r="O321" s="2"/>
      <c r="P321" s="2"/>
      <c r="Q321" s="2"/>
    </row>
    <row r="322" spans="5:17">
      <c r="E322" s="1"/>
      <c r="F322" s="1"/>
      <c r="G322" s="1"/>
      <c r="H322" s="1"/>
      <c r="I322" s="1"/>
      <c r="J322" s="1"/>
      <c r="K322" s="1"/>
      <c r="L322"/>
      <c r="M322" s="2"/>
      <c r="N322" s="2"/>
      <c r="O322" s="2"/>
      <c r="P322" s="2"/>
      <c r="Q322" s="2"/>
    </row>
    <row r="323" spans="5:17">
      <c r="E323" s="1"/>
      <c r="F323" s="1"/>
      <c r="G323" s="1"/>
      <c r="H323" s="1"/>
      <c r="I323" s="1"/>
      <c r="J323" s="1"/>
      <c r="K323" s="1"/>
      <c r="L323"/>
      <c r="M323" s="2"/>
      <c r="N323" s="2"/>
      <c r="O323" s="2"/>
      <c r="P323" s="2"/>
      <c r="Q323" s="2"/>
    </row>
    <row r="324" spans="5:17">
      <c r="E324" s="1"/>
      <c r="F324" s="1"/>
      <c r="G324" s="1"/>
      <c r="H324" s="1"/>
      <c r="I324" s="1"/>
      <c r="J324" s="1"/>
      <c r="K324" s="1"/>
      <c r="L324"/>
      <c r="M324" s="2"/>
      <c r="N324" s="2"/>
      <c r="O324" s="2"/>
      <c r="P324" s="2"/>
      <c r="Q324" s="2"/>
    </row>
    <row r="325" spans="5:17">
      <c r="E325" s="1"/>
      <c r="F325" s="1"/>
      <c r="G325" s="1"/>
      <c r="H325" s="1"/>
      <c r="I325" s="1"/>
      <c r="J325" s="1"/>
      <c r="K325" s="1"/>
      <c r="L325"/>
      <c r="M325" s="2"/>
      <c r="N325" s="2"/>
      <c r="O325" s="2"/>
      <c r="P325" s="2"/>
      <c r="Q325" s="2"/>
    </row>
    <row r="326" spans="5:17">
      <c r="E326" s="1"/>
      <c r="F326" s="1"/>
      <c r="G326" s="1"/>
      <c r="H326" s="1"/>
      <c r="I326" s="1"/>
      <c r="J326" s="1"/>
      <c r="K326" s="1"/>
      <c r="L326"/>
      <c r="M326" s="2"/>
      <c r="N326" s="2"/>
      <c r="O326" s="2"/>
      <c r="P326" s="2"/>
      <c r="Q326" s="2"/>
    </row>
    <row r="327" spans="5:17">
      <c r="E327" s="1"/>
      <c r="F327" s="1"/>
      <c r="G327" s="1"/>
      <c r="H327" s="1"/>
      <c r="I327" s="1"/>
      <c r="J327" s="1"/>
      <c r="K327" s="1"/>
      <c r="L327"/>
      <c r="M327" s="2"/>
      <c r="N327" s="2"/>
      <c r="O327" s="2"/>
      <c r="P327" s="2"/>
      <c r="Q327" s="2"/>
    </row>
    <row r="328" spans="5:17">
      <c r="E328" s="1"/>
      <c r="F328" s="1"/>
      <c r="G328" s="1"/>
      <c r="H328" s="1"/>
      <c r="I328" s="1"/>
      <c r="J328" s="1"/>
      <c r="K328" s="1"/>
      <c r="L328"/>
      <c r="M328" s="2"/>
      <c r="N328" s="2"/>
      <c r="O328" s="2"/>
      <c r="P328" s="2"/>
      <c r="Q328" s="2"/>
    </row>
    <row r="329" spans="5:17">
      <c r="E329" s="1"/>
      <c r="F329" s="1"/>
      <c r="G329" s="1"/>
      <c r="H329" s="1"/>
      <c r="I329" s="1"/>
      <c r="J329" s="1"/>
      <c r="K329" s="1"/>
      <c r="L329"/>
      <c r="M329" s="2"/>
      <c r="N329" s="2"/>
      <c r="O329" s="2"/>
      <c r="P329" s="2"/>
      <c r="Q329" s="2"/>
    </row>
    <row r="330" spans="5:17">
      <c r="E330" s="1"/>
      <c r="F330" s="1"/>
      <c r="G330" s="1"/>
      <c r="H330" s="1"/>
      <c r="I330" s="1"/>
      <c r="J330" s="1"/>
      <c r="K330" s="1"/>
      <c r="L330"/>
      <c r="M330" s="2"/>
      <c r="N330" s="2"/>
      <c r="O330" s="2"/>
      <c r="P330" s="2"/>
      <c r="Q330" s="2"/>
    </row>
    <row r="331" spans="5:17">
      <c r="E331" s="1"/>
      <c r="F331" s="1"/>
      <c r="G331" s="1"/>
      <c r="H331" s="1"/>
      <c r="I331" s="1"/>
      <c r="J331" s="1"/>
      <c r="K331" s="1"/>
      <c r="L331"/>
      <c r="M331" s="2"/>
      <c r="N331" s="2"/>
      <c r="O331" s="2"/>
      <c r="P331" s="2"/>
      <c r="Q331" s="2"/>
    </row>
    <row r="332" spans="5:17">
      <c r="E332" s="1"/>
      <c r="F332" s="1"/>
      <c r="G332" s="1"/>
      <c r="H332" s="1"/>
      <c r="I332" s="1"/>
      <c r="J332" s="1"/>
      <c r="K332" s="1"/>
      <c r="L332"/>
      <c r="M332" s="2"/>
      <c r="N332" s="2"/>
      <c r="O332" s="2"/>
      <c r="P332" s="2"/>
      <c r="Q332" s="2"/>
    </row>
    <row r="333" spans="5:17">
      <c r="E333" s="1"/>
      <c r="F333" s="1"/>
      <c r="G333" s="1"/>
      <c r="H333" s="1"/>
      <c r="I333" s="1"/>
      <c r="J333" s="1"/>
      <c r="K333" s="1"/>
      <c r="L333"/>
      <c r="M333" s="2"/>
      <c r="N333" s="2"/>
      <c r="O333" s="2"/>
      <c r="P333" s="2"/>
      <c r="Q333" s="2"/>
    </row>
    <row r="334" spans="5:17">
      <c r="E334" s="1"/>
      <c r="F334" s="1"/>
      <c r="G334" s="1"/>
      <c r="H334" s="1"/>
      <c r="I334" s="1"/>
      <c r="J334" s="1"/>
      <c r="K334" s="1"/>
      <c r="L334"/>
      <c r="M334" s="2"/>
      <c r="N334" s="2"/>
      <c r="O334" s="2"/>
      <c r="P334" s="2"/>
      <c r="Q334" s="2"/>
    </row>
    <row r="335" spans="5:17">
      <c r="E335" s="1"/>
      <c r="F335" s="1"/>
      <c r="G335" s="1"/>
      <c r="H335" s="1"/>
      <c r="I335" s="1"/>
      <c r="J335" s="1"/>
      <c r="K335" s="1"/>
      <c r="L335"/>
      <c r="M335" s="2"/>
      <c r="N335" s="2"/>
      <c r="O335" s="2"/>
      <c r="P335" s="2"/>
      <c r="Q335" s="2"/>
    </row>
    <row r="336" spans="5:17">
      <c r="E336" s="1"/>
      <c r="F336" s="1"/>
      <c r="G336" s="1"/>
      <c r="H336" s="1"/>
      <c r="I336" s="1"/>
      <c r="J336" s="1"/>
      <c r="K336" s="1"/>
      <c r="L336"/>
      <c r="M336" s="2"/>
      <c r="N336" s="2"/>
      <c r="O336" s="2"/>
      <c r="P336" s="2"/>
      <c r="Q336" s="2"/>
    </row>
    <row r="337" spans="5:17">
      <c r="E337" s="1"/>
      <c r="F337" s="1"/>
      <c r="G337" s="1"/>
      <c r="H337" s="1"/>
      <c r="I337" s="1"/>
      <c r="J337" s="1"/>
      <c r="K337" s="1"/>
      <c r="L337"/>
      <c r="M337" s="2"/>
      <c r="N337" s="2"/>
      <c r="O337" s="2"/>
      <c r="P337" s="2"/>
      <c r="Q337" s="2"/>
    </row>
    <row r="338" spans="5:17">
      <c r="E338" s="1"/>
      <c r="F338" s="1"/>
      <c r="G338" s="1"/>
      <c r="H338" s="1"/>
      <c r="I338" s="1"/>
      <c r="J338" s="1"/>
      <c r="K338" s="1"/>
      <c r="L338"/>
      <c r="M338" s="2"/>
      <c r="N338" s="2"/>
      <c r="O338" s="2"/>
      <c r="P338" s="2"/>
      <c r="Q338" s="2"/>
    </row>
    <row r="339" spans="5:17">
      <c r="E339" s="1"/>
      <c r="F339" s="1"/>
      <c r="G339" s="1"/>
      <c r="H339" s="1"/>
      <c r="I339" s="1"/>
      <c r="J339" s="1"/>
      <c r="K339" s="1"/>
      <c r="L339"/>
      <c r="M339" s="2"/>
      <c r="N339" s="2"/>
      <c r="O339" s="2"/>
      <c r="P339" s="2"/>
      <c r="Q339" s="2"/>
    </row>
    <row r="340" spans="5:17">
      <c r="E340" s="1"/>
      <c r="F340" s="1"/>
      <c r="G340" s="1"/>
      <c r="H340" s="1"/>
      <c r="I340" s="1"/>
      <c r="J340" s="1"/>
      <c r="K340" s="1"/>
      <c r="L340"/>
      <c r="M340" s="2"/>
      <c r="N340" s="2"/>
      <c r="O340" s="2"/>
      <c r="P340" s="2"/>
      <c r="Q340" s="2"/>
    </row>
    <row r="341" spans="5:17">
      <c r="E341" s="1"/>
      <c r="F341" s="1"/>
      <c r="G341" s="1"/>
      <c r="H341" s="1"/>
      <c r="I341" s="1"/>
      <c r="J341" s="1"/>
      <c r="K341" s="1"/>
      <c r="L341"/>
      <c r="M341" s="2"/>
      <c r="N341" s="2"/>
      <c r="O341" s="2"/>
      <c r="P341" s="2"/>
      <c r="Q341" s="2"/>
    </row>
    <row r="342" spans="5:17">
      <c r="E342" s="1"/>
      <c r="F342" s="1"/>
      <c r="G342" s="1"/>
      <c r="H342" s="1"/>
      <c r="I342" s="1"/>
      <c r="J342" s="1"/>
      <c r="K342" s="1"/>
      <c r="L342"/>
      <c r="M342" s="2"/>
      <c r="N342" s="2"/>
      <c r="O342" s="2"/>
      <c r="P342" s="2"/>
      <c r="Q342" s="2"/>
    </row>
    <row r="343" spans="5:17">
      <c r="E343" s="1"/>
      <c r="F343" s="1"/>
      <c r="G343" s="1"/>
      <c r="H343" s="1"/>
      <c r="I343" s="1"/>
      <c r="J343" s="1"/>
      <c r="K343" s="1"/>
      <c r="L343"/>
      <c r="M343" s="2"/>
      <c r="N343" s="2"/>
      <c r="O343" s="2"/>
      <c r="P343" s="2"/>
      <c r="Q343" s="2"/>
    </row>
    <row r="344" spans="5:17">
      <c r="E344" s="1"/>
      <c r="F344" s="1"/>
      <c r="G344" s="1"/>
      <c r="H344" s="1"/>
      <c r="I344" s="1"/>
      <c r="J344" s="1"/>
      <c r="K344" s="1"/>
      <c r="L344"/>
      <c r="M344" s="2"/>
      <c r="N344" s="2"/>
      <c r="O344" s="2"/>
      <c r="P344" s="2"/>
      <c r="Q344" s="2"/>
    </row>
    <row r="345" spans="5:17">
      <c r="E345" s="1"/>
      <c r="F345" s="1"/>
      <c r="G345" s="1"/>
      <c r="H345" s="1"/>
      <c r="I345" s="1"/>
      <c r="J345" s="1"/>
      <c r="K345" s="1"/>
      <c r="L345"/>
      <c r="M345" s="2"/>
      <c r="N345" s="2"/>
      <c r="O345" s="2"/>
      <c r="P345" s="2"/>
      <c r="Q345" s="2"/>
    </row>
    <row r="346" spans="5:17">
      <c r="E346" s="1"/>
      <c r="F346" s="1"/>
      <c r="G346" s="1"/>
      <c r="H346" s="1"/>
      <c r="I346" s="1"/>
      <c r="J346" s="1"/>
      <c r="K346" s="1"/>
      <c r="L346"/>
      <c r="M346" s="2"/>
      <c r="N346" s="2"/>
      <c r="O346" s="2"/>
      <c r="P346" s="2"/>
      <c r="Q346" s="2"/>
    </row>
    <row r="347" spans="5:17">
      <c r="E347" s="1"/>
      <c r="F347" s="1"/>
      <c r="G347" s="1"/>
      <c r="H347" s="1"/>
      <c r="I347" s="1"/>
      <c r="J347" s="1"/>
      <c r="K347" s="1"/>
      <c r="L347"/>
      <c r="M347" s="2"/>
      <c r="N347" s="2"/>
      <c r="O347" s="2"/>
      <c r="P347" s="2"/>
      <c r="Q347" s="2"/>
    </row>
    <row r="348" spans="5:17">
      <c r="E348" s="1"/>
      <c r="F348" s="1"/>
      <c r="G348" s="1"/>
      <c r="H348" s="1"/>
      <c r="I348" s="1"/>
      <c r="J348" s="1"/>
      <c r="K348" s="1"/>
      <c r="L348"/>
      <c r="M348" s="2"/>
      <c r="N348" s="2"/>
      <c r="O348" s="2"/>
      <c r="P348" s="2"/>
      <c r="Q348" s="2"/>
    </row>
    <row r="349" spans="5:17">
      <c r="E349" s="1"/>
      <c r="F349" s="1"/>
      <c r="G349" s="1"/>
      <c r="H349" s="1"/>
      <c r="I349" s="1"/>
      <c r="J349" s="1"/>
      <c r="K349" s="1"/>
      <c r="L349"/>
      <c r="M349" s="2"/>
      <c r="N349" s="2"/>
      <c r="O349" s="2"/>
      <c r="P349" s="2"/>
      <c r="Q349" s="2"/>
    </row>
    <row r="350" spans="5:17">
      <c r="E350" s="1"/>
      <c r="F350" s="1"/>
      <c r="G350" s="1"/>
      <c r="H350" s="1"/>
      <c r="I350" s="1"/>
      <c r="J350" s="1"/>
      <c r="K350" s="1"/>
      <c r="L350"/>
      <c r="M350" s="2"/>
      <c r="N350" s="2"/>
      <c r="O350" s="2"/>
      <c r="P350" s="2"/>
      <c r="Q350" s="2"/>
    </row>
    <row r="351" spans="5:17">
      <c r="E351" s="1"/>
      <c r="F351" s="1"/>
      <c r="G351" s="1"/>
      <c r="H351" s="1"/>
      <c r="I351" s="1"/>
      <c r="J351" s="1"/>
      <c r="K351" s="1"/>
      <c r="L351"/>
      <c r="M351" s="2"/>
      <c r="N351" s="2"/>
      <c r="O351" s="2"/>
      <c r="P351" s="2"/>
      <c r="Q351" s="2"/>
    </row>
    <row r="352" spans="5:17">
      <c r="E352" s="1"/>
      <c r="F352" s="1"/>
      <c r="G352" s="1"/>
      <c r="H352" s="1"/>
      <c r="I352" s="1"/>
      <c r="J352" s="1"/>
      <c r="K352" s="1"/>
      <c r="L352"/>
      <c r="M352" s="2"/>
      <c r="N352" s="2"/>
      <c r="O352" s="2"/>
      <c r="P352" s="2"/>
      <c r="Q352" s="2"/>
    </row>
    <row r="353" spans="5:17">
      <c r="E353" s="1"/>
      <c r="F353" s="1"/>
      <c r="G353" s="1"/>
      <c r="H353" s="1"/>
      <c r="I353" s="1"/>
      <c r="J353" s="1"/>
      <c r="K353" s="1"/>
      <c r="L353"/>
      <c r="M353" s="2"/>
      <c r="N353" s="2"/>
      <c r="O353" s="2"/>
      <c r="P353" s="2"/>
      <c r="Q353" s="2"/>
    </row>
    <row r="354" spans="5:17">
      <c r="E354" s="1"/>
      <c r="F354" s="1"/>
      <c r="G354" s="1"/>
      <c r="H354" s="1"/>
      <c r="I354" s="1"/>
      <c r="J354" s="1"/>
      <c r="K354" s="1"/>
      <c r="L354"/>
      <c r="M354" s="2"/>
      <c r="N354" s="2"/>
      <c r="O354" s="2"/>
      <c r="P354" s="2"/>
      <c r="Q354" s="2"/>
    </row>
    <row r="355" spans="5:17">
      <c r="E355" s="1"/>
      <c r="F355" s="1"/>
      <c r="G355" s="1"/>
      <c r="H355" s="1"/>
      <c r="I355" s="1"/>
      <c r="J355" s="1"/>
      <c r="K355" s="1"/>
      <c r="L355"/>
      <c r="M355" s="2"/>
      <c r="N355" s="2"/>
      <c r="O355" s="2"/>
      <c r="P355" s="2"/>
      <c r="Q355" s="2"/>
    </row>
    <row r="356" spans="5:17">
      <c r="E356" s="1"/>
      <c r="F356" s="1"/>
      <c r="G356" s="1"/>
      <c r="H356" s="1"/>
      <c r="I356" s="1"/>
      <c r="J356" s="1"/>
      <c r="K356" s="1"/>
      <c r="L356"/>
      <c r="M356" s="2"/>
      <c r="N356" s="2"/>
      <c r="O356" s="2"/>
      <c r="P356" s="2"/>
      <c r="Q356" s="2"/>
    </row>
    <row r="357" spans="5:17">
      <c r="E357" s="1"/>
      <c r="F357" s="1"/>
      <c r="G357" s="1"/>
      <c r="H357" s="1"/>
      <c r="I357" s="1"/>
      <c r="J357" s="1"/>
      <c r="K357" s="1"/>
      <c r="L357"/>
      <c r="M357" s="2"/>
      <c r="N357" s="2"/>
      <c r="O357" s="2"/>
      <c r="P357" s="2"/>
      <c r="Q357" s="2"/>
    </row>
    <row r="358" spans="5:17">
      <c r="E358" s="1"/>
      <c r="F358" s="1"/>
      <c r="G358" s="1"/>
      <c r="H358" s="1"/>
      <c r="I358" s="1"/>
      <c r="J358" s="1"/>
      <c r="K358" s="1"/>
      <c r="L358"/>
      <c r="M358" s="2"/>
      <c r="N358" s="2"/>
      <c r="O358" s="2"/>
      <c r="P358" s="2"/>
      <c r="Q358" s="2"/>
    </row>
    <row r="359" spans="5:17">
      <c r="E359" s="1"/>
      <c r="F359" s="1"/>
      <c r="G359" s="1"/>
      <c r="H359" s="1"/>
      <c r="I359" s="1"/>
      <c r="J359" s="1"/>
      <c r="K359" s="1"/>
      <c r="L359"/>
      <c r="M359" s="2"/>
      <c r="N359" s="2"/>
      <c r="O359" s="2"/>
      <c r="P359" s="2"/>
      <c r="Q359" s="2"/>
    </row>
    <row r="360" spans="5:17">
      <c r="E360" s="1"/>
      <c r="F360" s="1"/>
      <c r="G360" s="1"/>
      <c r="H360" s="1"/>
      <c r="I360" s="1"/>
      <c r="J360" s="1"/>
      <c r="K360" s="1"/>
      <c r="L360"/>
      <c r="M360" s="2"/>
      <c r="N360" s="2"/>
      <c r="O360" s="2"/>
      <c r="P360" s="2"/>
      <c r="Q360" s="2"/>
    </row>
    <row r="361" spans="5:17">
      <c r="E361" s="1"/>
      <c r="F361" s="1"/>
      <c r="G361" s="1"/>
      <c r="H361" s="1"/>
      <c r="I361" s="1"/>
      <c r="J361" s="1"/>
      <c r="K361" s="1"/>
      <c r="L361"/>
      <c r="M361" s="2"/>
      <c r="N361" s="2"/>
      <c r="O361" s="2"/>
      <c r="P361" s="2"/>
      <c r="Q361" s="2"/>
    </row>
    <row r="362" spans="5:17">
      <c r="E362" s="1"/>
      <c r="F362" s="1"/>
      <c r="G362" s="1"/>
      <c r="H362" s="1"/>
      <c r="I362" s="1"/>
      <c r="J362" s="1"/>
      <c r="K362" s="1"/>
      <c r="L362"/>
      <c r="M362" s="2"/>
      <c r="N362" s="2"/>
      <c r="O362" s="2"/>
      <c r="P362" s="2"/>
      <c r="Q362" s="2"/>
    </row>
    <row r="363" spans="5:17">
      <c r="E363" s="1"/>
      <c r="F363" s="1"/>
      <c r="G363" s="1"/>
      <c r="H363" s="1"/>
      <c r="I363" s="1"/>
      <c r="J363" s="1"/>
      <c r="K363" s="1"/>
      <c r="L363"/>
      <c r="M363" s="2"/>
      <c r="N363" s="2"/>
      <c r="O363" s="2"/>
      <c r="P363" s="2"/>
      <c r="Q363" s="2"/>
    </row>
    <row r="364" spans="5:17">
      <c r="E364" s="1"/>
      <c r="F364" s="1"/>
      <c r="G364" s="1"/>
      <c r="H364" s="1"/>
      <c r="I364" s="1"/>
      <c r="J364" s="1"/>
      <c r="K364" s="1"/>
      <c r="L364"/>
      <c r="M364" s="2"/>
      <c r="N364" s="2"/>
      <c r="O364" s="2"/>
      <c r="P364" s="2"/>
      <c r="Q364" s="2"/>
    </row>
    <row r="365" spans="5:17">
      <c r="E365" s="1"/>
      <c r="F365" s="1"/>
      <c r="G365" s="1"/>
      <c r="H365" s="1"/>
      <c r="I365" s="1"/>
      <c r="J365" s="1"/>
      <c r="K365" s="1"/>
      <c r="L365"/>
      <c r="M365" s="2"/>
      <c r="N365" s="2"/>
      <c r="O365" s="2"/>
      <c r="P365" s="2"/>
      <c r="Q365" s="2"/>
    </row>
    <row r="366" spans="5:17">
      <c r="E366" s="1"/>
      <c r="F366" s="1"/>
      <c r="G366" s="1"/>
      <c r="H366" s="1"/>
      <c r="I366" s="1"/>
      <c r="J366" s="1"/>
      <c r="K366" s="1"/>
      <c r="L366"/>
      <c r="M366" s="2"/>
      <c r="N366" s="2"/>
      <c r="O366" s="2"/>
      <c r="P366" s="2"/>
      <c r="Q366" s="2"/>
    </row>
    <row r="367" spans="5:17">
      <c r="E367" s="1"/>
      <c r="F367" s="1"/>
      <c r="G367" s="1"/>
      <c r="H367" s="1"/>
      <c r="I367" s="1"/>
      <c r="J367" s="1"/>
      <c r="K367" s="1"/>
      <c r="L367"/>
      <c r="M367" s="2"/>
      <c r="N367" s="2"/>
      <c r="O367" s="2"/>
      <c r="P367" s="2"/>
      <c r="Q367" s="2"/>
    </row>
    <row r="368" spans="5:17">
      <c r="E368" s="1"/>
      <c r="F368" s="1"/>
      <c r="G368" s="1"/>
      <c r="H368" s="1"/>
      <c r="I368" s="1"/>
      <c r="J368" s="1"/>
      <c r="K368" s="1"/>
      <c r="L368"/>
      <c r="M368" s="2"/>
      <c r="N368" s="2"/>
      <c r="O368" s="2"/>
      <c r="P368" s="2"/>
      <c r="Q368" s="2"/>
    </row>
    <row r="369" spans="5:17">
      <c r="E369" s="1"/>
      <c r="F369" s="1"/>
      <c r="G369" s="1"/>
      <c r="H369" s="1"/>
      <c r="I369" s="1"/>
      <c r="J369" s="1"/>
      <c r="K369" s="1"/>
      <c r="L369"/>
      <c r="M369" s="2"/>
      <c r="N369" s="2"/>
      <c r="O369" s="2"/>
      <c r="P369" s="2"/>
      <c r="Q369" s="2"/>
    </row>
    <row r="370" spans="5:17">
      <c r="E370" s="1"/>
      <c r="F370" s="1"/>
      <c r="G370" s="1"/>
      <c r="H370" s="1"/>
      <c r="I370" s="1"/>
      <c r="J370" s="1"/>
      <c r="K370" s="1"/>
      <c r="L370"/>
      <c r="M370" s="2"/>
      <c r="N370" s="2"/>
      <c r="O370" s="2"/>
      <c r="P370" s="2"/>
      <c r="Q370" s="2"/>
    </row>
    <row r="371" spans="5:17">
      <c r="E371" s="1"/>
      <c r="F371" s="1"/>
      <c r="G371" s="1"/>
      <c r="H371" s="1"/>
      <c r="I371" s="1"/>
      <c r="J371" s="1"/>
      <c r="K371" s="1"/>
      <c r="L371"/>
      <c r="M371" s="2"/>
      <c r="N371" s="2"/>
      <c r="O371" s="2"/>
      <c r="P371" s="2"/>
      <c r="Q371" s="2"/>
    </row>
    <row r="372" spans="5:17">
      <c r="E372" s="1"/>
      <c r="F372" s="1"/>
      <c r="G372" s="1"/>
      <c r="H372" s="1"/>
      <c r="I372" s="1"/>
      <c r="J372" s="1"/>
      <c r="K372" s="1"/>
      <c r="L372"/>
      <c r="M372" s="2"/>
      <c r="N372" s="2"/>
      <c r="O372" s="2"/>
      <c r="P372" s="2"/>
      <c r="Q372" s="2"/>
    </row>
    <row r="373" spans="5:17">
      <c r="E373" s="1"/>
      <c r="F373" s="1"/>
      <c r="G373" s="1"/>
      <c r="H373" s="1"/>
      <c r="I373" s="1"/>
      <c r="J373" s="1"/>
      <c r="K373" s="1"/>
      <c r="L373"/>
      <c r="M373" s="2"/>
      <c r="N373" s="2"/>
      <c r="O373" s="2"/>
      <c r="P373" s="2"/>
      <c r="Q373" s="2"/>
    </row>
    <row r="374" spans="5:17">
      <c r="E374" s="1"/>
      <c r="F374" s="1"/>
      <c r="G374" s="1"/>
      <c r="H374" s="1"/>
      <c r="I374" s="1"/>
      <c r="J374" s="1"/>
      <c r="K374" s="1"/>
      <c r="L374"/>
      <c r="M374" s="2"/>
      <c r="N374" s="2"/>
      <c r="O374" s="2"/>
      <c r="P374" s="2"/>
      <c r="Q374" s="2"/>
    </row>
    <row r="375" spans="5:17">
      <c r="E375" s="1"/>
      <c r="F375" s="1"/>
      <c r="G375" s="1"/>
      <c r="H375" s="1"/>
      <c r="I375" s="1"/>
      <c r="J375" s="1"/>
      <c r="K375" s="1"/>
      <c r="L375"/>
      <c r="M375" s="2"/>
      <c r="N375" s="2"/>
      <c r="O375" s="2"/>
      <c r="P375" s="2"/>
      <c r="Q375" s="2"/>
    </row>
    <row r="376" spans="5:17">
      <c r="E376" s="1"/>
      <c r="F376" s="1"/>
      <c r="G376" s="1"/>
      <c r="H376" s="1"/>
      <c r="I376" s="1"/>
      <c r="J376" s="1"/>
      <c r="K376" s="1"/>
      <c r="L376"/>
      <c r="M376" s="2"/>
      <c r="N376" s="2"/>
      <c r="O376" s="2"/>
      <c r="P376" s="2"/>
      <c r="Q376" s="2"/>
    </row>
    <row r="377" spans="5:17">
      <c r="E377" s="1"/>
      <c r="F377" s="1"/>
      <c r="G377" s="1"/>
      <c r="H377" s="1"/>
      <c r="I377" s="1"/>
      <c r="J377" s="1"/>
      <c r="K377" s="1"/>
      <c r="L377"/>
      <c r="M377" s="2"/>
      <c r="N377" s="2"/>
      <c r="O377" s="2"/>
      <c r="P377" s="2"/>
      <c r="Q377" s="2"/>
    </row>
    <row r="378" spans="5:17">
      <c r="E378" s="1"/>
      <c r="F378" s="1"/>
      <c r="G378" s="1"/>
      <c r="H378" s="1"/>
      <c r="I378" s="1"/>
      <c r="J378" s="1"/>
      <c r="K378" s="1"/>
      <c r="L378"/>
      <c r="M378" s="2"/>
      <c r="N378" s="2"/>
      <c r="O378" s="2"/>
      <c r="P378" s="2"/>
      <c r="Q378" s="2"/>
    </row>
    <row r="379" spans="5:17">
      <c r="E379" s="1"/>
      <c r="F379" s="1"/>
      <c r="G379" s="1"/>
      <c r="H379" s="1"/>
      <c r="I379" s="1"/>
      <c r="J379" s="1"/>
      <c r="K379" s="1"/>
      <c r="L379"/>
      <c r="M379" s="2"/>
      <c r="N379" s="2"/>
      <c r="O379" s="2"/>
      <c r="P379" s="2"/>
      <c r="Q379" s="2"/>
    </row>
    <row r="380" spans="5:17">
      <c r="E380" s="1"/>
      <c r="F380" s="1"/>
      <c r="G380" s="1"/>
      <c r="H380" s="1"/>
      <c r="I380" s="1"/>
      <c r="J380" s="1"/>
      <c r="K380" s="1"/>
      <c r="L380"/>
      <c r="M380" s="2"/>
      <c r="N380" s="2"/>
      <c r="O380" s="2"/>
      <c r="P380" s="2"/>
      <c r="Q380" s="2"/>
    </row>
    <row r="381" spans="5:17">
      <c r="E381" s="1"/>
      <c r="F381" s="1"/>
      <c r="G381" s="1"/>
      <c r="H381" s="1"/>
      <c r="I381" s="1"/>
      <c r="J381" s="1"/>
      <c r="K381" s="1"/>
      <c r="L381"/>
      <c r="M381" s="2"/>
      <c r="N381" s="2"/>
      <c r="O381" s="2"/>
      <c r="P381" s="2"/>
      <c r="Q381" s="2"/>
    </row>
    <row r="382" spans="5:17">
      <c r="E382" s="1"/>
      <c r="F382" s="1"/>
      <c r="G382" s="1"/>
      <c r="H382" s="1"/>
      <c r="I382" s="1"/>
      <c r="J382" s="1"/>
      <c r="K382" s="1"/>
      <c r="L382"/>
      <c r="M382" s="2"/>
      <c r="N382" s="2"/>
      <c r="O382" s="2"/>
      <c r="P382" s="2"/>
      <c r="Q382" s="2"/>
    </row>
    <row r="383" spans="5:17">
      <c r="E383" s="1"/>
      <c r="F383" s="1"/>
      <c r="G383" s="1"/>
      <c r="H383" s="1"/>
      <c r="I383" s="1"/>
      <c r="J383" s="1"/>
      <c r="K383" s="1"/>
      <c r="L383"/>
      <c r="M383" s="2"/>
      <c r="N383" s="2"/>
      <c r="O383" s="2"/>
      <c r="P383" s="2"/>
      <c r="Q383" s="2"/>
    </row>
    <row r="384" spans="5:17">
      <c r="E384" s="1"/>
      <c r="F384" s="1"/>
      <c r="G384" s="1"/>
      <c r="H384" s="1"/>
      <c r="I384" s="1"/>
      <c r="J384" s="1"/>
      <c r="K384" s="1"/>
      <c r="L384"/>
      <c r="M384" s="2"/>
      <c r="N384" s="2"/>
      <c r="O384" s="2"/>
      <c r="P384" s="2"/>
      <c r="Q384" s="2"/>
    </row>
    <row r="385" spans="5:17">
      <c r="E385" s="1"/>
      <c r="F385" s="1"/>
      <c r="G385" s="1"/>
      <c r="H385" s="1"/>
      <c r="I385" s="1"/>
      <c r="J385" s="1"/>
      <c r="K385" s="1"/>
      <c r="L385"/>
      <c r="M385" s="2"/>
      <c r="N385" s="2"/>
      <c r="O385" s="2"/>
      <c r="P385" s="2"/>
      <c r="Q385" s="2"/>
    </row>
    <row r="386" spans="5:17">
      <c r="E386" s="1"/>
      <c r="F386" s="1"/>
      <c r="G386" s="1"/>
      <c r="H386" s="1"/>
      <c r="I386" s="1"/>
      <c r="J386" s="1"/>
      <c r="K386" s="1"/>
      <c r="L386"/>
      <c r="M386" s="2"/>
      <c r="N386" s="2"/>
      <c r="O386" s="2"/>
      <c r="P386" s="2"/>
      <c r="Q386" s="2"/>
    </row>
    <row r="387" spans="5:17">
      <c r="E387" s="1"/>
      <c r="F387" s="1"/>
      <c r="G387" s="1"/>
      <c r="H387" s="1"/>
      <c r="I387" s="1"/>
      <c r="J387" s="1"/>
      <c r="K387" s="1"/>
      <c r="L387"/>
      <c r="M387" s="2"/>
      <c r="N387" s="2"/>
      <c r="O387" s="2"/>
      <c r="P387" s="2"/>
      <c r="Q387" s="2"/>
    </row>
    <row r="388" spans="5:17">
      <c r="E388" s="1"/>
      <c r="F388" s="1"/>
      <c r="G388" s="1"/>
      <c r="H388" s="1"/>
      <c r="I388" s="1"/>
      <c r="J388" s="1"/>
      <c r="K388" s="1"/>
      <c r="L388"/>
      <c r="M388" s="2"/>
      <c r="N388" s="2"/>
      <c r="O388" s="2"/>
      <c r="P388" s="2"/>
      <c r="Q388" s="2"/>
    </row>
    <row r="389" spans="5:17">
      <c r="E389" s="1"/>
      <c r="F389" s="1"/>
      <c r="G389" s="1"/>
      <c r="H389" s="1"/>
      <c r="I389" s="1"/>
      <c r="J389" s="1"/>
      <c r="K389" s="1"/>
      <c r="L389"/>
      <c r="M389" s="2"/>
      <c r="N389" s="2"/>
      <c r="O389" s="2"/>
      <c r="P389" s="2"/>
      <c r="Q389" s="2"/>
    </row>
    <row r="390" spans="5:17">
      <c r="E390" s="1"/>
      <c r="F390" s="1"/>
      <c r="G390" s="1"/>
      <c r="H390" s="1"/>
      <c r="I390" s="1"/>
      <c r="J390" s="1"/>
      <c r="K390" s="1"/>
      <c r="L390"/>
      <c r="M390" s="2"/>
      <c r="N390" s="2"/>
      <c r="O390" s="2"/>
      <c r="P390" s="2"/>
      <c r="Q390" s="2"/>
    </row>
    <row r="391" spans="5:17">
      <c r="E391" s="1"/>
      <c r="F391" s="1"/>
      <c r="G391" s="1"/>
      <c r="H391" s="1"/>
      <c r="I391" s="1"/>
      <c r="J391" s="1"/>
      <c r="K391" s="1"/>
      <c r="L391"/>
      <c r="M391" s="2"/>
      <c r="N391" s="2"/>
      <c r="O391" s="2"/>
      <c r="P391" s="2"/>
      <c r="Q391" s="2"/>
    </row>
    <row r="392" spans="5:17">
      <c r="E392" s="1"/>
      <c r="F392" s="1"/>
      <c r="G392" s="1"/>
      <c r="H392" s="1"/>
      <c r="I392" s="1"/>
      <c r="J392" s="1"/>
      <c r="K392" s="1"/>
      <c r="L392"/>
      <c r="M392" s="2"/>
      <c r="N392" s="2"/>
      <c r="O392" s="2"/>
      <c r="P392" s="2"/>
      <c r="Q392" s="2"/>
    </row>
    <row r="393" spans="5:17">
      <c r="E393" s="1"/>
      <c r="F393" s="1"/>
      <c r="G393" s="1"/>
      <c r="H393" s="1"/>
      <c r="I393" s="1"/>
      <c r="J393" s="1"/>
      <c r="K393" s="1"/>
      <c r="L393"/>
      <c r="M393" s="2"/>
      <c r="N393" s="2"/>
      <c r="O393" s="2"/>
      <c r="P393" s="2"/>
      <c r="Q393" s="2"/>
    </row>
    <row r="394" spans="5:17">
      <c r="E394" s="1"/>
      <c r="F394" s="1"/>
      <c r="G394" s="1"/>
      <c r="H394" s="1"/>
      <c r="I394" s="1"/>
      <c r="J394" s="1"/>
      <c r="K394" s="1"/>
      <c r="L394"/>
      <c r="M394" s="2"/>
      <c r="N394" s="2"/>
      <c r="O394" s="2"/>
      <c r="P394" s="2"/>
      <c r="Q394" s="2"/>
    </row>
    <row r="395" spans="5:17">
      <c r="E395" s="1"/>
      <c r="F395" s="1"/>
      <c r="G395" s="1"/>
      <c r="H395" s="1"/>
      <c r="I395" s="1"/>
      <c r="J395" s="1"/>
      <c r="K395" s="1"/>
      <c r="L395"/>
      <c r="M395" s="2"/>
      <c r="N395" s="2"/>
      <c r="O395" s="2"/>
      <c r="P395" s="2"/>
      <c r="Q395" s="2"/>
    </row>
    <row r="396" spans="5:17">
      <c r="E396" s="1"/>
      <c r="F396" s="1"/>
      <c r="G396" s="1"/>
      <c r="H396" s="1"/>
      <c r="I396" s="1"/>
      <c r="J396" s="1"/>
      <c r="K396" s="1"/>
      <c r="L396"/>
      <c r="M396" s="2"/>
      <c r="N396" s="2"/>
      <c r="O396" s="2"/>
      <c r="P396" s="2"/>
      <c r="Q396" s="2"/>
    </row>
    <row r="397" spans="5:17">
      <c r="E397" s="1"/>
      <c r="F397" s="1"/>
      <c r="G397" s="1"/>
      <c r="H397" s="1"/>
      <c r="I397" s="1"/>
      <c r="J397" s="1"/>
      <c r="K397" s="1"/>
      <c r="L397"/>
      <c r="M397" s="2"/>
      <c r="N397" s="2"/>
      <c r="O397" s="2"/>
      <c r="P397" s="2"/>
      <c r="Q397" s="2"/>
    </row>
    <row r="398" spans="5:17">
      <c r="E398" s="1"/>
      <c r="F398" s="1"/>
      <c r="G398" s="1"/>
      <c r="H398" s="1"/>
      <c r="I398" s="1"/>
      <c r="J398" s="1"/>
      <c r="K398" s="1"/>
      <c r="L398"/>
      <c r="M398" s="2"/>
      <c r="N398" s="2"/>
      <c r="O398" s="2"/>
      <c r="P398" s="2"/>
      <c r="Q398" s="2"/>
    </row>
    <row r="399" spans="5:17">
      <c r="E399" s="1"/>
      <c r="F399" s="1"/>
      <c r="G399" s="1"/>
      <c r="H399" s="1"/>
      <c r="I399" s="1"/>
      <c r="J399" s="1"/>
      <c r="K399" s="1"/>
      <c r="L399"/>
      <c r="M399" s="2"/>
      <c r="N399" s="2"/>
      <c r="O399" s="2"/>
      <c r="P399" s="2"/>
      <c r="Q399" s="2"/>
    </row>
    <row r="400" spans="5:17">
      <c r="E400" s="1"/>
      <c r="F400" s="1"/>
      <c r="G400" s="1"/>
      <c r="H400" s="1"/>
      <c r="I400" s="1"/>
      <c r="J400" s="1"/>
      <c r="K400" s="1"/>
      <c r="L400"/>
      <c r="M400" s="2"/>
      <c r="N400" s="2"/>
      <c r="O400" s="2"/>
      <c r="P400" s="2"/>
      <c r="Q400" s="2"/>
    </row>
    <row r="401" spans="5:17">
      <c r="E401" s="1"/>
      <c r="F401" s="1"/>
      <c r="G401" s="1"/>
      <c r="H401" s="1"/>
      <c r="I401" s="1"/>
      <c r="J401" s="1"/>
      <c r="K401" s="1"/>
      <c r="L401"/>
      <c r="M401" s="2"/>
      <c r="N401" s="2"/>
      <c r="O401" s="2"/>
      <c r="P401" s="2"/>
      <c r="Q401" s="2"/>
    </row>
    <row r="402" spans="5:17">
      <c r="E402" s="1"/>
      <c r="F402" s="1"/>
      <c r="G402" s="1"/>
      <c r="H402" s="1"/>
      <c r="I402" s="1"/>
      <c r="J402" s="1"/>
      <c r="K402" s="1"/>
      <c r="L402"/>
      <c r="M402" s="2"/>
      <c r="N402" s="2"/>
      <c r="O402" s="2"/>
      <c r="P402" s="2"/>
      <c r="Q402" s="2"/>
    </row>
    <row r="403" spans="5:17">
      <c r="E403" s="1"/>
      <c r="F403" s="1"/>
      <c r="G403" s="1"/>
      <c r="H403" s="1"/>
      <c r="I403" s="1"/>
      <c r="J403" s="1"/>
      <c r="K403" s="1"/>
      <c r="L403"/>
      <c r="M403" s="2"/>
      <c r="N403" s="2"/>
      <c r="O403" s="2"/>
      <c r="P403" s="2"/>
      <c r="Q403" s="2"/>
    </row>
    <row r="404" spans="5:17">
      <c r="E404" s="1"/>
      <c r="F404" s="1"/>
      <c r="G404" s="1"/>
      <c r="H404" s="1"/>
      <c r="I404" s="1"/>
      <c r="J404" s="1"/>
      <c r="K404" s="1"/>
      <c r="L404"/>
      <c r="M404" s="2"/>
      <c r="N404" s="2"/>
      <c r="O404" s="2"/>
      <c r="P404" s="2"/>
      <c r="Q404" s="2"/>
    </row>
    <row r="405" spans="5:17">
      <c r="E405" s="1"/>
      <c r="F405" s="1"/>
      <c r="G405" s="1"/>
      <c r="H405" s="1"/>
      <c r="I405" s="1"/>
      <c r="J405" s="1"/>
      <c r="K405" s="1"/>
      <c r="L405"/>
      <c r="M405" s="2"/>
      <c r="N405" s="2"/>
      <c r="O405" s="2"/>
      <c r="P405" s="2"/>
      <c r="Q405" s="2"/>
    </row>
    <row r="406" spans="5:17">
      <c r="E406" s="1"/>
      <c r="F406" s="1"/>
      <c r="G406" s="1"/>
      <c r="H406" s="1"/>
      <c r="I406" s="1"/>
      <c r="J406" s="1"/>
      <c r="K406" s="1"/>
      <c r="L406"/>
      <c r="M406" s="2"/>
      <c r="N406" s="2"/>
      <c r="O406" s="2"/>
      <c r="P406" s="2"/>
      <c r="Q406" s="2"/>
    </row>
    <row r="407" spans="5:17">
      <c r="E407" s="1"/>
      <c r="F407" s="1"/>
      <c r="G407" s="1"/>
      <c r="H407" s="1"/>
      <c r="I407" s="1"/>
      <c r="J407" s="1"/>
      <c r="K407" s="1"/>
      <c r="L407"/>
      <c r="M407" s="2"/>
      <c r="N407" s="2"/>
      <c r="O407" s="2"/>
      <c r="P407" s="2"/>
      <c r="Q407" s="2"/>
    </row>
    <row r="408" spans="5:17">
      <c r="E408" s="1"/>
      <c r="F408" s="1"/>
      <c r="G408" s="1"/>
      <c r="H408" s="1"/>
      <c r="I408" s="1"/>
      <c r="J408" s="1"/>
      <c r="K408" s="1"/>
      <c r="L408"/>
      <c r="M408" s="2"/>
      <c r="N408" s="2"/>
      <c r="O408" s="2"/>
      <c r="P408" s="2"/>
      <c r="Q408" s="2"/>
    </row>
    <row r="409" spans="5:17">
      <c r="E409" s="1"/>
      <c r="F409" s="1"/>
      <c r="G409" s="1"/>
      <c r="H409" s="1"/>
      <c r="I409" s="1"/>
      <c r="J409" s="1"/>
      <c r="K409" s="1"/>
      <c r="L409"/>
      <c r="M409" s="2"/>
      <c r="N409" s="2"/>
      <c r="O409" s="2"/>
      <c r="P409" s="2"/>
      <c r="Q409" s="2"/>
    </row>
    <row r="410" spans="5:17">
      <c r="E410" s="1"/>
      <c r="F410" s="1"/>
      <c r="G410" s="1"/>
      <c r="H410" s="1"/>
      <c r="I410" s="1"/>
      <c r="J410" s="1"/>
      <c r="K410" s="1"/>
      <c r="L410"/>
      <c r="M410" s="2"/>
      <c r="N410" s="2"/>
      <c r="O410" s="2"/>
      <c r="P410" s="2"/>
      <c r="Q410" s="2"/>
    </row>
    <row r="411" spans="5:17">
      <c r="E411" s="1"/>
      <c r="F411" s="1"/>
      <c r="G411" s="1"/>
      <c r="H411" s="1"/>
      <c r="I411" s="1"/>
      <c r="J411" s="1"/>
      <c r="K411" s="1"/>
      <c r="L411"/>
      <c r="M411" s="2"/>
      <c r="N411" s="2"/>
      <c r="O411" s="2"/>
      <c r="P411" s="2"/>
      <c r="Q411" s="2"/>
    </row>
    <row r="412" spans="5:17">
      <c r="E412" s="1"/>
      <c r="F412" s="1"/>
      <c r="G412" s="1"/>
      <c r="H412" s="1"/>
      <c r="I412" s="1"/>
      <c r="J412" s="1"/>
      <c r="K412" s="1"/>
      <c r="L412"/>
      <c r="M412" s="2"/>
      <c r="N412" s="2"/>
      <c r="O412" s="2"/>
      <c r="P412" s="2"/>
      <c r="Q412" s="2"/>
    </row>
    <row r="413" spans="5:17">
      <c r="E413" s="1"/>
      <c r="F413" s="1"/>
      <c r="G413" s="1"/>
      <c r="H413" s="1"/>
      <c r="I413" s="1"/>
      <c r="J413" s="1"/>
      <c r="K413" s="1"/>
      <c r="L413"/>
      <c r="M413" s="2"/>
      <c r="N413" s="2"/>
      <c r="O413" s="2"/>
      <c r="P413" s="2"/>
      <c r="Q413" s="2"/>
    </row>
    <row r="414" spans="5:17">
      <c r="E414" s="1"/>
      <c r="F414" s="1"/>
      <c r="G414" s="1"/>
      <c r="H414" s="1"/>
      <c r="I414" s="1"/>
      <c r="J414" s="1"/>
      <c r="K414" s="1"/>
      <c r="L414"/>
      <c r="M414" s="2"/>
      <c r="N414" s="2"/>
      <c r="O414" s="2"/>
      <c r="P414" s="2"/>
      <c r="Q414" s="2"/>
    </row>
    <row r="415" spans="5:17">
      <c r="E415" s="1"/>
      <c r="F415" s="1"/>
      <c r="G415" s="1"/>
      <c r="H415" s="1"/>
      <c r="I415" s="1"/>
      <c r="J415" s="1"/>
      <c r="K415" s="1"/>
      <c r="L415"/>
      <c r="M415" s="2"/>
      <c r="N415" s="2"/>
      <c r="O415" s="2"/>
      <c r="P415" s="2"/>
      <c r="Q415" s="2"/>
    </row>
    <row r="416" spans="5:17">
      <c r="E416" s="1"/>
      <c r="F416" s="1"/>
      <c r="G416" s="1"/>
      <c r="H416" s="1"/>
      <c r="I416" s="1"/>
      <c r="J416" s="1"/>
      <c r="K416" s="1"/>
      <c r="L416"/>
      <c r="M416" s="2"/>
      <c r="N416" s="2"/>
      <c r="O416" s="2"/>
      <c r="P416" s="2"/>
      <c r="Q416" s="2"/>
    </row>
    <row r="417" spans="5:17">
      <c r="E417" s="1"/>
      <c r="F417" s="1"/>
      <c r="G417" s="1"/>
      <c r="H417" s="1"/>
      <c r="I417" s="1"/>
      <c r="J417" s="1"/>
      <c r="K417" s="1"/>
      <c r="L417"/>
      <c r="M417" s="2"/>
      <c r="N417" s="2"/>
      <c r="O417" s="2"/>
      <c r="P417" s="2"/>
      <c r="Q417" s="2"/>
    </row>
    <row r="418" spans="5:17">
      <c r="E418" s="1"/>
      <c r="F418" s="1"/>
      <c r="G418" s="1"/>
      <c r="H418" s="1"/>
      <c r="I418" s="1"/>
      <c r="J418" s="1"/>
      <c r="K418" s="1"/>
      <c r="L418"/>
      <c r="M418" s="2"/>
      <c r="N418" s="2"/>
      <c r="O418" s="2"/>
      <c r="P418" s="2"/>
      <c r="Q418" s="2"/>
    </row>
    <row r="419" spans="5:17">
      <c r="E419" s="1"/>
      <c r="F419" s="1"/>
      <c r="G419" s="1"/>
      <c r="H419" s="1"/>
      <c r="I419" s="1"/>
      <c r="J419" s="1"/>
      <c r="K419" s="1"/>
      <c r="L419"/>
      <c r="M419" s="2"/>
      <c r="N419" s="2"/>
      <c r="O419" s="2"/>
      <c r="P419" s="2"/>
      <c r="Q419" s="2"/>
    </row>
    <row r="420" spans="5:17">
      <c r="E420" s="1"/>
      <c r="F420" s="1"/>
      <c r="G420" s="1"/>
      <c r="H420" s="1"/>
      <c r="I420" s="1"/>
      <c r="J420" s="1"/>
      <c r="K420" s="1"/>
      <c r="L420"/>
      <c r="M420" s="2"/>
      <c r="N420" s="2"/>
      <c r="O420" s="2"/>
      <c r="P420" s="2"/>
      <c r="Q420" s="2"/>
    </row>
    <row r="421" spans="5:17">
      <c r="E421" s="1"/>
      <c r="F421" s="1"/>
      <c r="G421" s="1"/>
      <c r="H421" s="1"/>
      <c r="I421" s="1"/>
      <c r="J421" s="1"/>
      <c r="K421" s="1"/>
      <c r="L421"/>
      <c r="M421" s="2"/>
      <c r="N421" s="2"/>
      <c r="O421" s="2"/>
      <c r="P421" s="2"/>
      <c r="Q421" s="2"/>
    </row>
    <row r="422" spans="5:17">
      <c r="E422" s="1"/>
      <c r="F422" s="1"/>
      <c r="G422" s="1"/>
      <c r="H422" s="1"/>
      <c r="I422" s="1"/>
      <c r="J422" s="1"/>
      <c r="K422" s="1"/>
      <c r="L422"/>
      <c r="M422" s="2"/>
      <c r="N422" s="2"/>
      <c r="O422" s="2"/>
      <c r="P422" s="2"/>
      <c r="Q422" s="2"/>
    </row>
    <row r="423" spans="5:17">
      <c r="E423" s="1"/>
      <c r="F423" s="1"/>
      <c r="G423" s="1"/>
      <c r="H423" s="1"/>
      <c r="I423" s="1"/>
      <c r="J423" s="1"/>
      <c r="K423" s="1"/>
      <c r="L423"/>
      <c r="M423" s="2"/>
      <c r="N423" s="2"/>
      <c r="O423" s="2"/>
      <c r="P423" s="2"/>
      <c r="Q423" s="2"/>
    </row>
    <row r="424" spans="5:17">
      <c r="E424" s="1"/>
      <c r="F424" s="1"/>
      <c r="G424" s="1"/>
      <c r="H424" s="1"/>
      <c r="I424" s="1"/>
      <c r="J424" s="1"/>
      <c r="K424" s="1"/>
      <c r="L424"/>
      <c r="M424" s="2"/>
      <c r="N424" s="2"/>
      <c r="O424" s="2"/>
      <c r="P424" s="2"/>
      <c r="Q424" s="2"/>
    </row>
    <row r="425" spans="5:17">
      <c r="E425" s="1"/>
      <c r="F425" s="1"/>
      <c r="G425" s="1"/>
      <c r="H425" s="1"/>
      <c r="I425" s="1"/>
      <c r="J425" s="1"/>
      <c r="K425" s="1"/>
      <c r="L425"/>
      <c r="M425" s="2"/>
      <c r="N425" s="2"/>
      <c r="O425" s="2"/>
      <c r="P425" s="2"/>
      <c r="Q425" s="2"/>
    </row>
    <row r="426" spans="5:17">
      <c r="E426" s="1"/>
      <c r="F426" s="1"/>
      <c r="G426" s="1"/>
      <c r="H426" s="1"/>
      <c r="I426" s="1"/>
      <c r="J426" s="1"/>
      <c r="K426" s="1"/>
      <c r="L426"/>
      <c r="M426" s="2"/>
      <c r="N426" s="2"/>
      <c r="O426" s="2"/>
      <c r="P426" s="2"/>
      <c r="Q426" s="2"/>
    </row>
    <row r="427" spans="5:17">
      <c r="E427" s="1"/>
      <c r="F427" s="1"/>
      <c r="G427" s="1"/>
      <c r="H427" s="1"/>
      <c r="I427" s="1"/>
      <c r="J427" s="1"/>
      <c r="K427" s="1"/>
      <c r="L427"/>
      <c r="M427" s="2"/>
      <c r="N427" s="2"/>
      <c r="O427" s="2"/>
      <c r="P427" s="2"/>
      <c r="Q427" s="2"/>
    </row>
    <row r="428" spans="5:17">
      <c r="E428" s="1"/>
      <c r="F428" s="1"/>
      <c r="G428" s="1"/>
      <c r="H428" s="1"/>
      <c r="I428" s="1"/>
      <c r="J428" s="1"/>
      <c r="K428" s="1"/>
      <c r="L428"/>
      <c r="M428" s="2"/>
      <c r="N428" s="2"/>
      <c r="O428" s="2"/>
      <c r="P428" s="2"/>
      <c r="Q428" s="2"/>
    </row>
    <row r="429" spans="5:17">
      <c r="E429" s="1"/>
      <c r="F429" s="1"/>
      <c r="G429" s="1"/>
      <c r="H429" s="1"/>
      <c r="I429" s="1"/>
      <c r="J429" s="1"/>
      <c r="K429" s="1"/>
      <c r="L429"/>
      <c r="M429" s="2"/>
      <c r="N429" s="2"/>
      <c r="O429" s="2"/>
      <c r="P429" s="2"/>
      <c r="Q429" s="2"/>
    </row>
    <row r="430" spans="5:17">
      <c r="E430" s="1"/>
      <c r="F430" s="1"/>
      <c r="G430" s="1"/>
      <c r="H430" s="1"/>
      <c r="I430" s="1"/>
      <c r="J430" s="1"/>
      <c r="K430" s="1"/>
      <c r="L430"/>
      <c r="M430" s="2"/>
      <c r="N430" s="2"/>
      <c r="O430" s="2"/>
      <c r="P430" s="2"/>
      <c r="Q430" s="2"/>
    </row>
    <row r="431" spans="5:17">
      <c r="E431" s="1"/>
      <c r="F431" s="1"/>
      <c r="G431" s="1"/>
      <c r="H431" s="1"/>
      <c r="I431" s="1"/>
      <c r="J431" s="1"/>
      <c r="K431" s="1"/>
      <c r="L431"/>
      <c r="M431" s="2"/>
      <c r="N431" s="2"/>
      <c r="O431" s="2"/>
      <c r="P431" s="2"/>
      <c r="Q431" s="2"/>
    </row>
    <row r="432" spans="5:17">
      <c r="E432" s="1"/>
      <c r="F432" s="1"/>
      <c r="G432" s="1"/>
      <c r="H432" s="1"/>
      <c r="I432" s="1"/>
      <c r="J432" s="1"/>
      <c r="K432" s="1"/>
      <c r="L432"/>
      <c r="M432" s="2"/>
      <c r="N432" s="2"/>
      <c r="O432" s="2"/>
      <c r="P432" s="2"/>
      <c r="Q432" s="2"/>
    </row>
    <row r="433" spans="5:17">
      <c r="E433" s="1"/>
      <c r="F433" s="1"/>
      <c r="G433" s="1"/>
      <c r="H433" s="1"/>
      <c r="I433" s="1"/>
      <c r="J433" s="1"/>
      <c r="K433" s="1"/>
      <c r="L433"/>
      <c r="M433" s="2"/>
      <c r="N433" s="2"/>
      <c r="O433" s="2"/>
      <c r="P433" s="2"/>
      <c r="Q433" s="2"/>
    </row>
    <row r="434" spans="5:17">
      <c r="E434" s="1"/>
      <c r="F434" s="1"/>
      <c r="G434" s="1"/>
      <c r="H434" s="1"/>
      <c r="I434" s="1"/>
      <c r="J434" s="1"/>
      <c r="K434" s="1"/>
      <c r="L434"/>
      <c r="M434" s="2"/>
      <c r="N434" s="2"/>
      <c r="O434" s="2"/>
      <c r="P434" s="2"/>
      <c r="Q434" s="2"/>
    </row>
    <row r="435" spans="5:17">
      <c r="E435" s="1"/>
      <c r="F435" s="1"/>
      <c r="G435" s="1"/>
      <c r="H435" s="1"/>
      <c r="I435" s="1"/>
      <c r="J435" s="1"/>
      <c r="K435" s="1"/>
      <c r="L435"/>
      <c r="M435" s="2"/>
      <c r="N435" s="2"/>
      <c r="O435" s="2"/>
      <c r="P435" s="2"/>
      <c r="Q435" s="2"/>
    </row>
    <row r="436" spans="5:17">
      <c r="E436" s="1"/>
      <c r="F436" s="1"/>
      <c r="G436" s="1"/>
      <c r="H436" s="1"/>
      <c r="I436" s="1"/>
      <c r="J436" s="1"/>
      <c r="K436" s="1"/>
      <c r="L436"/>
      <c r="M436" s="2"/>
      <c r="N436" s="2"/>
      <c r="O436" s="2"/>
      <c r="P436" s="2"/>
      <c r="Q436" s="2"/>
    </row>
    <row r="437" spans="5:17">
      <c r="E437" s="1"/>
      <c r="F437" s="1"/>
      <c r="G437" s="1"/>
      <c r="H437" s="1"/>
      <c r="I437" s="1"/>
      <c r="J437" s="1"/>
      <c r="K437" s="1"/>
      <c r="L437"/>
      <c r="M437" s="2"/>
      <c r="N437" s="2"/>
      <c r="O437" s="2"/>
      <c r="P437" s="2"/>
      <c r="Q437" s="2"/>
    </row>
    <row r="438" spans="5:17">
      <c r="E438" s="1"/>
      <c r="F438" s="1"/>
      <c r="G438" s="1"/>
      <c r="H438" s="1"/>
      <c r="I438" s="1"/>
      <c r="J438" s="1"/>
      <c r="K438" s="1"/>
      <c r="L438"/>
      <c r="M438" s="2"/>
      <c r="N438" s="2"/>
      <c r="O438" s="2"/>
      <c r="P438" s="2"/>
      <c r="Q438" s="2"/>
    </row>
    <row r="439" spans="5:17">
      <c r="E439" s="1"/>
      <c r="F439" s="1"/>
      <c r="G439" s="1"/>
      <c r="H439" s="1"/>
      <c r="I439" s="1"/>
      <c r="J439" s="1"/>
      <c r="K439" s="1"/>
      <c r="L439"/>
      <c r="M439" s="2"/>
      <c r="N439" s="2"/>
      <c r="O439" s="2"/>
      <c r="P439" s="2"/>
      <c r="Q439" s="2"/>
    </row>
    <row r="440" spans="5:17">
      <c r="E440" s="1"/>
      <c r="F440" s="1"/>
      <c r="G440" s="1"/>
      <c r="H440" s="1"/>
      <c r="I440" s="1"/>
      <c r="J440" s="1"/>
      <c r="K440" s="1"/>
      <c r="L440"/>
      <c r="M440" s="2"/>
      <c r="N440" s="2"/>
      <c r="O440" s="2"/>
      <c r="P440" s="2"/>
      <c r="Q440" s="2"/>
    </row>
    <row r="441" spans="5:17">
      <c r="E441" s="1"/>
      <c r="F441" s="1"/>
      <c r="G441" s="1"/>
      <c r="H441" s="1"/>
      <c r="I441" s="1"/>
      <c r="J441" s="1"/>
      <c r="K441" s="1"/>
      <c r="L441"/>
      <c r="M441" s="2"/>
      <c r="N441" s="2"/>
      <c r="O441" s="2"/>
      <c r="P441" s="2"/>
      <c r="Q441" s="2"/>
    </row>
    <row r="442" spans="5:17">
      <c r="E442" s="1"/>
      <c r="F442" s="1"/>
      <c r="G442" s="1"/>
      <c r="H442" s="1"/>
      <c r="I442" s="1"/>
      <c r="J442" s="1"/>
      <c r="K442" s="1"/>
      <c r="L442"/>
      <c r="M442" s="2"/>
      <c r="N442" s="2"/>
      <c r="O442" s="2"/>
      <c r="P442" s="2"/>
      <c r="Q442" s="2"/>
    </row>
    <row r="443" spans="5:17">
      <c r="E443" s="1"/>
      <c r="F443" s="1"/>
      <c r="G443" s="1"/>
      <c r="H443" s="1"/>
      <c r="I443" s="1"/>
      <c r="J443" s="1"/>
      <c r="K443" s="1"/>
      <c r="L443"/>
      <c r="M443" s="2"/>
      <c r="N443" s="2"/>
      <c r="O443" s="2"/>
      <c r="P443" s="2"/>
      <c r="Q443" s="2"/>
    </row>
    <row r="444" spans="5:17">
      <c r="E444" s="1"/>
      <c r="F444" s="1"/>
      <c r="G444" s="1"/>
      <c r="H444" s="1"/>
      <c r="I444" s="1"/>
      <c r="J444" s="1"/>
      <c r="K444" s="1"/>
      <c r="L444"/>
      <c r="M444" s="2"/>
      <c r="N444" s="2"/>
      <c r="O444" s="2"/>
      <c r="P444" s="2"/>
      <c r="Q444" s="2"/>
    </row>
    <row r="445" spans="5:17">
      <c r="E445" s="1"/>
      <c r="F445" s="1"/>
      <c r="G445" s="1"/>
      <c r="H445" s="1"/>
      <c r="I445" s="1"/>
      <c r="J445" s="1"/>
      <c r="K445" s="1"/>
      <c r="L445"/>
      <c r="M445" s="2"/>
      <c r="N445" s="2"/>
      <c r="O445" s="2"/>
      <c r="P445" s="2"/>
      <c r="Q445" s="2"/>
    </row>
    <row r="446" spans="5:17">
      <c r="E446" s="1"/>
      <c r="F446" s="1"/>
      <c r="G446" s="1"/>
      <c r="H446" s="1"/>
      <c r="I446" s="1"/>
      <c r="J446" s="1"/>
      <c r="K446" s="1"/>
      <c r="L446"/>
      <c r="M446" s="2"/>
      <c r="N446" s="2"/>
      <c r="O446" s="2"/>
      <c r="P446" s="2"/>
      <c r="Q446" s="2"/>
    </row>
    <row r="447" spans="5:17">
      <c r="E447" s="1"/>
      <c r="F447" s="1"/>
      <c r="G447" s="1"/>
      <c r="H447" s="1"/>
      <c r="I447" s="1"/>
      <c r="J447" s="1"/>
      <c r="K447" s="1"/>
      <c r="L447"/>
      <c r="M447" s="2"/>
      <c r="N447" s="2"/>
      <c r="O447" s="2"/>
      <c r="P447" s="2"/>
      <c r="Q447" s="2"/>
    </row>
    <row r="448" spans="5:17">
      <c r="E448" s="1"/>
      <c r="F448" s="1"/>
      <c r="G448" s="1"/>
      <c r="H448" s="1"/>
      <c r="I448" s="1"/>
      <c r="J448" s="1"/>
      <c r="K448" s="1"/>
      <c r="L448"/>
      <c r="M448" s="2"/>
      <c r="N448" s="2"/>
      <c r="O448" s="2"/>
      <c r="P448" s="2"/>
      <c r="Q448" s="2"/>
    </row>
    <row r="449" spans="5:17">
      <c r="E449" s="1"/>
      <c r="F449" s="1"/>
      <c r="G449" s="1"/>
      <c r="H449" s="1"/>
      <c r="I449" s="1"/>
      <c r="J449" s="1"/>
      <c r="K449" s="1"/>
      <c r="L449"/>
      <c r="M449" s="2"/>
      <c r="N449" s="2"/>
      <c r="O449" s="2"/>
      <c r="P449" s="2"/>
      <c r="Q449" s="2"/>
    </row>
    <row r="450" spans="5:17">
      <c r="E450" s="1"/>
      <c r="F450" s="1"/>
      <c r="G450" s="1"/>
      <c r="H450" s="1"/>
      <c r="I450" s="1"/>
      <c r="J450" s="1"/>
      <c r="K450" s="1"/>
      <c r="L450"/>
      <c r="M450" s="2"/>
      <c r="N450" s="2"/>
      <c r="O450" s="2"/>
      <c r="P450" s="2"/>
      <c r="Q450" s="2"/>
    </row>
    <row r="451" spans="5:17">
      <c r="E451" s="1"/>
      <c r="F451" s="1"/>
      <c r="G451" s="1"/>
      <c r="H451" s="1"/>
      <c r="I451" s="1"/>
      <c r="J451" s="1"/>
      <c r="K451" s="1"/>
      <c r="L451"/>
      <c r="M451" s="2"/>
      <c r="N451" s="2"/>
      <c r="O451" s="2"/>
      <c r="P451" s="2"/>
      <c r="Q451" s="2"/>
    </row>
    <row r="452" spans="5:17">
      <c r="E452" s="1"/>
      <c r="F452" s="1"/>
      <c r="G452" s="1"/>
      <c r="H452" s="1"/>
      <c r="I452" s="1"/>
      <c r="J452" s="1"/>
      <c r="K452" s="1"/>
      <c r="L452"/>
      <c r="M452" s="2"/>
      <c r="N452" s="2"/>
      <c r="O452" s="2"/>
      <c r="P452" s="2"/>
      <c r="Q452" s="2"/>
    </row>
    <row r="453" spans="5:17">
      <c r="E453" s="1"/>
      <c r="F453" s="1"/>
      <c r="G453" s="1"/>
      <c r="H453" s="1"/>
      <c r="I453" s="1"/>
      <c r="J453" s="1"/>
      <c r="K453" s="1"/>
      <c r="L453"/>
      <c r="M453" s="2"/>
      <c r="N453" s="2"/>
      <c r="O453" s="2"/>
      <c r="P453" s="2"/>
      <c r="Q453" s="2"/>
    </row>
    <row r="454" spans="5:17">
      <c r="E454" s="1"/>
      <c r="F454" s="1"/>
      <c r="G454" s="1"/>
      <c r="H454" s="1"/>
      <c r="I454" s="1"/>
      <c r="J454" s="1"/>
      <c r="K454" s="1"/>
      <c r="L454"/>
      <c r="M454" s="2"/>
      <c r="N454" s="2"/>
      <c r="O454" s="2"/>
      <c r="P454" s="2"/>
      <c r="Q454" s="2"/>
    </row>
    <row r="455" spans="5:17">
      <c r="E455" s="1"/>
      <c r="F455" s="1"/>
      <c r="G455" s="1"/>
      <c r="H455" s="1"/>
      <c r="I455" s="1"/>
      <c r="J455" s="1"/>
      <c r="K455" s="1"/>
      <c r="L455"/>
      <c r="M455" s="2"/>
      <c r="N455" s="2"/>
      <c r="O455" s="2"/>
      <c r="P455" s="2"/>
      <c r="Q455" s="2"/>
    </row>
    <row r="456" spans="5:17">
      <c r="E456" s="1"/>
      <c r="F456" s="1"/>
      <c r="G456" s="1"/>
      <c r="H456" s="1"/>
      <c r="I456" s="1"/>
      <c r="J456" s="1"/>
      <c r="K456" s="1"/>
      <c r="L456"/>
      <c r="M456" s="2"/>
      <c r="N456" s="2"/>
      <c r="O456" s="2"/>
      <c r="P456" s="2"/>
      <c r="Q456" s="2"/>
    </row>
    <row r="457" spans="5:17">
      <c r="E457" s="1"/>
      <c r="F457" s="1"/>
      <c r="G457" s="1"/>
      <c r="H457" s="1"/>
      <c r="I457" s="1"/>
      <c r="J457" s="1"/>
      <c r="K457" s="1"/>
      <c r="L457"/>
      <c r="M457" s="2"/>
      <c r="N457" s="2"/>
      <c r="O457" s="2"/>
      <c r="P457" s="2"/>
      <c r="Q457" s="2"/>
    </row>
    <row r="458" spans="5:17">
      <c r="E458" s="1"/>
      <c r="F458" s="1"/>
      <c r="G458" s="1"/>
      <c r="H458" s="1"/>
      <c r="I458" s="1"/>
      <c r="J458" s="1"/>
      <c r="K458" s="1"/>
      <c r="L458"/>
      <c r="M458" s="2"/>
      <c r="N458" s="2"/>
      <c r="O458" s="2"/>
      <c r="P458" s="2"/>
      <c r="Q458" s="2"/>
    </row>
    <row r="459" spans="5:17">
      <c r="E459" s="1"/>
      <c r="F459" s="1"/>
      <c r="G459" s="1"/>
      <c r="H459" s="1"/>
      <c r="I459" s="1"/>
      <c r="J459" s="1"/>
      <c r="K459" s="1"/>
      <c r="L459"/>
      <c r="M459" s="2"/>
      <c r="N459" s="2"/>
      <c r="O459" s="2"/>
      <c r="P459" s="2"/>
      <c r="Q459" s="2"/>
    </row>
    <row r="460" spans="5:17">
      <c r="E460" s="1"/>
      <c r="F460" s="1"/>
      <c r="G460" s="1"/>
      <c r="H460" s="1"/>
      <c r="I460" s="1"/>
      <c r="J460" s="1"/>
      <c r="K460" s="1"/>
      <c r="L460"/>
      <c r="M460" s="2"/>
      <c r="N460" s="2"/>
      <c r="O460" s="2"/>
      <c r="P460" s="2"/>
      <c r="Q460" s="2"/>
    </row>
    <row r="461" spans="5:17">
      <c r="E461" s="1"/>
      <c r="F461" s="1"/>
      <c r="G461" s="1"/>
      <c r="H461" s="1"/>
      <c r="I461" s="1"/>
      <c r="J461" s="1"/>
      <c r="K461" s="1"/>
      <c r="L461"/>
      <c r="M461" s="2"/>
      <c r="N461" s="2"/>
      <c r="O461" s="2"/>
      <c r="P461" s="2"/>
      <c r="Q461" s="2"/>
    </row>
    <row r="462" spans="5:17">
      <c r="E462" s="1"/>
      <c r="F462" s="1"/>
      <c r="G462" s="1"/>
      <c r="H462" s="1"/>
      <c r="I462" s="1"/>
      <c r="J462" s="1"/>
      <c r="K462" s="1"/>
      <c r="L462"/>
      <c r="M462" s="2"/>
      <c r="N462" s="2"/>
      <c r="O462" s="2"/>
      <c r="P462" s="2"/>
      <c r="Q462" s="2"/>
    </row>
    <row r="463" spans="5:17">
      <c r="E463" s="1"/>
      <c r="F463" s="1"/>
      <c r="G463" s="1"/>
      <c r="H463" s="1"/>
      <c r="I463" s="1"/>
      <c r="J463" s="1"/>
      <c r="K463" s="1"/>
      <c r="L463"/>
      <c r="M463" s="2"/>
      <c r="N463" s="2"/>
      <c r="O463" s="2"/>
      <c r="P463" s="2"/>
      <c r="Q463" s="2"/>
    </row>
    <row r="464" spans="5:17">
      <c r="E464" s="1"/>
      <c r="F464" s="1"/>
      <c r="G464" s="1"/>
      <c r="H464" s="1"/>
      <c r="I464" s="1"/>
      <c r="J464" s="1"/>
      <c r="K464" s="1"/>
      <c r="L464"/>
      <c r="M464" s="2"/>
      <c r="N464" s="2"/>
      <c r="O464" s="2"/>
      <c r="P464" s="2"/>
      <c r="Q464" s="2"/>
    </row>
    <row r="465" spans="5:17">
      <c r="E465" s="1"/>
      <c r="F465" s="1"/>
      <c r="G465" s="1"/>
      <c r="H465" s="1"/>
      <c r="I465" s="1"/>
      <c r="J465" s="1"/>
      <c r="K465" s="1"/>
      <c r="L465"/>
      <c r="M465" s="2"/>
      <c r="N465" s="2"/>
      <c r="O465" s="2"/>
      <c r="P465" s="2"/>
      <c r="Q465" s="2"/>
    </row>
    <row r="466" spans="5:17">
      <c r="E466" s="1"/>
      <c r="F466" s="1"/>
      <c r="G466" s="1"/>
      <c r="H466" s="1"/>
      <c r="I466" s="1"/>
      <c r="J466" s="1"/>
      <c r="K466" s="1"/>
      <c r="L466"/>
      <c r="M466" s="2"/>
      <c r="N466" s="2"/>
      <c r="O466" s="2"/>
      <c r="P466" s="2"/>
      <c r="Q466" s="2"/>
    </row>
    <row r="467" spans="5:17">
      <c r="E467" s="1"/>
      <c r="F467" s="1"/>
      <c r="G467" s="1"/>
      <c r="H467" s="1"/>
      <c r="I467" s="1"/>
      <c r="J467" s="1"/>
      <c r="K467" s="1"/>
      <c r="L467"/>
      <c r="M467" s="2"/>
      <c r="N467" s="2"/>
      <c r="O467" s="2"/>
      <c r="P467" s="2"/>
      <c r="Q467" s="2"/>
    </row>
    <row r="468" spans="5:17">
      <c r="E468" s="1"/>
      <c r="F468" s="1"/>
      <c r="G468" s="1"/>
      <c r="H468" s="1"/>
      <c r="I468" s="1"/>
      <c r="J468" s="1"/>
      <c r="K468" s="1"/>
      <c r="L468"/>
      <c r="M468" s="2"/>
      <c r="N468" s="2"/>
      <c r="O468" s="2"/>
      <c r="P468" s="2"/>
      <c r="Q468" s="2"/>
    </row>
    <row r="469" spans="5:17">
      <c r="E469" s="1"/>
      <c r="F469" s="1"/>
      <c r="G469" s="1"/>
      <c r="H469" s="1"/>
      <c r="I469" s="1"/>
      <c r="J469" s="1"/>
      <c r="K469" s="1"/>
      <c r="L469"/>
      <c r="M469" s="2"/>
      <c r="N469" s="2"/>
      <c r="O469" s="2"/>
      <c r="P469" s="2"/>
      <c r="Q469" s="2"/>
    </row>
    <row r="470" spans="5:17">
      <c r="E470" s="1"/>
      <c r="F470" s="1"/>
      <c r="G470" s="1"/>
      <c r="H470" s="1"/>
      <c r="I470" s="1"/>
      <c r="J470" s="1"/>
      <c r="K470" s="1"/>
      <c r="L470"/>
      <c r="M470" s="2"/>
      <c r="N470" s="2"/>
      <c r="O470" s="2"/>
      <c r="P470" s="2"/>
      <c r="Q470" s="2"/>
    </row>
    <row r="471" spans="5:17">
      <c r="E471" s="1"/>
      <c r="F471" s="1"/>
      <c r="G471" s="1"/>
      <c r="H471" s="1"/>
      <c r="I471" s="1"/>
      <c r="J471" s="1"/>
      <c r="K471" s="1"/>
      <c r="L471"/>
      <c r="M471" s="2"/>
      <c r="N471" s="2"/>
      <c r="O471" s="2"/>
      <c r="P471" s="2"/>
      <c r="Q471" s="2"/>
    </row>
    <row r="472" spans="5:17">
      <c r="E472" s="1"/>
      <c r="F472" s="1"/>
      <c r="G472" s="1"/>
      <c r="H472" s="1"/>
      <c r="I472" s="1"/>
      <c r="J472" s="1"/>
      <c r="K472" s="1"/>
      <c r="L472"/>
      <c r="M472" s="2"/>
      <c r="N472" s="2"/>
      <c r="O472" s="2"/>
      <c r="P472" s="2"/>
      <c r="Q472" s="2"/>
    </row>
    <row r="473" spans="5:17">
      <c r="E473" s="1"/>
      <c r="F473" s="1"/>
      <c r="G473" s="1"/>
      <c r="H473" s="1"/>
      <c r="I473" s="1"/>
      <c r="J473" s="1"/>
      <c r="K473" s="1"/>
      <c r="L473"/>
      <c r="M473" s="2"/>
      <c r="N473" s="2"/>
      <c r="O473" s="2"/>
      <c r="P473" s="2"/>
      <c r="Q473" s="2"/>
    </row>
    <row r="474" spans="5:17">
      <c r="E474" s="1"/>
      <c r="F474" s="1"/>
      <c r="G474" s="1"/>
      <c r="H474" s="1"/>
      <c r="I474" s="1"/>
      <c r="J474" s="1"/>
      <c r="K474" s="1"/>
      <c r="L474"/>
      <c r="M474" s="2"/>
      <c r="N474" s="2"/>
      <c r="O474" s="2"/>
      <c r="P474" s="2"/>
      <c r="Q474" s="2"/>
    </row>
    <row r="475" spans="5:17">
      <c r="E475" s="1"/>
      <c r="F475" s="1"/>
      <c r="G475" s="1"/>
      <c r="H475" s="1"/>
      <c r="I475" s="1"/>
      <c r="J475" s="1"/>
      <c r="K475" s="1"/>
      <c r="L475"/>
      <c r="M475" s="2"/>
      <c r="N475" s="2"/>
      <c r="O475" s="2"/>
      <c r="P475" s="2"/>
      <c r="Q475" s="2"/>
    </row>
    <row r="476" spans="5:17">
      <c r="E476" s="1"/>
      <c r="F476" s="1"/>
      <c r="G476" s="1"/>
      <c r="H476" s="1"/>
      <c r="I476" s="1"/>
      <c r="J476" s="1"/>
      <c r="K476" s="1"/>
      <c r="L476"/>
      <c r="M476" s="2"/>
      <c r="N476" s="2"/>
      <c r="O476" s="2"/>
      <c r="P476" s="2"/>
      <c r="Q476" s="2"/>
    </row>
    <row r="477" spans="5:17">
      <c r="E477" s="1"/>
      <c r="F477" s="1"/>
      <c r="G477" s="1"/>
      <c r="H477" s="1"/>
      <c r="I477" s="1"/>
      <c r="J477" s="1"/>
      <c r="K477" s="1"/>
      <c r="L477"/>
      <c r="M477" s="2"/>
      <c r="N477" s="2"/>
      <c r="O477" s="2"/>
      <c r="P477" s="2"/>
      <c r="Q477" s="2"/>
    </row>
    <row r="478" spans="5:17">
      <c r="E478" s="1"/>
      <c r="F478" s="1"/>
      <c r="G478" s="1"/>
      <c r="H478" s="1"/>
      <c r="I478" s="1"/>
      <c r="J478" s="1"/>
      <c r="K478" s="1"/>
      <c r="L478"/>
      <c r="M478" s="2"/>
      <c r="N478" s="2"/>
      <c r="O478" s="2"/>
      <c r="P478" s="2"/>
      <c r="Q478" s="2"/>
    </row>
    <row r="479" spans="5:17">
      <c r="E479" s="1"/>
      <c r="F479" s="1"/>
      <c r="G479" s="1"/>
      <c r="H479" s="1"/>
      <c r="I479" s="1"/>
      <c r="J479" s="1"/>
      <c r="K479" s="1"/>
      <c r="L479"/>
      <c r="M479" s="2"/>
      <c r="N479" s="2"/>
      <c r="O479" s="2"/>
      <c r="P479" s="2"/>
      <c r="Q479" s="2"/>
    </row>
    <row r="480" spans="5:17">
      <c r="E480" s="1"/>
      <c r="F480" s="1"/>
      <c r="G480" s="1"/>
      <c r="H480" s="1"/>
      <c r="I480" s="1"/>
      <c r="J480" s="1"/>
      <c r="K480" s="1"/>
      <c r="L480"/>
      <c r="M480" s="2"/>
      <c r="N480" s="2"/>
      <c r="O480" s="2"/>
      <c r="P480" s="2"/>
      <c r="Q480" s="2"/>
    </row>
    <row r="481" spans="5:17">
      <c r="E481" s="1"/>
      <c r="F481" s="1"/>
      <c r="G481" s="1"/>
      <c r="H481" s="1"/>
      <c r="I481" s="1"/>
      <c r="J481" s="1"/>
      <c r="K481" s="1"/>
      <c r="L481"/>
      <c r="M481" s="2"/>
      <c r="N481" s="2"/>
      <c r="O481" s="2"/>
      <c r="P481" s="2"/>
      <c r="Q481" s="2"/>
    </row>
    <row r="482" spans="5:17">
      <c r="E482" s="1"/>
      <c r="F482" s="1"/>
      <c r="G482" s="1"/>
      <c r="H482" s="1"/>
      <c r="I482" s="1"/>
      <c r="J482" s="1"/>
      <c r="K482" s="1"/>
      <c r="L482"/>
      <c r="M482" s="2"/>
      <c r="N482" s="2"/>
      <c r="O482" s="2"/>
      <c r="P482" s="2"/>
      <c r="Q482" s="2"/>
    </row>
    <row r="483" spans="5:17">
      <c r="E483" s="1"/>
      <c r="F483" s="1"/>
      <c r="G483" s="1"/>
      <c r="H483" s="1"/>
      <c r="I483" s="1"/>
      <c r="J483" s="1"/>
      <c r="K483" s="1"/>
      <c r="L483"/>
      <c r="M483" s="2"/>
      <c r="N483" s="2"/>
      <c r="O483" s="2"/>
      <c r="P483" s="2"/>
      <c r="Q483" s="2"/>
    </row>
    <row r="484" spans="5:17">
      <c r="E484" s="1"/>
      <c r="F484" s="1"/>
      <c r="G484" s="1"/>
      <c r="H484" s="1"/>
      <c r="I484" s="1"/>
      <c r="J484" s="1"/>
      <c r="K484" s="1"/>
      <c r="L484"/>
      <c r="M484" s="2"/>
      <c r="N484" s="2"/>
      <c r="O484" s="2"/>
      <c r="P484" s="2"/>
      <c r="Q484" s="2"/>
    </row>
    <row r="485" spans="5:17">
      <c r="E485" s="1"/>
      <c r="F485" s="1"/>
      <c r="G485" s="1"/>
      <c r="H485" s="1"/>
      <c r="I485" s="1"/>
      <c r="J485" s="1"/>
      <c r="K485" s="1"/>
      <c r="L485"/>
      <c r="M485" s="2"/>
      <c r="N485" s="2"/>
      <c r="O485" s="2"/>
      <c r="P485" s="2"/>
      <c r="Q485" s="2"/>
    </row>
    <row r="486" spans="5:17">
      <c r="E486" s="1"/>
      <c r="F486" s="1"/>
      <c r="G486" s="1"/>
      <c r="H486" s="1"/>
      <c r="I486" s="1"/>
      <c r="J486" s="1"/>
      <c r="K486" s="1"/>
      <c r="L486"/>
      <c r="M486" s="2"/>
      <c r="N486" s="2"/>
      <c r="O486" s="2"/>
      <c r="P486" s="2"/>
      <c r="Q486" s="2"/>
    </row>
    <row r="487" spans="5:17">
      <c r="E487" s="1"/>
      <c r="F487" s="1"/>
      <c r="G487" s="1"/>
      <c r="H487" s="1"/>
      <c r="I487" s="1"/>
      <c r="J487" s="1"/>
      <c r="K487" s="1"/>
      <c r="L487"/>
      <c r="M487" s="2"/>
      <c r="N487" s="2"/>
      <c r="O487" s="2"/>
      <c r="P487" s="2"/>
      <c r="Q487" s="2"/>
    </row>
    <row r="488" spans="5:17">
      <c r="E488" s="1"/>
      <c r="F488" s="1"/>
      <c r="G488" s="1"/>
      <c r="H488" s="1"/>
      <c r="I488" s="1"/>
      <c r="J488" s="1"/>
      <c r="K488" s="1"/>
      <c r="L488"/>
      <c r="M488" s="2"/>
      <c r="N488" s="2"/>
      <c r="O488" s="2"/>
      <c r="P488" s="2"/>
      <c r="Q488" s="2"/>
    </row>
    <row r="489" spans="5:17">
      <c r="E489" s="1"/>
      <c r="F489" s="1"/>
      <c r="G489" s="1"/>
      <c r="H489" s="1"/>
      <c r="I489" s="1"/>
      <c r="J489" s="1"/>
      <c r="K489" s="1"/>
      <c r="L489"/>
      <c r="M489" s="2"/>
      <c r="N489" s="2"/>
      <c r="O489" s="2"/>
      <c r="P489" s="2"/>
      <c r="Q489" s="2"/>
    </row>
    <row r="490" spans="5:17">
      <c r="E490" s="1"/>
      <c r="F490" s="1"/>
      <c r="G490" s="1"/>
      <c r="H490" s="1"/>
      <c r="I490" s="1"/>
      <c r="J490" s="1"/>
      <c r="K490" s="1"/>
      <c r="L490"/>
      <c r="M490" s="2"/>
      <c r="N490" s="2"/>
      <c r="O490" s="2"/>
      <c r="P490" s="2"/>
      <c r="Q490" s="2"/>
    </row>
    <row r="491" spans="5:17">
      <c r="E491" s="1"/>
      <c r="F491" s="1"/>
      <c r="G491" s="1"/>
      <c r="H491" s="1"/>
      <c r="I491" s="1"/>
      <c r="J491" s="1"/>
      <c r="K491" s="1"/>
      <c r="L491"/>
      <c r="M491" s="2"/>
      <c r="N491" s="2"/>
      <c r="O491" s="2"/>
      <c r="P491" s="2"/>
      <c r="Q491" s="2"/>
    </row>
    <row r="492" spans="5:17">
      <c r="E492" s="1"/>
      <c r="F492" s="1"/>
      <c r="G492" s="1"/>
      <c r="H492" s="1"/>
      <c r="I492" s="1"/>
      <c r="J492" s="1"/>
      <c r="K492" s="1"/>
      <c r="L492"/>
      <c r="M492" s="2"/>
      <c r="N492" s="2"/>
      <c r="O492" s="2"/>
      <c r="P492" s="2"/>
      <c r="Q492" s="2"/>
    </row>
    <row r="493" spans="5:17">
      <c r="E493" s="1"/>
      <c r="F493" s="1"/>
      <c r="G493" s="1"/>
      <c r="H493" s="1"/>
      <c r="I493" s="1"/>
      <c r="J493" s="1"/>
      <c r="K493" s="1"/>
      <c r="L493"/>
      <c r="M493" s="2"/>
      <c r="N493" s="2"/>
      <c r="O493" s="2"/>
      <c r="P493" s="2"/>
      <c r="Q493" s="2"/>
    </row>
    <row r="494" spans="5:17">
      <c r="E494" s="1"/>
      <c r="F494" s="1"/>
      <c r="G494" s="1"/>
      <c r="H494" s="1"/>
      <c r="I494" s="1"/>
      <c r="J494" s="1"/>
      <c r="K494" s="1"/>
      <c r="L494"/>
      <c r="M494" s="2"/>
      <c r="N494" s="2"/>
      <c r="O494" s="2"/>
      <c r="P494" s="2"/>
      <c r="Q494" s="2"/>
    </row>
    <row r="495" spans="5:17">
      <c r="E495" s="1"/>
      <c r="F495" s="1"/>
      <c r="G495" s="1"/>
      <c r="H495" s="1"/>
      <c r="I495" s="1"/>
      <c r="J495" s="1"/>
      <c r="K495" s="1"/>
      <c r="L495"/>
      <c r="M495" s="2"/>
      <c r="N495" s="2"/>
      <c r="O495" s="2"/>
      <c r="P495" s="2"/>
      <c r="Q495" s="2"/>
    </row>
    <row r="496" spans="5:17">
      <c r="E496" s="1"/>
      <c r="F496" s="1"/>
      <c r="G496" s="1"/>
      <c r="H496" s="1"/>
      <c r="I496" s="1"/>
      <c r="J496" s="1"/>
      <c r="K496" s="1"/>
      <c r="L496"/>
      <c r="M496" s="2"/>
      <c r="N496" s="2"/>
      <c r="O496" s="2"/>
      <c r="P496" s="2"/>
      <c r="Q496" s="2"/>
    </row>
    <row r="497" spans="5:17">
      <c r="E497" s="1"/>
      <c r="F497" s="1"/>
      <c r="G497" s="1"/>
      <c r="H497" s="1"/>
      <c r="I497" s="1"/>
      <c r="J497" s="1"/>
      <c r="K497" s="1"/>
      <c r="L497"/>
      <c r="M497" s="2"/>
      <c r="N497" s="2"/>
      <c r="O497" s="2"/>
      <c r="P497" s="2"/>
      <c r="Q497" s="2"/>
    </row>
    <row r="498" spans="5:17">
      <c r="E498" s="1"/>
      <c r="F498" s="1"/>
      <c r="G498" s="1"/>
      <c r="H498" s="1"/>
      <c r="I498" s="1"/>
      <c r="J498" s="1"/>
      <c r="K498" s="1"/>
      <c r="L498"/>
      <c r="M498" s="2"/>
      <c r="N498" s="2"/>
      <c r="O498" s="2"/>
      <c r="P498" s="2"/>
      <c r="Q498" s="2"/>
    </row>
    <row r="499" spans="5:17">
      <c r="E499" s="1"/>
      <c r="F499" s="1"/>
      <c r="G499" s="1"/>
      <c r="H499" s="1"/>
      <c r="I499" s="1"/>
      <c r="J499" s="1"/>
      <c r="K499" s="1"/>
      <c r="L499"/>
      <c r="M499" s="2"/>
      <c r="N499" s="2"/>
      <c r="O499" s="2"/>
      <c r="P499" s="2"/>
      <c r="Q499" s="2"/>
    </row>
    <row r="500" spans="5:17">
      <c r="E500" s="1"/>
      <c r="F500" s="1"/>
      <c r="G500" s="1"/>
      <c r="H500" s="1"/>
      <c r="I500" s="1"/>
      <c r="J500" s="1"/>
      <c r="K500" s="1"/>
      <c r="L500"/>
      <c r="M500" s="2"/>
      <c r="N500" s="2"/>
      <c r="O500" s="2"/>
      <c r="P500" s="2"/>
      <c r="Q500" s="2"/>
    </row>
    <row r="501" spans="5:17">
      <c r="E501" s="1"/>
      <c r="F501" s="1"/>
      <c r="G501" s="1"/>
      <c r="H501" s="1"/>
      <c r="I501" s="1"/>
      <c r="J501" s="1"/>
      <c r="K501" s="1"/>
      <c r="L501"/>
      <c r="M501" s="2"/>
      <c r="N501" s="2"/>
      <c r="O501" s="2"/>
      <c r="P501" s="2"/>
      <c r="Q501" s="2"/>
    </row>
    <row r="502" spans="5:17">
      <c r="E502" s="1"/>
      <c r="F502" s="1"/>
      <c r="G502" s="1"/>
      <c r="H502" s="1"/>
      <c r="I502" s="1"/>
      <c r="J502" s="1"/>
      <c r="K502" s="1"/>
      <c r="L502"/>
      <c r="M502" s="2"/>
      <c r="N502" s="2"/>
      <c r="O502" s="2"/>
      <c r="P502" s="2"/>
      <c r="Q502" s="2"/>
    </row>
    <row r="503" spans="5:17">
      <c r="E503" s="1"/>
      <c r="F503" s="1"/>
      <c r="G503" s="1"/>
      <c r="H503" s="1"/>
      <c r="I503" s="1"/>
      <c r="J503" s="1"/>
      <c r="K503" s="1"/>
      <c r="L503"/>
      <c r="M503" s="2"/>
      <c r="N503" s="2"/>
      <c r="O503" s="2"/>
      <c r="P503" s="2"/>
      <c r="Q503" s="2"/>
    </row>
    <row r="504" spans="5:17">
      <c r="E504" s="1"/>
      <c r="F504" s="1"/>
      <c r="G504" s="1"/>
      <c r="H504" s="1"/>
      <c r="I504" s="1"/>
      <c r="J504" s="1"/>
      <c r="K504" s="1"/>
      <c r="L504"/>
      <c r="M504" s="2"/>
      <c r="N504" s="2"/>
      <c r="O504" s="2"/>
      <c r="P504" s="2"/>
      <c r="Q504" s="2"/>
    </row>
    <row r="505" spans="5:17">
      <c r="E505" s="1"/>
      <c r="F505" s="1"/>
      <c r="G505" s="1"/>
      <c r="H505" s="1"/>
      <c r="I505" s="1"/>
      <c r="J505" s="1"/>
      <c r="K505" s="1"/>
      <c r="L505"/>
      <c r="M505" s="2"/>
      <c r="N505" s="2"/>
      <c r="O505" s="2"/>
      <c r="P505" s="2"/>
      <c r="Q505" s="2"/>
    </row>
    <row r="506" spans="5:17">
      <c r="E506" s="1"/>
      <c r="F506" s="1"/>
      <c r="G506" s="1"/>
      <c r="H506" s="1"/>
      <c r="I506" s="1"/>
      <c r="J506" s="1"/>
      <c r="K506" s="1"/>
      <c r="L506"/>
      <c r="M506" s="2"/>
      <c r="N506" s="2"/>
      <c r="O506" s="2"/>
      <c r="P506" s="2"/>
      <c r="Q506" s="2"/>
    </row>
    <row r="507" spans="5:17">
      <c r="E507" s="1"/>
      <c r="F507" s="1"/>
      <c r="G507" s="1"/>
      <c r="H507" s="1"/>
      <c r="I507" s="1"/>
      <c r="J507" s="1"/>
      <c r="K507" s="1"/>
      <c r="L507"/>
      <c r="M507" s="2"/>
      <c r="N507" s="2"/>
      <c r="O507" s="2"/>
      <c r="P507" s="2"/>
      <c r="Q507" s="2"/>
    </row>
    <row r="508" spans="5:17">
      <c r="E508" s="1"/>
      <c r="F508" s="1"/>
      <c r="G508" s="1"/>
      <c r="H508" s="1"/>
      <c r="I508" s="1"/>
      <c r="J508" s="1"/>
      <c r="K508" s="1"/>
      <c r="L508"/>
      <c r="M508" s="2"/>
      <c r="N508" s="2"/>
      <c r="O508" s="2"/>
      <c r="P508" s="2"/>
      <c r="Q508" s="2"/>
    </row>
    <row r="509" spans="5:17">
      <c r="E509" s="1"/>
      <c r="F509" s="1"/>
      <c r="G509" s="1"/>
      <c r="H509" s="1"/>
      <c r="I509" s="1"/>
      <c r="J509" s="1"/>
      <c r="K509" s="1"/>
      <c r="L509"/>
      <c r="M509" s="2"/>
      <c r="N509" s="2"/>
      <c r="O509" s="2"/>
      <c r="P509" s="2"/>
      <c r="Q509" s="2"/>
    </row>
    <row r="510" spans="5:17">
      <c r="E510" s="1"/>
      <c r="F510" s="1"/>
      <c r="G510" s="1"/>
      <c r="H510" s="1"/>
      <c r="I510" s="1"/>
      <c r="J510" s="1"/>
      <c r="K510" s="1"/>
      <c r="L510"/>
      <c r="M510" s="2"/>
      <c r="N510" s="2"/>
      <c r="O510" s="2"/>
      <c r="P510" s="2"/>
      <c r="Q510" s="2"/>
    </row>
    <row r="511" spans="5:17">
      <c r="E511" s="1"/>
      <c r="F511" s="1"/>
      <c r="G511" s="1"/>
      <c r="H511" s="1"/>
      <c r="I511" s="1"/>
      <c r="J511" s="1"/>
      <c r="K511" s="1"/>
      <c r="L511"/>
      <c r="M511" s="2"/>
      <c r="N511" s="2"/>
      <c r="O511" s="2"/>
      <c r="P511" s="2"/>
      <c r="Q511" s="2"/>
    </row>
    <row r="512" spans="5:17">
      <c r="E512" s="1"/>
      <c r="F512" s="1"/>
      <c r="G512" s="1"/>
      <c r="H512" s="1"/>
      <c r="I512" s="1"/>
      <c r="J512" s="1"/>
      <c r="K512" s="1"/>
      <c r="L512"/>
      <c r="M512" s="2"/>
      <c r="N512" s="2"/>
      <c r="O512" s="2"/>
      <c r="P512" s="2"/>
      <c r="Q512" s="2"/>
    </row>
    <row r="513" spans="5:17">
      <c r="E513" s="1"/>
      <c r="F513" s="1"/>
      <c r="G513" s="1"/>
      <c r="H513" s="1"/>
      <c r="I513" s="1"/>
      <c r="J513" s="1"/>
      <c r="K513" s="1"/>
      <c r="L513"/>
      <c r="M513" s="2"/>
      <c r="N513" s="2"/>
      <c r="O513" s="2"/>
      <c r="P513" s="2"/>
      <c r="Q513" s="2"/>
    </row>
    <row r="514" spans="5:17">
      <c r="E514" s="1"/>
      <c r="F514" s="1"/>
      <c r="G514" s="1"/>
      <c r="H514" s="1"/>
      <c r="I514" s="1"/>
      <c r="J514" s="1"/>
      <c r="K514" s="1"/>
      <c r="L514"/>
      <c r="M514" s="2"/>
      <c r="N514" s="2"/>
      <c r="O514" s="2"/>
      <c r="P514" s="2"/>
      <c r="Q514" s="2"/>
    </row>
    <row r="515" spans="5:17">
      <c r="E515" s="1"/>
      <c r="F515" s="1"/>
      <c r="G515" s="1"/>
      <c r="H515" s="1"/>
      <c r="I515" s="1"/>
      <c r="J515" s="1"/>
      <c r="K515" s="1"/>
      <c r="L515"/>
      <c r="M515" s="2"/>
      <c r="N515" s="2"/>
      <c r="O515" s="2"/>
      <c r="P515" s="2"/>
      <c r="Q515" s="2"/>
    </row>
    <row r="516" spans="5:17">
      <c r="E516" s="1"/>
      <c r="F516" s="1"/>
      <c r="G516" s="1"/>
      <c r="H516" s="1"/>
      <c r="I516" s="1"/>
      <c r="J516" s="1"/>
      <c r="K516" s="1"/>
      <c r="L516"/>
      <c r="M516" s="2"/>
      <c r="N516" s="2"/>
      <c r="O516" s="2"/>
      <c r="P516" s="2"/>
      <c r="Q516" s="2"/>
    </row>
    <row r="517" spans="5:17">
      <c r="E517" s="1"/>
      <c r="F517" s="1"/>
      <c r="G517" s="1"/>
      <c r="H517" s="1"/>
      <c r="I517" s="1"/>
      <c r="J517" s="1"/>
      <c r="K517" s="1"/>
      <c r="L517"/>
      <c r="M517" s="2"/>
      <c r="N517" s="2"/>
      <c r="O517" s="2"/>
      <c r="P517" s="2"/>
      <c r="Q517" s="2"/>
    </row>
    <row r="518" spans="5:17">
      <c r="E518" s="1"/>
      <c r="F518" s="1"/>
      <c r="G518" s="1"/>
      <c r="H518" s="1"/>
      <c r="I518" s="1"/>
      <c r="J518" s="1"/>
      <c r="K518" s="1"/>
      <c r="L518"/>
      <c r="M518" s="2"/>
      <c r="N518" s="2"/>
      <c r="O518" s="2"/>
      <c r="P518" s="2"/>
      <c r="Q518" s="2"/>
    </row>
    <row r="519" spans="5:17">
      <c r="E519" s="1"/>
      <c r="F519" s="1"/>
      <c r="G519" s="1"/>
      <c r="H519" s="1"/>
      <c r="I519" s="1"/>
      <c r="J519" s="1"/>
      <c r="K519" s="1"/>
      <c r="L519"/>
      <c r="M519" s="2"/>
      <c r="N519" s="2"/>
      <c r="O519" s="2"/>
      <c r="P519" s="2"/>
      <c r="Q519" s="2"/>
    </row>
    <row r="520" spans="5:17">
      <c r="E520" s="1"/>
      <c r="F520" s="1"/>
      <c r="G520" s="1"/>
      <c r="H520" s="1"/>
      <c r="I520" s="1"/>
      <c r="J520" s="1"/>
      <c r="K520" s="1"/>
      <c r="L520"/>
      <c r="M520" s="2"/>
      <c r="N520" s="2"/>
      <c r="O520" s="2"/>
      <c r="P520" s="2"/>
      <c r="Q520" s="2"/>
    </row>
    <row r="521" spans="5:17">
      <c r="E521" s="1"/>
      <c r="F521" s="1"/>
      <c r="G521" s="1"/>
      <c r="H521" s="1"/>
      <c r="I521" s="1"/>
      <c r="J521" s="1"/>
      <c r="K521" s="1"/>
      <c r="L521"/>
      <c r="M521" s="2"/>
      <c r="N521" s="2"/>
      <c r="O521" s="2"/>
      <c r="P521" s="2"/>
      <c r="Q521" s="2"/>
    </row>
    <row r="522" spans="5:17">
      <c r="E522" s="1"/>
      <c r="F522" s="1"/>
      <c r="G522" s="1"/>
      <c r="H522" s="1"/>
      <c r="I522" s="1"/>
      <c r="J522" s="1"/>
      <c r="K522" s="1"/>
      <c r="L522"/>
      <c r="M522" s="2"/>
      <c r="N522" s="2"/>
      <c r="O522" s="2"/>
      <c r="P522" s="2"/>
      <c r="Q522" s="2"/>
    </row>
    <row r="523" spans="5:17">
      <c r="E523" s="1"/>
      <c r="F523" s="1"/>
      <c r="G523" s="1"/>
      <c r="H523" s="1"/>
      <c r="I523" s="1"/>
      <c r="J523" s="1"/>
      <c r="K523" s="1"/>
      <c r="L523"/>
      <c r="M523" s="2"/>
      <c r="N523" s="2"/>
      <c r="O523" s="2"/>
      <c r="P523" s="2"/>
      <c r="Q523" s="2"/>
    </row>
    <row r="524" spans="5:17">
      <c r="E524" s="1"/>
      <c r="F524" s="1"/>
      <c r="G524" s="1"/>
      <c r="H524" s="1"/>
      <c r="I524" s="1"/>
      <c r="J524" s="1"/>
      <c r="K524" s="1"/>
      <c r="L524"/>
      <c r="M524" s="2"/>
      <c r="N524" s="2"/>
      <c r="O524" s="2"/>
      <c r="P524" s="2"/>
      <c r="Q524" s="2"/>
    </row>
    <row r="525" spans="5:17">
      <c r="E525" s="1"/>
      <c r="F525" s="1"/>
      <c r="G525" s="1"/>
      <c r="H525" s="1"/>
      <c r="I525" s="1"/>
      <c r="J525" s="1"/>
      <c r="K525" s="1"/>
      <c r="L525"/>
      <c r="M525" s="2"/>
      <c r="N525" s="2"/>
      <c r="O525" s="2"/>
      <c r="P525" s="2"/>
      <c r="Q525" s="2"/>
    </row>
    <row r="526" spans="5:17">
      <c r="E526" s="1"/>
      <c r="F526" s="1"/>
      <c r="G526" s="1"/>
      <c r="H526" s="1"/>
      <c r="I526" s="1"/>
      <c r="J526" s="1"/>
      <c r="K526" s="1"/>
      <c r="L526"/>
      <c r="M526" s="2"/>
      <c r="N526" s="2"/>
      <c r="O526" s="2"/>
      <c r="P526" s="2"/>
      <c r="Q526" s="2"/>
    </row>
    <row r="527" spans="5:17">
      <c r="E527" s="1"/>
      <c r="F527" s="1"/>
      <c r="G527" s="1"/>
      <c r="H527" s="1"/>
      <c r="I527" s="1"/>
      <c r="J527" s="1"/>
      <c r="K527" s="1"/>
      <c r="L527"/>
      <c r="M527" s="2"/>
      <c r="N527" s="2"/>
      <c r="O527" s="2"/>
      <c r="P527" s="2"/>
      <c r="Q527" s="2"/>
    </row>
    <row r="528" spans="5:17">
      <c r="E528" s="1"/>
      <c r="F528" s="1"/>
      <c r="G528" s="1"/>
      <c r="H528" s="1"/>
      <c r="I528" s="1"/>
      <c r="J528" s="1"/>
      <c r="K528" s="1"/>
      <c r="L528"/>
      <c r="M528" s="2"/>
      <c r="N528" s="2"/>
      <c r="O528" s="2"/>
      <c r="P528" s="2"/>
      <c r="Q528" s="2"/>
    </row>
    <row r="529" spans="5:17">
      <c r="E529" s="1"/>
      <c r="F529" s="1"/>
      <c r="G529" s="1"/>
      <c r="H529" s="1"/>
      <c r="I529" s="1"/>
      <c r="J529" s="1"/>
      <c r="K529" s="1"/>
      <c r="L529"/>
      <c r="M529" s="2"/>
      <c r="N529" s="2"/>
      <c r="O529" s="2"/>
      <c r="P529" s="2"/>
      <c r="Q529" s="2"/>
    </row>
    <row r="530" spans="5:17">
      <c r="E530" s="1"/>
      <c r="F530" s="1"/>
      <c r="G530" s="1"/>
      <c r="H530" s="1"/>
      <c r="I530" s="1"/>
      <c r="J530" s="1"/>
      <c r="K530" s="1"/>
      <c r="L530"/>
      <c r="M530" s="2"/>
      <c r="N530" s="2"/>
      <c r="O530" s="2"/>
      <c r="P530" s="2"/>
      <c r="Q530" s="2"/>
    </row>
    <row r="531" spans="5:17">
      <c r="E531" s="1"/>
      <c r="F531" s="1"/>
      <c r="G531" s="1"/>
      <c r="H531" s="1"/>
      <c r="I531" s="1"/>
      <c r="J531" s="1"/>
      <c r="K531" s="1"/>
      <c r="L531"/>
      <c r="M531" s="2"/>
      <c r="N531" s="2"/>
      <c r="O531" s="2"/>
      <c r="P531" s="2"/>
      <c r="Q531" s="2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I45" sqref="I45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331"/>
  <sheetViews>
    <sheetView topLeftCell="A2" workbookViewId="0">
      <selection activeCell="B2" sqref="A2:D331"/>
    </sheetView>
  </sheetViews>
  <sheetFormatPr defaultColWidth="9" defaultRowHeight="14.25" outlineLevelCol="3"/>
  <sheetData>
    <row r="2" spans="1:4">
      <c r="A2" t="s">
        <v>93</v>
      </c>
      <c r="B2">
        <v>934.9</v>
      </c>
      <c r="C2">
        <v>2218</v>
      </c>
      <c r="D2">
        <v>0</v>
      </c>
    </row>
    <row r="3" spans="1:4">
      <c r="A3" t="s">
        <v>94</v>
      </c>
      <c r="B3">
        <v>934.91</v>
      </c>
      <c r="C3">
        <v>2219</v>
      </c>
      <c r="D3">
        <v>0</v>
      </c>
    </row>
    <row r="4" spans="1:4">
      <c r="A4" t="s">
        <v>95</v>
      </c>
      <c r="B4">
        <v>934.92</v>
      </c>
      <c r="C4">
        <v>2219</v>
      </c>
      <c r="D4">
        <v>0</v>
      </c>
    </row>
    <row r="5" spans="1:4">
      <c r="A5" t="s">
        <v>96</v>
      </c>
      <c r="B5">
        <v>934.93</v>
      </c>
      <c r="C5">
        <v>2219</v>
      </c>
      <c r="D5">
        <v>0</v>
      </c>
    </row>
    <row r="6" spans="1:4">
      <c r="A6" t="s">
        <v>97</v>
      </c>
      <c r="B6">
        <v>934.94</v>
      </c>
      <c r="C6">
        <v>2218</v>
      </c>
      <c r="D6">
        <v>0</v>
      </c>
    </row>
    <row r="7" spans="1:4">
      <c r="A7" t="s">
        <v>98</v>
      </c>
      <c r="B7">
        <v>934.95</v>
      </c>
      <c r="C7">
        <v>2218</v>
      </c>
      <c r="D7">
        <v>0</v>
      </c>
    </row>
    <row r="8" spans="1:4">
      <c r="A8" t="s">
        <v>99</v>
      </c>
      <c r="B8">
        <v>934.96</v>
      </c>
      <c r="C8">
        <v>2219</v>
      </c>
      <c r="D8">
        <v>0</v>
      </c>
    </row>
    <row r="9" spans="1:4">
      <c r="A9" t="s">
        <v>100</v>
      </c>
      <c r="B9">
        <v>934.97</v>
      </c>
      <c r="C9">
        <v>2219</v>
      </c>
      <c r="D9">
        <v>0</v>
      </c>
    </row>
    <row r="10" spans="1:4">
      <c r="A10" t="s">
        <v>101</v>
      </c>
      <c r="B10">
        <v>934.98</v>
      </c>
      <c r="C10">
        <v>2219</v>
      </c>
      <c r="D10">
        <v>-286</v>
      </c>
    </row>
    <row r="11" spans="1:4">
      <c r="A11" t="s">
        <v>102</v>
      </c>
      <c r="B11">
        <v>934.99</v>
      </c>
      <c r="C11">
        <v>2219</v>
      </c>
      <c r="D11">
        <v>-286</v>
      </c>
    </row>
    <row r="12" spans="1:4">
      <c r="A12" t="s">
        <v>103</v>
      </c>
      <c r="B12">
        <v>935</v>
      </c>
      <c r="C12">
        <v>2219</v>
      </c>
      <c r="D12">
        <v>-286</v>
      </c>
    </row>
    <row r="13" spans="1:4">
      <c r="A13" t="s">
        <v>104</v>
      </c>
      <c r="B13">
        <v>935.01</v>
      </c>
      <c r="C13">
        <v>2219</v>
      </c>
      <c r="D13">
        <v>-286</v>
      </c>
    </row>
    <row r="14" spans="1:4">
      <c r="A14" t="s">
        <v>105</v>
      </c>
      <c r="B14">
        <v>935.02</v>
      </c>
      <c r="C14">
        <v>2219</v>
      </c>
      <c r="D14">
        <v>-286</v>
      </c>
    </row>
    <row r="15" spans="1:4">
      <c r="A15" t="s">
        <v>106</v>
      </c>
      <c r="B15">
        <v>935.03</v>
      </c>
      <c r="C15">
        <v>2218</v>
      </c>
      <c r="D15">
        <v>-284</v>
      </c>
    </row>
    <row r="16" spans="1:4">
      <c r="A16" t="s">
        <v>107</v>
      </c>
      <c r="B16">
        <v>935.04</v>
      </c>
      <c r="C16">
        <v>2219</v>
      </c>
      <c r="D16">
        <v>-286</v>
      </c>
    </row>
    <row r="17" spans="1:4">
      <c r="A17" t="s">
        <v>108</v>
      </c>
      <c r="B17">
        <v>935.05</v>
      </c>
      <c r="C17">
        <v>2219</v>
      </c>
      <c r="D17">
        <v>-286</v>
      </c>
    </row>
    <row r="18" spans="1:4">
      <c r="A18" t="s">
        <v>109</v>
      </c>
      <c r="B18">
        <v>935.06</v>
      </c>
      <c r="C18">
        <v>2219</v>
      </c>
      <c r="D18">
        <v>-286</v>
      </c>
    </row>
    <row r="19" spans="1:4">
      <c r="A19" t="s">
        <v>110</v>
      </c>
      <c r="B19">
        <v>935.07</v>
      </c>
      <c r="C19">
        <v>2219</v>
      </c>
      <c r="D19">
        <v>-286</v>
      </c>
    </row>
    <row r="20" spans="1:4">
      <c r="A20" t="s">
        <v>111</v>
      </c>
      <c r="B20">
        <v>935.08</v>
      </c>
      <c r="C20">
        <v>2219</v>
      </c>
      <c r="D20">
        <v>-286</v>
      </c>
    </row>
    <row r="21" spans="1:4">
      <c r="A21" t="s">
        <v>112</v>
      </c>
      <c r="B21">
        <v>935.09</v>
      </c>
      <c r="C21">
        <v>2219</v>
      </c>
      <c r="D21">
        <v>-286</v>
      </c>
    </row>
    <row r="22" spans="1:4">
      <c r="A22" t="s">
        <v>113</v>
      </c>
      <c r="B22">
        <v>935.1</v>
      </c>
      <c r="C22">
        <v>2219</v>
      </c>
      <c r="D22">
        <v>-286</v>
      </c>
    </row>
    <row r="23" spans="1:4">
      <c r="A23" t="s">
        <v>114</v>
      </c>
      <c r="B23">
        <v>935.11</v>
      </c>
      <c r="C23">
        <v>2219</v>
      </c>
      <c r="D23">
        <v>-286</v>
      </c>
    </row>
    <row r="24" spans="1:4">
      <c r="A24" t="s">
        <v>115</v>
      </c>
      <c r="B24">
        <v>935.12</v>
      </c>
      <c r="C24">
        <v>2219</v>
      </c>
      <c r="D24">
        <v>-286</v>
      </c>
    </row>
    <row r="25" spans="1:4">
      <c r="A25" t="s">
        <v>116</v>
      </c>
      <c r="B25">
        <v>935.13</v>
      </c>
      <c r="C25">
        <v>2219</v>
      </c>
      <c r="D25">
        <v>-286</v>
      </c>
    </row>
    <row r="26" spans="1:4">
      <c r="A26" t="s">
        <v>117</v>
      </c>
      <c r="B26">
        <v>935.14</v>
      </c>
      <c r="C26">
        <v>2219</v>
      </c>
      <c r="D26">
        <v>-286</v>
      </c>
    </row>
    <row r="27" spans="1:4">
      <c r="A27" t="s">
        <v>118</v>
      </c>
      <c r="B27">
        <v>935.16</v>
      </c>
      <c r="C27">
        <v>2219</v>
      </c>
      <c r="D27">
        <v>-286</v>
      </c>
    </row>
    <row r="28" spans="1:4">
      <c r="A28" t="s">
        <v>118</v>
      </c>
      <c r="B28">
        <v>935.15</v>
      </c>
      <c r="C28">
        <v>2219</v>
      </c>
      <c r="D28">
        <v>-286</v>
      </c>
    </row>
    <row r="29" spans="1:4">
      <c r="A29" t="s">
        <v>119</v>
      </c>
      <c r="B29">
        <v>935.18</v>
      </c>
      <c r="C29">
        <v>2219</v>
      </c>
      <c r="D29">
        <v>-286</v>
      </c>
    </row>
    <row r="30" spans="1:4">
      <c r="A30" t="s">
        <v>120</v>
      </c>
      <c r="B30">
        <v>935.17</v>
      </c>
      <c r="C30">
        <v>2219</v>
      </c>
      <c r="D30">
        <v>-286</v>
      </c>
    </row>
    <row r="31" spans="1:4">
      <c r="A31" t="s">
        <v>121</v>
      </c>
      <c r="B31">
        <v>935.2</v>
      </c>
      <c r="C31">
        <v>2219</v>
      </c>
      <c r="D31">
        <v>-286</v>
      </c>
    </row>
    <row r="32" spans="1:4">
      <c r="A32" t="s">
        <v>122</v>
      </c>
      <c r="B32">
        <v>935.19</v>
      </c>
      <c r="C32">
        <v>2219</v>
      </c>
      <c r="D32">
        <v>-286</v>
      </c>
    </row>
    <row r="33" spans="1:4">
      <c r="A33" t="s">
        <v>123</v>
      </c>
      <c r="B33">
        <v>935.22</v>
      </c>
      <c r="C33">
        <v>2219</v>
      </c>
      <c r="D33">
        <v>-286</v>
      </c>
    </row>
    <row r="34" spans="1:4">
      <c r="A34" t="s">
        <v>124</v>
      </c>
      <c r="B34">
        <v>935.21</v>
      </c>
      <c r="C34">
        <v>2219</v>
      </c>
      <c r="D34">
        <v>-286</v>
      </c>
    </row>
    <row r="35" spans="1:4">
      <c r="A35" t="s">
        <v>125</v>
      </c>
      <c r="B35">
        <v>935.24</v>
      </c>
      <c r="C35">
        <v>2219</v>
      </c>
      <c r="D35">
        <v>-286</v>
      </c>
    </row>
    <row r="36" spans="1:4">
      <c r="A36" t="s">
        <v>126</v>
      </c>
      <c r="B36">
        <v>935.23</v>
      </c>
      <c r="C36">
        <v>2219</v>
      </c>
      <c r="D36">
        <v>-286</v>
      </c>
    </row>
    <row r="37" spans="1:4">
      <c r="A37" t="s">
        <v>127</v>
      </c>
      <c r="B37">
        <v>935.26</v>
      </c>
      <c r="C37">
        <v>2219</v>
      </c>
      <c r="D37">
        <v>-286</v>
      </c>
    </row>
    <row r="38" spans="1:4">
      <c r="A38" t="s">
        <v>128</v>
      </c>
      <c r="B38">
        <v>935.25</v>
      </c>
      <c r="C38">
        <v>2219</v>
      </c>
      <c r="D38">
        <v>-286</v>
      </c>
    </row>
    <row r="39" spans="1:4">
      <c r="A39" t="s">
        <v>129</v>
      </c>
      <c r="B39">
        <v>935.28</v>
      </c>
      <c r="C39">
        <v>2219</v>
      </c>
      <c r="D39">
        <v>-286</v>
      </c>
    </row>
    <row r="40" spans="1:4">
      <c r="A40" t="s">
        <v>130</v>
      </c>
      <c r="B40">
        <v>935.29</v>
      </c>
      <c r="C40">
        <v>2218</v>
      </c>
      <c r="D40">
        <v>-284</v>
      </c>
    </row>
    <row r="41" spans="1:4">
      <c r="A41" t="s">
        <v>131</v>
      </c>
      <c r="B41">
        <v>935.3</v>
      </c>
      <c r="C41">
        <v>2219</v>
      </c>
      <c r="D41">
        <v>-286</v>
      </c>
    </row>
    <row r="42" spans="1:4">
      <c r="A42" t="s">
        <v>132</v>
      </c>
      <c r="B42">
        <v>935.31</v>
      </c>
      <c r="C42">
        <v>2219</v>
      </c>
      <c r="D42">
        <v>-286</v>
      </c>
    </row>
    <row r="43" spans="1:4">
      <c r="A43" t="s">
        <v>133</v>
      </c>
      <c r="B43">
        <v>935.32</v>
      </c>
      <c r="C43">
        <v>2219</v>
      </c>
      <c r="D43">
        <v>-286</v>
      </c>
    </row>
    <row r="44" spans="1:4">
      <c r="A44" t="s">
        <v>134</v>
      </c>
      <c r="B44">
        <v>935.27</v>
      </c>
      <c r="C44">
        <v>2219</v>
      </c>
      <c r="D44">
        <v>-286</v>
      </c>
    </row>
    <row r="45" spans="1:4">
      <c r="A45" t="s">
        <v>135</v>
      </c>
      <c r="B45">
        <v>935.34</v>
      </c>
      <c r="C45">
        <v>2219</v>
      </c>
      <c r="D45">
        <v>-286</v>
      </c>
    </row>
    <row r="46" spans="1:4">
      <c r="A46" t="s">
        <v>136</v>
      </c>
      <c r="B46">
        <v>935.33</v>
      </c>
      <c r="C46">
        <v>2219</v>
      </c>
      <c r="D46">
        <v>-286</v>
      </c>
    </row>
    <row r="47" spans="1:4">
      <c r="A47" t="s">
        <v>137</v>
      </c>
      <c r="B47">
        <v>935.36</v>
      </c>
      <c r="C47">
        <v>2219</v>
      </c>
      <c r="D47">
        <v>-286</v>
      </c>
    </row>
    <row r="48" spans="1:4">
      <c r="A48" t="s">
        <v>138</v>
      </c>
      <c r="B48">
        <v>935.35</v>
      </c>
      <c r="C48">
        <v>2219</v>
      </c>
      <c r="D48">
        <v>-286</v>
      </c>
    </row>
    <row r="49" spans="1:4">
      <c r="A49" t="s">
        <v>139</v>
      </c>
      <c r="B49">
        <v>935.38</v>
      </c>
      <c r="C49">
        <v>2219</v>
      </c>
      <c r="D49">
        <v>-286</v>
      </c>
    </row>
    <row r="50" spans="1:4">
      <c r="A50" t="s">
        <v>140</v>
      </c>
      <c r="B50">
        <v>935.37</v>
      </c>
      <c r="C50">
        <v>2219</v>
      </c>
      <c r="D50">
        <v>-286</v>
      </c>
    </row>
    <row r="51" spans="1:4">
      <c r="A51" t="s">
        <v>141</v>
      </c>
      <c r="B51">
        <v>935.4</v>
      </c>
      <c r="C51">
        <v>2219</v>
      </c>
      <c r="D51">
        <v>-286</v>
      </c>
    </row>
    <row r="52" spans="1:4">
      <c r="A52" t="s">
        <v>142</v>
      </c>
      <c r="B52">
        <v>935.39</v>
      </c>
      <c r="C52">
        <v>2219</v>
      </c>
      <c r="D52">
        <v>-286</v>
      </c>
    </row>
    <row r="53" spans="1:4">
      <c r="A53" t="s">
        <v>143</v>
      </c>
      <c r="B53">
        <v>935.42</v>
      </c>
      <c r="C53">
        <v>2219</v>
      </c>
      <c r="D53">
        <v>-286</v>
      </c>
    </row>
    <row r="54" spans="1:4">
      <c r="A54" t="s">
        <v>144</v>
      </c>
      <c r="B54">
        <v>935.41</v>
      </c>
      <c r="C54">
        <v>2219</v>
      </c>
      <c r="D54">
        <v>-286</v>
      </c>
    </row>
    <row r="55" spans="1:4">
      <c r="A55" t="s">
        <v>145</v>
      </c>
      <c r="B55">
        <v>935.44</v>
      </c>
      <c r="C55">
        <v>2219</v>
      </c>
      <c r="D55">
        <v>-286</v>
      </c>
    </row>
    <row r="56" spans="1:4">
      <c r="A56" t="s">
        <v>146</v>
      </c>
      <c r="B56">
        <v>935.43</v>
      </c>
      <c r="C56">
        <v>2219</v>
      </c>
      <c r="D56">
        <v>-286</v>
      </c>
    </row>
    <row r="57" spans="1:4">
      <c r="A57" t="s">
        <v>147</v>
      </c>
      <c r="B57">
        <v>935.46</v>
      </c>
      <c r="C57">
        <v>2219</v>
      </c>
      <c r="D57">
        <v>-286</v>
      </c>
    </row>
    <row r="58" spans="1:4">
      <c r="A58" t="s">
        <v>148</v>
      </c>
      <c r="B58">
        <v>935.45</v>
      </c>
      <c r="C58">
        <v>2219</v>
      </c>
      <c r="D58">
        <v>-286</v>
      </c>
    </row>
    <row r="59" spans="1:4">
      <c r="A59" t="s">
        <v>149</v>
      </c>
      <c r="B59">
        <v>935.48</v>
      </c>
      <c r="C59">
        <v>2219</v>
      </c>
      <c r="D59">
        <v>-329</v>
      </c>
    </row>
    <row r="60" spans="1:4">
      <c r="A60" t="s">
        <v>150</v>
      </c>
      <c r="B60">
        <v>935.47</v>
      </c>
      <c r="C60">
        <v>2219</v>
      </c>
      <c r="D60">
        <v>-286</v>
      </c>
    </row>
    <row r="61" spans="1:4">
      <c r="A61" t="s">
        <v>151</v>
      </c>
      <c r="B61">
        <v>935.5</v>
      </c>
      <c r="C61">
        <v>2219</v>
      </c>
      <c r="D61">
        <v>-329</v>
      </c>
    </row>
    <row r="62" spans="1:4">
      <c r="A62" t="s">
        <v>152</v>
      </c>
      <c r="B62">
        <v>935.49</v>
      </c>
      <c r="C62">
        <v>2218</v>
      </c>
      <c r="D62">
        <v>-327</v>
      </c>
    </row>
    <row r="63" spans="1:4">
      <c r="A63" t="s">
        <v>153</v>
      </c>
      <c r="B63">
        <v>935.52</v>
      </c>
      <c r="C63">
        <v>2219</v>
      </c>
      <c r="D63">
        <v>-329</v>
      </c>
    </row>
    <row r="64" spans="1:4">
      <c r="A64" t="s">
        <v>154</v>
      </c>
      <c r="B64">
        <v>935.51</v>
      </c>
      <c r="C64">
        <v>2219</v>
      </c>
      <c r="D64">
        <v>-329</v>
      </c>
    </row>
    <row r="65" spans="1:4">
      <c r="A65" t="s">
        <v>155</v>
      </c>
      <c r="B65">
        <v>935.54</v>
      </c>
      <c r="C65">
        <v>2219</v>
      </c>
      <c r="D65">
        <v>-329</v>
      </c>
    </row>
    <row r="66" spans="1:4">
      <c r="A66" t="s">
        <v>156</v>
      </c>
      <c r="B66">
        <v>935.53</v>
      </c>
      <c r="C66">
        <v>2219</v>
      </c>
      <c r="D66">
        <v>-329</v>
      </c>
    </row>
    <row r="67" spans="1:4">
      <c r="A67" t="s">
        <v>157</v>
      </c>
      <c r="B67">
        <v>935.56</v>
      </c>
      <c r="C67">
        <v>2219</v>
      </c>
      <c r="D67">
        <v>-329</v>
      </c>
    </row>
    <row r="68" spans="1:4">
      <c r="A68" t="s">
        <v>158</v>
      </c>
      <c r="B68">
        <v>935.55</v>
      </c>
      <c r="C68">
        <v>2219</v>
      </c>
      <c r="D68">
        <v>-329</v>
      </c>
    </row>
    <row r="69" spans="1:4">
      <c r="A69" t="s">
        <v>159</v>
      </c>
      <c r="B69">
        <v>935.58</v>
      </c>
      <c r="C69">
        <v>2219</v>
      </c>
      <c r="D69">
        <v>-329</v>
      </c>
    </row>
    <row r="70" spans="1:4">
      <c r="A70" t="s">
        <v>160</v>
      </c>
      <c r="B70">
        <v>935.57</v>
      </c>
      <c r="C70">
        <v>2219</v>
      </c>
      <c r="D70">
        <v>-329</v>
      </c>
    </row>
    <row r="71" spans="1:4">
      <c r="A71" t="s">
        <v>161</v>
      </c>
      <c r="B71">
        <v>935.6</v>
      </c>
      <c r="C71">
        <v>2219</v>
      </c>
      <c r="D71">
        <v>-329</v>
      </c>
    </row>
    <row r="72" spans="1:4">
      <c r="A72" t="s">
        <v>162</v>
      </c>
      <c r="B72">
        <v>935.59</v>
      </c>
      <c r="C72">
        <v>2219</v>
      </c>
      <c r="D72">
        <v>-329</v>
      </c>
    </row>
    <row r="73" spans="1:4">
      <c r="A73" t="s">
        <v>163</v>
      </c>
      <c r="B73">
        <v>935.62</v>
      </c>
      <c r="C73">
        <v>2218</v>
      </c>
      <c r="D73">
        <v>-327</v>
      </c>
    </row>
    <row r="74" spans="1:4">
      <c r="A74" t="s">
        <v>164</v>
      </c>
      <c r="B74">
        <v>935.61</v>
      </c>
      <c r="C74">
        <v>2219</v>
      </c>
      <c r="D74">
        <v>-329</v>
      </c>
    </row>
    <row r="75" spans="1:4">
      <c r="A75" t="s">
        <v>165</v>
      </c>
      <c r="B75">
        <v>935.64</v>
      </c>
      <c r="C75">
        <v>2219</v>
      </c>
      <c r="D75">
        <v>-329</v>
      </c>
    </row>
    <row r="76" spans="1:4">
      <c r="A76" t="s">
        <v>166</v>
      </c>
      <c r="B76">
        <v>935.63</v>
      </c>
      <c r="C76">
        <v>2219</v>
      </c>
      <c r="D76">
        <v>-329</v>
      </c>
    </row>
    <row r="77" spans="1:4">
      <c r="A77" t="s">
        <v>167</v>
      </c>
      <c r="B77">
        <v>935.66</v>
      </c>
      <c r="C77">
        <v>2219</v>
      </c>
      <c r="D77">
        <v>-329</v>
      </c>
    </row>
    <row r="78" spans="1:4">
      <c r="A78" t="s">
        <v>168</v>
      </c>
      <c r="B78">
        <v>935.65</v>
      </c>
      <c r="C78">
        <v>2219</v>
      </c>
      <c r="D78">
        <v>-329</v>
      </c>
    </row>
    <row r="79" spans="1:4">
      <c r="A79" t="s">
        <v>169</v>
      </c>
      <c r="B79">
        <v>935.68</v>
      </c>
      <c r="C79">
        <v>2219</v>
      </c>
      <c r="D79">
        <v>-329</v>
      </c>
    </row>
    <row r="80" spans="1:4">
      <c r="A80" t="s">
        <v>170</v>
      </c>
      <c r="B80">
        <v>935.67</v>
      </c>
      <c r="C80">
        <v>2219</v>
      </c>
      <c r="D80">
        <v>-329</v>
      </c>
    </row>
    <row r="81" spans="1:4">
      <c r="A81" t="s">
        <v>171</v>
      </c>
      <c r="B81">
        <v>935.7</v>
      </c>
      <c r="C81">
        <v>2219</v>
      </c>
      <c r="D81">
        <v>-329</v>
      </c>
    </row>
    <row r="82" spans="1:4">
      <c r="A82" t="s">
        <v>172</v>
      </c>
      <c r="B82">
        <v>935.69</v>
      </c>
      <c r="C82">
        <v>2219</v>
      </c>
      <c r="D82">
        <v>-329</v>
      </c>
    </row>
    <row r="83" spans="1:4">
      <c r="A83" t="s">
        <v>173</v>
      </c>
      <c r="B83">
        <v>935.72</v>
      </c>
      <c r="C83">
        <v>2218</v>
      </c>
      <c r="D83">
        <v>-327</v>
      </c>
    </row>
    <row r="84" spans="1:4">
      <c r="A84" t="s">
        <v>174</v>
      </c>
      <c r="B84">
        <v>935.71</v>
      </c>
      <c r="C84">
        <v>2219</v>
      </c>
      <c r="D84">
        <v>-329</v>
      </c>
    </row>
    <row r="85" spans="1:4">
      <c r="A85" t="s">
        <v>175</v>
      </c>
      <c r="B85">
        <v>935.74</v>
      </c>
      <c r="C85">
        <v>2219</v>
      </c>
      <c r="D85">
        <v>-329</v>
      </c>
    </row>
    <row r="86" spans="1:4">
      <c r="A86" t="s">
        <v>176</v>
      </c>
      <c r="B86">
        <v>935.73</v>
      </c>
      <c r="C86">
        <v>2219</v>
      </c>
      <c r="D86">
        <v>-329</v>
      </c>
    </row>
    <row r="87" spans="1:4">
      <c r="A87" t="s">
        <v>177</v>
      </c>
      <c r="B87">
        <v>935.76</v>
      </c>
      <c r="C87">
        <v>2219</v>
      </c>
      <c r="D87">
        <v>-329</v>
      </c>
    </row>
    <row r="88" spans="1:4">
      <c r="A88" t="s">
        <v>178</v>
      </c>
      <c r="B88">
        <v>935.75</v>
      </c>
      <c r="C88">
        <v>2219</v>
      </c>
      <c r="D88">
        <v>-329</v>
      </c>
    </row>
    <row r="89" spans="1:4">
      <c r="A89" t="s">
        <v>179</v>
      </c>
      <c r="B89">
        <v>935.78</v>
      </c>
      <c r="C89">
        <v>2219</v>
      </c>
      <c r="D89">
        <v>-329</v>
      </c>
    </row>
    <row r="90" spans="1:4">
      <c r="A90" t="s">
        <v>180</v>
      </c>
      <c r="B90">
        <v>935.77</v>
      </c>
      <c r="C90">
        <v>2219</v>
      </c>
      <c r="D90">
        <v>-329</v>
      </c>
    </row>
    <row r="91" spans="1:4">
      <c r="A91" t="s">
        <v>181</v>
      </c>
      <c r="B91">
        <v>935.8</v>
      </c>
      <c r="C91">
        <v>2219</v>
      </c>
      <c r="D91">
        <v>-329</v>
      </c>
    </row>
    <row r="92" spans="1:4">
      <c r="A92" t="s">
        <v>182</v>
      </c>
      <c r="B92">
        <v>935.79</v>
      </c>
      <c r="C92">
        <v>2219</v>
      </c>
      <c r="D92">
        <v>-329</v>
      </c>
    </row>
    <row r="93" spans="1:4">
      <c r="A93" t="s">
        <v>183</v>
      </c>
      <c r="B93">
        <v>935.82</v>
      </c>
      <c r="C93">
        <v>2218</v>
      </c>
      <c r="D93">
        <v>-327</v>
      </c>
    </row>
    <row r="94" spans="1:4">
      <c r="A94" t="s">
        <v>184</v>
      </c>
      <c r="B94">
        <v>935.81</v>
      </c>
      <c r="C94">
        <v>2219</v>
      </c>
      <c r="D94">
        <v>-329</v>
      </c>
    </row>
    <row r="95" spans="1:4">
      <c r="A95" t="s">
        <v>185</v>
      </c>
      <c r="B95">
        <v>935.84</v>
      </c>
      <c r="C95">
        <v>2219</v>
      </c>
      <c r="D95">
        <v>-329</v>
      </c>
    </row>
    <row r="96" spans="1:4">
      <c r="A96" t="s">
        <v>186</v>
      </c>
      <c r="B96">
        <v>935.83</v>
      </c>
      <c r="C96">
        <v>2219</v>
      </c>
      <c r="D96">
        <v>-329</v>
      </c>
    </row>
    <row r="97" spans="1:4">
      <c r="A97" t="s">
        <v>187</v>
      </c>
      <c r="B97">
        <v>935.86</v>
      </c>
      <c r="C97">
        <v>2219</v>
      </c>
      <c r="D97">
        <v>-329</v>
      </c>
    </row>
    <row r="98" spans="1:4">
      <c r="A98" t="s">
        <v>188</v>
      </c>
      <c r="B98">
        <v>935.85</v>
      </c>
      <c r="C98">
        <v>2219</v>
      </c>
      <c r="D98">
        <v>-329</v>
      </c>
    </row>
    <row r="99" spans="1:4">
      <c r="A99" t="s">
        <v>189</v>
      </c>
      <c r="B99">
        <v>935.88</v>
      </c>
      <c r="C99">
        <v>2219</v>
      </c>
      <c r="D99">
        <v>-329</v>
      </c>
    </row>
    <row r="100" spans="1:4">
      <c r="A100" t="s">
        <v>190</v>
      </c>
      <c r="B100">
        <v>935.87</v>
      </c>
      <c r="C100">
        <v>2219</v>
      </c>
      <c r="D100">
        <v>-329</v>
      </c>
    </row>
    <row r="101" spans="1:4">
      <c r="A101" t="s">
        <v>191</v>
      </c>
      <c r="B101">
        <v>935.9</v>
      </c>
      <c r="C101">
        <v>2219</v>
      </c>
      <c r="D101">
        <v>-329</v>
      </c>
    </row>
    <row r="102" spans="1:4">
      <c r="A102" t="s">
        <v>192</v>
      </c>
      <c r="B102">
        <v>935.89</v>
      </c>
      <c r="C102">
        <v>2219</v>
      </c>
      <c r="D102">
        <v>-329</v>
      </c>
    </row>
    <row r="103" spans="1:4">
      <c r="A103" t="s">
        <v>193</v>
      </c>
      <c r="B103">
        <v>935.92</v>
      </c>
      <c r="C103">
        <v>2219</v>
      </c>
      <c r="D103">
        <v>-329</v>
      </c>
    </row>
    <row r="104" spans="1:4">
      <c r="A104" t="s">
        <v>194</v>
      </c>
      <c r="B104">
        <v>935.91</v>
      </c>
      <c r="C104">
        <v>2219</v>
      </c>
      <c r="D104">
        <v>-329</v>
      </c>
    </row>
    <row r="105" spans="1:4">
      <c r="A105" t="s">
        <v>195</v>
      </c>
      <c r="B105">
        <v>935.94</v>
      </c>
      <c r="C105">
        <v>2218</v>
      </c>
      <c r="D105">
        <v>-327</v>
      </c>
    </row>
    <row r="106" spans="1:4">
      <c r="A106" t="s">
        <v>196</v>
      </c>
      <c r="B106">
        <v>935.93</v>
      </c>
      <c r="C106">
        <v>2219</v>
      </c>
      <c r="D106">
        <v>-329</v>
      </c>
    </row>
    <row r="107" spans="1:4">
      <c r="A107" t="s">
        <v>197</v>
      </c>
      <c r="B107">
        <v>935.96</v>
      </c>
      <c r="C107">
        <v>2219</v>
      </c>
      <c r="D107">
        <v>-329</v>
      </c>
    </row>
    <row r="108" spans="1:4">
      <c r="A108" t="s">
        <v>198</v>
      </c>
      <c r="B108">
        <v>935.95</v>
      </c>
      <c r="C108">
        <v>2218</v>
      </c>
      <c r="D108">
        <v>-327</v>
      </c>
    </row>
    <row r="109" spans="1:4">
      <c r="A109" t="s">
        <v>199</v>
      </c>
      <c r="B109">
        <v>935.98</v>
      </c>
      <c r="C109">
        <v>2219</v>
      </c>
      <c r="D109">
        <v>-286</v>
      </c>
    </row>
    <row r="110" spans="1:4">
      <c r="A110" t="s">
        <v>200</v>
      </c>
      <c r="B110">
        <v>935.97</v>
      </c>
      <c r="C110">
        <v>2219</v>
      </c>
      <c r="D110">
        <v>-329</v>
      </c>
    </row>
    <row r="111" spans="1:4">
      <c r="A111" t="s">
        <v>201</v>
      </c>
      <c r="B111">
        <v>936</v>
      </c>
      <c r="C111">
        <v>2219</v>
      </c>
      <c r="D111">
        <v>-286</v>
      </c>
    </row>
    <row r="112" spans="1:4">
      <c r="A112" t="s">
        <v>202</v>
      </c>
      <c r="B112">
        <v>935.99</v>
      </c>
      <c r="C112">
        <v>2219</v>
      </c>
      <c r="D112">
        <v>-286</v>
      </c>
    </row>
    <row r="113" spans="1:4">
      <c r="A113" t="s">
        <v>203</v>
      </c>
      <c r="B113">
        <v>936.02</v>
      </c>
      <c r="C113">
        <v>2219</v>
      </c>
      <c r="D113">
        <v>-286</v>
      </c>
    </row>
    <row r="114" spans="1:4">
      <c r="A114" t="s">
        <v>204</v>
      </c>
      <c r="B114">
        <v>936.01</v>
      </c>
      <c r="C114">
        <v>2219</v>
      </c>
      <c r="D114">
        <v>-286</v>
      </c>
    </row>
    <row r="115" spans="1:4">
      <c r="A115" t="s">
        <v>205</v>
      </c>
      <c r="B115">
        <v>936.04</v>
      </c>
      <c r="C115">
        <v>2219</v>
      </c>
      <c r="D115">
        <v>-286</v>
      </c>
    </row>
    <row r="116" spans="1:4">
      <c r="A116" t="s">
        <v>206</v>
      </c>
      <c r="B116">
        <v>936.03</v>
      </c>
      <c r="C116">
        <v>2219</v>
      </c>
      <c r="D116">
        <v>-286</v>
      </c>
    </row>
    <row r="117" spans="1:4">
      <c r="A117" t="s">
        <v>207</v>
      </c>
      <c r="B117">
        <v>936.06</v>
      </c>
      <c r="C117">
        <v>2219</v>
      </c>
      <c r="D117">
        <v>-286</v>
      </c>
    </row>
    <row r="118" spans="1:4">
      <c r="A118" t="s">
        <v>208</v>
      </c>
      <c r="B118">
        <v>936.05</v>
      </c>
      <c r="C118">
        <v>2219</v>
      </c>
      <c r="D118">
        <v>-286</v>
      </c>
    </row>
    <row r="119" spans="1:4">
      <c r="A119" t="s">
        <v>209</v>
      </c>
      <c r="B119">
        <v>936.08</v>
      </c>
      <c r="C119">
        <v>2219</v>
      </c>
      <c r="D119">
        <v>-286</v>
      </c>
    </row>
    <row r="120" spans="1:4">
      <c r="A120" t="s">
        <v>210</v>
      </c>
      <c r="B120">
        <v>936.07</v>
      </c>
      <c r="C120">
        <v>2219</v>
      </c>
      <c r="D120">
        <v>-286</v>
      </c>
    </row>
    <row r="121" spans="1:4">
      <c r="A121" t="s">
        <v>211</v>
      </c>
      <c r="B121">
        <v>936.1</v>
      </c>
      <c r="C121">
        <v>2219</v>
      </c>
      <c r="D121">
        <v>-286</v>
      </c>
    </row>
    <row r="122" spans="1:4">
      <c r="A122" t="s">
        <v>212</v>
      </c>
      <c r="B122">
        <v>936.09</v>
      </c>
      <c r="C122">
        <v>2219</v>
      </c>
      <c r="D122">
        <v>-286</v>
      </c>
    </row>
    <row r="123" spans="1:4">
      <c r="A123" t="s">
        <v>213</v>
      </c>
      <c r="B123">
        <v>936.12</v>
      </c>
      <c r="C123">
        <v>2219</v>
      </c>
      <c r="D123">
        <v>-286</v>
      </c>
    </row>
    <row r="124" spans="1:4">
      <c r="A124" t="s">
        <v>214</v>
      </c>
      <c r="B124">
        <v>936.11</v>
      </c>
      <c r="C124">
        <v>2219</v>
      </c>
      <c r="D124">
        <v>-286</v>
      </c>
    </row>
    <row r="125" spans="1:4">
      <c r="A125" t="s">
        <v>215</v>
      </c>
      <c r="B125">
        <v>936.14</v>
      </c>
      <c r="C125">
        <v>2219</v>
      </c>
      <c r="D125">
        <v>-286</v>
      </c>
    </row>
    <row r="126" spans="1:4">
      <c r="A126" t="s">
        <v>216</v>
      </c>
      <c r="B126">
        <v>936.13</v>
      </c>
      <c r="C126">
        <v>2219</v>
      </c>
      <c r="D126">
        <v>-286</v>
      </c>
    </row>
    <row r="127" spans="1:4">
      <c r="A127" t="s">
        <v>217</v>
      </c>
      <c r="B127">
        <v>936.16</v>
      </c>
      <c r="C127">
        <v>2219</v>
      </c>
      <c r="D127">
        <v>-286</v>
      </c>
    </row>
    <row r="128" spans="1:4">
      <c r="A128" t="s">
        <v>218</v>
      </c>
      <c r="B128">
        <v>936.15</v>
      </c>
      <c r="C128">
        <v>2219</v>
      </c>
      <c r="D128">
        <v>-286</v>
      </c>
    </row>
    <row r="129" spans="1:4">
      <c r="A129" t="s">
        <v>219</v>
      </c>
      <c r="B129">
        <v>936.18</v>
      </c>
      <c r="C129">
        <v>2219</v>
      </c>
      <c r="D129">
        <v>-286</v>
      </c>
    </row>
    <row r="130" spans="1:4">
      <c r="A130" t="s">
        <v>220</v>
      </c>
      <c r="B130">
        <v>936.17</v>
      </c>
      <c r="C130">
        <v>2219</v>
      </c>
      <c r="D130">
        <v>-286</v>
      </c>
    </row>
    <row r="131" spans="1:4">
      <c r="A131" t="s">
        <v>221</v>
      </c>
      <c r="B131">
        <v>936.2</v>
      </c>
      <c r="C131">
        <v>2219</v>
      </c>
      <c r="D131">
        <v>-286</v>
      </c>
    </row>
    <row r="132" spans="1:4">
      <c r="A132" t="s">
        <v>222</v>
      </c>
      <c r="B132">
        <v>936.19</v>
      </c>
      <c r="C132">
        <v>2219</v>
      </c>
      <c r="D132">
        <v>-286</v>
      </c>
    </row>
    <row r="133" spans="1:4">
      <c r="A133" t="s">
        <v>223</v>
      </c>
      <c r="B133">
        <v>936.22</v>
      </c>
      <c r="C133">
        <v>2219</v>
      </c>
      <c r="D133">
        <v>-286</v>
      </c>
    </row>
    <row r="134" spans="1:4">
      <c r="A134" t="s">
        <v>224</v>
      </c>
      <c r="B134">
        <v>936.21</v>
      </c>
      <c r="C134">
        <v>2219</v>
      </c>
      <c r="D134">
        <v>-286</v>
      </c>
    </row>
    <row r="135" spans="1:4">
      <c r="A135" t="s">
        <v>225</v>
      </c>
      <c r="B135">
        <v>936.24</v>
      </c>
      <c r="C135">
        <v>2219</v>
      </c>
      <c r="D135">
        <v>-286</v>
      </c>
    </row>
    <row r="136" spans="1:4">
      <c r="A136" t="s">
        <v>226</v>
      </c>
      <c r="B136">
        <v>936.23</v>
      </c>
      <c r="C136">
        <v>2219</v>
      </c>
      <c r="D136">
        <v>-286</v>
      </c>
    </row>
    <row r="137" spans="1:4">
      <c r="A137" t="s">
        <v>227</v>
      </c>
      <c r="B137">
        <v>936.26</v>
      </c>
      <c r="C137">
        <v>2219</v>
      </c>
      <c r="D137">
        <v>-286</v>
      </c>
    </row>
    <row r="138" spans="1:4">
      <c r="A138" t="s">
        <v>228</v>
      </c>
      <c r="B138">
        <v>936.25</v>
      </c>
      <c r="C138">
        <v>2219</v>
      </c>
      <c r="D138">
        <v>-286</v>
      </c>
    </row>
    <row r="139" spans="1:4">
      <c r="A139" t="s">
        <v>229</v>
      </c>
      <c r="B139">
        <v>936.28</v>
      </c>
      <c r="C139">
        <v>2219</v>
      </c>
      <c r="D139">
        <v>-286</v>
      </c>
    </row>
    <row r="140" spans="1:4">
      <c r="A140" t="s">
        <v>230</v>
      </c>
      <c r="B140">
        <v>936.27</v>
      </c>
      <c r="C140">
        <v>2219</v>
      </c>
      <c r="D140">
        <v>-286</v>
      </c>
    </row>
    <row r="141" spans="1:4">
      <c r="A141" t="s">
        <v>231</v>
      </c>
      <c r="B141">
        <v>936.3</v>
      </c>
      <c r="C141">
        <v>2219</v>
      </c>
      <c r="D141">
        <v>-286</v>
      </c>
    </row>
    <row r="142" spans="1:4">
      <c r="A142" t="s">
        <v>232</v>
      </c>
      <c r="B142">
        <v>936.29</v>
      </c>
      <c r="C142">
        <v>2219</v>
      </c>
      <c r="D142">
        <v>-286</v>
      </c>
    </row>
    <row r="143" spans="1:4">
      <c r="A143" t="s">
        <v>233</v>
      </c>
      <c r="B143">
        <v>936.32</v>
      </c>
      <c r="C143">
        <v>2219</v>
      </c>
      <c r="D143">
        <v>-286</v>
      </c>
    </row>
    <row r="144" spans="1:4">
      <c r="A144" t="s">
        <v>234</v>
      </c>
      <c r="B144">
        <v>936.31</v>
      </c>
      <c r="C144">
        <v>2219</v>
      </c>
      <c r="D144">
        <v>-286</v>
      </c>
    </row>
    <row r="145" spans="1:4">
      <c r="A145" t="s">
        <v>235</v>
      </c>
      <c r="B145">
        <v>936.34</v>
      </c>
      <c r="C145">
        <v>2219</v>
      </c>
      <c r="D145">
        <v>-286</v>
      </c>
    </row>
    <row r="146" spans="1:4">
      <c r="A146" t="s">
        <v>236</v>
      </c>
      <c r="B146">
        <v>936.33</v>
      </c>
      <c r="C146">
        <v>2219</v>
      </c>
      <c r="D146">
        <v>-286</v>
      </c>
    </row>
    <row r="147" spans="1:4">
      <c r="A147" t="s">
        <v>237</v>
      </c>
      <c r="B147">
        <v>936.36</v>
      </c>
      <c r="C147">
        <v>2218</v>
      </c>
      <c r="D147">
        <v>-284</v>
      </c>
    </row>
    <row r="148" spans="1:4">
      <c r="A148" t="s">
        <v>238</v>
      </c>
      <c r="B148">
        <v>936.35</v>
      </c>
      <c r="C148">
        <v>2219</v>
      </c>
      <c r="D148">
        <v>-286</v>
      </c>
    </row>
    <row r="149" spans="1:4">
      <c r="A149" t="s">
        <v>239</v>
      </c>
      <c r="B149">
        <v>936.38</v>
      </c>
      <c r="C149">
        <v>2219</v>
      </c>
      <c r="D149">
        <v>-286</v>
      </c>
    </row>
    <row r="150" spans="1:4">
      <c r="A150" t="s">
        <v>240</v>
      </c>
      <c r="B150">
        <v>936.37</v>
      </c>
      <c r="C150">
        <v>2219</v>
      </c>
      <c r="D150">
        <v>-286</v>
      </c>
    </row>
    <row r="151" spans="1:4">
      <c r="A151" t="s">
        <v>241</v>
      </c>
      <c r="B151">
        <v>936.4</v>
      </c>
      <c r="C151">
        <v>2219</v>
      </c>
      <c r="D151">
        <v>-286</v>
      </c>
    </row>
    <row r="152" spans="1:4">
      <c r="A152" t="s">
        <v>242</v>
      </c>
      <c r="B152">
        <v>936.39</v>
      </c>
      <c r="C152">
        <v>2219</v>
      </c>
      <c r="D152">
        <v>-286</v>
      </c>
    </row>
    <row r="153" spans="1:4">
      <c r="A153" t="s">
        <v>243</v>
      </c>
      <c r="B153">
        <v>936.42</v>
      </c>
      <c r="C153">
        <v>2219</v>
      </c>
      <c r="D153">
        <v>-286</v>
      </c>
    </row>
    <row r="154" spans="1:4">
      <c r="A154" t="s">
        <v>244</v>
      </c>
      <c r="B154">
        <v>936.41</v>
      </c>
      <c r="C154">
        <v>2219</v>
      </c>
      <c r="D154">
        <v>-286</v>
      </c>
    </row>
    <row r="155" spans="1:4">
      <c r="A155" t="s">
        <v>245</v>
      </c>
      <c r="B155">
        <v>936.44</v>
      </c>
      <c r="C155">
        <v>2219</v>
      </c>
      <c r="D155">
        <v>-286</v>
      </c>
    </row>
    <row r="156" spans="1:4">
      <c r="A156" t="s">
        <v>246</v>
      </c>
      <c r="B156">
        <v>936.43</v>
      </c>
      <c r="C156">
        <v>2219</v>
      </c>
      <c r="D156">
        <v>-286</v>
      </c>
    </row>
    <row r="157" spans="1:4">
      <c r="A157" t="s">
        <v>247</v>
      </c>
      <c r="B157">
        <v>936.46</v>
      </c>
      <c r="C157">
        <v>2219</v>
      </c>
      <c r="D157">
        <v>-286</v>
      </c>
    </row>
    <row r="158" spans="1:4">
      <c r="A158" t="s">
        <v>248</v>
      </c>
      <c r="B158">
        <v>936.45</v>
      </c>
      <c r="C158">
        <v>2219</v>
      </c>
      <c r="D158">
        <v>-286</v>
      </c>
    </row>
    <row r="159" spans="1:4">
      <c r="A159" t="s">
        <v>249</v>
      </c>
      <c r="B159">
        <v>936.48</v>
      </c>
      <c r="C159">
        <v>2219</v>
      </c>
      <c r="D159">
        <v>-329</v>
      </c>
    </row>
    <row r="160" spans="1:4">
      <c r="A160" t="s">
        <v>250</v>
      </c>
      <c r="B160">
        <v>936.47</v>
      </c>
      <c r="C160">
        <v>2219</v>
      </c>
      <c r="D160">
        <v>-286</v>
      </c>
    </row>
    <row r="161" spans="1:4">
      <c r="A161" t="s">
        <v>251</v>
      </c>
      <c r="B161">
        <v>936.5</v>
      </c>
      <c r="C161">
        <v>2219</v>
      </c>
      <c r="D161">
        <v>-329</v>
      </c>
    </row>
    <row r="162" spans="1:4">
      <c r="A162" t="s">
        <v>252</v>
      </c>
      <c r="B162">
        <v>936.49</v>
      </c>
      <c r="C162">
        <v>2219</v>
      </c>
      <c r="D162">
        <v>-329</v>
      </c>
    </row>
    <row r="163" spans="1:4">
      <c r="A163" t="s">
        <v>253</v>
      </c>
      <c r="B163">
        <v>936.52</v>
      </c>
      <c r="C163">
        <v>2219</v>
      </c>
      <c r="D163">
        <v>-329</v>
      </c>
    </row>
    <row r="164" spans="1:4">
      <c r="A164" t="s">
        <v>254</v>
      </c>
      <c r="B164">
        <v>936.51</v>
      </c>
      <c r="C164">
        <v>2219</v>
      </c>
      <c r="D164">
        <v>-329</v>
      </c>
    </row>
    <row r="165" spans="1:4">
      <c r="A165" t="s">
        <v>255</v>
      </c>
      <c r="B165">
        <v>936.54</v>
      </c>
      <c r="C165">
        <v>2219</v>
      </c>
      <c r="D165">
        <v>-329</v>
      </c>
    </row>
    <row r="166" spans="1:4">
      <c r="A166" t="s">
        <v>256</v>
      </c>
      <c r="B166">
        <v>936.53</v>
      </c>
      <c r="C166">
        <v>2219</v>
      </c>
      <c r="D166">
        <v>-329</v>
      </c>
    </row>
    <row r="167" spans="1:4">
      <c r="A167" t="s">
        <v>257</v>
      </c>
      <c r="B167">
        <v>936.56</v>
      </c>
      <c r="C167">
        <v>2219</v>
      </c>
      <c r="D167">
        <v>-329</v>
      </c>
    </row>
    <row r="168" spans="1:4">
      <c r="A168" t="s">
        <v>258</v>
      </c>
      <c r="B168">
        <v>936.55</v>
      </c>
      <c r="C168">
        <v>2219</v>
      </c>
      <c r="D168">
        <v>-329</v>
      </c>
    </row>
    <row r="169" spans="1:4">
      <c r="A169" t="s">
        <v>259</v>
      </c>
      <c r="B169">
        <v>936.58</v>
      </c>
      <c r="C169">
        <v>2219</v>
      </c>
      <c r="D169">
        <v>-329</v>
      </c>
    </row>
    <row r="170" spans="1:4">
      <c r="A170" t="s">
        <v>260</v>
      </c>
      <c r="B170">
        <v>936.57</v>
      </c>
      <c r="C170">
        <v>2219</v>
      </c>
      <c r="D170">
        <v>-329</v>
      </c>
    </row>
    <row r="171" spans="1:4">
      <c r="A171" t="s">
        <v>261</v>
      </c>
      <c r="B171">
        <v>936.6</v>
      </c>
      <c r="C171">
        <v>2219</v>
      </c>
      <c r="D171">
        <v>-329</v>
      </c>
    </row>
    <row r="172" spans="1:4">
      <c r="A172" t="s">
        <v>262</v>
      </c>
      <c r="B172">
        <v>936.59</v>
      </c>
      <c r="C172">
        <v>2219</v>
      </c>
      <c r="D172">
        <v>-329</v>
      </c>
    </row>
    <row r="173" spans="1:4">
      <c r="A173" t="s">
        <v>263</v>
      </c>
      <c r="B173">
        <v>936.62</v>
      </c>
      <c r="C173">
        <v>2219</v>
      </c>
      <c r="D173">
        <v>-329</v>
      </c>
    </row>
    <row r="174" spans="1:4">
      <c r="A174" t="s">
        <v>264</v>
      </c>
      <c r="B174">
        <v>936.61</v>
      </c>
      <c r="C174">
        <v>2219</v>
      </c>
      <c r="D174">
        <v>-329</v>
      </c>
    </row>
    <row r="175" spans="1:4">
      <c r="A175" t="s">
        <v>265</v>
      </c>
      <c r="B175">
        <v>936.64</v>
      </c>
      <c r="C175">
        <v>2219</v>
      </c>
      <c r="D175">
        <v>-329</v>
      </c>
    </row>
    <row r="176" spans="1:4">
      <c r="A176" t="s">
        <v>266</v>
      </c>
      <c r="B176">
        <v>936.63</v>
      </c>
      <c r="C176">
        <v>2219</v>
      </c>
      <c r="D176">
        <v>-329</v>
      </c>
    </row>
    <row r="177" spans="1:4">
      <c r="A177" t="s">
        <v>267</v>
      </c>
      <c r="B177">
        <v>936.66</v>
      </c>
      <c r="C177">
        <v>2219</v>
      </c>
      <c r="D177">
        <v>-329</v>
      </c>
    </row>
    <row r="178" spans="1:4">
      <c r="A178" t="s">
        <v>268</v>
      </c>
      <c r="B178">
        <v>936.65</v>
      </c>
      <c r="C178">
        <v>2219</v>
      </c>
      <c r="D178">
        <v>-329</v>
      </c>
    </row>
    <row r="179" spans="1:4">
      <c r="A179" t="s">
        <v>269</v>
      </c>
      <c r="B179">
        <v>936.68</v>
      </c>
      <c r="C179">
        <v>2219</v>
      </c>
      <c r="D179">
        <v>-329</v>
      </c>
    </row>
    <row r="180" spans="1:4">
      <c r="A180" t="s">
        <v>270</v>
      </c>
      <c r="B180">
        <v>936.67</v>
      </c>
      <c r="C180">
        <v>2219</v>
      </c>
      <c r="D180">
        <v>-329</v>
      </c>
    </row>
    <row r="181" spans="1:4">
      <c r="A181" t="s">
        <v>271</v>
      </c>
      <c r="B181">
        <v>936.7</v>
      </c>
      <c r="C181">
        <v>2219</v>
      </c>
      <c r="D181">
        <v>-329</v>
      </c>
    </row>
    <row r="182" spans="1:4">
      <c r="A182" t="s">
        <v>272</v>
      </c>
      <c r="B182">
        <v>936.69</v>
      </c>
      <c r="C182">
        <v>2219</v>
      </c>
      <c r="D182">
        <v>-329</v>
      </c>
    </row>
    <row r="183" spans="1:4">
      <c r="A183" t="s">
        <v>273</v>
      </c>
      <c r="B183">
        <v>936.72</v>
      </c>
      <c r="C183">
        <v>2219</v>
      </c>
      <c r="D183">
        <v>-329</v>
      </c>
    </row>
    <row r="184" spans="1:4">
      <c r="A184" t="s">
        <v>274</v>
      </c>
      <c r="B184">
        <v>936.71</v>
      </c>
      <c r="C184">
        <v>2218</v>
      </c>
      <c r="D184">
        <v>-327</v>
      </c>
    </row>
    <row r="185" spans="1:4">
      <c r="A185" t="s">
        <v>275</v>
      </c>
      <c r="B185">
        <v>936.74</v>
      </c>
      <c r="C185">
        <v>2219</v>
      </c>
      <c r="D185">
        <v>-329</v>
      </c>
    </row>
    <row r="186" spans="1:4">
      <c r="A186" t="s">
        <v>276</v>
      </c>
      <c r="B186">
        <v>936.73</v>
      </c>
      <c r="C186">
        <v>2219</v>
      </c>
      <c r="D186">
        <v>-329</v>
      </c>
    </row>
    <row r="187" spans="1:4">
      <c r="A187" t="s">
        <v>277</v>
      </c>
      <c r="B187">
        <v>936.76</v>
      </c>
      <c r="C187">
        <v>2219</v>
      </c>
      <c r="D187">
        <v>-329</v>
      </c>
    </row>
    <row r="188" spans="1:4">
      <c r="A188" t="s">
        <v>278</v>
      </c>
      <c r="B188">
        <v>936.75</v>
      </c>
      <c r="C188">
        <v>2219</v>
      </c>
      <c r="D188">
        <v>-329</v>
      </c>
    </row>
    <row r="189" spans="1:4">
      <c r="A189" t="s">
        <v>279</v>
      </c>
      <c r="B189">
        <v>936.78</v>
      </c>
      <c r="C189">
        <v>2219</v>
      </c>
      <c r="D189">
        <v>-329</v>
      </c>
    </row>
    <row r="190" spans="1:4">
      <c r="A190" t="s">
        <v>280</v>
      </c>
      <c r="B190">
        <v>936.77</v>
      </c>
      <c r="C190">
        <v>2219</v>
      </c>
      <c r="D190">
        <v>-329</v>
      </c>
    </row>
    <row r="191" spans="1:4">
      <c r="A191" t="s">
        <v>281</v>
      </c>
      <c r="B191">
        <v>936.8</v>
      </c>
      <c r="C191">
        <v>2219</v>
      </c>
      <c r="D191">
        <v>-329</v>
      </c>
    </row>
    <row r="192" spans="1:4">
      <c r="A192" t="s">
        <v>282</v>
      </c>
      <c r="B192">
        <v>936.79</v>
      </c>
      <c r="C192">
        <v>2219</v>
      </c>
      <c r="D192">
        <v>-329</v>
      </c>
    </row>
    <row r="193" spans="1:4">
      <c r="A193" t="s">
        <v>283</v>
      </c>
      <c r="B193">
        <v>936.82</v>
      </c>
      <c r="C193">
        <v>2219</v>
      </c>
      <c r="D193">
        <v>-329</v>
      </c>
    </row>
    <row r="194" spans="1:4">
      <c r="A194" t="s">
        <v>284</v>
      </c>
      <c r="B194">
        <v>936.81</v>
      </c>
      <c r="C194">
        <v>2219</v>
      </c>
      <c r="D194">
        <v>-329</v>
      </c>
    </row>
    <row r="195" spans="1:4">
      <c r="A195" t="s">
        <v>285</v>
      </c>
      <c r="B195">
        <v>936.84</v>
      </c>
      <c r="C195">
        <v>2219</v>
      </c>
      <c r="D195">
        <v>-329</v>
      </c>
    </row>
    <row r="196" spans="1:4">
      <c r="A196" t="s">
        <v>286</v>
      </c>
      <c r="B196">
        <v>936.83</v>
      </c>
      <c r="C196">
        <v>2219</v>
      </c>
      <c r="D196">
        <v>-329</v>
      </c>
    </row>
    <row r="197" spans="1:4">
      <c r="A197" t="s">
        <v>287</v>
      </c>
      <c r="B197">
        <v>936.85</v>
      </c>
      <c r="C197">
        <v>2219</v>
      </c>
      <c r="D197">
        <v>-329</v>
      </c>
    </row>
    <row r="198" spans="1:4">
      <c r="A198" t="s">
        <v>288</v>
      </c>
      <c r="B198">
        <v>936.86</v>
      </c>
      <c r="C198">
        <v>2219</v>
      </c>
      <c r="D198">
        <v>-329</v>
      </c>
    </row>
    <row r="199" spans="1:4">
      <c r="A199" t="s">
        <v>289</v>
      </c>
      <c r="B199">
        <v>936.87</v>
      </c>
      <c r="C199">
        <v>2219</v>
      </c>
      <c r="D199">
        <v>-329</v>
      </c>
    </row>
    <row r="200" spans="1:4">
      <c r="A200" t="s">
        <v>290</v>
      </c>
      <c r="B200">
        <v>936.88</v>
      </c>
      <c r="C200">
        <v>2219</v>
      </c>
      <c r="D200">
        <v>-329</v>
      </c>
    </row>
    <row r="201" spans="1:4">
      <c r="A201" t="s">
        <v>291</v>
      </c>
      <c r="B201">
        <v>936.89</v>
      </c>
      <c r="C201">
        <v>2219</v>
      </c>
      <c r="D201">
        <v>-329</v>
      </c>
    </row>
    <row r="202" spans="1:4">
      <c r="A202" t="s">
        <v>292</v>
      </c>
      <c r="B202">
        <v>936.9</v>
      </c>
      <c r="C202">
        <v>2219</v>
      </c>
      <c r="D202">
        <v>-329</v>
      </c>
    </row>
    <row r="203" spans="1:4">
      <c r="A203" t="s">
        <v>293</v>
      </c>
      <c r="B203">
        <v>936.91</v>
      </c>
      <c r="C203">
        <v>2219</v>
      </c>
      <c r="D203">
        <v>-329</v>
      </c>
    </row>
    <row r="204" spans="1:4">
      <c r="A204" t="s">
        <v>294</v>
      </c>
      <c r="B204">
        <v>936.92</v>
      </c>
      <c r="C204">
        <v>2219</v>
      </c>
      <c r="D204">
        <v>-329</v>
      </c>
    </row>
    <row r="205" spans="1:4">
      <c r="A205" t="s">
        <v>295</v>
      </c>
      <c r="B205">
        <v>936.93</v>
      </c>
      <c r="C205">
        <v>2219</v>
      </c>
      <c r="D205">
        <v>-329</v>
      </c>
    </row>
    <row r="206" spans="1:4">
      <c r="A206" t="s">
        <v>296</v>
      </c>
      <c r="B206">
        <v>936.94</v>
      </c>
      <c r="C206">
        <v>2219</v>
      </c>
      <c r="D206">
        <v>-329</v>
      </c>
    </row>
    <row r="207" spans="1:4">
      <c r="A207" t="s">
        <v>297</v>
      </c>
      <c r="B207">
        <v>936.95</v>
      </c>
      <c r="C207">
        <v>2219</v>
      </c>
      <c r="D207">
        <v>-329</v>
      </c>
    </row>
    <row r="208" spans="1:4">
      <c r="A208" t="s">
        <v>298</v>
      </c>
      <c r="B208">
        <v>936.96</v>
      </c>
      <c r="C208">
        <v>2219</v>
      </c>
      <c r="D208">
        <v>-329</v>
      </c>
    </row>
    <row r="209" spans="1:4">
      <c r="A209" t="s">
        <v>298</v>
      </c>
      <c r="B209">
        <v>936.97</v>
      </c>
      <c r="C209">
        <v>2219</v>
      </c>
      <c r="D209">
        <v>-329</v>
      </c>
    </row>
    <row r="210" spans="1:4">
      <c r="A210" t="s">
        <v>299</v>
      </c>
      <c r="B210">
        <v>936.98</v>
      </c>
      <c r="C210">
        <v>2219</v>
      </c>
      <c r="D210">
        <v>-286</v>
      </c>
    </row>
    <row r="211" spans="1:4">
      <c r="A211" t="s">
        <v>300</v>
      </c>
      <c r="B211">
        <v>936.99</v>
      </c>
      <c r="C211">
        <v>2219</v>
      </c>
      <c r="D211">
        <v>-286</v>
      </c>
    </row>
    <row r="212" spans="1:4">
      <c r="A212" t="s">
        <v>301</v>
      </c>
      <c r="B212">
        <v>937</v>
      </c>
      <c r="C212">
        <v>2219</v>
      </c>
      <c r="D212">
        <v>-286</v>
      </c>
    </row>
    <row r="213" spans="1:4">
      <c r="A213" t="s">
        <v>302</v>
      </c>
      <c r="B213">
        <v>937.01</v>
      </c>
      <c r="C213">
        <v>2219</v>
      </c>
      <c r="D213">
        <v>-286</v>
      </c>
    </row>
    <row r="214" spans="1:4">
      <c r="A214" t="s">
        <v>303</v>
      </c>
      <c r="B214">
        <v>937.02</v>
      </c>
      <c r="C214">
        <v>2219</v>
      </c>
      <c r="D214">
        <v>-286</v>
      </c>
    </row>
    <row r="215" spans="1:4">
      <c r="A215" t="s">
        <v>303</v>
      </c>
      <c r="B215">
        <v>937.03</v>
      </c>
      <c r="C215">
        <v>2219</v>
      </c>
      <c r="D215">
        <v>-286</v>
      </c>
    </row>
    <row r="216" spans="1:4">
      <c r="A216" t="s">
        <v>304</v>
      </c>
      <c r="B216">
        <v>937.04</v>
      </c>
      <c r="C216">
        <v>2219</v>
      </c>
      <c r="D216">
        <v>-286</v>
      </c>
    </row>
    <row r="217" spans="1:4">
      <c r="A217" t="s">
        <v>305</v>
      </c>
      <c r="B217">
        <v>937.05</v>
      </c>
      <c r="C217">
        <v>2219</v>
      </c>
      <c r="D217">
        <v>-286</v>
      </c>
    </row>
    <row r="218" spans="1:4">
      <c r="A218" t="s">
        <v>306</v>
      </c>
      <c r="B218">
        <v>937.06</v>
      </c>
      <c r="C218">
        <v>2219</v>
      </c>
      <c r="D218">
        <v>-286</v>
      </c>
    </row>
    <row r="219" spans="1:4">
      <c r="A219" t="s">
        <v>307</v>
      </c>
      <c r="B219">
        <v>937.07</v>
      </c>
      <c r="C219">
        <v>2219</v>
      </c>
      <c r="D219">
        <v>-286</v>
      </c>
    </row>
    <row r="220" spans="1:4">
      <c r="A220" t="s">
        <v>308</v>
      </c>
      <c r="B220">
        <v>937.08</v>
      </c>
      <c r="C220">
        <v>2219</v>
      </c>
      <c r="D220">
        <v>-286</v>
      </c>
    </row>
    <row r="221" spans="1:4">
      <c r="A221" t="s">
        <v>309</v>
      </c>
      <c r="B221">
        <v>937.09</v>
      </c>
      <c r="C221">
        <v>2218</v>
      </c>
      <c r="D221">
        <v>-284</v>
      </c>
    </row>
    <row r="222" spans="1:4">
      <c r="A222" t="s">
        <v>310</v>
      </c>
      <c r="B222">
        <v>937.1</v>
      </c>
      <c r="C222">
        <v>2218</v>
      </c>
      <c r="D222">
        <v>-284</v>
      </c>
    </row>
    <row r="223" spans="1:4">
      <c r="A223" t="s">
        <v>311</v>
      </c>
      <c r="B223">
        <v>937.11</v>
      </c>
      <c r="C223">
        <v>2218</v>
      </c>
      <c r="D223">
        <v>-284</v>
      </c>
    </row>
    <row r="224" spans="1:4">
      <c r="A224" t="s">
        <v>312</v>
      </c>
      <c r="B224">
        <v>937.12</v>
      </c>
      <c r="C224">
        <v>2218</v>
      </c>
      <c r="D224">
        <v>-284</v>
      </c>
    </row>
    <row r="225" spans="1:4">
      <c r="A225" t="s">
        <v>312</v>
      </c>
      <c r="B225">
        <v>937.13</v>
      </c>
      <c r="C225">
        <v>2218</v>
      </c>
      <c r="D225">
        <v>-284</v>
      </c>
    </row>
    <row r="226" spans="1:4">
      <c r="A226" t="s">
        <v>313</v>
      </c>
      <c r="B226">
        <v>937.14</v>
      </c>
      <c r="C226">
        <v>2218</v>
      </c>
      <c r="D226">
        <v>-284</v>
      </c>
    </row>
    <row r="227" spans="1:4">
      <c r="A227" t="s">
        <v>314</v>
      </c>
      <c r="B227">
        <v>937.15</v>
      </c>
      <c r="C227">
        <v>2219</v>
      </c>
      <c r="D227">
        <v>-286</v>
      </c>
    </row>
    <row r="228" spans="1:4">
      <c r="A228" t="s">
        <v>315</v>
      </c>
      <c r="B228">
        <v>937.16</v>
      </c>
      <c r="C228">
        <v>2219</v>
      </c>
      <c r="D228">
        <v>-286</v>
      </c>
    </row>
    <row r="229" spans="1:4">
      <c r="A229" t="s">
        <v>316</v>
      </c>
      <c r="B229">
        <v>937.17</v>
      </c>
      <c r="C229">
        <v>2219</v>
      </c>
      <c r="D229">
        <v>-286</v>
      </c>
    </row>
    <row r="230" spans="1:4">
      <c r="A230" t="s">
        <v>317</v>
      </c>
      <c r="B230">
        <v>937.18</v>
      </c>
      <c r="C230">
        <v>2219</v>
      </c>
      <c r="D230">
        <v>-286</v>
      </c>
    </row>
    <row r="231" spans="1:4">
      <c r="A231" t="s">
        <v>318</v>
      </c>
      <c r="B231">
        <v>937.19</v>
      </c>
      <c r="C231">
        <v>2219</v>
      </c>
      <c r="D231">
        <v>-286</v>
      </c>
    </row>
    <row r="232" spans="1:4">
      <c r="A232" t="s">
        <v>319</v>
      </c>
      <c r="B232">
        <v>937.2</v>
      </c>
      <c r="C232">
        <v>2218</v>
      </c>
      <c r="D232">
        <v>-284</v>
      </c>
    </row>
    <row r="233" spans="1:4">
      <c r="A233" t="s">
        <v>320</v>
      </c>
      <c r="B233">
        <v>937.21</v>
      </c>
      <c r="C233">
        <v>2219</v>
      </c>
      <c r="D233">
        <v>-286</v>
      </c>
    </row>
    <row r="234" spans="1:4">
      <c r="A234" t="s">
        <v>321</v>
      </c>
      <c r="B234">
        <v>937.22</v>
      </c>
      <c r="C234">
        <v>2219</v>
      </c>
      <c r="D234">
        <v>-286</v>
      </c>
    </row>
    <row r="235" spans="1:4">
      <c r="A235" t="s">
        <v>322</v>
      </c>
      <c r="B235">
        <v>937.23</v>
      </c>
      <c r="C235">
        <v>2219</v>
      </c>
      <c r="D235">
        <v>-286</v>
      </c>
    </row>
    <row r="236" spans="1:4">
      <c r="A236" t="s">
        <v>323</v>
      </c>
      <c r="B236">
        <v>937.24</v>
      </c>
      <c r="C236">
        <v>2219</v>
      </c>
      <c r="D236">
        <v>-286</v>
      </c>
    </row>
    <row r="237" spans="1:4">
      <c r="A237" t="s">
        <v>324</v>
      </c>
      <c r="B237">
        <v>937.25</v>
      </c>
      <c r="C237">
        <v>2219</v>
      </c>
      <c r="D237">
        <v>-286</v>
      </c>
    </row>
    <row r="238" spans="1:4">
      <c r="A238" t="s">
        <v>325</v>
      </c>
      <c r="B238">
        <v>937.26</v>
      </c>
      <c r="C238">
        <v>2218</v>
      </c>
      <c r="D238">
        <v>-284</v>
      </c>
    </row>
    <row r="239" spans="1:4">
      <c r="A239" t="s">
        <v>326</v>
      </c>
      <c r="B239">
        <v>937.27</v>
      </c>
      <c r="C239">
        <v>2218</v>
      </c>
      <c r="D239">
        <v>-284</v>
      </c>
    </row>
    <row r="240" spans="1:4">
      <c r="A240" t="s">
        <v>327</v>
      </c>
      <c r="B240">
        <v>937.28</v>
      </c>
      <c r="C240">
        <v>2218</v>
      </c>
      <c r="D240">
        <v>-284</v>
      </c>
    </row>
    <row r="241" spans="1:4">
      <c r="A241" t="s">
        <v>328</v>
      </c>
      <c r="B241">
        <v>937.29</v>
      </c>
      <c r="C241">
        <v>2218</v>
      </c>
      <c r="D241">
        <v>-284</v>
      </c>
    </row>
    <row r="242" spans="1:4">
      <c r="A242" t="s">
        <v>329</v>
      </c>
      <c r="B242">
        <v>937.3</v>
      </c>
      <c r="C242">
        <v>2218</v>
      </c>
      <c r="D242">
        <v>-284</v>
      </c>
    </row>
    <row r="243" spans="1:4">
      <c r="A243" t="s">
        <v>330</v>
      </c>
      <c r="B243">
        <v>937.31</v>
      </c>
      <c r="C243">
        <v>2219</v>
      </c>
      <c r="D243">
        <v>-286</v>
      </c>
    </row>
    <row r="244" spans="1:4">
      <c r="A244" t="s">
        <v>331</v>
      </c>
      <c r="B244">
        <v>937.32</v>
      </c>
      <c r="C244">
        <v>2219</v>
      </c>
      <c r="D244">
        <v>-286</v>
      </c>
    </row>
    <row r="245" spans="1:4">
      <c r="A245" t="s">
        <v>332</v>
      </c>
      <c r="B245">
        <v>937.33</v>
      </c>
      <c r="C245">
        <v>2219</v>
      </c>
      <c r="D245">
        <v>-286</v>
      </c>
    </row>
    <row r="246" spans="1:4">
      <c r="A246" t="s">
        <v>333</v>
      </c>
      <c r="B246">
        <v>937.34</v>
      </c>
      <c r="C246">
        <v>2219</v>
      </c>
      <c r="D246">
        <v>-286</v>
      </c>
    </row>
    <row r="247" spans="1:4">
      <c r="A247" t="s">
        <v>334</v>
      </c>
      <c r="B247">
        <v>937.35</v>
      </c>
      <c r="C247">
        <v>2219</v>
      </c>
      <c r="D247">
        <v>-286</v>
      </c>
    </row>
    <row r="248" spans="1:4">
      <c r="A248" t="s">
        <v>335</v>
      </c>
      <c r="B248">
        <v>937.36</v>
      </c>
      <c r="C248">
        <v>2219</v>
      </c>
      <c r="D248">
        <v>-286</v>
      </c>
    </row>
    <row r="249" spans="1:4">
      <c r="A249" t="s">
        <v>336</v>
      </c>
      <c r="B249">
        <v>937.37</v>
      </c>
      <c r="C249">
        <v>2219</v>
      </c>
      <c r="D249">
        <v>-286</v>
      </c>
    </row>
    <row r="250" spans="1:4">
      <c r="A250" t="s">
        <v>337</v>
      </c>
      <c r="B250">
        <v>937.38</v>
      </c>
      <c r="C250">
        <v>2219</v>
      </c>
      <c r="D250">
        <v>-286</v>
      </c>
    </row>
    <row r="251" spans="1:4">
      <c r="A251" t="s">
        <v>338</v>
      </c>
      <c r="B251">
        <v>937.39</v>
      </c>
      <c r="C251">
        <v>2219</v>
      </c>
      <c r="D251">
        <v>-286</v>
      </c>
    </row>
    <row r="252" spans="1:4">
      <c r="A252" t="s">
        <v>339</v>
      </c>
      <c r="B252">
        <v>937.4</v>
      </c>
      <c r="C252">
        <v>2219</v>
      </c>
      <c r="D252">
        <v>-286</v>
      </c>
    </row>
    <row r="253" spans="1:4">
      <c r="A253" t="s">
        <v>340</v>
      </c>
      <c r="B253">
        <v>937.41</v>
      </c>
      <c r="C253">
        <v>2219</v>
      </c>
      <c r="D253">
        <v>-286</v>
      </c>
    </row>
    <row r="254" spans="1:4">
      <c r="A254" t="s">
        <v>341</v>
      </c>
      <c r="B254">
        <v>937.42</v>
      </c>
      <c r="C254">
        <v>2219</v>
      </c>
      <c r="D254">
        <v>-286</v>
      </c>
    </row>
    <row r="255" spans="1:4">
      <c r="A255" t="s">
        <v>342</v>
      </c>
      <c r="B255">
        <v>937.43</v>
      </c>
      <c r="C255">
        <v>2219</v>
      </c>
      <c r="D255">
        <v>-286</v>
      </c>
    </row>
    <row r="256" spans="1:4">
      <c r="A256" t="s">
        <v>343</v>
      </c>
      <c r="B256">
        <v>937.44</v>
      </c>
      <c r="C256">
        <v>2219</v>
      </c>
      <c r="D256">
        <v>-286</v>
      </c>
    </row>
    <row r="257" spans="1:4">
      <c r="A257" t="s">
        <v>344</v>
      </c>
      <c r="B257">
        <v>937.45</v>
      </c>
      <c r="C257">
        <v>2218</v>
      </c>
      <c r="D257">
        <v>-284</v>
      </c>
    </row>
    <row r="258" spans="1:4">
      <c r="A258" t="s">
        <v>345</v>
      </c>
      <c r="B258">
        <v>937.46</v>
      </c>
      <c r="C258">
        <v>2219</v>
      </c>
      <c r="D258">
        <v>-286</v>
      </c>
    </row>
    <row r="259" spans="1:4">
      <c r="A259" t="s">
        <v>346</v>
      </c>
      <c r="B259">
        <v>937.47</v>
      </c>
      <c r="C259">
        <v>2219</v>
      </c>
      <c r="D259">
        <v>-286</v>
      </c>
    </row>
    <row r="260" spans="1:4">
      <c r="A260" t="s">
        <v>347</v>
      </c>
      <c r="B260">
        <v>937.48</v>
      </c>
      <c r="C260">
        <v>2219</v>
      </c>
      <c r="D260">
        <v>-329</v>
      </c>
    </row>
    <row r="261" spans="1:4">
      <c r="A261" t="s">
        <v>348</v>
      </c>
      <c r="B261">
        <v>937.49</v>
      </c>
      <c r="C261">
        <v>2219</v>
      </c>
      <c r="D261">
        <v>-329</v>
      </c>
    </row>
    <row r="262" spans="1:4">
      <c r="A262" t="s">
        <v>349</v>
      </c>
      <c r="B262">
        <v>937.5</v>
      </c>
      <c r="C262">
        <v>2219</v>
      </c>
      <c r="D262">
        <v>-329</v>
      </c>
    </row>
    <row r="263" spans="1:4">
      <c r="A263" t="s">
        <v>350</v>
      </c>
      <c r="B263">
        <v>937.51</v>
      </c>
      <c r="C263">
        <v>2219</v>
      </c>
      <c r="D263">
        <v>-329</v>
      </c>
    </row>
    <row r="264" spans="1:4">
      <c r="A264" t="s">
        <v>351</v>
      </c>
      <c r="B264">
        <v>937.52</v>
      </c>
      <c r="C264">
        <v>2218</v>
      </c>
      <c r="D264">
        <v>-327</v>
      </c>
    </row>
    <row r="265" spans="1:4">
      <c r="A265" t="s">
        <v>352</v>
      </c>
      <c r="B265">
        <v>937.53</v>
      </c>
      <c r="C265">
        <v>2218</v>
      </c>
      <c r="D265">
        <v>-327</v>
      </c>
    </row>
    <row r="266" spans="1:4">
      <c r="A266" t="s">
        <v>353</v>
      </c>
      <c r="B266">
        <v>937.54</v>
      </c>
      <c r="C266">
        <v>2219</v>
      </c>
      <c r="D266">
        <v>-329</v>
      </c>
    </row>
    <row r="267" spans="1:4">
      <c r="A267" t="s">
        <v>354</v>
      </c>
      <c r="B267">
        <v>937.55</v>
      </c>
      <c r="C267">
        <v>2218</v>
      </c>
      <c r="D267">
        <v>-327</v>
      </c>
    </row>
    <row r="268" spans="1:4">
      <c r="A268" t="s">
        <v>355</v>
      </c>
      <c r="B268">
        <v>937.56</v>
      </c>
      <c r="C268">
        <v>2218</v>
      </c>
      <c r="D268">
        <v>-327</v>
      </c>
    </row>
    <row r="269" spans="1:4">
      <c r="A269" t="s">
        <v>356</v>
      </c>
      <c r="B269">
        <v>937.57</v>
      </c>
      <c r="C269">
        <v>2219</v>
      </c>
      <c r="D269">
        <v>-329</v>
      </c>
    </row>
    <row r="270" spans="1:4">
      <c r="A270" t="s">
        <v>357</v>
      </c>
      <c r="B270">
        <v>937.58</v>
      </c>
      <c r="C270">
        <v>2219</v>
      </c>
      <c r="D270">
        <v>-329</v>
      </c>
    </row>
    <row r="271" spans="1:4">
      <c r="A271" t="s">
        <v>358</v>
      </c>
      <c r="B271">
        <v>937.59</v>
      </c>
      <c r="C271">
        <v>2219</v>
      </c>
      <c r="D271">
        <v>-329</v>
      </c>
    </row>
    <row r="272" spans="1:4">
      <c r="A272" t="s">
        <v>359</v>
      </c>
      <c r="B272">
        <v>937.6</v>
      </c>
      <c r="C272">
        <v>2219</v>
      </c>
      <c r="D272">
        <v>-329</v>
      </c>
    </row>
    <row r="273" spans="1:4">
      <c r="A273" t="s">
        <v>360</v>
      </c>
      <c r="B273">
        <v>937.61</v>
      </c>
      <c r="C273">
        <v>2219</v>
      </c>
      <c r="D273">
        <v>-329</v>
      </c>
    </row>
    <row r="274" spans="1:4">
      <c r="A274" t="s">
        <v>361</v>
      </c>
      <c r="B274">
        <v>937.62</v>
      </c>
      <c r="C274">
        <v>2219</v>
      </c>
      <c r="D274">
        <v>-329</v>
      </c>
    </row>
    <row r="275" spans="1:4">
      <c r="A275" t="s">
        <v>362</v>
      </c>
      <c r="B275">
        <v>937.63</v>
      </c>
      <c r="C275">
        <v>2219</v>
      </c>
      <c r="D275">
        <v>-329</v>
      </c>
    </row>
    <row r="276" spans="1:4">
      <c r="A276" t="s">
        <v>363</v>
      </c>
      <c r="B276">
        <v>937.64</v>
      </c>
      <c r="C276">
        <v>2219</v>
      </c>
      <c r="D276">
        <v>-329</v>
      </c>
    </row>
    <row r="277" spans="1:4">
      <c r="A277" t="s">
        <v>364</v>
      </c>
      <c r="B277">
        <v>937.65</v>
      </c>
      <c r="C277">
        <v>2219</v>
      </c>
      <c r="D277">
        <v>-329</v>
      </c>
    </row>
    <row r="278" spans="1:4">
      <c r="A278" t="s">
        <v>365</v>
      </c>
      <c r="B278">
        <v>937.66</v>
      </c>
      <c r="C278">
        <v>2219</v>
      </c>
      <c r="D278">
        <v>-329</v>
      </c>
    </row>
    <row r="279" spans="1:4">
      <c r="A279" t="s">
        <v>366</v>
      </c>
      <c r="B279">
        <v>937.67</v>
      </c>
      <c r="C279">
        <v>2219</v>
      </c>
      <c r="D279">
        <v>-329</v>
      </c>
    </row>
    <row r="280" spans="1:4">
      <c r="A280" t="s">
        <v>367</v>
      </c>
      <c r="B280">
        <v>937.68</v>
      </c>
      <c r="C280">
        <v>2218</v>
      </c>
      <c r="D280">
        <v>-327</v>
      </c>
    </row>
    <row r="281" spans="1:4">
      <c r="A281" t="s">
        <v>368</v>
      </c>
      <c r="B281">
        <v>937.69</v>
      </c>
      <c r="C281">
        <v>2219</v>
      </c>
      <c r="D281">
        <v>-329</v>
      </c>
    </row>
    <row r="282" spans="1:4">
      <c r="A282" t="s">
        <v>369</v>
      </c>
      <c r="B282">
        <v>937.7</v>
      </c>
      <c r="C282">
        <v>2219</v>
      </c>
      <c r="D282">
        <v>-329</v>
      </c>
    </row>
    <row r="283" spans="1:4">
      <c r="A283" t="s">
        <v>370</v>
      </c>
      <c r="B283">
        <v>937.71</v>
      </c>
      <c r="C283">
        <v>2219</v>
      </c>
      <c r="D283">
        <v>-329</v>
      </c>
    </row>
    <row r="284" spans="1:4">
      <c r="A284" t="s">
        <v>371</v>
      </c>
      <c r="B284">
        <v>937.72</v>
      </c>
      <c r="C284">
        <v>2219</v>
      </c>
      <c r="D284">
        <v>-329</v>
      </c>
    </row>
    <row r="285" spans="1:4">
      <c r="A285" t="s">
        <v>372</v>
      </c>
      <c r="B285">
        <v>937.73</v>
      </c>
      <c r="C285">
        <v>2219</v>
      </c>
      <c r="D285">
        <v>-329</v>
      </c>
    </row>
    <row r="286" spans="1:4">
      <c r="A286" t="s">
        <v>373</v>
      </c>
      <c r="B286">
        <v>937.74</v>
      </c>
      <c r="C286">
        <v>2219</v>
      </c>
      <c r="D286">
        <v>-329</v>
      </c>
    </row>
    <row r="287" spans="1:4">
      <c r="A287" t="s">
        <v>374</v>
      </c>
      <c r="B287">
        <v>937.75</v>
      </c>
      <c r="C287">
        <v>2219</v>
      </c>
      <c r="D287">
        <v>-329</v>
      </c>
    </row>
    <row r="288" spans="1:4">
      <c r="A288" t="s">
        <v>375</v>
      </c>
      <c r="B288">
        <v>937.76</v>
      </c>
      <c r="C288">
        <v>2219</v>
      </c>
      <c r="D288">
        <v>-329</v>
      </c>
    </row>
    <row r="289" spans="1:4">
      <c r="A289" t="s">
        <v>376</v>
      </c>
      <c r="B289">
        <v>937.77</v>
      </c>
      <c r="C289">
        <v>2219</v>
      </c>
      <c r="D289">
        <v>-329</v>
      </c>
    </row>
    <row r="290" spans="1:4">
      <c r="A290" t="s">
        <v>377</v>
      </c>
      <c r="B290">
        <v>937.78</v>
      </c>
      <c r="C290">
        <v>2219</v>
      </c>
      <c r="D290">
        <v>-329</v>
      </c>
    </row>
    <row r="291" spans="1:4">
      <c r="A291" t="s">
        <v>378</v>
      </c>
      <c r="B291">
        <v>937.79</v>
      </c>
      <c r="C291">
        <v>2219</v>
      </c>
      <c r="D291">
        <v>-329</v>
      </c>
    </row>
    <row r="292" spans="1:4">
      <c r="A292" t="s">
        <v>379</v>
      </c>
      <c r="B292">
        <v>937.8</v>
      </c>
      <c r="C292">
        <v>2219</v>
      </c>
      <c r="D292">
        <v>-329</v>
      </c>
    </row>
    <row r="293" spans="1:4">
      <c r="A293" t="s">
        <v>380</v>
      </c>
      <c r="B293">
        <v>937.81</v>
      </c>
      <c r="C293">
        <v>2219</v>
      </c>
      <c r="D293">
        <v>-329</v>
      </c>
    </row>
    <row r="294" spans="1:4">
      <c r="A294" t="s">
        <v>381</v>
      </c>
      <c r="B294">
        <v>937.82</v>
      </c>
      <c r="C294">
        <v>2219</v>
      </c>
      <c r="D294">
        <v>-329</v>
      </c>
    </row>
    <row r="295" spans="1:4">
      <c r="A295" t="s">
        <v>382</v>
      </c>
      <c r="B295">
        <v>937.83</v>
      </c>
      <c r="C295">
        <v>2219</v>
      </c>
      <c r="D295">
        <v>-329</v>
      </c>
    </row>
    <row r="296" spans="1:4">
      <c r="A296" t="s">
        <v>383</v>
      </c>
      <c r="B296">
        <v>937.84</v>
      </c>
      <c r="C296">
        <v>2219</v>
      </c>
      <c r="D296">
        <v>-329</v>
      </c>
    </row>
    <row r="297" spans="1:4">
      <c r="A297" t="s">
        <v>384</v>
      </c>
      <c r="B297">
        <v>937.85</v>
      </c>
      <c r="C297">
        <v>2219</v>
      </c>
      <c r="D297">
        <v>-329</v>
      </c>
    </row>
    <row r="298" spans="1:4">
      <c r="A298" t="s">
        <v>385</v>
      </c>
      <c r="B298">
        <v>937.86</v>
      </c>
      <c r="C298">
        <v>2219</v>
      </c>
      <c r="D298">
        <v>-329</v>
      </c>
    </row>
    <row r="299" spans="1:4">
      <c r="A299" t="s">
        <v>386</v>
      </c>
      <c r="B299">
        <v>937.87</v>
      </c>
      <c r="C299">
        <v>2219</v>
      </c>
      <c r="D299">
        <v>-329</v>
      </c>
    </row>
    <row r="300" spans="1:4">
      <c r="A300" t="s">
        <v>387</v>
      </c>
      <c r="B300">
        <v>937.88</v>
      </c>
      <c r="C300">
        <v>2219</v>
      </c>
      <c r="D300">
        <v>-329</v>
      </c>
    </row>
    <row r="301" spans="1:4">
      <c r="A301" t="s">
        <v>388</v>
      </c>
      <c r="B301">
        <v>937.89</v>
      </c>
      <c r="C301">
        <v>2219</v>
      </c>
      <c r="D301">
        <v>-329</v>
      </c>
    </row>
    <row r="302" spans="1:4">
      <c r="A302" t="s">
        <v>389</v>
      </c>
      <c r="B302">
        <v>937.9</v>
      </c>
      <c r="C302">
        <v>2219</v>
      </c>
      <c r="D302">
        <v>-329</v>
      </c>
    </row>
    <row r="303" spans="1:4">
      <c r="A303" t="s">
        <v>390</v>
      </c>
      <c r="B303">
        <v>937.91</v>
      </c>
      <c r="C303">
        <v>2219</v>
      </c>
      <c r="D303">
        <v>-329</v>
      </c>
    </row>
    <row r="304" spans="1:4">
      <c r="A304" t="s">
        <v>391</v>
      </c>
      <c r="B304">
        <v>937.92</v>
      </c>
      <c r="C304">
        <v>2219</v>
      </c>
      <c r="D304">
        <v>-329</v>
      </c>
    </row>
    <row r="305" spans="1:4">
      <c r="A305" t="s">
        <v>392</v>
      </c>
      <c r="B305">
        <v>937.93</v>
      </c>
      <c r="C305">
        <v>2219</v>
      </c>
      <c r="D305">
        <v>-329</v>
      </c>
    </row>
    <row r="306" spans="1:4">
      <c r="A306" t="s">
        <v>393</v>
      </c>
      <c r="B306">
        <v>937.94</v>
      </c>
      <c r="C306">
        <v>2219</v>
      </c>
      <c r="D306">
        <v>-329</v>
      </c>
    </row>
    <row r="307" spans="1:4">
      <c r="A307" t="s">
        <v>394</v>
      </c>
      <c r="B307">
        <v>937.95</v>
      </c>
      <c r="C307">
        <v>2219</v>
      </c>
      <c r="D307">
        <v>-329</v>
      </c>
    </row>
    <row r="308" spans="1:4">
      <c r="A308" t="s">
        <v>395</v>
      </c>
      <c r="B308">
        <v>937.96</v>
      </c>
      <c r="C308">
        <v>2219</v>
      </c>
      <c r="D308">
        <v>-329</v>
      </c>
    </row>
    <row r="309" spans="1:4">
      <c r="A309" t="s">
        <v>396</v>
      </c>
      <c r="B309">
        <v>937.97</v>
      </c>
      <c r="C309">
        <v>2219</v>
      </c>
      <c r="D309">
        <v>-329</v>
      </c>
    </row>
    <row r="310" spans="1:4">
      <c r="A310" t="s">
        <v>397</v>
      </c>
      <c r="B310">
        <v>937.98</v>
      </c>
      <c r="C310">
        <v>2219</v>
      </c>
      <c r="D310">
        <v>0</v>
      </c>
    </row>
    <row r="311" spans="1:4">
      <c r="A311" t="s">
        <v>398</v>
      </c>
      <c r="B311">
        <v>937.99</v>
      </c>
      <c r="C311">
        <v>2219</v>
      </c>
      <c r="D311">
        <v>0</v>
      </c>
    </row>
    <row r="312" spans="1:4">
      <c r="A312" t="s">
        <v>399</v>
      </c>
      <c r="B312">
        <v>938</v>
      </c>
      <c r="C312">
        <v>2219</v>
      </c>
      <c r="D312">
        <v>0</v>
      </c>
    </row>
    <row r="313" spans="1:4">
      <c r="A313" t="s">
        <v>400</v>
      </c>
      <c r="B313">
        <v>938.01</v>
      </c>
      <c r="C313">
        <v>2219</v>
      </c>
      <c r="D313">
        <v>0</v>
      </c>
    </row>
    <row r="314" spans="1:4">
      <c r="A314" t="s">
        <v>401</v>
      </c>
      <c r="B314">
        <v>938.02</v>
      </c>
      <c r="C314">
        <v>2219</v>
      </c>
      <c r="D314">
        <v>0</v>
      </c>
    </row>
    <row r="315" spans="1:4">
      <c r="A315" t="s">
        <v>402</v>
      </c>
      <c r="B315">
        <v>938.03</v>
      </c>
      <c r="C315">
        <v>2219</v>
      </c>
      <c r="D315">
        <v>0</v>
      </c>
    </row>
    <row r="316" spans="1:4">
      <c r="A316" t="s">
        <v>403</v>
      </c>
      <c r="B316">
        <v>938.04</v>
      </c>
      <c r="C316">
        <v>2219</v>
      </c>
      <c r="D316">
        <v>0</v>
      </c>
    </row>
    <row r="317" spans="1:4">
      <c r="A317" t="s">
        <v>404</v>
      </c>
      <c r="B317">
        <v>938.05</v>
      </c>
      <c r="C317">
        <v>2219</v>
      </c>
      <c r="D317">
        <v>0</v>
      </c>
    </row>
    <row r="318" spans="1:4">
      <c r="A318" t="s">
        <v>405</v>
      </c>
      <c r="B318">
        <v>938.06</v>
      </c>
      <c r="C318">
        <v>2219</v>
      </c>
      <c r="D318">
        <v>0</v>
      </c>
    </row>
    <row r="319" spans="1:4">
      <c r="A319" t="s">
        <v>406</v>
      </c>
      <c r="B319">
        <v>938.07</v>
      </c>
      <c r="C319">
        <v>2219</v>
      </c>
      <c r="D319">
        <v>0</v>
      </c>
    </row>
    <row r="320" spans="1:4">
      <c r="A320" t="s">
        <v>407</v>
      </c>
      <c r="B320">
        <v>938.08</v>
      </c>
      <c r="C320">
        <v>2219</v>
      </c>
      <c r="D320">
        <v>0</v>
      </c>
    </row>
    <row r="321" spans="1:4">
      <c r="A321" t="s">
        <v>408</v>
      </c>
      <c r="B321">
        <v>938.09</v>
      </c>
      <c r="C321">
        <v>2219</v>
      </c>
      <c r="D321">
        <v>0</v>
      </c>
    </row>
    <row r="322" spans="1:4">
      <c r="A322" t="s">
        <v>409</v>
      </c>
      <c r="B322">
        <v>938.1</v>
      </c>
      <c r="C322">
        <v>2218</v>
      </c>
      <c r="D322">
        <v>0</v>
      </c>
    </row>
    <row r="323" spans="1:4">
      <c r="A323" t="s">
        <v>410</v>
      </c>
      <c r="B323">
        <v>938.11</v>
      </c>
      <c r="C323">
        <v>2218</v>
      </c>
      <c r="D323">
        <v>0</v>
      </c>
    </row>
    <row r="324" spans="1:4">
      <c r="A324" t="s">
        <v>411</v>
      </c>
      <c r="B324">
        <v>938.12</v>
      </c>
      <c r="C324">
        <v>2218</v>
      </c>
      <c r="D324">
        <v>0</v>
      </c>
    </row>
    <row r="325" spans="1:4">
      <c r="A325" t="s">
        <v>412</v>
      </c>
      <c r="B325">
        <v>938.13</v>
      </c>
      <c r="C325">
        <v>2219</v>
      </c>
      <c r="D325">
        <v>0</v>
      </c>
    </row>
    <row r="326" spans="1:4">
      <c r="A326" t="s">
        <v>413</v>
      </c>
      <c r="B326">
        <v>938.14</v>
      </c>
      <c r="C326">
        <v>2219</v>
      </c>
      <c r="D326">
        <v>0</v>
      </c>
    </row>
    <row r="327" spans="1:4">
      <c r="A327" t="s">
        <v>414</v>
      </c>
      <c r="B327">
        <v>938.15</v>
      </c>
      <c r="C327">
        <v>2219</v>
      </c>
      <c r="D327">
        <v>0</v>
      </c>
    </row>
    <row r="328" spans="1:4">
      <c r="A328" t="s">
        <v>415</v>
      </c>
      <c r="B328">
        <v>938.16</v>
      </c>
      <c r="C328">
        <v>2218</v>
      </c>
      <c r="D328">
        <v>0</v>
      </c>
    </row>
    <row r="329" spans="1:4">
      <c r="A329" t="s">
        <v>416</v>
      </c>
      <c r="B329">
        <v>938.17</v>
      </c>
      <c r="C329">
        <v>2218</v>
      </c>
      <c r="D329">
        <v>0</v>
      </c>
    </row>
    <row r="330" spans="1:4">
      <c r="A330" t="s">
        <v>417</v>
      </c>
      <c r="B330">
        <v>938.18</v>
      </c>
      <c r="C330">
        <v>2219</v>
      </c>
      <c r="D330">
        <v>0</v>
      </c>
    </row>
    <row r="331" spans="1:4">
      <c r="A331" t="s">
        <v>418</v>
      </c>
      <c r="B331">
        <v>938.19</v>
      </c>
      <c r="C331">
        <v>2219</v>
      </c>
      <c r="D331"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graph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dcterms:created xsi:type="dcterms:W3CDTF">2015-02-20T13:31:00Z</dcterms:created>
  <dcterms:modified xsi:type="dcterms:W3CDTF">2015-02-23T17:07:18Z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