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ylel\OneDrive\Documents\GitHub\NCC_coho\Data\"/>
    </mc:Choice>
  </mc:AlternateContent>
  <xr:revisionPtr revIDLastSave="0" documentId="8_{4EFD102F-3E8C-4A52-8171-D730A7E5B1FD}" xr6:coauthVersionLast="47" xr6:coauthVersionMax="47" xr10:uidLastSave="{00000000-0000-0000-0000-000000000000}"/>
  <bookViews>
    <workbookView xWindow="-28920" yWindow="-120" windowWidth="29040" windowHeight="15840" xr2:uid="{081EC59F-2897-4B7E-BBE7-4F2DA4BC4BEC}"/>
  </bookViews>
  <sheets>
    <sheet name="Sheet1" sheetId="1" r:id="rId1"/>
  </sheets>
  <definedNames>
    <definedName name="_xlnm._FilterDatabase" localSheetId="0" hidden="1">Sheet1!$A$1:$J$57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7" i="1" l="1"/>
  <c r="C15" i="1"/>
  <c r="C6"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tc={E4FBF0E0-26C8-413A-9BEE-78DD56ABB1AC}</author>
  </authors>
  <commentList>
    <comment ref="D2" authorId="0" shapeId="0" xr:uid="{E4FBF0E0-26C8-413A-9BEE-78DD56ABB1AC}">
      <text>
        <t>[Threaded comment]
Your version of Excel allows you to read this threaded comment; however, any edits to it will get removed if the file is opened in a newer version of Excel. Learn more: https://go.microsoft.com/fwlink/?linkid=870924
Comment:
    Check this with Ryan Whitmore</t>
      </text>
    </comment>
  </commentList>
</comments>
</file>

<file path=xl/sharedStrings.xml><?xml version="1.0" encoding="utf-8"?>
<sst xmlns="http://schemas.openxmlformats.org/spreadsheetml/2006/main" count="348" uniqueCount="128">
  <si>
    <t>Population</t>
  </si>
  <si>
    <t>total_counts</t>
  </si>
  <si>
    <t>use_data</t>
  </si>
  <si>
    <t>notes</t>
  </si>
  <si>
    <t>Deena</t>
  </si>
  <si>
    <t>walk</t>
  </si>
  <si>
    <t>weir</t>
  </si>
  <si>
    <t>yes</t>
  </si>
  <si>
    <t>year_switch</t>
  </si>
  <si>
    <t>1998?</t>
  </si>
  <si>
    <t>Pallant</t>
  </si>
  <si>
    <t>PFMA</t>
  </si>
  <si>
    <t>Tlell</t>
  </si>
  <si>
    <t>NA</t>
  </si>
  <si>
    <t>clarify methods and timelines with DFO StAD</t>
  </si>
  <si>
    <t>walk/flight</t>
  </si>
  <si>
    <t>need clarification from StAD on when the weir started and what to do with earlier counts, likely model observer error differently for the two</t>
  </si>
  <si>
    <t>Diskangieg</t>
  </si>
  <si>
    <t>Lachmach</t>
  </si>
  <si>
    <t>Meziadin</t>
  </si>
  <si>
    <t>Zolzap</t>
  </si>
  <si>
    <t>walk?</t>
  </si>
  <si>
    <t>unknown</t>
  </si>
  <si>
    <t>Clarify current method with NC StAD</t>
  </si>
  <si>
    <t>1989?</t>
  </si>
  <si>
    <t>Estimates seem to be weir counts from 1989 onwards, check this with NC StAD?</t>
  </si>
  <si>
    <t>1985?</t>
  </si>
  <si>
    <t>Check on methods over time with NC StAD</t>
  </si>
  <si>
    <t>Babine fence</t>
  </si>
  <si>
    <t xml:space="preserve">Bear </t>
  </si>
  <si>
    <t>Damshilgwit</t>
  </si>
  <si>
    <t>Ecstall</t>
  </si>
  <si>
    <t>Exchamsiks</t>
  </si>
  <si>
    <t>Exstew</t>
  </si>
  <si>
    <t>Kadeen</t>
  </si>
  <si>
    <t>Kasiks</t>
  </si>
  <si>
    <t>Kitwanga</t>
  </si>
  <si>
    <t>Nangeese</t>
  </si>
  <si>
    <t>Zymagotitz</t>
  </si>
  <si>
    <t>Ryan Whitmore is working on a method for expanding partial counts which could also provide estimates of observer error (uncertainty) for years without complete counts. Get these data when they are ready and use them in our analysis</t>
  </si>
  <si>
    <t>flight</t>
  </si>
  <si>
    <t>no</t>
  </si>
  <si>
    <t xml:space="preserve">Formerly enumerated with flights, likely targeting sockeye not coho. These counts have been shown to be much lower than the actual abundance now that SFC is operating  weir there and I suspect coho counts are similarly biased. </t>
  </si>
  <si>
    <t xml:space="preserve">Confirm with Ryan W. but Damshilgwit escapement data is from a weir I believe. </t>
  </si>
  <si>
    <t>Data is highly uncertain overflight counts without consistent methodology and with unreliably consistent count values</t>
  </si>
  <si>
    <t>Data has been generated from overflights since the outset. Older data may be less reliable, but treat OEs as though they are drawn from one distribution throughout (except maybe 1980-1986)</t>
  </si>
  <si>
    <t>Data has been generated from overflights since the outset. Older data may be less reliable, but treat OEs as though they are drawn from one distribution throughout (except maybe pre-1990)</t>
  </si>
  <si>
    <t>method1</t>
  </si>
  <si>
    <t>method2</t>
  </si>
  <si>
    <t>maybe</t>
  </si>
  <si>
    <t>Methods have apparently been similar throughout, ask Ryan Whitmore and Shaun if they'd like to use this data</t>
  </si>
  <si>
    <t>Methods and data appear relatively consistent across the timeseries, definitely use and apply single OE to entire series</t>
  </si>
  <si>
    <t>Looks like weir program started in 2000, if this is the case have unique OE for before and after weir.</t>
  </si>
  <si>
    <t>Data quality looks different 2002 on. Check with Ryan Whitmore</t>
  </si>
  <si>
    <t>Chat with Ryan Whitmore about methods and use of this data</t>
  </si>
  <si>
    <t>Belowe</t>
  </si>
  <si>
    <t>Sylvia</t>
  </si>
  <si>
    <t>Tsimtack</t>
  </si>
  <si>
    <t>Stream walk counts by Stan Hutchings since 1998</t>
  </si>
  <si>
    <t>Small population with sporadic counting prior to 2000</t>
  </si>
  <si>
    <t>Small population with counts targeting sockeye, incidental coho counts</t>
  </si>
  <si>
    <t>Aaltanash</t>
  </si>
  <si>
    <t>Arnoup</t>
  </si>
  <si>
    <t>See what Doug Stewart says when he responds to my email. This count seems biased low, likely because they were opportunistic counts during pink and chum surveys</t>
  </si>
  <si>
    <t>Brim</t>
  </si>
  <si>
    <t>relatively consistent flight methods employed across timeseries</t>
  </si>
  <si>
    <t>Dala</t>
  </si>
  <si>
    <t>Heli counts conducted by Stan since 1999. Pre-1991 there are counts as well but no info available on their quality. Consult with Shaun and Ryan W</t>
  </si>
  <si>
    <t>East Arm</t>
  </si>
  <si>
    <t>Evelyn</t>
  </si>
  <si>
    <t xml:space="preserve">Counts from 1997 and before seem less reliable, possibly include but have elevated observer error? These counts have historically targeted sockeye but Stan has been making good coho counts since 1998. </t>
  </si>
  <si>
    <t>Foch</t>
  </si>
  <si>
    <t>Counts seem relatively consistent over time. Possible changes in methods since 2000 but likely not enough to warrant exclusion of earlier data</t>
  </si>
  <si>
    <t>Green</t>
  </si>
  <si>
    <t>Need to get info from Doug Stewart on this system and how methods have varied over time? E.g. was it always a flight or were some years walks?</t>
  </si>
  <si>
    <t>Hartley Bay</t>
  </si>
  <si>
    <t>Hugh</t>
  </si>
  <si>
    <t>Looks like data pre-2000 was less reliable. Consider allowing higher OE for the early period</t>
  </si>
  <si>
    <t>Kemano</t>
  </si>
  <si>
    <t>Large system with limited count effort, e.g. most years with data only had single counts</t>
  </si>
  <si>
    <t>Kildala</t>
  </si>
  <si>
    <t>Kiltush</t>
  </si>
  <si>
    <t>Kiskosh</t>
  </si>
  <si>
    <t>Nias</t>
  </si>
  <si>
    <t>Paril</t>
  </si>
  <si>
    <t>Quaal</t>
  </si>
  <si>
    <t>Large system with inconsistent survey methods and expansions applied over time. Could revisit use of recent data if we run a weir along with concurrent overflight counts for 4-5 years and calibrate absolute abundance with visual count</t>
  </si>
  <si>
    <t>Riordian</t>
  </si>
  <si>
    <t>Tyler</t>
  </si>
  <si>
    <t>Wahoo</t>
  </si>
  <si>
    <t>West Arm</t>
  </si>
  <si>
    <t>2001-2008</t>
  </si>
  <si>
    <t xml:space="preserve">weir operated for 8 years. Fit separate OE (possible zero) for weir counts and walks. </t>
  </si>
  <si>
    <t>Roscoe</t>
  </si>
  <si>
    <t xml:space="preserve">More standard methods from 1999 onwards, consider allowing higher OE on older data points. Ralph has provided info on the number of counts and suggested which of the older data points to drop. </t>
  </si>
  <si>
    <t>Quartcha</t>
  </si>
  <si>
    <t>numeric</t>
  </si>
  <si>
    <t>Bella Coola</t>
  </si>
  <si>
    <t>Cascade</t>
  </si>
  <si>
    <t>quality</t>
  </si>
  <si>
    <t>medium</t>
  </si>
  <si>
    <t>med-low</t>
  </si>
  <si>
    <t>low</t>
  </si>
  <si>
    <t>med</t>
  </si>
  <si>
    <t>med-high</t>
  </si>
  <si>
    <t>Elcho</t>
  </si>
  <si>
    <t>Martin</t>
  </si>
  <si>
    <t>Necleetsconnay</t>
  </si>
  <si>
    <t>Salloomt</t>
  </si>
  <si>
    <t>opinion</t>
  </si>
  <si>
    <t xml:space="preserve">Not estimated since 2007, methods were never well documented, basically just professional opinion based on count data in a handful of lower Bella Coola tributaries. </t>
  </si>
  <si>
    <t>Nooklikonnik</t>
  </si>
  <si>
    <t>Thorsen</t>
  </si>
  <si>
    <t>Methods have been a mix of aerial and walks. Often in the same year</t>
  </si>
  <si>
    <t>Primarily ground-based surveys but also some helicopter flights</t>
  </si>
  <si>
    <t xml:space="preserve">Counted on foot by Ralph since 2003. Methods relatively consistent. </t>
  </si>
  <si>
    <t xml:space="preserve">Suggested by Ralph as Bella Coola tribs worth includnig. Counted on foot by Ralph since 2003. Methods relatively consistent, but small population. </t>
  </si>
  <si>
    <t xml:space="preserve">Suggested by Ralph as a Bella Coola trib worth including. Counted on foot by Ralph since 2003. Methods relatively consistent, but small population. </t>
  </si>
  <si>
    <t>Chuckwalla</t>
  </si>
  <si>
    <t>Flights were conducted by Dan Wagner and Ralph. Likely a meaningful index of abundance, but not a great estimate of total abundance. Very large watershed that cannot be adequately enumerated with a single flight</t>
  </si>
  <si>
    <t>Docee</t>
  </si>
  <si>
    <t>Weir counts began in 1998 and continued to 2014, so not a ton of data but likely something meaningful here, and observed with much lower OE than most systems</t>
  </si>
  <si>
    <t xml:space="preserve">Ralph started in 2002 counting this system, methods have been a mix of aerial and walks. Often not enough data to make an AUC estimate so may be peak numbers? </t>
  </si>
  <si>
    <t>Counts after 1985 are as good as we will get according to Doug S. Aerial counts with relative consistency throughout the timeseries. Good system for aerial counting due to short distance of spawning and relatively open channel</t>
  </si>
  <si>
    <t>This was counted by floating in the past. Use data post 1985</t>
  </si>
  <si>
    <t>11km of spawnable habitat, mostly not complete surveys. This count seems biased low, likely because they were opportunistic counts during pink and chum surveys</t>
  </si>
  <si>
    <t>14km of spawnable habitiat, not all surveyed for coho in most years.  This count seems biased low, likely because they were opportunistic counts during pink and chum surveys</t>
  </si>
  <si>
    <t>Use Stan and Doug notes to determine which years have good data. Relatively consistent stream walk methods throughout. Probably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</si>
</sst>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l Atlas" id="{27FF497D-266B-4214-ACE2-C5EF6AAF207C}" userId="S::watlas@WildSalmonCenter.onmicrosoft.com::a4fa8ef6-1227-4115-956f-7eb09f4632e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3-31T22:14:37.35" personId="{27FF497D-266B-4214-ACE2-C5EF6AAF207C}" id="{E4FBF0E0-26C8-413A-9BEE-78DD56ABB1AC}">
    <text>Check this with Ryan Whitmore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79AF-C823-4B9F-9C05-4958AF9D1534}">
  <sheetPr filterMode="1"/>
  <dimension ref="A1:J57"/>
  <sheetViews>
    <sheetView tabSelected="1" zoomScale="85" zoomScaleNormal="85" workbookViewId="0">
      <pane ySplit="1" topLeftCell="A2" activePane="bottomLeft" state="frozen"/>
      <selection pane="bottomLeft" activeCell="F14" sqref="F14"/>
    </sheetView>
  </sheetViews>
  <sheetFormatPr defaultRowHeight="15" x14ac:dyDescent="0.25"/>
  <cols>
    <col min="1" max="1" width="12.28515625" bestFit="1" customWidth="1"/>
    <col min="2" max="2" width="10.42578125" customWidth="1"/>
    <col min="3" max="3" width="11.7109375" bestFit="1" customWidth="1"/>
    <col min="4" max="4" width="14" bestFit="1" customWidth="1"/>
    <col min="5" max="5" width="9.5703125" bestFit="1" customWidth="1"/>
    <col min="7" max="7" width="9.5703125" bestFit="1" customWidth="1"/>
    <col min="9" max="9" width="11.28515625" bestFit="1" customWidth="1"/>
    <col min="10" max="10" width="225.28515625" bestFit="1" customWidth="1"/>
  </cols>
  <sheetData>
    <row r="1" spans="1:10" x14ac:dyDescent="0.25">
      <c r="A1" s="2" t="s">
        <v>0</v>
      </c>
      <c r="B1" s="2" t="s">
        <v>11</v>
      </c>
      <c r="C1" s="2" t="s">
        <v>1</v>
      </c>
      <c r="D1" s="2" t="s">
        <v>47</v>
      </c>
      <c r="E1" s="2" t="s">
        <v>48</v>
      </c>
      <c r="F1" s="2" t="s">
        <v>2</v>
      </c>
      <c r="G1" s="2" t="s">
        <v>99</v>
      </c>
      <c r="H1" s="2" t="s">
        <v>96</v>
      </c>
      <c r="I1" s="2" t="s">
        <v>8</v>
      </c>
      <c r="J1" s="2" t="s">
        <v>3</v>
      </c>
    </row>
    <row r="2" spans="1:10" x14ac:dyDescent="0.25">
      <c r="A2" t="s">
        <v>4</v>
      </c>
      <c r="B2">
        <v>2</v>
      </c>
      <c r="C2">
        <v>38</v>
      </c>
      <c r="D2" t="s">
        <v>5</v>
      </c>
      <c r="E2" s="1" t="s">
        <v>6</v>
      </c>
      <c r="F2" t="s">
        <v>7</v>
      </c>
      <c r="G2" t="s">
        <v>100</v>
      </c>
      <c r="H2">
        <v>1</v>
      </c>
      <c r="I2" t="s">
        <v>9</v>
      </c>
      <c r="J2" t="s">
        <v>16</v>
      </c>
    </row>
    <row r="3" spans="1:10" x14ac:dyDescent="0.25">
      <c r="A3" t="s">
        <v>10</v>
      </c>
      <c r="B3">
        <v>2</v>
      </c>
      <c r="C3">
        <v>37</v>
      </c>
      <c r="D3" s="1" t="s">
        <v>6</v>
      </c>
      <c r="E3" s="1" t="s">
        <v>13</v>
      </c>
      <c r="F3" t="s">
        <v>7</v>
      </c>
      <c r="G3" t="s">
        <v>100</v>
      </c>
      <c r="H3">
        <v>1</v>
      </c>
      <c r="I3" t="s">
        <v>13</v>
      </c>
      <c r="J3" t="s">
        <v>14</v>
      </c>
    </row>
    <row r="4" spans="1:10" x14ac:dyDescent="0.25">
      <c r="A4" t="s">
        <v>12</v>
      </c>
      <c r="B4">
        <v>2</v>
      </c>
      <c r="C4">
        <v>35</v>
      </c>
      <c r="D4" t="s">
        <v>15</v>
      </c>
      <c r="E4" t="s">
        <v>6</v>
      </c>
      <c r="F4" t="s">
        <v>7</v>
      </c>
      <c r="G4" t="s">
        <v>100</v>
      </c>
      <c r="H4">
        <v>1</v>
      </c>
      <c r="I4">
        <v>1999</v>
      </c>
      <c r="J4" t="s">
        <v>16</v>
      </c>
    </row>
    <row r="5" spans="1:10" x14ac:dyDescent="0.25">
      <c r="A5" t="s">
        <v>17</v>
      </c>
      <c r="B5">
        <v>3</v>
      </c>
      <c r="C5">
        <f>41-15</f>
        <v>26</v>
      </c>
      <c r="D5" s="1" t="s">
        <v>21</v>
      </c>
      <c r="E5" t="s">
        <v>22</v>
      </c>
      <c r="F5" t="s">
        <v>7</v>
      </c>
      <c r="H5">
        <v>1</v>
      </c>
      <c r="I5">
        <v>2000</v>
      </c>
      <c r="J5" t="s">
        <v>23</v>
      </c>
    </row>
    <row r="6" spans="1:10" x14ac:dyDescent="0.25">
      <c r="A6" t="s">
        <v>18</v>
      </c>
      <c r="B6">
        <v>3</v>
      </c>
      <c r="C6">
        <f>41-17</f>
        <v>24</v>
      </c>
      <c r="D6" t="s">
        <v>5</v>
      </c>
      <c r="E6" t="s">
        <v>6</v>
      </c>
      <c r="F6" t="s">
        <v>7</v>
      </c>
      <c r="H6">
        <v>1</v>
      </c>
      <c r="I6" t="s">
        <v>24</v>
      </c>
      <c r="J6" t="s">
        <v>25</v>
      </c>
    </row>
    <row r="7" spans="1:10" x14ac:dyDescent="0.25">
      <c r="A7" t="s">
        <v>19</v>
      </c>
      <c r="B7">
        <v>3</v>
      </c>
      <c r="C7">
        <v>41</v>
      </c>
      <c r="D7" s="1" t="s">
        <v>15</v>
      </c>
      <c r="E7" t="s">
        <v>6</v>
      </c>
      <c r="F7" t="s">
        <v>7</v>
      </c>
      <c r="H7">
        <v>1</v>
      </c>
      <c r="I7" t="s">
        <v>26</v>
      </c>
      <c r="J7" t="s">
        <v>27</v>
      </c>
    </row>
    <row r="8" spans="1:10" x14ac:dyDescent="0.25">
      <c r="A8" t="s">
        <v>20</v>
      </c>
      <c r="B8">
        <v>3</v>
      </c>
      <c r="C8">
        <v>39</v>
      </c>
      <c r="D8" s="1" t="s">
        <v>15</v>
      </c>
      <c r="E8" t="s">
        <v>6</v>
      </c>
      <c r="F8" t="s">
        <v>7</v>
      </c>
      <c r="H8">
        <v>1</v>
      </c>
      <c r="I8">
        <v>1992</v>
      </c>
      <c r="J8" t="s">
        <v>27</v>
      </c>
    </row>
    <row r="9" spans="1:10" x14ac:dyDescent="0.25">
      <c r="A9" t="s">
        <v>28</v>
      </c>
      <c r="B9">
        <v>4</v>
      </c>
      <c r="C9">
        <v>41</v>
      </c>
      <c r="D9" t="s">
        <v>6</v>
      </c>
      <c r="E9" t="s">
        <v>13</v>
      </c>
      <c r="F9" t="s">
        <v>7</v>
      </c>
      <c r="H9">
        <v>1</v>
      </c>
      <c r="I9" t="s">
        <v>13</v>
      </c>
      <c r="J9" t="s">
        <v>39</v>
      </c>
    </row>
    <row r="10" spans="1:10" hidden="1" x14ac:dyDescent="0.25">
      <c r="A10" t="s">
        <v>29</v>
      </c>
      <c r="B10">
        <v>4</v>
      </c>
      <c r="C10">
        <v>17</v>
      </c>
      <c r="D10" t="s">
        <v>40</v>
      </c>
      <c r="E10" t="s">
        <v>6</v>
      </c>
      <c r="F10" t="s">
        <v>41</v>
      </c>
      <c r="H10">
        <v>0</v>
      </c>
      <c r="I10">
        <v>2021</v>
      </c>
      <c r="J10" t="s">
        <v>42</v>
      </c>
    </row>
    <row r="11" spans="1:10" x14ac:dyDescent="0.25">
      <c r="A11" t="s">
        <v>30</v>
      </c>
      <c r="B11">
        <v>4</v>
      </c>
      <c r="C11">
        <v>21</v>
      </c>
      <c r="D11" t="s">
        <v>6</v>
      </c>
      <c r="E11" t="s">
        <v>13</v>
      </c>
      <c r="F11" t="s">
        <v>7</v>
      </c>
      <c r="H11">
        <v>1</v>
      </c>
      <c r="I11" t="s">
        <v>13</v>
      </c>
      <c r="J11" t="s">
        <v>43</v>
      </c>
    </row>
    <row r="12" spans="1:10" x14ac:dyDescent="0.25">
      <c r="A12" t="s">
        <v>31</v>
      </c>
      <c r="B12">
        <v>4</v>
      </c>
      <c r="C12">
        <v>28</v>
      </c>
      <c r="D12" t="s">
        <v>40</v>
      </c>
      <c r="E12" t="s">
        <v>13</v>
      </c>
      <c r="F12" t="s">
        <v>41</v>
      </c>
      <c r="H12">
        <v>0</v>
      </c>
      <c r="I12" t="s">
        <v>13</v>
      </c>
      <c r="J12" t="s">
        <v>44</v>
      </c>
    </row>
    <row r="13" spans="1:10" x14ac:dyDescent="0.25">
      <c r="A13" t="s">
        <v>32</v>
      </c>
      <c r="B13">
        <v>4</v>
      </c>
      <c r="C13">
        <v>37</v>
      </c>
      <c r="D13" t="s">
        <v>40</v>
      </c>
      <c r="E13" t="s">
        <v>13</v>
      </c>
      <c r="F13" t="s">
        <v>7</v>
      </c>
      <c r="H13">
        <v>1</v>
      </c>
      <c r="I13">
        <v>1990</v>
      </c>
      <c r="J13" t="s">
        <v>45</v>
      </c>
    </row>
    <row r="14" spans="1:10" x14ac:dyDescent="0.25">
      <c r="A14" t="s">
        <v>33</v>
      </c>
      <c r="B14">
        <v>4</v>
      </c>
      <c r="C14">
        <v>31</v>
      </c>
      <c r="D14" t="s">
        <v>40</v>
      </c>
      <c r="E14" t="s">
        <v>13</v>
      </c>
      <c r="F14" t="s">
        <v>7</v>
      </c>
      <c r="H14">
        <v>1</v>
      </c>
      <c r="I14">
        <v>1990</v>
      </c>
      <c r="J14" t="s">
        <v>46</v>
      </c>
    </row>
    <row r="15" spans="1:10" x14ac:dyDescent="0.25">
      <c r="A15" t="s">
        <v>34</v>
      </c>
      <c r="B15">
        <v>4</v>
      </c>
      <c r="C15">
        <f>41-15</f>
        <v>26</v>
      </c>
      <c r="D15" t="s">
        <v>40</v>
      </c>
      <c r="E15" t="s">
        <v>13</v>
      </c>
      <c r="F15" s="1" t="s">
        <v>49</v>
      </c>
      <c r="G15" s="1"/>
      <c r="H15" s="1">
        <v>0</v>
      </c>
      <c r="I15" t="s">
        <v>13</v>
      </c>
      <c r="J15" t="s">
        <v>50</v>
      </c>
    </row>
    <row r="16" spans="1:10" x14ac:dyDescent="0.25">
      <c r="A16" t="s">
        <v>35</v>
      </c>
      <c r="B16">
        <v>4</v>
      </c>
      <c r="C16">
        <v>40</v>
      </c>
      <c r="D16" t="s">
        <v>40</v>
      </c>
      <c r="E16" t="s">
        <v>13</v>
      </c>
      <c r="F16" t="s">
        <v>7</v>
      </c>
      <c r="H16">
        <v>1</v>
      </c>
      <c r="I16" t="s">
        <v>13</v>
      </c>
      <c r="J16" t="s">
        <v>51</v>
      </c>
    </row>
    <row r="17" spans="1:10" x14ac:dyDescent="0.25">
      <c r="A17" t="s">
        <v>36</v>
      </c>
      <c r="B17">
        <v>4</v>
      </c>
      <c r="C17">
        <v>30</v>
      </c>
      <c r="D17" t="s">
        <v>5</v>
      </c>
      <c r="E17" t="s">
        <v>6</v>
      </c>
      <c r="F17" t="s">
        <v>7</v>
      </c>
      <c r="H17">
        <v>1</v>
      </c>
      <c r="I17">
        <v>2000</v>
      </c>
      <c r="J17" t="s">
        <v>52</v>
      </c>
    </row>
    <row r="18" spans="1:10" x14ac:dyDescent="0.25">
      <c r="A18" t="s">
        <v>37</v>
      </c>
      <c r="B18">
        <v>4</v>
      </c>
      <c r="C18">
        <v>31</v>
      </c>
      <c r="D18" t="s">
        <v>15</v>
      </c>
      <c r="E18" t="s">
        <v>13</v>
      </c>
      <c r="F18" s="1" t="s">
        <v>49</v>
      </c>
      <c r="G18" s="1"/>
      <c r="H18" s="1">
        <v>0</v>
      </c>
      <c r="I18">
        <v>2002</v>
      </c>
      <c r="J18" t="s">
        <v>53</v>
      </c>
    </row>
    <row r="19" spans="1:10" x14ac:dyDescent="0.25">
      <c r="A19" t="s">
        <v>38</v>
      </c>
      <c r="B19">
        <v>4</v>
      </c>
      <c r="C19">
        <v>30</v>
      </c>
      <c r="D19" t="s">
        <v>15</v>
      </c>
      <c r="E19" t="s">
        <v>13</v>
      </c>
      <c r="F19" s="1" t="s">
        <v>49</v>
      </c>
      <c r="G19" s="1"/>
      <c r="H19" s="1">
        <v>0</v>
      </c>
      <c r="I19" t="s">
        <v>13</v>
      </c>
      <c r="J19" t="s">
        <v>54</v>
      </c>
    </row>
    <row r="20" spans="1:10" x14ac:dyDescent="0.25">
      <c r="A20" t="s">
        <v>55</v>
      </c>
      <c r="B20">
        <v>5</v>
      </c>
      <c r="C20">
        <v>27</v>
      </c>
      <c r="D20" t="s">
        <v>5</v>
      </c>
      <c r="E20" t="s">
        <v>13</v>
      </c>
      <c r="F20" s="1" t="s">
        <v>49</v>
      </c>
      <c r="G20" s="1" t="s">
        <v>101</v>
      </c>
      <c r="H20" s="1">
        <v>0</v>
      </c>
      <c r="I20" t="s">
        <v>13</v>
      </c>
      <c r="J20" t="s">
        <v>58</v>
      </c>
    </row>
    <row r="21" spans="1:10" hidden="1" x14ac:dyDescent="0.25">
      <c r="A21" t="s">
        <v>56</v>
      </c>
      <c r="B21">
        <v>5</v>
      </c>
      <c r="C21">
        <v>20</v>
      </c>
      <c r="D21" t="s">
        <v>5</v>
      </c>
      <c r="E21" t="s">
        <v>13</v>
      </c>
      <c r="F21" t="s">
        <v>41</v>
      </c>
      <c r="G21" t="s">
        <v>102</v>
      </c>
      <c r="H21">
        <v>0</v>
      </c>
      <c r="I21" t="s">
        <v>13</v>
      </c>
      <c r="J21" t="s">
        <v>59</v>
      </c>
    </row>
    <row r="22" spans="1:10" x14ac:dyDescent="0.25">
      <c r="A22" t="s">
        <v>57</v>
      </c>
      <c r="B22">
        <v>5</v>
      </c>
      <c r="C22">
        <v>22</v>
      </c>
      <c r="D22" t="s">
        <v>5</v>
      </c>
      <c r="E22" t="s">
        <v>13</v>
      </c>
      <c r="F22" t="s">
        <v>41</v>
      </c>
      <c r="G22" t="s">
        <v>102</v>
      </c>
      <c r="H22">
        <v>0</v>
      </c>
      <c r="I22" t="s">
        <v>13</v>
      </c>
      <c r="J22" t="s">
        <v>60</v>
      </c>
    </row>
    <row r="23" spans="1:10" x14ac:dyDescent="0.25">
      <c r="A23" t="s">
        <v>61</v>
      </c>
      <c r="B23">
        <v>6</v>
      </c>
      <c r="C23">
        <v>29</v>
      </c>
      <c r="D23" t="s">
        <v>40</v>
      </c>
      <c r="E23" t="s">
        <v>13</v>
      </c>
      <c r="F23" t="s">
        <v>7</v>
      </c>
      <c r="G23" t="s">
        <v>101</v>
      </c>
      <c r="H23">
        <v>1</v>
      </c>
      <c r="I23">
        <v>1985</v>
      </c>
      <c r="J23" t="s">
        <v>123</v>
      </c>
    </row>
    <row r="24" spans="1:10" x14ac:dyDescent="0.25">
      <c r="A24" s="1" t="s">
        <v>62</v>
      </c>
      <c r="B24" s="1">
        <v>6</v>
      </c>
      <c r="C24" s="1">
        <v>25</v>
      </c>
      <c r="D24" s="1" t="s">
        <v>5</v>
      </c>
      <c r="E24" s="1" t="s">
        <v>13</v>
      </c>
      <c r="F24" s="1" t="s">
        <v>41</v>
      </c>
      <c r="G24" s="1" t="s">
        <v>101</v>
      </c>
      <c r="H24" s="1">
        <v>0</v>
      </c>
      <c r="I24" s="1" t="s">
        <v>13</v>
      </c>
      <c r="J24" s="1" t="s">
        <v>63</v>
      </c>
    </row>
    <row r="25" spans="1:10" x14ac:dyDescent="0.25">
      <c r="A25" t="s">
        <v>64</v>
      </c>
      <c r="B25">
        <v>6</v>
      </c>
      <c r="C25">
        <v>36</v>
      </c>
      <c r="D25" t="s">
        <v>40</v>
      </c>
      <c r="E25" t="s">
        <v>13</v>
      </c>
      <c r="F25" t="s">
        <v>7</v>
      </c>
      <c r="G25" t="s">
        <v>103</v>
      </c>
      <c r="H25">
        <v>1</v>
      </c>
      <c r="I25" t="s">
        <v>13</v>
      </c>
      <c r="J25" t="s">
        <v>65</v>
      </c>
    </row>
    <row r="26" spans="1:10" x14ac:dyDescent="0.25">
      <c r="A26" t="s">
        <v>66</v>
      </c>
      <c r="B26">
        <v>6</v>
      </c>
      <c r="C26">
        <v>31</v>
      </c>
      <c r="D26" t="s">
        <v>40</v>
      </c>
      <c r="E26" t="s">
        <v>13</v>
      </c>
      <c r="F26" s="1" t="s">
        <v>49</v>
      </c>
      <c r="G26" s="1" t="s">
        <v>101</v>
      </c>
      <c r="H26" s="1">
        <v>0</v>
      </c>
      <c r="I26" t="s">
        <v>13</v>
      </c>
      <c r="J26" s="1" t="s">
        <v>67</v>
      </c>
    </row>
    <row r="27" spans="1:10" x14ac:dyDescent="0.25">
      <c r="A27" t="s">
        <v>68</v>
      </c>
      <c r="B27">
        <v>6</v>
      </c>
      <c r="C27">
        <v>24</v>
      </c>
      <c r="D27" t="s">
        <v>5</v>
      </c>
      <c r="E27" t="s">
        <v>13</v>
      </c>
      <c r="F27" s="1" t="s">
        <v>7</v>
      </c>
      <c r="G27" s="1" t="s">
        <v>101</v>
      </c>
      <c r="H27" s="1">
        <v>0</v>
      </c>
      <c r="I27" t="s">
        <v>13</v>
      </c>
      <c r="J27" t="s">
        <v>127</v>
      </c>
    </row>
    <row r="28" spans="1:10" x14ac:dyDescent="0.25">
      <c r="A28" t="s">
        <v>69</v>
      </c>
      <c r="B28">
        <v>6</v>
      </c>
      <c r="C28">
        <v>38</v>
      </c>
      <c r="D28" t="s">
        <v>5</v>
      </c>
      <c r="E28" t="s">
        <v>13</v>
      </c>
      <c r="F28" t="s">
        <v>7</v>
      </c>
      <c r="G28" t="s">
        <v>103</v>
      </c>
      <c r="H28">
        <v>1</v>
      </c>
      <c r="I28">
        <v>1998</v>
      </c>
      <c r="J28" t="s">
        <v>70</v>
      </c>
    </row>
    <row r="29" spans="1:10" x14ac:dyDescent="0.25">
      <c r="A29" t="s">
        <v>71</v>
      </c>
      <c r="B29">
        <v>6</v>
      </c>
      <c r="C29">
        <v>29</v>
      </c>
      <c r="D29" t="s">
        <v>40</v>
      </c>
      <c r="E29" t="s">
        <v>13</v>
      </c>
      <c r="F29" s="1" t="s">
        <v>49</v>
      </c>
      <c r="G29" s="1" t="s">
        <v>101</v>
      </c>
      <c r="H29" s="1">
        <v>0</v>
      </c>
      <c r="I29" t="s">
        <v>13</v>
      </c>
      <c r="J29" t="s">
        <v>72</v>
      </c>
    </row>
    <row r="30" spans="1:10" x14ac:dyDescent="0.25">
      <c r="A30" t="s">
        <v>73</v>
      </c>
      <c r="B30">
        <v>6</v>
      </c>
      <c r="C30">
        <v>38</v>
      </c>
      <c r="D30" s="1" t="s">
        <v>5</v>
      </c>
      <c r="E30" t="s">
        <v>40</v>
      </c>
      <c r="F30" t="s">
        <v>7</v>
      </c>
      <c r="G30" t="s">
        <v>101</v>
      </c>
      <c r="H30">
        <v>1</v>
      </c>
      <c r="I30">
        <v>1985</v>
      </c>
      <c r="J30" s="1" t="s">
        <v>74</v>
      </c>
    </row>
    <row r="31" spans="1:10" x14ac:dyDescent="0.25">
      <c r="A31" t="s">
        <v>75</v>
      </c>
      <c r="B31">
        <v>6</v>
      </c>
      <c r="C31">
        <v>32</v>
      </c>
      <c r="D31" t="s">
        <v>5</v>
      </c>
      <c r="E31" t="s">
        <v>13</v>
      </c>
      <c r="F31" t="s">
        <v>7</v>
      </c>
      <c r="G31" t="s">
        <v>101</v>
      </c>
      <c r="H31">
        <v>1</v>
      </c>
      <c r="I31">
        <v>2000</v>
      </c>
      <c r="J31" t="s">
        <v>124</v>
      </c>
    </row>
    <row r="32" spans="1:10" x14ac:dyDescent="0.25">
      <c r="A32" t="s">
        <v>76</v>
      </c>
      <c r="B32">
        <v>6</v>
      </c>
      <c r="C32">
        <v>38</v>
      </c>
      <c r="D32" t="s">
        <v>5</v>
      </c>
      <c r="E32" t="s">
        <v>13</v>
      </c>
      <c r="F32" t="s">
        <v>7</v>
      </c>
      <c r="G32" t="s">
        <v>103</v>
      </c>
      <c r="H32">
        <v>1</v>
      </c>
      <c r="I32">
        <v>2000</v>
      </c>
      <c r="J32" t="s">
        <v>77</v>
      </c>
    </row>
    <row r="33" spans="1:10" x14ac:dyDescent="0.25">
      <c r="A33" t="s">
        <v>78</v>
      </c>
      <c r="B33">
        <v>6</v>
      </c>
      <c r="C33">
        <v>21</v>
      </c>
      <c r="D33" t="s">
        <v>40</v>
      </c>
      <c r="E33" t="s">
        <v>13</v>
      </c>
      <c r="F33" t="s">
        <v>41</v>
      </c>
      <c r="G33" t="s">
        <v>102</v>
      </c>
      <c r="H33">
        <v>0</v>
      </c>
      <c r="I33" t="s">
        <v>13</v>
      </c>
      <c r="J33" t="s">
        <v>79</v>
      </c>
    </row>
    <row r="34" spans="1:10" x14ac:dyDescent="0.25">
      <c r="A34" t="s">
        <v>80</v>
      </c>
      <c r="B34">
        <v>6</v>
      </c>
      <c r="C34">
        <v>29</v>
      </c>
      <c r="D34" t="s">
        <v>40</v>
      </c>
      <c r="E34" t="s">
        <v>13</v>
      </c>
      <c r="F34" s="1" t="s">
        <v>49</v>
      </c>
      <c r="G34" s="1" t="s">
        <v>101</v>
      </c>
      <c r="H34" s="1">
        <v>0</v>
      </c>
      <c r="I34" t="s">
        <v>13</v>
      </c>
      <c r="J34" s="1" t="s">
        <v>67</v>
      </c>
    </row>
    <row r="35" spans="1:10" x14ac:dyDescent="0.25">
      <c r="A35" t="s">
        <v>81</v>
      </c>
      <c r="B35">
        <v>6</v>
      </c>
      <c r="C35">
        <v>33</v>
      </c>
      <c r="D35" t="s">
        <v>5</v>
      </c>
      <c r="E35" t="s">
        <v>13</v>
      </c>
      <c r="F35" t="s">
        <v>7</v>
      </c>
      <c r="G35" t="s">
        <v>101</v>
      </c>
      <c r="H35">
        <v>1</v>
      </c>
      <c r="I35">
        <v>2000</v>
      </c>
      <c r="J35" t="s">
        <v>77</v>
      </c>
    </row>
    <row r="36" spans="1:10" x14ac:dyDescent="0.25">
      <c r="A36" t="s">
        <v>82</v>
      </c>
      <c r="B36">
        <v>6</v>
      </c>
      <c r="C36">
        <v>36</v>
      </c>
      <c r="D36" t="s">
        <v>5</v>
      </c>
      <c r="E36" t="s">
        <v>13</v>
      </c>
      <c r="F36" t="s">
        <v>7</v>
      </c>
      <c r="G36" t="s">
        <v>101</v>
      </c>
      <c r="H36">
        <v>1</v>
      </c>
      <c r="I36">
        <v>2000</v>
      </c>
      <c r="J36" t="s">
        <v>77</v>
      </c>
    </row>
    <row r="37" spans="1:10" x14ac:dyDescent="0.25">
      <c r="A37" s="1" t="s">
        <v>83</v>
      </c>
      <c r="B37" s="1">
        <v>6</v>
      </c>
      <c r="C37" s="1">
        <v>25</v>
      </c>
      <c r="D37" s="1" t="s">
        <v>5</v>
      </c>
      <c r="E37" s="1" t="s">
        <v>13</v>
      </c>
      <c r="F37" s="1" t="s">
        <v>41</v>
      </c>
      <c r="G37" s="1" t="s">
        <v>101</v>
      </c>
      <c r="H37" s="1">
        <v>0</v>
      </c>
      <c r="I37" s="1" t="s">
        <v>13</v>
      </c>
      <c r="J37" s="1" t="s">
        <v>125</v>
      </c>
    </row>
    <row r="38" spans="1:10" x14ac:dyDescent="0.25">
      <c r="A38" t="s">
        <v>84</v>
      </c>
      <c r="B38">
        <v>6</v>
      </c>
      <c r="C38">
        <v>37</v>
      </c>
      <c r="D38" t="s">
        <v>5</v>
      </c>
      <c r="E38" t="s">
        <v>13</v>
      </c>
      <c r="F38" t="s">
        <v>7</v>
      </c>
      <c r="G38" t="s">
        <v>103</v>
      </c>
      <c r="H38">
        <v>1</v>
      </c>
      <c r="I38">
        <v>2000</v>
      </c>
      <c r="J38" t="s">
        <v>77</v>
      </c>
    </row>
    <row r="39" spans="1:10" x14ac:dyDescent="0.25">
      <c r="A39" t="s">
        <v>85</v>
      </c>
      <c r="B39">
        <v>6</v>
      </c>
      <c r="C39">
        <v>30</v>
      </c>
      <c r="D39" t="s">
        <v>40</v>
      </c>
      <c r="E39" t="s">
        <v>13</v>
      </c>
      <c r="F39" t="s">
        <v>41</v>
      </c>
      <c r="G39" t="s">
        <v>102</v>
      </c>
      <c r="H39">
        <v>0</v>
      </c>
      <c r="I39">
        <v>2000</v>
      </c>
      <c r="J39" t="s">
        <v>86</v>
      </c>
    </row>
    <row r="40" spans="1:10" x14ac:dyDescent="0.25">
      <c r="A40" t="s">
        <v>87</v>
      </c>
      <c r="B40">
        <v>6</v>
      </c>
      <c r="C40">
        <v>36</v>
      </c>
      <c r="D40" t="s">
        <v>5</v>
      </c>
      <c r="E40" t="s">
        <v>13</v>
      </c>
      <c r="F40" t="s">
        <v>7</v>
      </c>
      <c r="G40" t="s">
        <v>103</v>
      </c>
      <c r="H40">
        <v>1</v>
      </c>
      <c r="I40">
        <v>2000</v>
      </c>
      <c r="J40" t="s">
        <v>77</v>
      </c>
    </row>
    <row r="41" spans="1:10" x14ac:dyDescent="0.25">
      <c r="A41" t="s">
        <v>88</v>
      </c>
      <c r="B41">
        <v>6</v>
      </c>
      <c r="C41">
        <v>26</v>
      </c>
      <c r="D41" t="s">
        <v>5</v>
      </c>
      <c r="E41" t="s">
        <v>13</v>
      </c>
      <c r="F41" s="1" t="s">
        <v>41</v>
      </c>
      <c r="G41" s="1" t="s">
        <v>101</v>
      </c>
      <c r="H41" s="1">
        <v>0</v>
      </c>
      <c r="I41" s="1" t="s">
        <v>13</v>
      </c>
      <c r="J41" s="1" t="s">
        <v>126</v>
      </c>
    </row>
    <row r="42" spans="1:10" x14ac:dyDescent="0.25">
      <c r="A42" t="s">
        <v>89</v>
      </c>
      <c r="B42">
        <v>6</v>
      </c>
      <c r="C42">
        <v>36</v>
      </c>
      <c r="D42" t="s">
        <v>40</v>
      </c>
      <c r="E42" t="s">
        <v>13</v>
      </c>
      <c r="F42" t="s">
        <v>7</v>
      </c>
      <c r="G42" t="s">
        <v>103</v>
      </c>
      <c r="H42">
        <v>1</v>
      </c>
      <c r="I42" t="s">
        <v>13</v>
      </c>
      <c r="J42" t="s">
        <v>65</v>
      </c>
    </row>
    <row r="43" spans="1:10" x14ac:dyDescent="0.25">
      <c r="A43" t="s">
        <v>90</v>
      </c>
      <c r="B43">
        <v>6</v>
      </c>
      <c r="C43">
        <v>30</v>
      </c>
      <c r="D43" t="s">
        <v>5</v>
      </c>
      <c r="E43" t="s">
        <v>6</v>
      </c>
      <c r="F43" t="s">
        <v>7</v>
      </c>
      <c r="G43" t="s">
        <v>104</v>
      </c>
      <c r="H43">
        <v>1</v>
      </c>
      <c r="I43" t="s">
        <v>91</v>
      </c>
      <c r="J43" t="s">
        <v>92</v>
      </c>
    </row>
    <row r="44" spans="1:10" x14ac:dyDescent="0.25">
      <c r="A44" t="s">
        <v>95</v>
      </c>
      <c r="B44">
        <v>7</v>
      </c>
      <c r="C44">
        <v>27</v>
      </c>
      <c r="D44" t="s">
        <v>5</v>
      </c>
      <c r="E44" t="s">
        <v>40</v>
      </c>
      <c r="F44" t="s">
        <v>7</v>
      </c>
      <c r="G44" t="s">
        <v>101</v>
      </c>
      <c r="H44">
        <v>1</v>
      </c>
      <c r="I44">
        <v>1999</v>
      </c>
      <c r="J44" t="s">
        <v>94</v>
      </c>
    </row>
    <row r="45" spans="1:10" x14ac:dyDescent="0.25">
      <c r="A45" t="s">
        <v>93</v>
      </c>
      <c r="B45">
        <v>7</v>
      </c>
      <c r="C45">
        <v>28</v>
      </c>
      <c r="D45" t="s">
        <v>5</v>
      </c>
      <c r="E45" t="s">
        <v>40</v>
      </c>
      <c r="F45" t="s">
        <v>7</v>
      </c>
      <c r="G45" t="s">
        <v>101</v>
      </c>
      <c r="H45">
        <v>1</v>
      </c>
      <c r="I45">
        <v>1999</v>
      </c>
      <c r="J45" t="s">
        <v>94</v>
      </c>
    </row>
    <row r="46" spans="1:10" x14ac:dyDescent="0.25">
      <c r="A46" t="s">
        <v>97</v>
      </c>
      <c r="B46">
        <v>8</v>
      </c>
      <c r="C46">
        <v>28</v>
      </c>
      <c r="D46" t="s">
        <v>109</v>
      </c>
      <c r="E46" t="s">
        <v>13</v>
      </c>
      <c r="F46" t="s">
        <v>41</v>
      </c>
      <c r="G46" t="s">
        <v>102</v>
      </c>
      <c r="H46">
        <v>0</v>
      </c>
      <c r="I46">
        <v>2007</v>
      </c>
      <c r="J46" t="s">
        <v>110</v>
      </c>
    </row>
    <row r="47" spans="1:10" x14ac:dyDescent="0.25">
      <c r="A47" t="s">
        <v>98</v>
      </c>
      <c r="B47">
        <v>8</v>
      </c>
      <c r="C47">
        <v>25</v>
      </c>
      <c r="D47" t="s">
        <v>40</v>
      </c>
      <c r="E47" t="s">
        <v>5</v>
      </c>
      <c r="F47" s="1" t="s">
        <v>49</v>
      </c>
      <c r="G47" t="s">
        <v>101</v>
      </c>
      <c r="H47">
        <v>1</v>
      </c>
      <c r="I47" t="s">
        <v>13</v>
      </c>
      <c r="J47" t="s">
        <v>122</v>
      </c>
    </row>
    <row r="48" spans="1:10" x14ac:dyDescent="0.25">
      <c r="A48" t="s">
        <v>105</v>
      </c>
      <c r="B48">
        <v>8</v>
      </c>
      <c r="C48">
        <v>27</v>
      </c>
      <c r="D48" t="s">
        <v>40</v>
      </c>
      <c r="E48" t="s">
        <v>5</v>
      </c>
      <c r="F48" s="1" t="s">
        <v>49</v>
      </c>
      <c r="G48" t="s">
        <v>101</v>
      </c>
      <c r="H48">
        <v>1</v>
      </c>
      <c r="I48" t="s">
        <v>13</v>
      </c>
      <c r="J48" t="s">
        <v>122</v>
      </c>
    </row>
    <row r="49" spans="1:10" x14ac:dyDescent="0.25">
      <c r="A49" t="s">
        <v>106</v>
      </c>
      <c r="B49">
        <v>8</v>
      </c>
      <c r="C49">
        <v>39</v>
      </c>
      <c r="D49" t="s">
        <v>40</v>
      </c>
      <c r="E49" t="s">
        <v>5</v>
      </c>
      <c r="F49" t="s">
        <v>7</v>
      </c>
      <c r="G49" t="s">
        <v>103</v>
      </c>
      <c r="H49">
        <v>1</v>
      </c>
      <c r="I49" t="s">
        <v>13</v>
      </c>
      <c r="J49" t="s">
        <v>113</v>
      </c>
    </row>
    <row r="50" spans="1:10" x14ac:dyDescent="0.25">
      <c r="A50" t="s">
        <v>107</v>
      </c>
      <c r="B50">
        <v>8</v>
      </c>
      <c r="C50">
        <v>25</v>
      </c>
      <c r="D50" t="s">
        <v>5</v>
      </c>
      <c r="E50" t="s">
        <v>40</v>
      </c>
      <c r="F50" t="s">
        <v>7</v>
      </c>
      <c r="G50" t="s">
        <v>101</v>
      </c>
      <c r="H50">
        <v>1</v>
      </c>
      <c r="I50" t="s">
        <v>13</v>
      </c>
      <c r="J50" t="s">
        <v>114</v>
      </c>
    </row>
    <row r="51" spans="1:10" hidden="1" x14ac:dyDescent="0.25">
      <c r="A51" t="s">
        <v>108</v>
      </c>
      <c r="B51">
        <v>8</v>
      </c>
      <c r="C51">
        <v>18</v>
      </c>
      <c r="D51" t="s">
        <v>5</v>
      </c>
      <c r="E51" t="s">
        <v>13</v>
      </c>
      <c r="F51" t="s">
        <v>7</v>
      </c>
      <c r="G51" t="s">
        <v>101</v>
      </c>
      <c r="H51">
        <v>1</v>
      </c>
      <c r="I51" t="s">
        <v>13</v>
      </c>
      <c r="J51" t="s">
        <v>115</v>
      </c>
    </row>
    <row r="52" spans="1:10" hidden="1" x14ac:dyDescent="0.25">
      <c r="A52" t="s">
        <v>111</v>
      </c>
      <c r="B52">
        <v>8</v>
      </c>
      <c r="C52">
        <v>18</v>
      </c>
      <c r="D52" t="s">
        <v>5</v>
      </c>
      <c r="E52" t="s">
        <v>13</v>
      </c>
      <c r="F52" t="s">
        <v>49</v>
      </c>
      <c r="G52" t="s">
        <v>101</v>
      </c>
      <c r="H52">
        <v>0</v>
      </c>
      <c r="I52">
        <v>2003</v>
      </c>
      <c r="J52" t="s">
        <v>116</v>
      </c>
    </row>
    <row r="53" spans="1:10" hidden="1" x14ac:dyDescent="0.25">
      <c r="A53" t="s">
        <v>112</v>
      </c>
      <c r="B53">
        <v>8</v>
      </c>
      <c r="C53">
        <v>17</v>
      </c>
      <c r="D53" t="s">
        <v>5</v>
      </c>
      <c r="E53" t="s">
        <v>13</v>
      </c>
      <c r="F53" t="s">
        <v>49</v>
      </c>
      <c r="G53" t="s">
        <v>101</v>
      </c>
      <c r="H53">
        <v>0</v>
      </c>
      <c r="I53">
        <v>2003</v>
      </c>
      <c r="J53" t="s">
        <v>117</v>
      </c>
    </row>
    <row r="54" spans="1:10" x14ac:dyDescent="0.25">
      <c r="A54" t="s">
        <v>118</v>
      </c>
      <c r="B54">
        <v>9</v>
      </c>
      <c r="C54">
        <v>22</v>
      </c>
      <c r="D54" t="s">
        <v>40</v>
      </c>
      <c r="E54" t="s">
        <v>13</v>
      </c>
      <c r="F54" t="s">
        <v>49</v>
      </c>
      <c r="G54" t="s">
        <v>102</v>
      </c>
      <c r="H54">
        <v>0</v>
      </c>
      <c r="I54">
        <v>1998</v>
      </c>
      <c r="J54" t="s">
        <v>119</v>
      </c>
    </row>
    <row r="55" spans="1:10" hidden="1" x14ac:dyDescent="0.25">
      <c r="A55" t="s">
        <v>120</v>
      </c>
      <c r="B55">
        <v>10</v>
      </c>
      <c r="C55">
        <v>17</v>
      </c>
      <c r="D55" t="s">
        <v>6</v>
      </c>
      <c r="E55" t="s">
        <v>13</v>
      </c>
      <c r="F55" t="s">
        <v>7</v>
      </c>
      <c r="G55" t="s">
        <v>104</v>
      </c>
      <c r="H55">
        <v>1</v>
      </c>
      <c r="I55">
        <v>1998</v>
      </c>
      <c r="J55" t="s">
        <v>121</v>
      </c>
    </row>
    <row r="57" spans="1:10" x14ac:dyDescent="0.25">
      <c r="H57">
        <f>SUM(H2:H55)</f>
        <v>33</v>
      </c>
    </row>
  </sheetData>
  <autoFilter ref="A1:J57" xr:uid="{42A479AF-C823-4B9F-9C05-4958AF9D1534}">
    <filterColumn colId="2">
      <filters blank="1">
        <filter val="21"/>
        <filter val="22"/>
        <filter val="24"/>
        <filter val="25"/>
        <filter val="26"/>
        <filter val="27"/>
        <filter val="28"/>
        <filter val="29"/>
        <filter val="30"/>
        <filter val="31"/>
        <filter val="32"/>
        <filter val="33"/>
        <filter val="35"/>
        <filter val="36"/>
        <filter val="37"/>
        <filter val="38"/>
        <filter val="39"/>
        <filter val="40"/>
        <filter val="41"/>
      </filters>
    </filterColumn>
    <sortState xmlns:xlrd2="http://schemas.microsoft.com/office/spreadsheetml/2017/richdata2" ref="A2:J57">
      <sortCondition ref="B1:B57"/>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Atlas</dc:creator>
  <cp:lastModifiedBy>Kyle Wilson</cp:lastModifiedBy>
  <dcterms:created xsi:type="dcterms:W3CDTF">2022-03-30T20:35:24Z</dcterms:created>
  <dcterms:modified xsi:type="dcterms:W3CDTF">2025-01-13T03:48:44Z</dcterms:modified>
</cp:coreProperties>
</file>