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 Budget" sheetId="1" r:id="rId4"/>
    <sheet state="visible" name="Instructions" sheetId="2" r:id="rId5"/>
    <sheet state="visible" name="Sheet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2">
      <text>
        <t xml:space="preserve">Flight to Cali for Brigid. She can pay once a month.
	-Rick Scorpio</t>
      </text>
    </comment>
    <comment authorId="0" ref="A23">
      <text>
        <t xml:space="preserve">These are monthly bills that are NOT required but nice. Can be deleted per month if things get tight
	-Rick Scorpio</t>
      </text>
    </comment>
  </commentList>
</comments>
</file>

<file path=xl/sharedStrings.xml><?xml version="1.0" encoding="utf-8"?>
<sst xmlns="http://schemas.openxmlformats.org/spreadsheetml/2006/main" count="54" uniqueCount="53">
  <si>
    <t>S̷p̷e̷n̷d̷C̷r̷a̷f̷t̷</t>
  </si>
  <si>
    <t>Budget Created by /  r.scorpio 2023 / R230203 / rickscorpio64@gmail.com</t>
  </si>
  <si>
    <t xml:space="preserve">Days Remaining Until Next Check </t>
  </si>
  <si>
    <t>DYNAMIC BANK BALANCE</t>
  </si>
  <si>
    <t>PAYROLL EST</t>
  </si>
  <si>
    <t>Available Daily Spending (DO NOT EDIT OR CHANGE)</t>
  </si>
  <si>
    <t xml:space="preserve"> SECTION 1:  Use checkboxes when payments clear.</t>
  </si>
  <si>
    <t>STATIC MONTLY EXPENSES</t>
  </si>
  <si>
    <t>Fixed Monthly Debt</t>
  </si>
  <si>
    <t>RENT 1,338</t>
  </si>
  <si>
    <t>CHEWY 70.00</t>
  </si>
  <si>
    <t>PHONE 12th each mo.</t>
  </si>
  <si>
    <t>TRUCK 227</t>
  </si>
  <si>
    <t>ELECTRIC  50</t>
  </si>
  <si>
    <t>ATTORNEY 200</t>
  </si>
  <si>
    <t>CRYSTAL</t>
  </si>
  <si>
    <t>GAS 50</t>
  </si>
  <si>
    <t>SECTION 2: Zero out any payments made below</t>
  </si>
  <si>
    <t>OPTIONAL MONTLY EXPENSES</t>
  </si>
  <si>
    <t>Fixed Debt</t>
  </si>
  <si>
    <t>AMAZON PRIME EACH 31ST</t>
  </si>
  <si>
    <t>SAVING</t>
  </si>
  <si>
    <t>MEDIAFIRE</t>
  </si>
  <si>
    <t>INSTA CART</t>
  </si>
  <si>
    <t>SELF</t>
  </si>
  <si>
    <t>AFFIRM TARGET</t>
  </si>
  <si>
    <t>AFFIRM AMAZON (PAID AUG 4TH)</t>
  </si>
  <si>
    <t>AFFIRM AMAZON (Paid off May 12th))</t>
  </si>
  <si>
    <t>AFFIRM PRICELINE (Brigid Check)</t>
  </si>
  <si>
    <t>AFFIRM AMAZON (Pay off Next Check 17th)</t>
  </si>
  <si>
    <t xml:space="preserve">SpendCraft was designed with two things in mind: </t>
  </si>
  <si>
    <t>1. Simplicity</t>
  </si>
  <si>
    <t>2. Be able to see what you can spend per day.</t>
  </si>
  <si>
    <t>I designed this because way to many budgets are too complicated, do not apply</t>
  </si>
  <si>
    <t>to how I spend, and/or they are for huge families.</t>
  </si>
  <si>
    <t>Disclaimer: This is setup for bi-weekly pay. If I get enough request, I will modify it for weekly.</t>
  </si>
  <si>
    <t>USAGE</t>
  </si>
  <si>
    <t>1. Put your stating pay date in the orange box at the top - dont touch the rest of the dates, they are auto set from the orange box</t>
  </si>
  <si>
    <t>Payroll Est is optional. It is merly a reference for how much you might get paid on payday.</t>
  </si>
  <si>
    <t>Dynamic Bank Balance.Put current bank balance here (any time)</t>
  </si>
  <si>
    <t>$$/day to spend DO NOT MESS WITH!!! THIS will be calculated from the dates, bills below and your bank balance</t>
  </si>
  <si>
    <t>This is what you can spend each day. Just keep up on the balance when you can</t>
  </si>
  <si>
    <t>STATIC BILLS</t>
  </si>
  <si>
    <t>Just put bill that are MANDITORY here. If need more rows - Always insert between these so it stays in the group</t>
  </si>
  <si>
    <t>MISC BILLS</t>
  </si>
  <si>
    <t>Same as above. except these are usually nice bills or bills that can be canceled</t>
  </si>
  <si>
    <t>Bottom info is some legacy number from previous designs</t>
  </si>
  <si>
    <t xml:space="preserve">Filling the data is pretty self explanitory, Just make sure you check the box when a bill is paid or shows up in the </t>
  </si>
  <si>
    <t>bank text. Example: if you pay a can, and it doesnt come out of the bank yet, do not check it off as</t>
  </si>
  <si>
    <t>Spellcraft doesnt know it has been paid yet.</t>
  </si>
  <si>
    <t>old formulas</t>
  </si>
  <si>
    <t>daily spending based on bank balance and date</t>
  </si>
  <si>
    <t>"=SUM(F5-SUMIF(E9:E17,"&lt;&gt;",F9:F17)+SUMIF(E21:E25,"&lt;&gt;",F21:F100))/(DATEDIF(TODAY(), H3, "D"))"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</si>
</sst>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 &quot;d&quot;,  &quot;yyyy"/>
    <numFmt numFmtId="165" formatCode="_(&quot;$&quot;* #,##0.00_);_(&quot;$&quot;* \(#,##0.00\);_(&quot;$&quot;* &quot;-&quot;??_);_(@_)"/>
  </numFmts>
  <fonts count="16">
    <font>
      <sz val="10.0"/>
      <color rgb="FF000000"/>
      <name val="Arial"/>
      <scheme val="minor"/>
    </font>
    <font>
      <b/>
      <sz val="36.0"/>
      <color theme="1"/>
      <name val="Michroma"/>
    </font>
    <font>
      <color theme="1"/>
      <name val="Arial"/>
      <scheme val="minor"/>
    </font>
    <font>
      <sz val="11.0"/>
      <color rgb="FFF4B400"/>
      <name val="Arial"/>
      <scheme val="minor"/>
    </font>
    <font>
      <b/>
      <i/>
      <color theme="1"/>
      <name val="Michroma"/>
    </font>
    <font>
      <color theme="1"/>
      <name val="Arial"/>
    </font>
    <font/>
    <font>
      <b/>
      <sz val="12.0"/>
      <color rgb="FFFFFF00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sz val="12.0"/>
      <color theme="1"/>
      <name val="Arial"/>
      <scheme val="minor"/>
    </font>
    <font>
      <b/>
      <sz val="12.0"/>
      <color rgb="FFFFFFFF"/>
      <name val="Arial"/>
      <scheme val="minor"/>
    </font>
    <font>
      <sz val="14.0"/>
      <color theme="1"/>
      <name val="Arial"/>
      <scheme val="minor"/>
    </font>
    <font>
      <b/>
      <sz val="11.0"/>
      <color theme="1"/>
      <name val="Arial"/>
      <scheme val="minor"/>
    </font>
    <font>
      <strike/>
      <color theme="1"/>
      <name val="Arial"/>
      <scheme val="minor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BEFF1"/>
        <bgColor rgb="FFEBEFF1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medium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0" fillId="0" fontId="3" numFmtId="0" xfId="0" applyAlignment="1" applyFont="1">
      <alignment readingOrder="0"/>
    </xf>
    <xf borderId="3" fillId="0" fontId="4" numFmtId="0" xfId="0" applyAlignment="1" applyBorder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left"/>
    </xf>
    <xf borderId="0" fillId="0" fontId="5" numFmtId="164" xfId="0" applyAlignment="1" applyFont="1" applyNumberFormat="1">
      <alignment vertical="bottom"/>
    </xf>
    <xf borderId="4" fillId="0" fontId="2" numFmtId="0" xfId="0" applyAlignment="1" applyBorder="1" applyFont="1">
      <alignment horizontal="right" readingOrder="0"/>
    </xf>
    <xf borderId="5" fillId="0" fontId="2" numFmtId="0" xfId="0" applyAlignment="1" applyBorder="1" applyFont="1">
      <alignment horizontal="right" readingOrder="0"/>
    </xf>
    <xf borderId="5" fillId="0" fontId="3" numFmtId="0" xfId="0" applyAlignment="1" applyBorder="1" applyFont="1">
      <alignment readingOrder="0"/>
    </xf>
    <xf borderId="5" fillId="0" fontId="2" numFmtId="164" xfId="0" applyAlignment="1" applyBorder="1" applyFont="1" applyNumberFormat="1">
      <alignment horizontal="left"/>
    </xf>
    <xf borderId="6" fillId="0" fontId="3" numFmtId="0" xfId="0" applyAlignment="1" applyBorder="1" applyFont="1">
      <alignment readingOrder="0"/>
    </xf>
    <xf borderId="7" fillId="0" fontId="2" numFmtId="0" xfId="0" applyAlignment="1" applyBorder="1" applyFont="1">
      <alignment horizontal="right" readingOrder="0"/>
    </xf>
    <xf borderId="8" fillId="0" fontId="6" numFmtId="0" xfId="0" applyBorder="1" applyFont="1"/>
    <xf borderId="9" fillId="0" fontId="6" numFmtId="0" xfId="0" applyBorder="1" applyFont="1"/>
    <xf borderId="10" fillId="2" fontId="7" numFmtId="164" xfId="0" applyAlignment="1" applyBorder="1" applyFill="1" applyFont="1" applyNumberFormat="1">
      <alignment horizontal="left" readingOrder="0"/>
    </xf>
    <xf borderId="10" fillId="0" fontId="2" numFmtId="164" xfId="0" applyAlignment="1" applyBorder="1" applyFont="1" applyNumberFormat="1">
      <alignment horizontal="left"/>
    </xf>
    <xf borderId="10" fillId="0" fontId="5" numFmtId="164" xfId="0" applyAlignment="1" applyBorder="1" applyFont="1" applyNumberFormat="1">
      <alignment vertical="bottom"/>
    </xf>
    <xf borderId="11" fillId="0" fontId="5" numFmtId="164" xfId="0" applyAlignment="1" applyBorder="1" applyFont="1" applyNumberFormat="1">
      <alignment vertical="bottom"/>
    </xf>
    <xf borderId="10" fillId="3" fontId="8" numFmtId="165" xfId="0" applyAlignment="1" applyBorder="1" applyFill="1" applyFont="1" applyNumberFormat="1">
      <alignment horizontal="left" readingOrder="0"/>
    </xf>
    <xf borderId="10" fillId="3" fontId="9" numFmtId="165" xfId="0" applyAlignment="1" applyBorder="1" applyFont="1" applyNumberFormat="1">
      <alignment vertical="bottom"/>
    </xf>
    <xf borderId="11" fillId="3" fontId="9" numFmtId="165" xfId="0" applyAlignment="1" applyBorder="1" applyFont="1" applyNumberFormat="1">
      <alignment vertical="bottom"/>
    </xf>
    <xf borderId="7" fillId="0" fontId="10" numFmtId="0" xfId="0" applyAlignment="1" applyBorder="1" applyFont="1">
      <alignment horizontal="right" readingOrder="0"/>
    </xf>
    <xf borderId="10" fillId="4" fontId="11" numFmtId="165" xfId="0" applyAlignment="1" applyBorder="1" applyFill="1" applyFont="1" applyNumberFormat="1">
      <alignment horizontal="left" readingOrder="0"/>
    </xf>
    <xf borderId="11" fillId="4" fontId="11" numFmtId="165" xfId="0" applyAlignment="1" applyBorder="1" applyFont="1" applyNumberFormat="1">
      <alignment horizontal="left" readingOrder="0"/>
    </xf>
    <xf borderId="0" fillId="0" fontId="10" numFmtId="0" xfId="0" applyFont="1"/>
    <xf borderId="12" fillId="0" fontId="2" numFmtId="0" xfId="0" applyAlignment="1" applyBorder="1" applyFont="1">
      <alignment horizontal="right" readingOrder="0"/>
    </xf>
    <xf borderId="13" fillId="0" fontId="6" numFmtId="0" xfId="0" applyBorder="1" applyFont="1"/>
    <xf borderId="14" fillId="0" fontId="6" numFmtId="0" xfId="0" applyBorder="1" applyFont="1"/>
    <xf borderId="15" fillId="5" fontId="12" numFmtId="165" xfId="0" applyAlignment="1" applyBorder="1" applyFill="1" applyFont="1" applyNumberFormat="1">
      <alignment readingOrder="0"/>
    </xf>
    <xf borderId="15" fillId="5" fontId="12" numFmtId="165" xfId="0" applyBorder="1" applyFont="1" applyNumberFormat="1"/>
    <xf borderId="3" fillId="0" fontId="2" numFmtId="0" xfId="0" applyBorder="1" applyFont="1"/>
    <xf borderId="16" fillId="0" fontId="2" numFmtId="0" xfId="0" applyBorder="1" applyFont="1"/>
    <xf borderId="0" fillId="0" fontId="5" numFmtId="0" xfId="0" applyAlignment="1" applyFont="1">
      <alignment vertical="bottom"/>
    </xf>
    <xf borderId="0" fillId="6" fontId="7" numFmtId="0" xfId="0" applyAlignment="1" applyFill="1" applyFont="1">
      <alignment readingOrder="0"/>
    </xf>
    <xf borderId="17" fillId="7" fontId="13" numFmtId="0" xfId="0" applyAlignment="1" applyBorder="1" applyFill="1" applyFont="1">
      <alignment readingOrder="0"/>
    </xf>
    <xf borderId="17" fillId="7" fontId="13" numFmtId="164" xfId="0" applyAlignment="1" applyBorder="1" applyFont="1" applyNumberFormat="1">
      <alignment readingOrder="0"/>
    </xf>
    <xf borderId="18" fillId="7" fontId="13" numFmtId="164" xfId="0" applyBorder="1" applyFont="1" applyNumberFormat="1"/>
    <xf borderId="19" fillId="7" fontId="13" numFmtId="164" xfId="0" applyBorder="1" applyFont="1" applyNumberFormat="1"/>
    <xf borderId="20" fillId="7" fontId="13" numFmtId="164" xfId="0" applyBorder="1" applyFont="1" applyNumberFormat="1"/>
    <xf borderId="21" fillId="8" fontId="2" numFmtId="0" xfId="0" applyAlignment="1" applyBorder="1" applyFill="1" applyFont="1">
      <alignment readingOrder="0"/>
    </xf>
    <xf borderId="22" fillId="8" fontId="2" numFmtId="165" xfId="0" applyAlignment="1" applyBorder="1" applyFont="1" applyNumberFormat="1">
      <alignment readingOrder="0"/>
    </xf>
    <xf borderId="4" fillId="8" fontId="2" numFmtId="165" xfId="0" applyAlignment="1" applyBorder="1" applyFont="1" applyNumberFormat="1">
      <alignment readingOrder="0"/>
    </xf>
    <xf borderId="5" fillId="9" fontId="2" numFmtId="165" xfId="0" applyBorder="1" applyFill="1" applyFont="1" applyNumberFormat="1"/>
    <xf borderId="5" fillId="8" fontId="2" numFmtId="165" xfId="0" applyAlignment="1" applyBorder="1" applyFont="1" applyNumberFormat="1">
      <alignment readingOrder="0"/>
    </xf>
    <xf borderId="6" fillId="9" fontId="2" numFmtId="165" xfId="0" applyBorder="1" applyFont="1" applyNumberFormat="1"/>
    <xf borderId="0" fillId="8" fontId="2" numFmtId="0" xfId="0" applyFont="1"/>
    <xf borderId="23" fillId="0" fontId="2" numFmtId="0" xfId="0" applyAlignment="1" applyBorder="1" applyFont="1">
      <alignment readingOrder="0"/>
    </xf>
    <xf borderId="24" fillId="0" fontId="2" numFmtId="165" xfId="0" applyAlignment="1" applyBorder="1" applyFont="1" applyNumberFormat="1">
      <alignment readingOrder="0"/>
    </xf>
    <xf borderId="23" fillId="0" fontId="14" numFmtId="165" xfId="0" applyAlignment="1" applyBorder="1" applyFont="1" applyNumberFormat="1">
      <alignment readingOrder="0"/>
    </xf>
    <xf borderId="10" fillId="0" fontId="2" numFmtId="165" xfId="0" applyBorder="1" applyFont="1" applyNumberFormat="1"/>
    <xf borderId="11" fillId="0" fontId="2" numFmtId="165" xfId="0" applyBorder="1" applyFont="1" applyNumberFormat="1"/>
    <xf borderId="10" fillId="0" fontId="2" numFmtId="165" xfId="0" applyAlignment="1" applyBorder="1" applyFont="1" applyNumberFormat="1">
      <alignment readingOrder="0"/>
    </xf>
    <xf borderId="23" fillId="0" fontId="2" numFmtId="165" xfId="0" applyAlignment="1" applyBorder="1" applyFont="1" applyNumberFormat="1">
      <alignment readingOrder="0"/>
    </xf>
    <xf borderId="25" fillId="0" fontId="2" numFmtId="0" xfId="0" applyAlignment="1" applyBorder="1" applyFont="1">
      <alignment readingOrder="0"/>
    </xf>
    <xf borderId="26" fillId="0" fontId="2" numFmtId="165" xfId="0" applyAlignment="1" applyBorder="1" applyFont="1" applyNumberFormat="1">
      <alignment readingOrder="0"/>
    </xf>
    <xf borderId="25" fillId="0" fontId="2" numFmtId="165" xfId="0" applyAlignment="1" applyBorder="1" applyFont="1" applyNumberFormat="1">
      <alignment readingOrder="0"/>
    </xf>
    <xf borderId="15" fillId="0" fontId="2" numFmtId="165" xfId="0" applyBorder="1" applyFont="1" applyNumberFormat="1"/>
    <xf borderId="27" fillId="0" fontId="2" numFmtId="165" xfId="0" applyBorder="1" applyFont="1" applyNumberFormat="1"/>
    <xf borderId="0" fillId="9" fontId="2" numFmtId="0" xfId="0" applyFont="1"/>
    <xf borderId="0" fillId="9" fontId="2" numFmtId="164" xfId="0" applyFont="1" applyNumberFormat="1"/>
    <xf borderId="0" fillId="9" fontId="2" numFmtId="165" xfId="0" applyFont="1" applyNumberFormat="1"/>
    <xf borderId="0" fillId="9" fontId="2" numFmtId="0" xfId="0" applyFont="1"/>
    <xf borderId="28" fillId="7" fontId="2" numFmtId="0" xfId="0" applyAlignment="1" applyBorder="1" applyFont="1">
      <alignment readingOrder="0"/>
    </xf>
    <xf borderId="29" fillId="10" fontId="15" numFmtId="0" xfId="0" applyAlignment="1" applyBorder="1" applyFill="1" applyFont="1">
      <alignment readingOrder="0"/>
    </xf>
    <xf borderId="30" fillId="10" fontId="15" numFmtId="0" xfId="0" applyAlignment="1" applyBorder="1" applyFont="1">
      <alignment readingOrder="0"/>
    </xf>
    <xf borderId="31" fillId="7" fontId="13" numFmtId="164" xfId="0" applyAlignment="1" applyBorder="1" applyFont="1" applyNumberFormat="1">
      <alignment readingOrder="0"/>
    </xf>
    <xf borderId="32" fillId="10" fontId="15" numFmtId="164" xfId="0" applyBorder="1" applyFont="1" applyNumberFormat="1"/>
    <xf borderId="33" fillId="10" fontId="15" numFmtId="164" xfId="0" applyBorder="1" applyFont="1" applyNumberFormat="1"/>
    <xf borderId="34" fillId="11" fontId="5" numFmtId="165" xfId="0" applyAlignment="1" applyBorder="1" applyFill="1" applyFont="1" applyNumberFormat="1">
      <alignment readingOrder="0"/>
    </xf>
    <xf borderId="33" fillId="7" fontId="13" numFmtId="164" xfId="0" applyAlignment="1" applyBorder="1" applyFont="1" applyNumberFormat="1">
      <alignment readingOrder="0"/>
    </xf>
    <xf borderId="4" fillId="9" fontId="2" numFmtId="0" xfId="0" applyAlignment="1" applyBorder="1" applyFont="1">
      <alignment readingOrder="0"/>
    </xf>
    <xf borderId="5" fillId="9" fontId="2" numFmtId="165" xfId="0" applyAlignment="1" applyBorder="1" applyFont="1" applyNumberFormat="1">
      <alignment readingOrder="0"/>
    </xf>
    <xf borderId="5" fillId="9" fontId="14" numFmtId="165" xfId="0" applyAlignment="1" applyBorder="1" applyFont="1" applyNumberFormat="1">
      <alignment readingOrder="0"/>
    </xf>
    <xf borderId="5" fillId="9" fontId="5" numFmtId="165" xfId="0" applyAlignment="1" applyBorder="1" applyFont="1" applyNumberFormat="1">
      <alignment readingOrder="0"/>
    </xf>
    <xf borderId="5" fillId="9" fontId="5" numFmtId="165" xfId="0" applyAlignment="1" applyBorder="1" applyFont="1" applyNumberFormat="1">
      <alignment vertical="bottom"/>
    </xf>
    <xf borderId="6" fillId="9" fontId="5" numFmtId="165" xfId="0" applyAlignment="1" applyBorder="1" applyFont="1" applyNumberFormat="1">
      <alignment vertical="bottom"/>
    </xf>
    <xf borderId="23" fillId="11" fontId="2" numFmtId="0" xfId="0" applyAlignment="1" applyBorder="1" applyFont="1">
      <alignment readingOrder="0"/>
    </xf>
    <xf borderId="10" fillId="11" fontId="2" numFmtId="165" xfId="0" applyAlignment="1" applyBorder="1" applyFont="1" applyNumberFormat="1">
      <alignment readingOrder="0"/>
    </xf>
    <xf borderId="10" fillId="11" fontId="2" numFmtId="165" xfId="0" applyBorder="1" applyFont="1" applyNumberFormat="1"/>
    <xf borderId="10" fillId="11" fontId="5" numFmtId="165" xfId="0" applyBorder="1" applyFont="1" applyNumberFormat="1"/>
    <xf borderId="10" fillId="11" fontId="5" numFmtId="165" xfId="0" applyAlignment="1" applyBorder="1" applyFont="1" applyNumberFormat="1">
      <alignment horizontal="right" vertical="bottom"/>
    </xf>
    <xf borderId="11" fillId="11" fontId="5" numFmtId="165" xfId="0" applyAlignment="1" applyBorder="1" applyFont="1" applyNumberFormat="1">
      <alignment horizontal="right" vertical="bottom"/>
    </xf>
    <xf borderId="23" fillId="9" fontId="2" numFmtId="0" xfId="0" applyAlignment="1" applyBorder="1" applyFont="1">
      <alignment readingOrder="0"/>
    </xf>
    <xf borderId="10" fillId="9" fontId="2" numFmtId="165" xfId="0" applyAlignment="1" applyBorder="1" applyFont="1" applyNumberFormat="1">
      <alignment readingOrder="0"/>
    </xf>
    <xf borderId="10" fillId="9" fontId="14" numFmtId="165" xfId="0" applyAlignment="1" applyBorder="1" applyFont="1" applyNumberFormat="1">
      <alignment readingOrder="0"/>
    </xf>
    <xf borderId="10" fillId="8" fontId="2" numFmtId="165" xfId="0" applyAlignment="1" applyBorder="1" applyFont="1" applyNumberFormat="1">
      <alignment readingOrder="0"/>
    </xf>
    <xf borderId="10" fillId="9" fontId="2" numFmtId="165" xfId="0" applyBorder="1" applyFont="1" applyNumberFormat="1"/>
    <xf borderId="10" fillId="9" fontId="5" numFmtId="165" xfId="0" applyBorder="1" applyFont="1" applyNumberFormat="1"/>
    <xf borderId="10" fillId="9" fontId="5" numFmtId="165" xfId="0" applyAlignment="1" applyBorder="1" applyFont="1" applyNumberFormat="1">
      <alignment horizontal="right" vertical="bottom"/>
    </xf>
    <xf borderId="11" fillId="9" fontId="5" numFmtId="165" xfId="0" applyAlignment="1" applyBorder="1" applyFont="1" applyNumberFormat="1">
      <alignment horizontal="right" vertical="bottom"/>
    </xf>
    <xf borderId="10" fillId="11" fontId="14" numFmtId="165" xfId="0" applyAlignment="1" applyBorder="1" applyFont="1" applyNumberFormat="1">
      <alignment readingOrder="0"/>
    </xf>
    <xf borderId="10" fillId="9" fontId="5" numFmtId="165" xfId="0" applyAlignment="1" applyBorder="1" applyFont="1" applyNumberFormat="1">
      <alignment vertical="bottom"/>
    </xf>
    <xf borderId="11" fillId="9" fontId="5" numFmtId="165" xfId="0" applyAlignment="1" applyBorder="1" applyFont="1" applyNumberFormat="1">
      <alignment vertical="bottom"/>
    </xf>
    <xf borderId="10" fillId="0" fontId="2" numFmtId="165" xfId="0" applyAlignment="1" applyBorder="1" applyFont="1" applyNumberFormat="1">
      <alignment readingOrder="0"/>
    </xf>
    <xf borderId="11" fillId="0" fontId="2" numFmtId="165" xfId="0" applyAlignment="1" applyBorder="1" applyFont="1" applyNumberFormat="1">
      <alignment readingOrder="0"/>
    </xf>
    <xf borderId="25" fillId="0" fontId="2" numFmtId="0" xfId="0" applyAlignment="1" applyBorder="1" applyFont="1">
      <alignment readingOrder="0"/>
    </xf>
    <xf borderId="15" fillId="0" fontId="2" numFmtId="165" xfId="0" applyAlignment="1" applyBorder="1" applyFont="1" applyNumberFormat="1">
      <alignment readingOrder="0"/>
    </xf>
    <xf borderId="15" fillId="8" fontId="2" numFmtId="165" xfId="0" applyAlignment="1" applyBorder="1" applyFont="1" applyNumberFormat="1">
      <alignment readingOrder="0"/>
    </xf>
    <xf borderId="15" fillId="9" fontId="5" numFmtId="165" xfId="0" applyBorder="1" applyFont="1" applyNumberFormat="1"/>
    <xf borderId="27" fillId="0" fontId="2" numFmtId="165" xfId="0" applyAlignment="1" applyBorder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2023 Budget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2:AV20" displayName="Table_1" id="1">
  <tableColumns count="4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</tableColumns>
  <tableStyleInfo name="2023 Budg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19.75"/>
    <col customWidth="1" min="3" max="3" width="3.5"/>
    <col customWidth="1" min="5" max="5" width="3.5"/>
    <col customWidth="1" min="7" max="7" width="3.5"/>
    <col customWidth="1" min="9" max="9" width="3.5"/>
    <col customWidth="1" min="11" max="11" width="3.5"/>
    <col customWidth="1" min="13" max="13" width="3.5"/>
    <col customWidth="1" min="15" max="15" width="3.5"/>
    <col customWidth="1" min="17" max="17" width="3.5"/>
    <col customWidth="1" min="19" max="19" width="3.5"/>
    <col customWidth="1" min="21" max="21" width="3.5"/>
    <col customWidth="1" min="23" max="23" width="3.5"/>
    <col customWidth="1" min="25" max="25" width="3.5"/>
    <col customWidth="1" min="27" max="27" width="3.5"/>
    <col customWidth="1" min="29" max="29" width="3.5"/>
    <col customWidth="1" min="31" max="31" width="3.5"/>
    <col customWidth="1" min="33" max="33" width="3.5"/>
    <col customWidth="1" min="35" max="35" width="3.5"/>
    <col customWidth="1" min="37" max="37" width="3.5"/>
    <col customWidth="1" min="39" max="39" width="3.5"/>
    <col customWidth="1" min="41" max="41" width="3.5"/>
    <col customWidth="1" min="43" max="43" width="3.5"/>
    <col customWidth="1" min="45" max="45" width="3.5"/>
    <col customWidth="1" min="47" max="47" width="3.5"/>
  </cols>
  <sheetData>
    <row r="1">
      <c r="A1" s="1" t="s">
        <v>0</v>
      </c>
      <c r="B1" s="2"/>
      <c r="C1" s="2"/>
      <c r="D1" s="3"/>
      <c r="E1" s="2"/>
      <c r="F1" s="2"/>
    </row>
    <row r="2">
      <c r="A2" s="4" t="s">
        <v>1</v>
      </c>
    </row>
    <row r="3">
      <c r="A3" s="5"/>
      <c r="B3" s="5"/>
      <c r="C3" s="5"/>
      <c r="D3" s="3"/>
      <c r="E3" s="6"/>
      <c r="F3" s="3"/>
      <c r="G3" s="6"/>
      <c r="H3" s="3"/>
      <c r="I3" s="6"/>
      <c r="J3" s="3"/>
      <c r="K3" s="6"/>
      <c r="L3" s="3"/>
      <c r="M3" s="6"/>
      <c r="N3" s="3"/>
      <c r="O3" s="6"/>
      <c r="P3" s="3"/>
      <c r="Q3" s="6"/>
      <c r="R3" s="3"/>
      <c r="S3" s="6"/>
      <c r="T3" s="3"/>
      <c r="U3" s="6"/>
      <c r="V3" s="3"/>
      <c r="W3" s="6"/>
      <c r="X3" s="3"/>
      <c r="Y3" s="6"/>
      <c r="Z3" s="3"/>
      <c r="AA3" s="6"/>
      <c r="AB3" s="3"/>
      <c r="AC3" s="6"/>
      <c r="AD3" s="3"/>
      <c r="AE3" s="6"/>
      <c r="AF3" s="3"/>
      <c r="AG3" s="6"/>
      <c r="AH3" s="3"/>
      <c r="AI3" s="6"/>
      <c r="AJ3" s="3"/>
      <c r="AK3" s="6"/>
      <c r="AL3" s="3"/>
      <c r="AM3" s="6"/>
      <c r="AN3" s="3"/>
      <c r="AO3" s="6"/>
      <c r="AP3" s="3"/>
      <c r="AQ3" s="6"/>
      <c r="AR3" s="3"/>
      <c r="AS3" s="6"/>
      <c r="AT3" s="3"/>
      <c r="AU3" s="6"/>
      <c r="AV3" s="3"/>
      <c r="AX3" s="7"/>
    </row>
    <row r="4">
      <c r="A4" s="8"/>
      <c r="B4" s="9" t="s">
        <v>2</v>
      </c>
      <c r="C4" s="9"/>
      <c r="D4" s="10">
        <f>DATEDIF(TODAY(), F5, "D")</f>
        <v>12</v>
      </c>
      <c r="E4" s="11"/>
      <c r="F4" s="10">
        <f>DATEDIF(TODAY(), H5, "D")</f>
        <v>26</v>
      </c>
      <c r="G4" s="11"/>
      <c r="H4" s="10">
        <f>DATEDIF(TODAY(), J5, "D")</f>
        <v>40</v>
      </c>
      <c r="I4" s="11"/>
      <c r="J4" s="10">
        <f>DATEDIF(TODAY(), L5, "D")</f>
        <v>54</v>
      </c>
      <c r="K4" s="11"/>
      <c r="L4" s="10">
        <f>DATEDIF(TODAY(), N5, "D")</f>
        <v>68</v>
      </c>
      <c r="M4" s="11"/>
      <c r="N4" s="10">
        <f>DATEDIF(TODAY(), P5, "D")</f>
        <v>82</v>
      </c>
      <c r="O4" s="11"/>
      <c r="P4" s="10">
        <f>DATEDIF(TODAY(), R5, "D")</f>
        <v>96</v>
      </c>
      <c r="Q4" s="11"/>
      <c r="R4" s="10">
        <f>DATEDIF(TODAY(), T5, "D")</f>
        <v>110</v>
      </c>
      <c r="S4" s="11"/>
      <c r="T4" s="10">
        <f>DATEDIF(TODAY(), V5, "D")</f>
        <v>124</v>
      </c>
      <c r="U4" s="11"/>
      <c r="V4" s="10">
        <f>DATEDIF(TODAY(), X5, "D")</f>
        <v>138</v>
      </c>
      <c r="W4" s="11"/>
      <c r="X4" s="10">
        <f>DATEDIF(TODAY(), Z5, "D")</f>
        <v>152</v>
      </c>
      <c r="Y4" s="11"/>
      <c r="Z4" s="10">
        <f>DATEDIF(TODAY(), AB5, "D")</f>
        <v>166</v>
      </c>
      <c r="AA4" s="11"/>
      <c r="AB4" s="10">
        <f>DATEDIF(TODAY(), AD5, "D")</f>
        <v>180</v>
      </c>
      <c r="AC4" s="11"/>
      <c r="AD4" s="10">
        <f>DATEDIF(TODAY(), AF5, "D")</f>
        <v>194</v>
      </c>
      <c r="AE4" s="11"/>
      <c r="AF4" s="10">
        <f>DATEDIF(TODAY(), AH5, "D")</f>
        <v>208</v>
      </c>
      <c r="AG4" s="11"/>
      <c r="AH4" s="10">
        <f>DATEDIF(TODAY(), AJ5, "D")</f>
        <v>222</v>
      </c>
      <c r="AI4" s="11"/>
      <c r="AJ4" s="10">
        <f>DATEDIF(TODAY(), AL5, "D")</f>
        <v>236</v>
      </c>
      <c r="AK4" s="11"/>
      <c r="AL4" s="10">
        <f>DATEDIF(TODAY(), AN5, "D")</f>
        <v>250</v>
      </c>
      <c r="AM4" s="11"/>
      <c r="AN4" s="10">
        <f>DATEDIF(TODAY(), AP5, "D")</f>
        <v>264</v>
      </c>
      <c r="AO4" s="11"/>
      <c r="AP4" s="10">
        <f>DATEDIF(TODAY(), AR5, "D")</f>
        <v>278</v>
      </c>
      <c r="AQ4" s="11"/>
      <c r="AR4" s="10">
        <f>DATEDIF(TODAY(), AT5, "D")</f>
        <v>292</v>
      </c>
      <c r="AS4" s="11"/>
      <c r="AT4" s="10">
        <f>DATEDIF(TODAY(), AV5, "D")</f>
        <v>306</v>
      </c>
      <c r="AU4" s="11"/>
      <c r="AV4" s="12">
        <f>DATEDIF(TODAY(), AX5, "D")</f>
        <v>320</v>
      </c>
      <c r="AX4" s="7"/>
    </row>
    <row r="5">
      <c r="A5" s="13" t="s">
        <v>3</v>
      </c>
      <c r="B5" s="14"/>
      <c r="C5" s="15"/>
      <c r="D5" s="16">
        <v>44988.0</v>
      </c>
      <c r="E5" s="17"/>
      <c r="F5" s="17">
        <f>sum(D5+14)</f>
        <v>45002</v>
      </c>
      <c r="G5" s="17"/>
      <c r="H5" s="17">
        <f>sum(F5+14)</f>
        <v>45016</v>
      </c>
      <c r="I5" s="17"/>
      <c r="J5" s="17">
        <f>sum(H5+14)</f>
        <v>45030</v>
      </c>
      <c r="K5" s="17"/>
      <c r="L5" s="17">
        <f>sum(J5+14)</f>
        <v>45044</v>
      </c>
      <c r="M5" s="17"/>
      <c r="N5" s="17">
        <f>sum(L5+14)</f>
        <v>45058</v>
      </c>
      <c r="O5" s="17"/>
      <c r="P5" s="17">
        <f>sum(N5+14)</f>
        <v>45072</v>
      </c>
      <c r="Q5" s="17"/>
      <c r="R5" s="17">
        <f>sum(P5+14)</f>
        <v>45086</v>
      </c>
      <c r="S5" s="17"/>
      <c r="T5" s="17">
        <f>sum(R5+14)</f>
        <v>45100</v>
      </c>
      <c r="U5" s="18"/>
      <c r="V5" s="18">
        <f>sum(T5+14)</f>
        <v>45114</v>
      </c>
      <c r="W5" s="18"/>
      <c r="X5" s="18">
        <f>sum(V5+14)</f>
        <v>45128</v>
      </c>
      <c r="Y5" s="18"/>
      <c r="Z5" s="18">
        <f>sum(X5+14)</f>
        <v>45142</v>
      </c>
      <c r="AA5" s="18"/>
      <c r="AB5" s="18">
        <f>sum(Z5+14)</f>
        <v>45156</v>
      </c>
      <c r="AC5" s="18"/>
      <c r="AD5" s="18">
        <f>sum(AB5+14)</f>
        <v>45170</v>
      </c>
      <c r="AE5" s="18"/>
      <c r="AF5" s="18">
        <f>sum(AD5+14)</f>
        <v>45184</v>
      </c>
      <c r="AG5" s="18"/>
      <c r="AH5" s="18">
        <f>sum(AF5+14)</f>
        <v>45198</v>
      </c>
      <c r="AI5" s="18"/>
      <c r="AJ5" s="18">
        <f>sum(AH5+14)</f>
        <v>45212</v>
      </c>
      <c r="AK5" s="18"/>
      <c r="AL5" s="18">
        <f>sum(AJ5+14)</f>
        <v>45226</v>
      </c>
      <c r="AM5" s="18"/>
      <c r="AN5" s="18">
        <f>sum(AL5+14)</f>
        <v>45240</v>
      </c>
      <c r="AO5" s="18"/>
      <c r="AP5" s="18">
        <f>sum(AN5+14)</f>
        <v>45254</v>
      </c>
      <c r="AQ5" s="18"/>
      <c r="AR5" s="18">
        <f>sum(AP5+14)</f>
        <v>45268</v>
      </c>
      <c r="AS5" s="18"/>
      <c r="AT5" s="18">
        <f>sum(AR5+14)</f>
        <v>45282</v>
      </c>
      <c r="AU5" s="18"/>
      <c r="AV5" s="19">
        <f>sum(AT5+14)</f>
        <v>45296</v>
      </c>
      <c r="AX5" s="18">
        <f>sum(AV5+14)</f>
        <v>45310</v>
      </c>
    </row>
    <row r="6">
      <c r="A6" s="13" t="s">
        <v>4</v>
      </c>
      <c r="B6" s="14"/>
      <c r="C6" s="15"/>
      <c r="D6" s="20">
        <v>1669.0</v>
      </c>
      <c r="E6" s="20"/>
      <c r="F6" s="20">
        <v>1700.0</v>
      </c>
      <c r="G6" s="20"/>
      <c r="H6" s="20">
        <v>1700.0</v>
      </c>
      <c r="I6" s="20"/>
      <c r="J6" s="20">
        <v>1700.0</v>
      </c>
      <c r="K6" s="20"/>
      <c r="L6" s="20">
        <v>1700.0</v>
      </c>
      <c r="M6" s="20"/>
      <c r="N6" s="20">
        <v>1700.0</v>
      </c>
      <c r="O6" s="20"/>
      <c r="P6" s="20">
        <v>1700.0</v>
      </c>
      <c r="Q6" s="20"/>
      <c r="R6" s="20">
        <v>1700.0</v>
      </c>
      <c r="S6" s="20"/>
      <c r="T6" s="20">
        <v>1700.0</v>
      </c>
      <c r="U6" s="21"/>
      <c r="V6" s="21">
        <v>1700.0</v>
      </c>
      <c r="W6" s="21"/>
      <c r="X6" s="21">
        <v>1700.0</v>
      </c>
      <c r="Y6" s="21"/>
      <c r="Z6" s="21">
        <v>1700.0</v>
      </c>
      <c r="AA6" s="21"/>
      <c r="AB6" s="21">
        <v>1700.0</v>
      </c>
      <c r="AC6" s="21"/>
      <c r="AD6" s="21">
        <v>1700.0</v>
      </c>
      <c r="AE6" s="21"/>
      <c r="AF6" s="21">
        <v>1700.0</v>
      </c>
      <c r="AG6" s="21"/>
      <c r="AH6" s="21">
        <v>1700.0</v>
      </c>
      <c r="AI6" s="21"/>
      <c r="AJ6" s="21">
        <v>1700.0</v>
      </c>
      <c r="AK6" s="21"/>
      <c r="AL6" s="21">
        <v>1700.0</v>
      </c>
      <c r="AM6" s="21"/>
      <c r="AN6" s="21">
        <v>1700.0</v>
      </c>
      <c r="AO6" s="21"/>
      <c r="AP6" s="21">
        <v>1700.0</v>
      </c>
      <c r="AQ6" s="21"/>
      <c r="AR6" s="21">
        <v>1700.0</v>
      </c>
      <c r="AS6" s="21"/>
      <c r="AT6" s="21">
        <v>1700.0</v>
      </c>
      <c r="AU6" s="21"/>
      <c r="AV6" s="22">
        <v>1700.0</v>
      </c>
    </row>
    <row r="7">
      <c r="A7" s="23" t="s">
        <v>3</v>
      </c>
      <c r="B7" s="14"/>
      <c r="C7" s="15"/>
      <c r="D7" s="24">
        <v>233.0</v>
      </c>
      <c r="E7" s="24"/>
      <c r="F7" s="24">
        <v>1700.0</v>
      </c>
      <c r="G7" s="24"/>
      <c r="H7" s="24">
        <v>1700.0</v>
      </c>
      <c r="I7" s="24"/>
      <c r="J7" s="24">
        <v>1700.0</v>
      </c>
      <c r="K7" s="24"/>
      <c r="L7" s="24">
        <v>1700.0</v>
      </c>
      <c r="M7" s="24"/>
      <c r="N7" s="24">
        <v>1700.0</v>
      </c>
      <c r="O7" s="24"/>
      <c r="P7" s="24">
        <v>1700.0</v>
      </c>
      <c r="Q7" s="24"/>
      <c r="R7" s="24">
        <v>1700.0</v>
      </c>
      <c r="S7" s="24"/>
      <c r="T7" s="24">
        <v>1700.0</v>
      </c>
      <c r="U7" s="24"/>
      <c r="V7" s="24">
        <v>1700.0</v>
      </c>
      <c r="W7" s="24"/>
      <c r="X7" s="24">
        <v>1700.0</v>
      </c>
      <c r="Y7" s="24"/>
      <c r="Z7" s="24">
        <v>1700.0</v>
      </c>
      <c r="AA7" s="24"/>
      <c r="AB7" s="24">
        <v>1700.0</v>
      </c>
      <c r="AC7" s="24"/>
      <c r="AD7" s="24">
        <v>1700.0</v>
      </c>
      <c r="AE7" s="24"/>
      <c r="AF7" s="24">
        <v>1700.0</v>
      </c>
      <c r="AG7" s="24"/>
      <c r="AH7" s="24">
        <v>1700.0</v>
      </c>
      <c r="AI7" s="24"/>
      <c r="AJ7" s="24">
        <v>1700.0</v>
      </c>
      <c r="AK7" s="24"/>
      <c r="AL7" s="24">
        <v>1700.0</v>
      </c>
      <c r="AM7" s="24"/>
      <c r="AN7" s="24">
        <v>1700.0</v>
      </c>
      <c r="AO7" s="24"/>
      <c r="AP7" s="24">
        <v>1700.0</v>
      </c>
      <c r="AQ7" s="24"/>
      <c r="AR7" s="24">
        <v>1700.0</v>
      </c>
      <c r="AS7" s="24"/>
      <c r="AT7" s="24">
        <v>1700.0</v>
      </c>
      <c r="AU7" s="24"/>
      <c r="AV7" s="25">
        <v>1700.0</v>
      </c>
      <c r="AW7" s="26"/>
      <c r="AX7" s="26"/>
    </row>
    <row r="8">
      <c r="A8" s="27" t="s">
        <v>5</v>
      </c>
      <c r="B8" s="28"/>
      <c r="C8" s="29"/>
      <c r="D8" s="30">
        <f>SUM(D7-SUMIF(C12:C20,"&lt;&gt;",D12:D20)-SUM(D24:D33))/(DATEDIF(TODAY(), F5, "D"))</f>
        <v>19.04166667</v>
      </c>
      <c r="E8" s="31"/>
      <c r="F8" s="30">
        <f>SUM(F7-SUMIF(E12:E20,"&lt;&gt;",F12:F20)-SUM(F24:F33))/(DATEDIF(TODAY(), H5, "D"))</f>
        <v>10.36538462</v>
      </c>
      <c r="G8" s="31"/>
      <c r="H8" s="30">
        <f>SUM(H7-SUMIF(G12:G20,"&lt;&gt;",H12:H20)-SUM(H24:H33))/(DATEDIF(TODAY(), J5, "D"))</f>
        <v>4.7875</v>
      </c>
      <c r="I8" s="31"/>
      <c r="J8" s="30">
        <f>SUM(J7-SUMIF(I12:I20,"&lt;&gt;",J12:J20)-SUM(J24:J33))/(DATEDIF(TODAY(), L5, "D"))</f>
        <v>4.694444444</v>
      </c>
      <c r="K8" s="31"/>
      <c r="L8" s="30">
        <f>SUM(L7-SUMIF(K12:K20,"&lt;&gt;",L12:L20)-SUM(L24:L33))/(DATEDIF(TODAY(), N5, "D"))</f>
        <v>2.816176471</v>
      </c>
      <c r="M8" s="31"/>
      <c r="N8" s="30">
        <f>SUM(N7-SUMIF(M12:M20,"&lt;&gt;",N12:N20)-SUM(N24:N33))/(DATEDIF(TODAY(), P5, "D"))</f>
        <v>2.115853659</v>
      </c>
      <c r="O8" s="31"/>
      <c r="P8" s="30">
        <f>SUM(P7-SUMIF(O12:O20,"&lt;&gt;",P12:P20)-SUM(P24:P33))/(DATEDIF(TODAY(), R5, "D"))</f>
        <v>1.994791667</v>
      </c>
      <c r="Q8" s="31"/>
      <c r="R8" s="30">
        <f>SUM(R7-SUMIF(Q12:Q20,"&lt;&gt;",R12:R20)-SUM(R24:R33))/(DATEDIF(TODAY(), T5, "D"))</f>
        <v>1.868181818</v>
      </c>
      <c r="S8" s="31"/>
      <c r="T8" s="30">
        <f>SUM(T7-SUMIF(S12:S20,"&lt;&gt;",T12:T20)-SUM(T24:T33))/(DATEDIF(TODAY(), V5, "D"))</f>
        <v>1.633064516</v>
      </c>
      <c r="U8" s="31"/>
      <c r="V8" s="30">
        <f>SUM(V7-SUMIF(U12:U20,"&lt;&gt;",V12:V20)-SUM(V24:V33))/(DATEDIF(TODAY(), X5, "D"))</f>
        <v>1.489130435</v>
      </c>
      <c r="W8" s="31"/>
      <c r="X8" s="30">
        <f>SUM(X7-SUMIF(W12:W20,"&lt;&gt;",X12:X20)-SUM(X24:X33))/(DATEDIF(TODAY(), Z5, "D"))</f>
        <v>1.332236842</v>
      </c>
      <c r="Y8" s="31"/>
      <c r="Z8" s="30">
        <f>SUM(Z7-SUMIF(Y12:Y20,"&lt;&gt;",Z12:Z20)-SUM(Z24:Z33))/(DATEDIF(TODAY(), AB5, "D"))</f>
        <v>1.237951807</v>
      </c>
      <c r="AA8" s="31"/>
      <c r="AB8" s="30">
        <f>SUM(AB7-SUMIF(AA12:AA20,"&lt;&gt;",AB12:AB20)-SUM(AB24:AB33))/(DATEDIF(TODAY(), AD5, "D"))</f>
        <v>1.197222222</v>
      </c>
      <c r="AC8" s="31"/>
      <c r="AD8" s="30">
        <f>SUM(AD7-SUMIF(AC12:AC20,"&lt;&gt;",AD12:AD20)-SUM(AD24:AD33))/(DATEDIF(TODAY(), AF5, "D"))</f>
        <v>1.12628866</v>
      </c>
      <c r="AE8" s="31"/>
      <c r="AF8" s="30">
        <f>SUM(AF7-SUMIF(AE12:AE20,"&lt;&gt;",AF12:AF20)-SUM(AF24:AF33))/(DATEDIF(TODAY(), AH5, "D"))</f>
        <v>1.170673077</v>
      </c>
      <c r="AG8" s="31"/>
      <c r="AH8" s="30">
        <f>SUM(AH7-SUMIF(AG12:AG20,"&lt;&gt;",AH12:AH20)-SUM(AH24:AH33))/(DATEDIF(TODAY(), AJ5, "D"))</f>
        <v>0.8581081081</v>
      </c>
      <c r="AI8" s="31"/>
      <c r="AJ8" s="30">
        <f>SUM(AJ7-SUMIF(AI12:AI20,"&lt;&gt;",AJ12:AJ20)-SUM(AJ24:AJ33))/(DATEDIF(TODAY(), AL5, "D"))</f>
        <v>0.9258474576</v>
      </c>
      <c r="AK8" s="31"/>
      <c r="AL8" s="30">
        <f>SUM(AL7-SUMIF(AK12:AK20,"&lt;&gt;",AL12:AL20)-SUM(AL24:AL33))/(DATEDIF(TODAY(), AN5, "D"))</f>
        <v>0.862</v>
      </c>
      <c r="AM8" s="31"/>
      <c r="AN8" s="30">
        <f>SUM(AN7-SUMIF(AM12:AM20,"&lt;&gt;",AN12:AN20)-SUM(AN24:AN33))/(DATEDIF(TODAY(), AP5, "D"))</f>
        <v>0.8276515152</v>
      </c>
      <c r="AO8" s="31"/>
      <c r="AP8" s="30">
        <f>SUM(AP7-SUMIF(AO12:AO20,"&lt;&gt;",AP12:AP20)-SUM(AP24:AP33))/(DATEDIF(TODAY(), AR5, "D"))</f>
        <v>0.7751798561</v>
      </c>
      <c r="AQ8" s="31"/>
      <c r="AR8" s="30">
        <f>SUM(AR7-SUMIF(AQ12:AQ20,"&lt;&gt;",AR12:AR20)-SUM(AR24:AR33))/(DATEDIF(TODAY(), AT5, "D"))</f>
        <v>0.7482876712</v>
      </c>
      <c r="AS8" s="31"/>
      <c r="AT8" s="30">
        <f>SUM(AT7-SUMIF(AS12:AS20,"&lt;&gt;",AT12:AT20)-SUM(AT24:AT33))/(DATEDIF(TODAY(), AV5, "D"))</f>
        <v>0.704248366</v>
      </c>
      <c r="AU8" s="31"/>
      <c r="AV8" s="30">
        <f>SUM(AV7-SUMIF(AU12:AU20,"&lt;&gt;",AV12:AV20)-SUM(AV24:AV33))/(DATEDIF(TODAY(), AX5, "D"))</f>
        <v>0.6828125</v>
      </c>
    </row>
    <row r="9">
      <c r="A9" s="32"/>
      <c r="F9" s="33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</row>
    <row r="10">
      <c r="A10" s="35" t="s">
        <v>6</v>
      </c>
      <c r="F10" s="33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</row>
    <row r="11">
      <c r="A11" s="36" t="s">
        <v>7</v>
      </c>
      <c r="B11" s="36" t="s">
        <v>8</v>
      </c>
      <c r="C11" s="37"/>
      <c r="D11" s="37">
        <f>$D$5</f>
        <v>44988</v>
      </c>
      <c r="E11" s="38"/>
      <c r="F11" s="39">
        <f>F5</f>
        <v>45002</v>
      </c>
      <c r="G11" s="38"/>
      <c r="H11" s="39">
        <f>H5</f>
        <v>45016</v>
      </c>
      <c r="I11" s="38"/>
      <c r="J11" s="39">
        <f>J5</f>
        <v>45030</v>
      </c>
      <c r="K11" s="38"/>
      <c r="L11" s="39">
        <f>L5</f>
        <v>45044</v>
      </c>
      <c r="M11" s="38"/>
      <c r="N11" s="39">
        <f>N5</f>
        <v>45058</v>
      </c>
      <c r="O11" s="38"/>
      <c r="P11" s="39">
        <f>P5</f>
        <v>45072</v>
      </c>
      <c r="Q11" s="38"/>
      <c r="R11" s="39">
        <f>R5</f>
        <v>45086</v>
      </c>
      <c r="S11" s="38"/>
      <c r="T11" s="39">
        <f>T5</f>
        <v>45100</v>
      </c>
      <c r="U11" s="38"/>
      <c r="V11" s="39">
        <f>V5</f>
        <v>45114</v>
      </c>
      <c r="W11" s="38"/>
      <c r="X11" s="39">
        <f>X5</f>
        <v>45128</v>
      </c>
      <c r="Y11" s="38"/>
      <c r="Z11" s="39">
        <f>Z5</f>
        <v>45142</v>
      </c>
      <c r="AA11" s="38"/>
      <c r="AB11" s="39">
        <f>AB5</f>
        <v>45156</v>
      </c>
      <c r="AC11" s="38"/>
      <c r="AD11" s="39">
        <f>AD5</f>
        <v>45170</v>
      </c>
      <c r="AE11" s="38"/>
      <c r="AF11" s="39">
        <f>AF5</f>
        <v>45184</v>
      </c>
      <c r="AG11" s="38"/>
      <c r="AH11" s="39">
        <f>AH5</f>
        <v>45198</v>
      </c>
      <c r="AI11" s="38"/>
      <c r="AJ11" s="39">
        <f>AJ5</f>
        <v>45212</v>
      </c>
      <c r="AK11" s="38"/>
      <c r="AL11" s="39">
        <f>AL5</f>
        <v>45226</v>
      </c>
      <c r="AM11" s="38"/>
      <c r="AN11" s="39">
        <f>AN5</f>
        <v>45240</v>
      </c>
      <c r="AO11" s="38"/>
      <c r="AP11" s="39">
        <f>AP5</f>
        <v>45254</v>
      </c>
      <c r="AQ11" s="38"/>
      <c r="AR11" s="39">
        <f>AR5</f>
        <v>45268</v>
      </c>
      <c r="AS11" s="38"/>
      <c r="AT11" s="39">
        <f>AT5</f>
        <v>45282</v>
      </c>
      <c r="AU11" s="38"/>
      <c r="AV11" s="40">
        <f>AV5</f>
        <v>45296</v>
      </c>
    </row>
    <row r="12">
      <c r="A12" s="41" t="s">
        <v>9</v>
      </c>
      <c r="B12" s="42">
        <v>670.0</v>
      </c>
      <c r="C12" s="43" t="b">
        <v>1</v>
      </c>
      <c r="D12" s="44">
        <f t="shared" ref="D12:D14" si="1">if(C12=FALSE,$B12,0)</f>
        <v>0</v>
      </c>
      <c r="E12" s="45" t="b">
        <v>0</v>
      </c>
      <c r="F12" s="44">
        <f t="shared" ref="F12:F14" si="2">if(E12=FALSE,$B12,0)</f>
        <v>670</v>
      </c>
      <c r="G12" s="45" t="b">
        <v>0</v>
      </c>
      <c r="H12" s="44">
        <f t="shared" ref="H12:H14" si="3">if(G12=FALSE,$B12,0)</f>
        <v>670</v>
      </c>
      <c r="I12" s="45" t="b">
        <v>0</v>
      </c>
      <c r="J12" s="44">
        <f t="shared" ref="J12:J14" si="4">if(I12=FALSE,$B12,0)</f>
        <v>670</v>
      </c>
      <c r="K12" s="45" t="b">
        <v>0</v>
      </c>
      <c r="L12" s="44">
        <f t="shared" ref="L12:L14" si="5">if(K12=FALSE,$B12,0)</f>
        <v>670</v>
      </c>
      <c r="M12" s="45" t="b">
        <v>0</v>
      </c>
      <c r="N12" s="44">
        <f t="shared" ref="N12:N14" si="6">if(M12=FALSE,$B12,0)</f>
        <v>670</v>
      </c>
      <c r="O12" s="45" t="b">
        <v>0</v>
      </c>
      <c r="P12" s="44">
        <f t="shared" ref="P12:P14" si="7">if(O12=FALSE,$B12,0)</f>
        <v>670</v>
      </c>
      <c r="Q12" s="45" t="b">
        <v>0</v>
      </c>
      <c r="R12" s="44">
        <f t="shared" ref="R12:R14" si="8">if(Q12=FALSE,$B12,0)</f>
        <v>670</v>
      </c>
      <c r="S12" s="45" t="b">
        <v>0</v>
      </c>
      <c r="T12" s="44">
        <f t="shared" ref="T12:T14" si="9">if(S12=FALSE,$B12,0)</f>
        <v>670</v>
      </c>
      <c r="U12" s="45" t="b">
        <v>0</v>
      </c>
      <c r="V12" s="44">
        <f t="shared" ref="V12:V14" si="10">if(U12=FALSE,$B12,0)</f>
        <v>670</v>
      </c>
      <c r="W12" s="45" t="b">
        <v>0</v>
      </c>
      <c r="X12" s="44">
        <f t="shared" ref="X12:X14" si="11">if(W12=FALSE,$B12,0)</f>
        <v>670</v>
      </c>
      <c r="Y12" s="45" t="b">
        <v>0</v>
      </c>
      <c r="Z12" s="44">
        <f t="shared" ref="Z12:Z14" si="12">if(Y12=FALSE,$B12,0)</f>
        <v>670</v>
      </c>
      <c r="AA12" s="45" t="b">
        <v>0</v>
      </c>
      <c r="AB12" s="44">
        <f t="shared" ref="AB12:AB14" si="13">if(AA12=FALSE,$B12,0)</f>
        <v>670</v>
      </c>
      <c r="AC12" s="45" t="b">
        <v>0</v>
      </c>
      <c r="AD12" s="44">
        <f t="shared" ref="AD12:AD14" si="14">if(AC12=FALSE,$B12,0)</f>
        <v>670</v>
      </c>
      <c r="AE12" s="45" t="b">
        <v>0</v>
      </c>
      <c r="AF12" s="44">
        <f t="shared" ref="AF12:AF14" si="15">if(AE12=FALSE,$B12,0)</f>
        <v>670</v>
      </c>
      <c r="AG12" s="45" t="b">
        <v>0</v>
      </c>
      <c r="AH12" s="44">
        <f t="shared" ref="AH12:AH14" si="16">if(AG12=FALSE,$B12,0)</f>
        <v>670</v>
      </c>
      <c r="AI12" s="45" t="b">
        <v>0</v>
      </c>
      <c r="AJ12" s="44">
        <f t="shared" ref="AJ12:AJ14" si="17">if(AI12=FALSE,$B12,0)</f>
        <v>670</v>
      </c>
      <c r="AK12" s="45" t="b">
        <v>0</v>
      </c>
      <c r="AL12" s="44">
        <f t="shared" ref="AL12:AL14" si="18">if(AK12=FALSE,$B12,0)</f>
        <v>670</v>
      </c>
      <c r="AM12" s="45" t="b">
        <v>0</v>
      </c>
      <c r="AN12" s="44">
        <f t="shared" ref="AN12:AN14" si="19">if(AM12=FALSE,$B12,0)</f>
        <v>670</v>
      </c>
      <c r="AO12" s="45" t="b">
        <v>0</v>
      </c>
      <c r="AP12" s="44">
        <f t="shared" ref="AP12:AP14" si="20">if(AO12=FALSE,$B12,0)</f>
        <v>670</v>
      </c>
      <c r="AQ12" s="45" t="b">
        <v>0</v>
      </c>
      <c r="AR12" s="44">
        <f t="shared" ref="AR12:AR14" si="21">if(AQ12=FALSE,$B12,0)</f>
        <v>670</v>
      </c>
      <c r="AS12" s="45" t="b">
        <v>0</v>
      </c>
      <c r="AT12" s="44">
        <f t="shared" ref="AT12:AT14" si="22">if(AS12=FALSE,$B12,0)</f>
        <v>670</v>
      </c>
      <c r="AU12" s="45" t="b">
        <v>0</v>
      </c>
      <c r="AV12" s="46">
        <f t="shared" ref="AV12:AV14" si="23">if(AU12=FALSE,$B12,0)</f>
        <v>670</v>
      </c>
      <c r="AW12" s="47"/>
      <c r="AX12" s="47"/>
    </row>
    <row r="13">
      <c r="A13" s="48" t="s">
        <v>10</v>
      </c>
      <c r="B13" s="49">
        <v>70.0</v>
      </c>
      <c r="C13" s="50" t="b">
        <v>1</v>
      </c>
      <c r="D13" s="51">
        <f t="shared" si="1"/>
        <v>0</v>
      </c>
      <c r="E13" s="51" t="b">
        <v>0</v>
      </c>
      <c r="F13" s="51">
        <f t="shared" si="2"/>
        <v>70</v>
      </c>
      <c r="G13" s="51" t="b">
        <v>0</v>
      </c>
      <c r="H13" s="51">
        <f t="shared" si="3"/>
        <v>70</v>
      </c>
      <c r="I13" s="51" t="b">
        <v>0</v>
      </c>
      <c r="J13" s="51">
        <f t="shared" si="4"/>
        <v>70</v>
      </c>
      <c r="K13" s="51" t="b">
        <v>0</v>
      </c>
      <c r="L13" s="51">
        <f t="shared" si="5"/>
        <v>70</v>
      </c>
      <c r="M13" s="51" t="b">
        <v>0</v>
      </c>
      <c r="N13" s="51">
        <f t="shared" si="6"/>
        <v>70</v>
      </c>
      <c r="O13" s="51" t="b">
        <v>0</v>
      </c>
      <c r="P13" s="51">
        <f t="shared" si="7"/>
        <v>70</v>
      </c>
      <c r="Q13" s="51" t="b">
        <v>0</v>
      </c>
      <c r="R13" s="51">
        <f t="shared" si="8"/>
        <v>70</v>
      </c>
      <c r="S13" s="51" t="b">
        <v>0</v>
      </c>
      <c r="T13" s="51">
        <f t="shared" si="9"/>
        <v>70</v>
      </c>
      <c r="U13" s="51" t="b">
        <v>0</v>
      </c>
      <c r="V13" s="51">
        <f t="shared" si="10"/>
        <v>70</v>
      </c>
      <c r="W13" s="51" t="b">
        <v>0</v>
      </c>
      <c r="X13" s="51">
        <f t="shared" si="11"/>
        <v>70</v>
      </c>
      <c r="Y13" s="51" t="b">
        <v>0</v>
      </c>
      <c r="Z13" s="51">
        <f t="shared" si="12"/>
        <v>70</v>
      </c>
      <c r="AA13" s="51" t="b">
        <v>0</v>
      </c>
      <c r="AB13" s="51">
        <f t="shared" si="13"/>
        <v>70</v>
      </c>
      <c r="AC13" s="51" t="b">
        <v>0</v>
      </c>
      <c r="AD13" s="51">
        <f t="shared" si="14"/>
        <v>70</v>
      </c>
      <c r="AE13" s="51" t="b">
        <v>0</v>
      </c>
      <c r="AF13" s="51">
        <f t="shared" si="15"/>
        <v>70</v>
      </c>
      <c r="AG13" s="51" t="b">
        <v>0</v>
      </c>
      <c r="AH13" s="51">
        <f t="shared" si="16"/>
        <v>70</v>
      </c>
      <c r="AI13" s="51" t="b">
        <v>0</v>
      </c>
      <c r="AJ13" s="51">
        <f t="shared" si="17"/>
        <v>70</v>
      </c>
      <c r="AK13" s="51" t="b">
        <v>0</v>
      </c>
      <c r="AL13" s="51">
        <f t="shared" si="18"/>
        <v>70</v>
      </c>
      <c r="AM13" s="51" t="b">
        <v>0</v>
      </c>
      <c r="AN13" s="51">
        <f t="shared" si="19"/>
        <v>70</v>
      </c>
      <c r="AO13" s="51" t="b">
        <v>0</v>
      </c>
      <c r="AP13" s="51">
        <f t="shared" si="20"/>
        <v>70</v>
      </c>
      <c r="AQ13" s="51" t="b">
        <v>0</v>
      </c>
      <c r="AR13" s="51">
        <f t="shared" si="21"/>
        <v>70</v>
      </c>
      <c r="AS13" s="51" t="b">
        <v>0</v>
      </c>
      <c r="AT13" s="51">
        <f t="shared" si="22"/>
        <v>70</v>
      </c>
      <c r="AU13" s="51" t="b">
        <v>0</v>
      </c>
      <c r="AV13" s="52">
        <f t="shared" si="23"/>
        <v>70</v>
      </c>
    </row>
    <row r="14">
      <c r="A14" s="48" t="s">
        <v>11</v>
      </c>
      <c r="B14" s="49">
        <v>80.0</v>
      </c>
      <c r="C14" s="50" t="b">
        <v>1</v>
      </c>
      <c r="D14" s="51">
        <f t="shared" si="1"/>
        <v>0</v>
      </c>
      <c r="E14" s="53" t="b">
        <v>1</v>
      </c>
      <c r="F14" s="51">
        <f t="shared" si="2"/>
        <v>0</v>
      </c>
      <c r="G14" s="51" t="b">
        <v>0</v>
      </c>
      <c r="H14" s="51">
        <f t="shared" si="3"/>
        <v>80</v>
      </c>
      <c r="I14" s="53" t="b">
        <v>1</v>
      </c>
      <c r="J14" s="51">
        <f t="shared" si="4"/>
        <v>0</v>
      </c>
      <c r="K14" s="51" t="b">
        <v>0</v>
      </c>
      <c r="L14" s="51">
        <f t="shared" si="5"/>
        <v>80</v>
      </c>
      <c r="M14" s="51" t="b">
        <v>0</v>
      </c>
      <c r="N14" s="51">
        <f t="shared" si="6"/>
        <v>80</v>
      </c>
      <c r="O14" s="51" t="b">
        <v>0</v>
      </c>
      <c r="P14" s="51">
        <f t="shared" si="7"/>
        <v>80</v>
      </c>
      <c r="Q14" s="51" t="b">
        <v>0</v>
      </c>
      <c r="R14" s="51">
        <f t="shared" si="8"/>
        <v>80</v>
      </c>
      <c r="S14" s="51" t="b">
        <v>0</v>
      </c>
      <c r="T14" s="51">
        <f t="shared" si="9"/>
        <v>80</v>
      </c>
      <c r="U14" s="51" t="b">
        <v>0</v>
      </c>
      <c r="V14" s="51">
        <f t="shared" si="10"/>
        <v>80</v>
      </c>
      <c r="W14" s="51" t="b">
        <v>0</v>
      </c>
      <c r="X14" s="51">
        <f t="shared" si="11"/>
        <v>80</v>
      </c>
      <c r="Y14" s="51" t="b">
        <v>0</v>
      </c>
      <c r="Z14" s="51">
        <f t="shared" si="12"/>
        <v>80</v>
      </c>
      <c r="AA14" s="51" t="b">
        <v>0</v>
      </c>
      <c r="AB14" s="51">
        <f t="shared" si="13"/>
        <v>80</v>
      </c>
      <c r="AC14" s="51" t="b">
        <v>0</v>
      </c>
      <c r="AD14" s="51">
        <f t="shared" si="14"/>
        <v>80</v>
      </c>
      <c r="AE14" s="51" t="b">
        <v>0</v>
      </c>
      <c r="AF14" s="51">
        <f t="shared" si="15"/>
        <v>80</v>
      </c>
      <c r="AG14" s="51" t="b">
        <v>0</v>
      </c>
      <c r="AH14" s="51">
        <f t="shared" si="16"/>
        <v>80</v>
      </c>
      <c r="AI14" s="51" t="b">
        <v>0</v>
      </c>
      <c r="AJ14" s="51">
        <f t="shared" si="17"/>
        <v>80</v>
      </c>
      <c r="AK14" s="51" t="b">
        <v>0</v>
      </c>
      <c r="AL14" s="51">
        <f t="shared" si="18"/>
        <v>80</v>
      </c>
      <c r="AM14" s="51" t="b">
        <v>0</v>
      </c>
      <c r="AN14" s="51">
        <f t="shared" si="19"/>
        <v>80</v>
      </c>
      <c r="AO14" s="51" t="b">
        <v>0</v>
      </c>
      <c r="AP14" s="51">
        <f t="shared" si="20"/>
        <v>80</v>
      </c>
      <c r="AQ14" s="51" t="b">
        <v>0</v>
      </c>
      <c r="AR14" s="51">
        <f t="shared" si="21"/>
        <v>80</v>
      </c>
      <c r="AS14" s="51" t="b">
        <v>0</v>
      </c>
      <c r="AT14" s="51">
        <f t="shared" si="22"/>
        <v>80</v>
      </c>
      <c r="AU14" s="51" t="b">
        <v>0</v>
      </c>
      <c r="AV14" s="52">
        <f t="shared" si="23"/>
        <v>80</v>
      </c>
    </row>
    <row r="15">
      <c r="A15" s="48" t="s">
        <v>12</v>
      </c>
      <c r="B15" s="49">
        <v>227.0</v>
      </c>
      <c r="C15" s="50" t="b">
        <v>1</v>
      </c>
      <c r="D15" s="51">
        <f>if(C15=FALSE,$B$15,0)</f>
        <v>0</v>
      </c>
      <c r="E15" s="51" t="b">
        <v>0</v>
      </c>
      <c r="F15" s="51">
        <f>if(E15=FALSE,$B$15,0)</f>
        <v>227</v>
      </c>
      <c r="G15" s="51" t="b">
        <v>0</v>
      </c>
      <c r="H15" s="51">
        <f>if(G15=FALSE,$B$15,0)</f>
        <v>227</v>
      </c>
      <c r="I15" s="51" t="b">
        <v>0</v>
      </c>
      <c r="J15" s="51">
        <f>if(I15=FALSE,$B$15,0)</f>
        <v>227</v>
      </c>
      <c r="K15" s="51" t="b">
        <v>0</v>
      </c>
      <c r="L15" s="51">
        <f>if(K15=FALSE,$B$15,0)</f>
        <v>227</v>
      </c>
      <c r="M15" s="51" t="b">
        <v>0</v>
      </c>
      <c r="N15" s="51">
        <f>if(M15=FALSE,$B$15,0)</f>
        <v>227</v>
      </c>
      <c r="O15" s="51" t="b">
        <v>0</v>
      </c>
      <c r="P15" s="51">
        <f>if(O15=FALSE,$B$15,0)</f>
        <v>227</v>
      </c>
      <c r="Q15" s="51" t="b">
        <v>0</v>
      </c>
      <c r="R15" s="51">
        <f>if(Q15=FALSE,$B$15,0)</f>
        <v>227</v>
      </c>
      <c r="S15" s="51" t="b">
        <v>0</v>
      </c>
      <c r="T15" s="51">
        <f>if(S15=FALSE,$B$15,0)</f>
        <v>227</v>
      </c>
      <c r="U15" s="51" t="b">
        <v>0</v>
      </c>
      <c r="V15" s="51">
        <f>if(U15=FALSE,$B$15,0)</f>
        <v>227</v>
      </c>
      <c r="W15" s="51" t="b">
        <v>0</v>
      </c>
      <c r="X15" s="51">
        <f>if(W15=FALSE,$B$15,0)</f>
        <v>227</v>
      </c>
      <c r="Y15" s="51" t="b">
        <v>0</v>
      </c>
      <c r="Z15" s="51">
        <f>if(Y15=FALSE,$B$15,0)</f>
        <v>227</v>
      </c>
      <c r="AA15" s="51" t="b">
        <v>0</v>
      </c>
      <c r="AB15" s="51">
        <f>if(AA15=FALSE,$B$15,0)</f>
        <v>227</v>
      </c>
      <c r="AC15" s="51" t="b">
        <v>0</v>
      </c>
      <c r="AD15" s="51">
        <f>if(AC15=FALSE,$B$15,0)</f>
        <v>227</v>
      </c>
      <c r="AE15" s="51" t="b">
        <v>0</v>
      </c>
      <c r="AF15" s="51">
        <f>if(AE15=FALSE,$B$15,0)</f>
        <v>227</v>
      </c>
      <c r="AG15" s="51" t="b">
        <v>0</v>
      </c>
      <c r="AH15" s="51">
        <f>if(AG15=FALSE,$B$15,0)</f>
        <v>227</v>
      </c>
      <c r="AI15" s="51" t="b">
        <v>0</v>
      </c>
      <c r="AJ15" s="51">
        <f>if(AI15=FALSE,$B$15,0)</f>
        <v>227</v>
      </c>
      <c r="AK15" s="51" t="b">
        <v>0</v>
      </c>
      <c r="AL15" s="51">
        <f>if(AK15=FALSE,$B$15,0)</f>
        <v>227</v>
      </c>
      <c r="AM15" s="51" t="b">
        <v>0</v>
      </c>
      <c r="AN15" s="51">
        <f>if(AM15=FALSE,$B$15,0)</f>
        <v>227</v>
      </c>
      <c r="AO15" s="51" t="b">
        <v>0</v>
      </c>
      <c r="AP15" s="51">
        <f>if(AO15=FALSE,$B$15,0)</f>
        <v>227</v>
      </c>
      <c r="AQ15" s="51" t="b">
        <v>0</v>
      </c>
      <c r="AR15" s="51">
        <f>if(AQ15=FALSE,$B$15,0)</f>
        <v>227</v>
      </c>
      <c r="AS15" s="51" t="b">
        <v>0</v>
      </c>
      <c r="AT15" s="51">
        <f>if(AS15=FALSE,$B$15,0)</f>
        <v>227</v>
      </c>
      <c r="AU15" s="51" t="b">
        <v>0</v>
      </c>
      <c r="AV15" s="52">
        <f>if(AU15=FALSE,$B$15,0)</f>
        <v>227</v>
      </c>
    </row>
    <row r="16">
      <c r="A16" s="48" t="s">
        <v>13</v>
      </c>
      <c r="B16" s="49">
        <v>50.0</v>
      </c>
      <c r="C16" s="54" t="b">
        <v>1</v>
      </c>
      <c r="D16" s="51">
        <f>if(C16=FALSE,$B$16,0)</f>
        <v>0</v>
      </c>
      <c r="E16" s="53" t="b">
        <v>0</v>
      </c>
      <c r="F16" s="51">
        <f>if(E16=FALSE,$B$16,0)</f>
        <v>50</v>
      </c>
      <c r="G16" s="51" t="b">
        <v>0</v>
      </c>
      <c r="H16" s="51">
        <f>if(G16=FALSE,$B$16,0)</f>
        <v>50</v>
      </c>
      <c r="I16" s="51" t="b">
        <v>0</v>
      </c>
      <c r="J16" s="51">
        <f>if(I16=FALSE,$B$16,0)</f>
        <v>50</v>
      </c>
      <c r="K16" s="51" t="b">
        <v>0</v>
      </c>
      <c r="L16" s="51">
        <f>if(K16=FALSE,$B$16,0)</f>
        <v>50</v>
      </c>
      <c r="M16" s="51" t="b">
        <v>0</v>
      </c>
      <c r="N16" s="51">
        <f>if(M16=FALSE,$B$16,0)</f>
        <v>50</v>
      </c>
      <c r="O16" s="51" t="b">
        <v>0</v>
      </c>
      <c r="P16" s="51">
        <f>if(O16=FALSE,$B$16,0)</f>
        <v>50</v>
      </c>
      <c r="Q16" s="51" t="b">
        <v>0</v>
      </c>
      <c r="R16" s="51">
        <f>if(Q16=FALSE,$B$16,0)</f>
        <v>50</v>
      </c>
      <c r="S16" s="51" t="b">
        <v>0</v>
      </c>
      <c r="T16" s="51">
        <f>if(S16=FALSE,$B$16,0)</f>
        <v>50</v>
      </c>
      <c r="U16" s="51" t="b">
        <v>0</v>
      </c>
      <c r="V16" s="51">
        <f>if(U16=FALSE,$B$16,0)</f>
        <v>50</v>
      </c>
      <c r="W16" s="51" t="b">
        <v>0</v>
      </c>
      <c r="X16" s="51">
        <f>if(W16=FALSE,$B$16,0)</f>
        <v>50</v>
      </c>
      <c r="Y16" s="51" t="b">
        <v>0</v>
      </c>
      <c r="Z16" s="51">
        <f>if(Y16=FALSE,$B$16,0)</f>
        <v>50</v>
      </c>
      <c r="AA16" s="51" t="b">
        <v>0</v>
      </c>
      <c r="AB16" s="51">
        <f>if(AA16=FALSE,$B$16,0)</f>
        <v>50</v>
      </c>
      <c r="AC16" s="51" t="b">
        <v>0</v>
      </c>
      <c r="AD16" s="51">
        <f>if(AC16=FALSE,$B$16,0)</f>
        <v>50</v>
      </c>
      <c r="AE16" s="51" t="b">
        <v>0</v>
      </c>
      <c r="AF16" s="51">
        <f>if(AE16=FALSE,$B$16,0)</f>
        <v>50</v>
      </c>
      <c r="AG16" s="51" t="b">
        <v>0</v>
      </c>
      <c r="AH16" s="51">
        <f>if(AG16=FALSE,$B$16,0)</f>
        <v>50</v>
      </c>
      <c r="AI16" s="51" t="b">
        <v>0</v>
      </c>
      <c r="AJ16" s="51">
        <f>if(AI16=FALSE,$B$16,0)</f>
        <v>50</v>
      </c>
      <c r="AK16" s="51" t="b">
        <v>0</v>
      </c>
      <c r="AL16" s="51">
        <f>if(AK16=FALSE,$B$16,0)</f>
        <v>50</v>
      </c>
      <c r="AM16" s="51" t="b">
        <v>0</v>
      </c>
      <c r="AN16" s="51">
        <f>if(AM16=FALSE,$B$16,0)</f>
        <v>50</v>
      </c>
      <c r="AO16" s="51" t="b">
        <v>0</v>
      </c>
      <c r="AP16" s="51">
        <f>if(AO16=FALSE,$B$16,0)</f>
        <v>50</v>
      </c>
      <c r="AQ16" s="51" t="b">
        <v>0</v>
      </c>
      <c r="AR16" s="51">
        <f>if(AQ16=FALSE,$B$16,0)</f>
        <v>50</v>
      </c>
      <c r="AS16" s="51" t="b">
        <v>0</v>
      </c>
      <c r="AT16" s="51">
        <f>if(AS16=FALSE,$B$16,0)</f>
        <v>50</v>
      </c>
      <c r="AU16" s="51" t="b">
        <v>0</v>
      </c>
      <c r="AV16" s="52">
        <f>if(AU16=FALSE,$B$16,0)</f>
        <v>50</v>
      </c>
    </row>
    <row r="17">
      <c r="A17" s="48" t="s">
        <v>14</v>
      </c>
      <c r="B17" s="49">
        <v>200.0</v>
      </c>
      <c r="C17" s="54" t="b">
        <v>1</v>
      </c>
      <c r="D17" s="51">
        <f t="shared" ref="D17:D19" si="24">if(C17=FALSE,$B17,0)</f>
        <v>0</v>
      </c>
      <c r="E17" s="51" t="b">
        <v>0</v>
      </c>
      <c r="F17" s="51">
        <f t="shared" ref="F17:F19" si="25">if(E17=FALSE,$B17,0)</f>
        <v>200</v>
      </c>
      <c r="G17" s="51" t="b">
        <v>0</v>
      </c>
      <c r="H17" s="51">
        <f t="shared" ref="H17:H19" si="26">if(G17=FALSE,$B17,0)</f>
        <v>200</v>
      </c>
      <c r="I17" s="53" t="b">
        <v>0</v>
      </c>
      <c r="J17" s="51">
        <f t="shared" ref="J17:J19" si="27">if(I17=FALSE,$B17,0)</f>
        <v>200</v>
      </c>
      <c r="K17" s="51" t="b">
        <v>0</v>
      </c>
      <c r="L17" s="51">
        <f t="shared" ref="L17:L19" si="28">if(K17=FALSE,$B17,0)</f>
        <v>200</v>
      </c>
      <c r="M17" s="51" t="b">
        <v>0</v>
      </c>
      <c r="N17" s="51">
        <f t="shared" ref="N17:N19" si="29">if(M17=FALSE,$B17,0)</f>
        <v>200</v>
      </c>
      <c r="O17" s="51" t="b">
        <v>0</v>
      </c>
      <c r="P17" s="51">
        <f t="shared" ref="P17:P19" si="30">if(O17=FALSE,$B17,0)</f>
        <v>200</v>
      </c>
      <c r="Q17" s="51" t="b">
        <v>0</v>
      </c>
      <c r="R17" s="51">
        <f t="shared" ref="R17:R19" si="31">if(Q17=FALSE,$B17,0)</f>
        <v>200</v>
      </c>
      <c r="S17" s="51" t="b">
        <v>0</v>
      </c>
      <c r="T17" s="51">
        <f t="shared" ref="T17:T19" si="32">if(S17=FALSE,$B17,0)</f>
        <v>200</v>
      </c>
      <c r="U17" s="51" t="b">
        <v>0</v>
      </c>
      <c r="V17" s="51">
        <f t="shared" ref="V17:V19" si="33">if(U17=FALSE,$B17,0)</f>
        <v>200</v>
      </c>
      <c r="W17" s="51" t="b">
        <v>0</v>
      </c>
      <c r="X17" s="51">
        <f t="shared" ref="X17:X19" si="34">if(W17=FALSE,$B17,0)</f>
        <v>200</v>
      </c>
      <c r="Y17" s="51" t="b">
        <v>0</v>
      </c>
      <c r="Z17" s="51">
        <f t="shared" ref="Z17:Z19" si="35">if(Y17=FALSE,$B17,0)</f>
        <v>200</v>
      </c>
      <c r="AA17" s="51" t="b">
        <v>0</v>
      </c>
      <c r="AB17" s="51">
        <f t="shared" ref="AB17:AB19" si="36">if(AA17=FALSE,$B17,0)</f>
        <v>200</v>
      </c>
      <c r="AC17" s="51" t="b">
        <v>0</v>
      </c>
      <c r="AD17" s="51">
        <f t="shared" ref="AD17:AD19" si="37">if(AC17=FALSE,$B17,0)</f>
        <v>200</v>
      </c>
      <c r="AE17" s="51" t="b">
        <v>0</v>
      </c>
      <c r="AF17" s="51">
        <f t="shared" ref="AF17:AF19" si="38">if(AE17=FALSE,$B17,0)</f>
        <v>200</v>
      </c>
      <c r="AG17" s="51" t="b">
        <v>0</v>
      </c>
      <c r="AH17" s="51">
        <f t="shared" ref="AH17:AH19" si="39">if(AG17=FALSE,$B17,0)</f>
        <v>200</v>
      </c>
      <c r="AI17" s="51" t="b">
        <v>0</v>
      </c>
      <c r="AJ17" s="51">
        <f t="shared" ref="AJ17:AJ19" si="40">if(AI17=FALSE,$B17,0)</f>
        <v>200</v>
      </c>
      <c r="AK17" s="51" t="b">
        <v>0</v>
      </c>
      <c r="AL17" s="51">
        <f t="shared" ref="AL17:AL19" si="41">if(AK17=FALSE,$B17,0)</f>
        <v>200</v>
      </c>
      <c r="AM17" s="51" t="b">
        <v>0</v>
      </c>
      <c r="AN17" s="51">
        <f t="shared" ref="AN17:AN19" si="42">if(AM17=FALSE,$B17,0)</f>
        <v>200</v>
      </c>
      <c r="AO17" s="51" t="b">
        <v>0</v>
      </c>
      <c r="AP17" s="51">
        <f t="shared" ref="AP17:AP19" si="43">if(AO17=FALSE,$B17,0)</f>
        <v>200</v>
      </c>
      <c r="AQ17" s="51" t="b">
        <v>0</v>
      </c>
      <c r="AR17" s="51">
        <f t="shared" ref="AR17:AR19" si="44">if(AQ17=FALSE,$B17,0)</f>
        <v>200</v>
      </c>
      <c r="AS17" s="51" t="b">
        <v>0</v>
      </c>
      <c r="AT17" s="51">
        <f t="shared" ref="AT17:AT19" si="45">if(AS17=FALSE,$B17,0)</f>
        <v>200</v>
      </c>
      <c r="AU17" s="51" t="b">
        <v>0</v>
      </c>
      <c r="AV17" s="52">
        <f t="shared" ref="AV17:AV19" si="46">if(AU17=FALSE,$B17,0)</f>
        <v>200</v>
      </c>
    </row>
    <row r="18">
      <c r="A18" s="48" t="s">
        <v>15</v>
      </c>
      <c r="B18" s="49">
        <v>50.0</v>
      </c>
      <c r="C18" s="54" t="b">
        <v>1</v>
      </c>
      <c r="D18" s="51">
        <f t="shared" si="24"/>
        <v>0</v>
      </c>
      <c r="E18" s="51" t="b">
        <v>0</v>
      </c>
      <c r="F18" s="51">
        <f t="shared" si="25"/>
        <v>50</v>
      </c>
      <c r="G18" s="51" t="b">
        <v>0</v>
      </c>
      <c r="H18" s="51">
        <f t="shared" si="26"/>
        <v>50</v>
      </c>
      <c r="I18" s="51" t="b">
        <v>0</v>
      </c>
      <c r="J18" s="51">
        <f t="shared" si="27"/>
        <v>50</v>
      </c>
      <c r="K18" s="51" t="b">
        <v>0</v>
      </c>
      <c r="L18" s="51">
        <f t="shared" si="28"/>
        <v>50</v>
      </c>
      <c r="M18" s="51" t="b">
        <v>0</v>
      </c>
      <c r="N18" s="51">
        <f t="shared" si="29"/>
        <v>50</v>
      </c>
      <c r="O18" s="51" t="b">
        <v>0</v>
      </c>
      <c r="P18" s="51">
        <f t="shared" si="30"/>
        <v>50</v>
      </c>
      <c r="Q18" s="51" t="b">
        <v>0</v>
      </c>
      <c r="R18" s="51">
        <f t="shared" si="31"/>
        <v>50</v>
      </c>
      <c r="S18" s="51" t="b">
        <v>0</v>
      </c>
      <c r="T18" s="51">
        <f t="shared" si="32"/>
        <v>50</v>
      </c>
      <c r="U18" s="51" t="b">
        <v>0</v>
      </c>
      <c r="V18" s="51">
        <f t="shared" si="33"/>
        <v>50</v>
      </c>
      <c r="W18" s="51" t="b">
        <v>0</v>
      </c>
      <c r="X18" s="51">
        <f t="shared" si="34"/>
        <v>50</v>
      </c>
      <c r="Y18" s="51" t="b">
        <v>0</v>
      </c>
      <c r="Z18" s="51">
        <f t="shared" si="35"/>
        <v>50</v>
      </c>
      <c r="AA18" s="51" t="b">
        <v>0</v>
      </c>
      <c r="AB18" s="51">
        <f t="shared" si="36"/>
        <v>50</v>
      </c>
      <c r="AC18" s="51" t="b">
        <v>0</v>
      </c>
      <c r="AD18" s="51">
        <f t="shared" si="37"/>
        <v>50</v>
      </c>
      <c r="AE18" s="51" t="b">
        <v>0</v>
      </c>
      <c r="AF18" s="51">
        <f t="shared" si="38"/>
        <v>50</v>
      </c>
      <c r="AG18" s="51" t="b">
        <v>0</v>
      </c>
      <c r="AH18" s="51">
        <f t="shared" si="39"/>
        <v>50</v>
      </c>
      <c r="AI18" s="51" t="b">
        <v>0</v>
      </c>
      <c r="AJ18" s="51">
        <f t="shared" si="40"/>
        <v>50</v>
      </c>
      <c r="AK18" s="51" t="b">
        <v>0</v>
      </c>
      <c r="AL18" s="51">
        <f t="shared" si="41"/>
        <v>50</v>
      </c>
      <c r="AM18" s="51" t="b">
        <v>0</v>
      </c>
      <c r="AN18" s="51">
        <f t="shared" si="42"/>
        <v>50</v>
      </c>
      <c r="AO18" s="51" t="b">
        <v>0</v>
      </c>
      <c r="AP18" s="51">
        <f t="shared" si="43"/>
        <v>50</v>
      </c>
      <c r="AQ18" s="51" t="b">
        <v>0</v>
      </c>
      <c r="AR18" s="51">
        <f t="shared" si="44"/>
        <v>50</v>
      </c>
      <c r="AS18" s="51" t="b">
        <v>0</v>
      </c>
      <c r="AT18" s="51">
        <f t="shared" si="45"/>
        <v>50</v>
      </c>
      <c r="AU18" s="51" t="b">
        <v>0</v>
      </c>
      <c r="AV18" s="52">
        <f t="shared" si="46"/>
        <v>50</v>
      </c>
    </row>
    <row r="19">
      <c r="A19" s="48"/>
      <c r="B19" s="49"/>
      <c r="C19" s="54" t="b">
        <v>0</v>
      </c>
      <c r="D19" s="51" t="str">
        <f t="shared" si="24"/>
        <v/>
      </c>
      <c r="E19" s="51" t="b">
        <v>0</v>
      </c>
      <c r="F19" s="51" t="str">
        <f t="shared" si="25"/>
        <v/>
      </c>
      <c r="G19" s="51" t="b">
        <v>0</v>
      </c>
      <c r="H19" s="51" t="str">
        <f t="shared" si="26"/>
        <v/>
      </c>
      <c r="I19" s="51" t="b">
        <v>0</v>
      </c>
      <c r="J19" s="51" t="str">
        <f t="shared" si="27"/>
        <v/>
      </c>
      <c r="K19" s="51" t="b">
        <v>0</v>
      </c>
      <c r="L19" s="51" t="str">
        <f t="shared" si="28"/>
        <v/>
      </c>
      <c r="M19" s="51" t="b">
        <v>0</v>
      </c>
      <c r="N19" s="51" t="str">
        <f t="shared" si="29"/>
        <v/>
      </c>
      <c r="O19" s="51" t="b">
        <v>0</v>
      </c>
      <c r="P19" s="51" t="str">
        <f t="shared" si="30"/>
        <v/>
      </c>
      <c r="Q19" s="51" t="b">
        <v>0</v>
      </c>
      <c r="R19" s="51" t="str">
        <f t="shared" si="31"/>
        <v/>
      </c>
      <c r="S19" s="51" t="b">
        <v>0</v>
      </c>
      <c r="T19" s="51" t="str">
        <f t="shared" si="32"/>
        <v/>
      </c>
      <c r="U19" s="51" t="b">
        <v>0</v>
      </c>
      <c r="V19" s="51" t="str">
        <f t="shared" si="33"/>
        <v/>
      </c>
      <c r="W19" s="51" t="b">
        <v>0</v>
      </c>
      <c r="X19" s="51" t="str">
        <f t="shared" si="34"/>
        <v/>
      </c>
      <c r="Y19" s="51" t="b">
        <v>0</v>
      </c>
      <c r="Z19" s="51" t="str">
        <f t="shared" si="35"/>
        <v/>
      </c>
      <c r="AA19" s="51" t="b">
        <v>0</v>
      </c>
      <c r="AB19" s="51" t="str">
        <f t="shared" si="36"/>
        <v/>
      </c>
      <c r="AC19" s="51" t="b">
        <v>0</v>
      </c>
      <c r="AD19" s="51" t="str">
        <f t="shared" si="37"/>
        <v/>
      </c>
      <c r="AE19" s="51" t="b">
        <v>0</v>
      </c>
      <c r="AF19" s="51" t="str">
        <f t="shared" si="38"/>
        <v/>
      </c>
      <c r="AG19" s="51" t="b">
        <v>0</v>
      </c>
      <c r="AH19" s="51" t="str">
        <f t="shared" si="39"/>
        <v/>
      </c>
      <c r="AI19" s="51" t="b">
        <v>0</v>
      </c>
      <c r="AJ19" s="51" t="str">
        <f t="shared" si="40"/>
        <v/>
      </c>
      <c r="AK19" s="51" t="b">
        <v>0</v>
      </c>
      <c r="AL19" s="51" t="str">
        <f t="shared" si="41"/>
        <v/>
      </c>
      <c r="AM19" s="51" t="b">
        <v>0</v>
      </c>
      <c r="AN19" s="51" t="str">
        <f t="shared" si="42"/>
        <v/>
      </c>
      <c r="AO19" s="51" t="b">
        <v>0</v>
      </c>
      <c r="AP19" s="51" t="str">
        <f t="shared" si="43"/>
        <v/>
      </c>
      <c r="AQ19" s="51" t="b">
        <v>0</v>
      </c>
      <c r="AR19" s="51" t="str">
        <f t="shared" si="44"/>
        <v/>
      </c>
      <c r="AS19" s="51" t="b">
        <v>0</v>
      </c>
      <c r="AT19" s="51" t="str">
        <f t="shared" si="45"/>
        <v/>
      </c>
      <c r="AU19" s="51" t="b">
        <v>0</v>
      </c>
      <c r="AV19" s="52" t="str">
        <f t="shared" si="46"/>
        <v/>
      </c>
    </row>
    <row r="20">
      <c r="A20" s="55" t="s">
        <v>16</v>
      </c>
      <c r="B20" s="56">
        <v>50.0</v>
      </c>
      <c r="C20" s="57" t="b">
        <v>1</v>
      </c>
      <c r="D20" s="58">
        <f>if(C20=FALSE,$B$20,0)</f>
        <v>0</v>
      </c>
      <c r="E20" s="58" t="b">
        <v>0</v>
      </c>
      <c r="F20" s="58">
        <f>if(E20=FALSE,$B$20,0)</f>
        <v>50</v>
      </c>
      <c r="G20" s="58" t="b">
        <v>0</v>
      </c>
      <c r="H20" s="58">
        <f>if(G20=FALSE,$B$20,0)</f>
        <v>50</v>
      </c>
      <c r="I20" s="58" t="b">
        <v>0</v>
      </c>
      <c r="J20" s="58">
        <f>if(I20=FALSE,$B$20,0)</f>
        <v>50</v>
      </c>
      <c r="K20" s="58" t="b">
        <v>0</v>
      </c>
      <c r="L20" s="58">
        <f>if(K20=FALSE,$B$20,0)</f>
        <v>50</v>
      </c>
      <c r="M20" s="58" t="b">
        <v>0</v>
      </c>
      <c r="N20" s="58">
        <f>if(M20=FALSE,$B$20,0)</f>
        <v>50</v>
      </c>
      <c r="O20" s="58" t="b">
        <v>0</v>
      </c>
      <c r="P20" s="58">
        <f>if(O20=FALSE,$B$20,0)</f>
        <v>50</v>
      </c>
      <c r="Q20" s="58" t="b">
        <v>0</v>
      </c>
      <c r="R20" s="58">
        <f>if(Q20=FALSE,$B$20,0)</f>
        <v>50</v>
      </c>
      <c r="S20" s="58" t="b">
        <v>0</v>
      </c>
      <c r="T20" s="58">
        <f>if(S20=FALSE,$B$20,0)</f>
        <v>50</v>
      </c>
      <c r="U20" s="58" t="b">
        <v>0</v>
      </c>
      <c r="V20" s="58">
        <f>if(U20=FALSE,$B$20,0)</f>
        <v>50</v>
      </c>
      <c r="W20" s="58" t="b">
        <v>0</v>
      </c>
      <c r="X20" s="58">
        <f>if(W20=FALSE,$B$20,0)</f>
        <v>50</v>
      </c>
      <c r="Y20" s="58" t="b">
        <v>0</v>
      </c>
      <c r="Z20" s="58">
        <f>if(Y20=FALSE,$B$20,0)</f>
        <v>50</v>
      </c>
      <c r="AA20" s="58" t="b">
        <v>0</v>
      </c>
      <c r="AB20" s="58">
        <f>if(AA20=FALSE,$B$20,0)</f>
        <v>50</v>
      </c>
      <c r="AC20" s="58" t="b">
        <v>0</v>
      </c>
      <c r="AD20" s="58">
        <f>if(AC20=FALSE,$B$20,0)</f>
        <v>50</v>
      </c>
      <c r="AE20" s="58" t="b">
        <v>0</v>
      </c>
      <c r="AF20" s="58">
        <f>if(AE20=FALSE,$B$20,0)</f>
        <v>50</v>
      </c>
      <c r="AG20" s="58" t="b">
        <v>0</v>
      </c>
      <c r="AH20" s="58">
        <f>if(AG20=FALSE,$B$20,0)</f>
        <v>50</v>
      </c>
      <c r="AI20" s="58" t="b">
        <v>0</v>
      </c>
      <c r="AJ20" s="58">
        <f>if(AI20=FALSE,$B$20,0)</f>
        <v>50</v>
      </c>
      <c r="AK20" s="58" t="b">
        <v>0</v>
      </c>
      <c r="AL20" s="58">
        <f>if(AK20=FALSE,$B$20,0)</f>
        <v>50</v>
      </c>
      <c r="AM20" s="58" t="b">
        <v>0</v>
      </c>
      <c r="AN20" s="58">
        <f>if(AM20=FALSE,$B$20,0)</f>
        <v>50</v>
      </c>
      <c r="AO20" s="58" t="b">
        <v>0</v>
      </c>
      <c r="AP20" s="58">
        <f>if(AO20=FALSE,$B$20,0)</f>
        <v>50</v>
      </c>
      <c r="AQ20" s="58" t="b">
        <v>0</v>
      </c>
      <c r="AR20" s="58">
        <f>if(AQ20=FALSE,$B$20,0)</f>
        <v>50</v>
      </c>
      <c r="AS20" s="58" t="b">
        <v>0</v>
      </c>
      <c r="AT20" s="58">
        <f>if(AS20=FALSE,$B$20,0)</f>
        <v>50</v>
      </c>
      <c r="AU20" s="58" t="b">
        <v>0</v>
      </c>
      <c r="AV20" s="59">
        <f>if(AU20=FALSE,$B$20,0)</f>
        <v>50</v>
      </c>
    </row>
    <row r="21">
      <c r="A21" s="60"/>
      <c r="B21" s="61"/>
      <c r="C21" s="61"/>
      <c r="D21" s="61"/>
      <c r="E21" s="61"/>
      <c r="F21" s="61"/>
      <c r="G21" s="62"/>
      <c r="H21" s="61"/>
      <c r="I21" s="62"/>
      <c r="J21" s="61"/>
      <c r="K21" s="62"/>
      <c r="L21" s="61"/>
      <c r="M21" s="62"/>
      <c r="N21" s="61"/>
      <c r="O21" s="62"/>
      <c r="P21" s="61"/>
      <c r="Q21" s="62"/>
      <c r="R21" s="61"/>
      <c r="S21" s="62"/>
      <c r="T21" s="61"/>
      <c r="U21" s="62"/>
      <c r="V21" s="61"/>
      <c r="W21" s="62"/>
      <c r="X21" s="61"/>
      <c r="Y21" s="62"/>
      <c r="Z21" s="61"/>
      <c r="AA21" s="62"/>
      <c r="AB21" s="61"/>
      <c r="AC21" s="62"/>
      <c r="AD21" s="61"/>
      <c r="AE21" s="62"/>
      <c r="AF21" s="61"/>
      <c r="AG21" s="62"/>
      <c r="AH21" s="61"/>
      <c r="AI21" s="62"/>
      <c r="AJ21" s="61"/>
      <c r="AK21" s="62"/>
      <c r="AL21" s="61"/>
      <c r="AM21" s="62"/>
      <c r="AN21" s="61"/>
      <c r="AO21" s="62"/>
      <c r="AP21" s="61"/>
      <c r="AQ21" s="62"/>
      <c r="AR21" s="61"/>
      <c r="AS21" s="62"/>
      <c r="AT21" s="61"/>
      <c r="AU21" s="62"/>
      <c r="AV21" s="61"/>
      <c r="AW21" s="63"/>
      <c r="AX21" s="63"/>
    </row>
    <row r="22">
      <c r="A22" s="35" t="s">
        <v>17</v>
      </c>
      <c r="C22" s="61"/>
      <c r="D22" s="61"/>
      <c r="E22" s="61"/>
      <c r="F22" s="61"/>
      <c r="G22" s="62"/>
      <c r="H22" s="61"/>
      <c r="I22" s="62"/>
      <c r="J22" s="61"/>
      <c r="K22" s="62"/>
      <c r="L22" s="61"/>
      <c r="M22" s="62"/>
      <c r="N22" s="61"/>
      <c r="O22" s="62"/>
      <c r="P22" s="61"/>
      <c r="Q22" s="62"/>
      <c r="R22" s="61"/>
      <c r="S22" s="62"/>
      <c r="T22" s="61"/>
      <c r="U22" s="62"/>
      <c r="V22" s="61"/>
      <c r="W22" s="62"/>
      <c r="X22" s="61"/>
      <c r="Y22" s="62"/>
      <c r="Z22" s="61"/>
      <c r="AA22" s="62"/>
      <c r="AB22" s="61"/>
      <c r="AC22" s="62"/>
      <c r="AD22" s="61"/>
      <c r="AE22" s="62"/>
      <c r="AF22" s="61"/>
      <c r="AG22" s="62"/>
      <c r="AH22" s="61"/>
      <c r="AI22" s="62"/>
      <c r="AJ22" s="61"/>
      <c r="AK22" s="62"/>
      <c r="AL22" s="61"/>
      <c r="AM22" s="62"/>
      <c r="AN22" s="61"/>
      <c r="AO22" s="62"/>
      <c r="AP22" s="61"/>
      <c r="AQ22" s="62"/>
      <c r="AR22" s="61"/>
      <c r="AS22" s="62"/>
      <c r="AT22" s="61"/>
      <c r="AU22" s="62"/>
      <c r="AV22" s="61"/>
    </row>
    <row r="23">
      <c r="A23" s="64" t="s">
        <v>18</v>
      </c>
      <c r="B23" s="65" t="s">
        <v>19</v>
      </c>
      <c r="C23" s="66"/>
      <c r="D23" s="67">
        <f>$D$5</f>
        <v>44988</v>
      </c>
      <c r="E23" s="68"/>
      <c r="F23" s="69">
        <f>F5</f>
        <v>45002</v>
      </c>
      <c r="G23" s="70"/>
      <c r="H23" s="71">
        <f>H5</f>
        <v>45016</v>
      </c>
      <c r="I23" s="68"/>
      <c r="J23" s="69">
        <f>J5</f>
        <v>45030</v>
      </c>
      <c r="K23" s="70"/>
      <c r="L23" s="71">
        <f>L5</f>
        <v>45044</v>
      </c>
      <c r="M23" s="68"/>
      <c r="N23" s="69">
        <f>N5</f>
        <v>45058</v>
      </c>
      <c r="O23" s="70"/>
      <c r="P23" s="71">
        <f>P5</f>
        <v>45072</v>
      </c>
      <c r="Q23" s="68"/>
      <c r="R23" s="69">
        <f>R5</f>
        <v>45086</v>
      </c>
      <c r="S23" s="70"/>
      <c r="T23" s="71">
        <f>T5</f>
        <v>45100</v>
      </c>
      <c r="U23" s="68"/>
      <c r="V23" s="69">
        <f>V5</f>
        <v>45114</v>
      </c>
      <c r="W23" s="70"/>
      <c r="X23" s="71">
        <f>X5</f>
        <v>45128</v>
      </c>
      <c r="Y23" s="68"/>
      <c r="Z23" s="69">
        <f>Z5</f>
        <v>45142</v>
      </c>
      <c r="AA23" s="70"/>
      <c r="AB23" s="71">
        <f>AB5</f>
        <v>45156</v>
      </c>
      <c r="AC23" s="68"/>
      <c r="AD23" s="69">
        <f>AD5</f>
        <v>45170</v>
      </c>
      <c r="AE23" s="70"/>
      <c r="AF23" s="71">
        <f>AF5</f>
        <v>45184</v>
      </c>
      <c r="AG23" s="68"/>
      <c r="AH23" s="69">
        <f>AH5</f>
        <v>45198</v>
      </c>
      <c r="AI23" s="70"/>
      <c r="AJ23" s="71">
        <f>AJ5</f>
        <v>45212</v>
      </c>
      <c r="AK23" s="68"/>
      <c r="AL23" s="69">
        <f>AL5</f>
        <v>45226</v>
      </c>
      <c r="AM23" s="70"/>
      <c r="AN23" s="71">
        <f>AN5</f>
        <v>45240</v>
      </c>
      <c r="AO23" s="68"/>
      <c r="AP23" s="69">
        <f>AP5</f>
        <v>45254</v>
      </c>
      <c r="AQ23" s="70"/>
      <c r="AR23" s="71">
        <f>AR5</f>
        <v>45268</v>
      </c>
      <c r="AS23" s="68"/>
      <c r="AT23" s="69">
        <f>AT5</f>
        <v>45282</v>
      </c>
      <c r="AU23" s="70"/>
      <c r="AV23" s="71">
        <f>AV5</f>
        <v>45296</v>
      </c>
    </row>
    <row r="24">
      <c r="A24" s="72" t="s">
        <v>20</v>
      </c>
      <c r="B24" s="73">
        <v>16.0</v>
      </c>
      <c r="C24" s="74"/>
      <c r="D24" s="45">
        <v>0.0</v>
      </c>
      <c r="E24" s="73"/>
      <c r="F24" s="73"/>
      <c r="G24" s="75"/>
      <c r="H24" s="73">
        <v>16.0</v>
      </c>
      <c r="I24" s="75"/>
      <c r="J24" s="44"/>
      <c r="K24" s="75"/>
      <c r="L24" s="73">
        <v>16.0</v>
      </c>
      <c r="M24" s="75"/>
      <c r="N24" s="44"/>
      <c r="O24" s="75"/>
      <c r="P24" s="73">
        <v>16.0</v>
      </c>
      <c r="Q24" s="75"/>
      <c r="R24" s="44"/>
      <c r="S24" s="75"/>
      <c r="T24" s="44"/>
      <c r="U24" s="75"/>
      <c r="V24" s="76"/>
      <c r="W24" s="75"/>
      <c r="X24" s="76"/>
      <c r="Y24" s="75"/>
      <c r="Z24" s="76"/>
      <c r="AA24" s="75"/>
      <c r="AB24" s="76"/>
      <c r="AC24" s="75"/>
      <c r="AD24" s="76"/>
      <c r="AE24" s="75"/>
      <c r="AF24" s="76"/>
      <c r="AG24" s="75"/>
      <c r="AH24" s="76"/>
      <c r="AI24" s="75"/>
      <c r="AJ24" s="76"/>
      <c r="AK24" s="75"/>
      <c r="AL24" s="76"/>
      <c r="AM24" s="75"/>
      <c r="AN24" s="76"/>
      <c r="AO24" s="75"/>
      <c r="AP24" s="76"/>
      <c r="AQ24" s="75"/>
      <c r="AR24" s="76"/>
      <c r="AS24" s="75"/>
      <c r="AT24" s="76"/>
      <c r="AU24" s="75"/>
      <c r="AV24" s="77"/>
    </row>
    <row r="25">
      <c r="A25" s="78" t="s">
        <v>21</v>
      </c>
      <c r="B25" s="79">
        <v>50.0</v>
      </c>
      <c r="C25" s="80"/>
      <c r="D25" s="79"/>
      <c r="E25" s="80"/>
      <c r="F25" s="79"/>
      <c r="G25" s="81"/>
      <c r="H25" s="79">
        <v>50.0</v>
      </c>
      <c r="I25" s="81"/>
      <c r="J25" s="79">
        <v>50.0</v>
      </c>
      <c r="K25" s="81"/>
      <c r="L25" s="79">
        <v>50.0</v>
      </c>
      <c r="M25" s="81"/>
      <c r="N25" s="79">
        <v>50.0</v>
      </c>
      <c r="O25" s="81"/>
      <c r="P25" s="79">
        <v>50.0</v>
      </c>
      <c r="Q25" s="81"/>
      <c r="R25" s="79">
        <v>50.0</v>
      </c>
      <c r="S25" s="81"/>
      <c r="T25" s="79">
        <v>50.0</v>
      </c>
      <c r="U25" s="81"/>
      <c r="V25" s="82">
        <v>50.0</v>
      </c>
      <c r="W25" s="81"/>
      <c r="X25" s="82">
        <v>50.0</v>
      </c>
      <c r="Y25" s="81"/>
      <c r="Z25" s="82">
        <v>50.0</v>
      </c>
      <c r="AA25" s="81"/>
      <c r="AB25" s="82">
        <v>50.0</v>
      </c>
      <c r="AC25" s="81"/>
      <c r="AD25" s="82">
        <v>50.0</v>
      </c>
      <c r="AE25" s="81"/>
      <c r="AF25" s="82">
        <v>50.0</v>
      </c>
      <c r="AG25" s="81"/>
      <c r="AH25" s="82">
        <v>50.0</v>
      </c>
      <c r="AI25" s="81"/>
      <c r="AJ25" s="82">
        <v>50.0</v>
      </c>
      <c r="AK25" s="81"/>
      <c r="AL25" s="82">
        <v>50.0</v>
      </c>
      <c r="AM25" s="81"/>
      <c r="AN25" s="82">
        <v>50.0</v>
      </c>
      <c r="AO25" s="81"/>
      <c r="AP25" s="82">
        <v>50.0</v>
      </c>
      <c r="AQ25" s="81"/>
      <c r="AR25" s="82">
        <v>50.0</v>
      </c>
      <c r="AS25" s="81"/>
      <c r="AT25" s="82">
        <v>50.0</v>
      </c>
      <c r="AU25" s="81"/>
      <c r="AV25" s="83">
        <v>50.0</v>
      </c>
    </row>
    <row r="26">
      <c r="A26" s="84" t="s">
        <v>22</v>
      </c>
      <c r="B26" s="85">
        <v>5.0</v>
      </c>
      <c r="C26" s="86"/>
      <c r="D26" s="87">
        <v>0.0</v>
      </c>
      <c r="E26" s="88"/>
      <c r="F26" s="88"/>
      <c r="G26" s="89"/>
      <c r="H26" s="88"/>
      <c r="I26" s="89"/>
      <c r="J26" s="85">
        <v>5.0</v>
      </c>
      <c r="K26" s="89"/>
      <c r="L26" s="88"/>
      <c r="M26" s="89"/>
      <c r="N26" s="85">
        <v>5.0</v>
      </c>
      <c r="O26" s="89"/>
      <c r="P26" s="88"/>
      <c r="Q26" s="89"/>
      <c r="R26" s="85">
        <v>5.0</v>
      </c>
      <c r="S26" s="89"/>
      <c r="T26" s="85">
        <v>5.0</v>
      </c>
      <c r="U26" s="89"/>
      <c r="V26" s="90">
        <v>5.0</v>
      </c>
      <c r="W26" s="89"/>
      <c r="X26" s="90">
        <v>5.0</v>
      </c>
      <c r="Y26" s="89"/>
      <c r="Z26" s="90">
        <v>5.0</v>
      </c>
      <c r="AA26" s="89"/>
      <c r="AB26" s="90">
        <v>5.0</v>
      </c>
      <c r="AC26" s="89"/>
      <c r="AD26" s="90">
        <v>5.0</v>
      </c>
      <c r="AE26" s="89"/>
      <c r="AF26" s="90">
        <v>5.0</v>
      </c>
      <c r="AG26" s="89"/>
      <c r="AH26" s="90">
        <v>5.0</v>
      </c>
      <c r="AI26" s="89"/>
      <c r="AJ26" s="90">
        <v>5.0</v>
      </c>
      <c r="AK26" s="89"/>
      <c r="AL26" s="90">
        <v>5.0</v>
      </c>
      <c r="AM26" s="89"/>
      <c r="AN26" s="90">
        <v>5.0</v>
      </c>
      <c r="AO26" s="89"/>
      <c r="AP26" s="90">
        <v>5.0</v>
      </c>
      <c r="AQ26" s="89"/>
      <c r="AR26" s="90">
        <v>5.0</v>
      </c>
      <c r="AS26" s="89"/>
      <c r="AT26" s="90">
        <v>5.0</v>
      </c>
      <c r="AU26" s="89"/>
      <c r="AV26" s="91">
        <v>5.0</v>
      </c>
    </row>
    <row r="27">
      <c r="A27" s="78" t="s">
        <v>23</v>
      </c>
      <c r="B27" s="79">
        <v>9.0</v>
      </c>
      <c r="C27" s="92"/>
      <c r="D27" s="87">
        <f>if(C27=true,"4.5",4.5)</f>
        <v>4.5</v>
      </c>
      <c r="E27" s="79"/>
      <c r="F27" s="79">
        <v>4.5</v>
      </c>
      <c r="G27" s="81"/>
      <c r="H27" s="79">
        <v>4.5</v>
      </c>
      <c r="I27" s="81"/>
      <c r="J27" s="79">
        <v>4.5</v>
      </c>
      <c r="K27" s="81"/>
      <c r="L27" s="79">
        <v>4.5</v>
      </c>
      <c r="M27" s="81"/>
      <c r="N27" s="79">
        <v>4.5</v>
      </c>
      <c r="O27" s="81"/>
      <c r="P27" s="79">
        <v>4.5</v>
      </c>
      <c r="Q27" s="81"/>
      <c r="R27" s="79">
        <v>4.5</v>
      </c>
      <c r="S27" s="81"/>
      <c r="T27" s="79">
        <v>4.5</v>
      </c>
      <c r="U27" s="81"/>
      <c r="V27" s="82">
        <v>4.5</v>
      </c>
      <c r="W27" s="81"/>
      <c r="X27" s="82">
        <v>4.5</v>
      </c>
      <c r="Y27" s="81"/>
      <c r="Z27" s="82">
        <v>4.5</v>
      </c>
      <c r="AA27" s="81"/>
      <c r="AB27" s="82">
        <v>4.5</v>
      </c>
      <c r="AC27" s="81"/>
      <c r="AD27" s="82">
        <v>4.5</v>
      </c>
      <c r="AE27" s="81"/>
      <c r="AF27" s="82">
        <v>4.5</v>
      </c>
      <c r="AG27" s="81"/>
      <c r="AH27" s="82">
        <v>4.5</v>
      </c>
      <c r="AI27" s="81"/>
      <c r="AJ27" s="82">
        <v>4.5</v>
      </c>
      <c r="AK27" s="81"/>
      <c r="AL27" s="82">
        <v>4.5</v>
      </c>
      <c r="AM27" s="81"/>
      <c r="AN27" s="82">
        <v>4.5</v>
      </c>
      <c r="AO27" s="81"/>
      <c r="AP27" s="82">
        <v>4.5</v>
      </c>
      <c r="AQ27" s="81"/>
      <c r="AR27" s="82">
        <v>4.5</v>
      </c>
      <c r="AS27" s="81"/>
      <c r="AT27" s="82">
        <v>4.5</v>
      </c>
      <c r="AU27" s="81"/>
      <c r="AV27" s="83">
        <v>4.5</v>
      </c>
    </row>
    <row r="28">
      <c r="A28" s="84" t="s">
        <v>24</v>
      </c>
      <c r="B28" s="85">
        <v>35.0</v>
      </c>
      <c r="C28" s="85"/>
      <c r="D28" s="85"/>
      <c r="E28" s="88"/>
      <c r="F28" s="88"/>
      <c r="G28" s="81"/>
      <c r="H28" s="88"/>
      <c r="I28" s="81"/>
      <c r="J28" s="85"/>
      <c r="K28" s="81"/>
      <c r="L28" s="88"/>
      <c r="M28" s="81"/>
      <c r="N28" s="88"/>
      <c r="O28" s="81"/>
      <c r="P28" s="88"/>
      <c r="Q28" s="81"/>
      <c r="R28" s="88"/>
      <c r="S28" s="81"/>
      <c r="T28" s="88"/>
      <c r="U28" s="81"/>
      <c r="V28" s="93"/>
      <c r="W28" s="81"/>
      <c r="X28" s="93"/>
      <c r="Y28" s="81"/>
      <c r="Z28" s="93"/>
      <c r="AA28" s="81"/>
      <c r="AB28" s="93"/>
      <c r="AC28" s="81"/>
      <c r="AD28" s="93"/>
      <c r="AE28" s="81"/>
      <c r="AF28" s="93"/>
      <c r="AG28" s="81"/>
      <c r="AH28" s="93"/>
      <c r="AI28" s="81"/>
      <c r="AJ28" s="93"/>
      <c r="AK28" s="81"/>
      <c r="AL28" s="93"/>
      <c r="AM28" s="81"/>
      <c r="AN28" s="93"/>
      <c r="AO28" s="81"/>
      <c r="AP28" s="93"/>
      <c r="AQ28" s="81"/>
      <c r="AR28" s="93"/>
      <c r="AS28" s="81"/>
      <c r="AT28" s="93"/>
      <c r="AU28" s="81"/>
      <c r="AV28" s="94"/>
    </row>
    <row r="29">
      <c r="A29" s="48" t="s">
        <v>25</v>
      </c>
      <c r="B29" s="95"/>
      <c r="C29" s="95"/>
      <c r="D29" s="87"/>
      <c r="E29" s="95"/>
      <c r="F29" s="95"/>
      <c r="G29" s="89"/>
      <c r="H29" s="95">
        <v>28.0</v>
      </c>
      <c r="I29" s="89"/>
      <c r="J29" s="95"/>
      <c r="K29" s="89"/>
      <c r="L29" s="95">
        <v>28.0</v>
      </c>
      <c r="M29" s="89"/>
      <c r="N29" s="95"/>
      <c r="O29" s="89"/>
      <c r="P29" s="95">
        <v>28.0</v>
      </c>
      <c r="Q29" s="89"/>
      <c r="R29" s="95"/>
      <c r="S29" s="89"/>
      <c r="T29" s="95">
        <v>28.0</v>
      </c>
      <c r="U29" s="89"/>
      <c r="V29" s="95"/>
      <c r="W29" s="89"/>
      <c r="X29" s="95">
        <v>28.0</v>
      </c>
      <c r="Y29" s="89"/>
      <c r="Z29" s="95"/>
      <c r="AA29" s="89"/>
      <c r="AB29" s="95">
        <v>28.0</v>
      </c>
      <c r="AC29" s="89"/>
      <c r="AD29" s="95"/>
      <c r="AE29" s="89"/>
      <c r="AF29" s="95"/>
      <c r="AG29" s="89"/>
      <c r="AH29" s="95">
        <v>28.0</v>
      </c>
      <c r="AI29" s="89"/>
      <c r="AJ29" s="95"/>
      <c r="AK29" s="89"/>
      <c r="AL29" s="95">
        <v>28.0</v>
      </c>
      <c r="AM29" s="89"/>
      <c r="AN29" s="95"/>
      <c r="AO29" s="89"/>
      <c r="AP29" s="95">
        <v>28.0</v>
      </c>
      <c r="AQ29" s="89"/>
      <c r="AR29" s="95"/>
      <c r="AS29" s="89"/>
      <c r="AT29" s="95">
        <v>28.0</v>
      </c>
      <c r="AU29" s="89"/>
      <c r="AV29" s="96"/>
    </row>
    <row r="30">
      <c r="A30" s="48" t="s">
        <v>26</v>
      </c>
      <c r="B30" s="95">
        <v>149.0</v>
      </c>
      <c r="C30" s="95"/>
      <c r="D30" s="87"/>
      <c r="E30" s="95"/>
      <c r="F30" s="95">
        <v>13.0</v>
      </c>
      <c r="G30" s="89"/>
      <c r="H30" s="95">
        <v>13.0</v>
      </c>
      <c r="I30" s="89"/>
      <c r="J30" s="95">
        <v>13.0</v>
      </c>
      <c r="K30" s="89"/>
      <c r="L30" s="95">
        <v>13.0</v>
      </c>
      <c r="M30" s="89"/>
      <c r="N30" s="95">
        <v>13.0</v>
      </c>
      <c r="O30" s="89"/>
      <c r="P30" s="95">
        <v>13.0</v>
      </c>
      <c r="Q30" s="89"/>
      <c r="R30" s="95">
        <v>13.0</v>
      </c>
      <c r="S30" s="89"/>
      <c r="T30" s="95">
        <v>13.0</v>
      </c>
      <c r="U30" s="89"/>
      <c r="V30" s="95">
        <v>13.0</v>
      </c>
      <c r="W30" s="89"/>
      <c r="X30" s="95">
        <v>13.0</v>
      </c>
      <c r="Y30" s="89"/>
      <c r="Z30" s="95">
        <v>13.0</v>
      </c>
      <c r="AA30" s="89"/>
      <c r="AB30" s="95"/>
      <c r="AC30" s="89"/>
      <c r="AD30" s="95"/>
      <c r="AE30" s="89"/>
      <c r="AF30" s="95"/>
      <c r="AG30" s="89"/>
      <c r="AH30" s="95"/>
      <c r="AI30" s="89"/>
      <c r="AJ30" s="95"/>
      <c r="AK30" s="89"/>
      <c r="AL30" s="95"/>
      <c r="AM30" s="89"/>
      <c r="AN30" s="95"/>
      <c r="AO30" s="89"/>
      <c r="AP30" s="95"/>
      <c r="AQ30" s="89"/>
      <c r="AR30" s="95"/>
      <c r="AS30" s="89"/>
      <c r="AT30" s="95"/>
      <c r="AU30" s="89"/>
      <c r="AV30" s="96"/>
    </row>
    <row r="31">
      <c r="A31" s="48" t="s">
        <v>27</v>
      </c>
      <c r="B31" s="95">
        <v>95.0</v>
      </c>
      <c r="C31" s="95"/>
      <c r="D31" s="87"/>
      <c r="E31" s="95"/>
      <c r="F31" s="95">
        <v>32.0</v>
      </c>
      <c r="G31" s="89"/>
      <c r="H31" s="95"/>
      <c r="I31" s="89"/>
      <c r="J31" s="95">
        <v>32.0</v>
      </c>
      <c r="K31" s="89"/>
      <c r="L31" s="95"/>
      <c r="M31" s="89"/>
      <c r="N31" s="95">
        <v>32.0</v>
      </c>
      <c r="O31" s="89"/>
      <c r="P31" s="95"/>
      <c r="Q31" s="89"/>
      <c r="R31" s="95"/>
      <c r="S31" s="89"/>
      <c r="T31" s="95"/>
      <c r="U31" s="89"/>
      <c r="V31" s="95"/>
      <c r="W31" s="89"/>
      <c r="X31" s="95"/>
      <c r="Y31" s="89"/>
      <c r="Z31" s="95"/>
      <c r="AA31" s="89"/>
      <c r="AB31" s="95"/>
      <c r="AC31" s="89"/>
      <c r="AD31" s="95"/>
      <c r="AE31" s="89"/>
      <c r="AF31" s="95"/>
      <c r="AG31" s="89"/>
      <c r="AH31" s="95"/>
      <c r="AI31" s="89"/>
      <c r="AJ31" s="95"/>
      <c r="AK31" s="89"/>
      <c r="AL31" s="95"/>
      <c r="AM31" s="89"/>
      <c r="AN31" s="95"/>
      <c r="AO31" s="89"/>
      <c r="AP31" s="95"/>
      <c r="AQ31" s="89"/>
      <c r="AR31" s="95"/>
      <c r="AS31" s="89"/>
      <c r="AT31" s="95"/>
      <c r="AU31" s="89"/>
      <c r="AV31" s="96"/>
    </row>
    <row r="32">
      <c r="A32" s="48" t="s">
        <v>28</v>
      </c>
      <c r="B32" s="95">
        <v>255.0</v>
      </c>
      <c r="C32" s="95"/>
      <c r="D32" s="87"/>
      <c r="E32" s="95"/>
      <c r="F32" s="95">
        <v>25.0</v>
      </c>
      <c r="G32" s="89"/>
      <c r="H32" s="95"/>
      <c r="I32" s="89"/>
      <c r="J32" s="95">
        <v>25.0</v>
      </c>
      <c r="K32" s="89"/>
      <c r="L32" s="95"/>
      <c r="M32" s="89"/>
      <c r="N32" s="95">
        <v>25.0</v>
      </c>
      <c r="O32" s="89"/>
      <c r="P32" s="95"/>
      <c r="Q32" s="89"/>
      <c r="R32" s="95">
        <v>25.0</v>
      </c>
      <c r="S32" s="89"/>
      <c r="T32" s="95"/>
      <c r="U32" s="89"/>
      <c r="V32" s="95">
        <v>25.0</v>
      </c>
      <c r="W32" s="89"/>
      <c r="X32" s="95"/>
      <c r="Y32" s="89"/>
      <c r="Z32" s="95">
        <v>25.0</v>
      </c>
      <c r="AA32" s="89"/>
      <c r="AB32" s="95"/>
      <c r="AC32" s="89"/>
      <c r="AD32" s="95">
        <v>25.0</v>
      </c>
      <c r="AE32" s="89"/>
      <c r="AF32" s="95"/>
      <c r="AG32" s="89"/>
      <c r="AH32" s="95">
        <v>25.0</v>
      </c>
      <c r="AI32" s="89"/>
      <c r="AJ32" s="95">
        <v>25.0</v>
      </c>
      <c r="AK32" s="89"/>
      <c r="AL32" s="95"/>
      <c r="AM32" s="89"/>
      <c r="AN32" s="95">
        <v>25.0</v>
      </c>
      <c r="AO32" s="89"/>
      <c r="AP32" s="95"/>
      <c r="AQ32" s="89"/>
      <c r="AR32" s="95">
        <v>25.0</v>
      </c>
      <c r="AS32" s="89"/>
      <c r="AT32" s="95"/>
      <c r="AU32" s="89"/>
      <c r="AV32" s="96">
        <v>25.0</v>
      </c>
    </row>
    <row r="33">
      <c r="A33" s="97" t="s">
        <v>29</v>
      </c>
      <c r="B33" s="98">
        <v>39.0</v>
      </c>
      <c r="C33" s="98"/>
      <c r="D33" s="99"/>
      <c r="E33" s="98"/>
      <c r="F33" s="98">
        <v>39.0</v>
      </c>
      <c r="G33" s="100"/>
      <c r="H33" s="98"/>
      <c r="I33" s="100"/>
      <c r="J33" s="98"/>
      <c r="K33" s="100"/>
      <c r="L33" s="98"/>
      <c r="M33" s="100"/>
      <c r="N33" s="98"/>
      <c r="O33" s="100"/>
      <c r="P33" s="98"/>
      <c r="Q33" s="100"/>
      <c r="R33" s="98"/>
      <c r="S33" s="100"/>
      <c r="T33" s="98"/>
      <c r="U33" s="100"/>
      <c r="V33" s="98"/>
      <c r="W33" s="100"/>
      <c r="X33" s="98"/>
      <c r="Y33" s="100"/>
      <c r="Z33" s="98"/>
      <c r="AA33" s="100"/>
      <c r="AB33" s="98"/>
      <c r="AC33" s="100"/>
      <c r="AD33" s="98"/>
      <c r="AE33" s="100"/>
      <c r="AF33" s="98"/>
      <c r="AG33" s="100"/>
      <c r="AH33" s="98"/>
      <c r="AI33" s="100"/>
      <c r="AJ33" s="98"/>
      <c r="AK33" s="100"/>
      <c r="AL33" s="98"/>
      <c r="AM33" s="100"/>
      <c r="AN33" s="98"/>
      <c r="AO33" s="100"/>
      <c r="AP33" s="98"/>
      <c r="AQ33" s="100"/>
      <c r="AR33" s="98"/>
      <c r="AS33" s="100"/>
      <c r="AT33" s="98"/>
      <c r="AU33" s="100"/>
      <c r="AV33" s="101"/>
    </row>
  </sheetData>
  <mergeCells count="7">
    <mergeCell ref="A5:C5"/>
    <mergeCell ref="A6:C6"/>
    <mergeCell ref="A7:C7"/>
    <mergeCell ref="A8:C8"/>
    <mergeCell ref="A10:B10"/>
    <mergeCell ref="A22:B22"/>
    <mergeCell ref="A2:H2"/>
  </mergeCells>
  <conditionalFormatting sqref="D6:T11 U7:AV8 B9 C9:C11 B11 U11:AV11 B13:C20 B23:C33 D23 E23:T33 U23:AV23 D25 D28:D33 U28:U30 W28:W30 Y28:Y30 AA28:AA30 AC28:AC30 AE28:AE30 AG28:AG30 AI28:AI30 AK28:AK30 AM28:AM30 AO28:AO30 AQ28:AQ30 AS28:AS30 AU28:AU30 V29:V33 X29:X33 Z29:Z33 AB29:AB33 AD29:AD33 AF29:AF33 AH29:AH33 AJ29:AJ33 AL29:AL33 AN29:AN33 AP29:AP33 AR29:AR33 AT29:AT33 AV29:AV33 U32 W32 Y32 AA32 AC32 AE32 AG32 AI32 AK32 AM32 AO32 AQ32 AS32 AU32">
    <cfRule type="cellIs" dxfId="0" priority="1" operator="lessThanOrEqual">
      <formula>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2" t="s">
        <v>30</v>
      </c>
    </row>
    <row r="2">
      <c r="A2" s="102" t="s">
        <v>31</v>
      </c>
    </row>
    <row r="3">
      <c r="A3" s="102" t="s">
        <v>32</v>
      </c>
    </row>
    <row r="5">
      <c r="A5" s="102" t="s">
        <v>33</v>
      </c>
    </row>
    <row r="6">
      <c r="A6" s="102" t="s">
        <v>34</v>
      </c>
    </row>
    <row r="8">
      <c r="A8" s="102" t="s">
        <v>35</v>
      </c>
    </row>
    <row r="10">
      <c r="A10" s="102" t="s">
        <v>36</v>
      </c>
    </row>
    <row r="11">
      <c r="A11" s="102" t="s">
        <v>37</v>
      </c>
    </row>
    <row r="12">
      <c r="A12" s="102">
        <v>2.0</v>
      </c>
      <c r="B12" s="102" t="s">
        <v>38</v>
      </c>
    </row>
    <row r="13">
      <c r="A13" s="102">
        <v>3.0</v>
      </c>
      <c r="B13" s="102" t="s">
        <v>39</v>
      </c>
    </row>
    <row r="14">
      <c r="A14" s="102">
        <v>4.0</v>
      </c>
      <c r="B14" s="102" t="s">
        <v>40</v>
      </c>
    </row>
    <row r="15">
      <c r="B15" s="102" t="s">
        <v>41</v>
      </c>
    </row>
    <row r="17">
      <c r="A17" s="102" t="s">
        <v>42</v>
      </c>
    </row>
    <row r="18">
      <c r="A18" s="102" t="s">
        <v>43</v>
      </c>
    </row>
    <row r="19">
      <c r="A19" s="102" t="s">
        <v>44</v>
      </c>
    </row>
    <row r="20">
      <c r="A20" s="102" t="s">
        <v>45</v>
      </c>
    </row>
    <row r="21">
      <c r="A21" s="102" t="s">
        <v>46</v>
      </c>
    </row>
    <row r="23">
      <c r="A23" s="102" t="s">
        <v>47</v>
      </c>
    </row>
    <row r="24">
      <c r="A24" s="102" t="s">
        <v>48</v>
      </c>
    </row>
    <row r="25">
      <c r="A25" s="102" t="s">
        <v>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.25"/>
  </cols>
  <sheetData>
    <row r="1">
      <c r="A1" s="102" t="s">
        <v>50</v>
      </c>
    </row>
    <row r="2">
      <c r="A2" s="102" t="s">
        <v>51</v>
      </c>
      <c r="E2" s="3" t="s">
        <v>52</v>
      </c>
    </row>
  </sheetData>
  <mergeCells count="1">
    <mergeCell ref="A2:C2"/>
  </mergeCells>
  <drawing r:id="rId1"/>
</worksheet>
</file>