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A7FAEC03-8812-436F-9FBF-1A918190F6AB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/>
  </bookViews>
  <sheets>
    <sheet name="평(03)" r:id="rId1" sheetId="160"/>
    <sheet name="rawdata" r:id="rId4" sheetId="165"/>
  </sheets>
  <externalReferences>
    <externalReference r:id="rId5"/>
  </externalReferences>
  <definedNames>
    <definedName localSheetId="0" name="_xlnm.Print_Area">'평(03)'!$A$1:$K$299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<sst xmlns="http://schemas.openxmlformats.org/spreadsheetml/2006/main" count="1571" uniqueCount="133">
  <si>
    <t>2P</t>
  </si>
  <si>
    <t>3P</t>
  </si>
  <si>
    <t>5P</t>
  </si>
  <si>
    <t>6P</t>
  </si>
  <si>
    <t>7P</t>
  </si>
  <si>
    <t>1A</t>
    <phoneticPr fontId="7" type="noConversion"/>
  </si>
  <si>
    <t>3A</t>
  </si>
  <si>
    <t>4A</t>
  </si>
  <si>
    <t>2A</t>
  </si>
  <si>
    <t>5A</t>
  </si>
  <si>
    <t>6A</t>
  </si>
  <si>
    <t>7A</t>
  </si>
  <si>
    <t>1P</t>
    <phoneticPr fontId="7" type="noConversion"/>
  </si>
  <si>
    <t>13P</t>
  </si>
  <si>
    <t>4P</t>
  </si>
  <si>
    <t>9A</t>
  </si>
  <si>
    <t>9P</t>
  </si>
  <si>
    <t>10A</t>
  </si>
  <si>
    <t>10P</t>
  </si>
  <si>
    <t>8A</t>
  </si>
  <si>
    <t>11A</t>
  </si>
  <si>
    <t>8P</t>
  </si>
  <si>
    <t>11P</t>
  </si>
  <si>
    <t>12A</t>
  </si>
  <si>
    <t>13A</t>
  </si>
  <si>
    <t>12P</t>
  </si>
  <si>
    <t>20번선   ( 13-1 ) 운 행 시 간 표</t>
  </si>
  <si>
    <t>교대시간</t>
    <phoneticPr fontId="10" type="noConversion"/>
  </si>
  <si>
    <t>사무실 : 868-9566, 865-7744</t>
    <phoneticPr fontId="10" type="noConversion"/>
  </si>
  <si>
    <t>차량번호:</t>
    <phoneticPr fontId="10" type="noConversion"/>
  </si>
  <si>
    <t>오 전:</t>
    <phoneticPr fontId="10" type="noConversion"/>
  </si>
  <si>
    <t>오 후:</t>
    <phoneticPr fontId="10" type="noConversion"/>
  </si>
  <si>
    <t>회수</t>
    <phoneticPr fontId="10" type="noConversion"/>
  </si>
  <si>
    <t>소 래</t>
    <phoneticPr fontId="10" type="noConversion"/>
  </si>
  <si>
    <t>논현주공</t>
    <phoneticPr fontId="10" type="noConversion"/>
  </si>
  <si>
    <t>모래내</t>
    <phoneticPr fontId="10" type="noConversion"/>
  </si>
  <si>
    <t>백운역</t>
    <phoneticPr fontId="10" type="noConversion"/>
  </si>
  <si>
    <t>산곡동
문화교회</t>
    <phoneticPr fontId="10" type="noConversion"/>
  </si>
  <si>
    <t>소  래</t>
    <phoneticPr fontId="10" type="noConversion"/>
  </si>
  <si>
    <t>미전송
건수</t>
    <phoneticPr fontId="10" type="noConversion"/>
  </si>
  <si>
    <t>1회</t>
    <phoneticPr fontId="10" type="noConversion"/>
  </si>
  <si>
    <t>건</t>
    <phoneticPr fontId="10" type="noConversion"/>
  </si>
  <si>
    <t>2회</t>
    <phoneticPr fontId="10" type="noConversion"/>
  </si>
  <si>
    <t>3회</t>
  </si>
  <si>
    <t>4회</t>
  </si>
  <si>
    <t>5회</t>
  </si>
  <si>
    <t>6회</t>
  </si>
  <si>
    <t>7회</t>
  </si>
  <si>
    <t>막차: 운행시작 미리 누르지 말것</t>
  </si>
  <si>
    <t>운행시 특이사항(차량고장, 대체 운행, 미운행사항 등…) 기재해주시기 바랍니다.</t>
    <phoneticPr fontId="10" type="noConversion"/>
  </si>
  <si>
    <t>운행종료 
버튼 
누른후 
미전송건수 
매회차 
적으시기
 바랍니다.</t>
    <phoneticPr fontId="10" type="noConversion"/>
  </si>
  <si>
    <t>차량교체번호</t>
    <phoneticPr fontId="10" type="noConversion"/>
  </si>
  <si>
    <t>운행거리:                             km</t>
    <phoneticPr fontId="10" type="noConversion"/>
  </si>
  <si>
    <t xml:space="preserve">미전송건수:                            건        </t>
    <phoneticPr fontId="10" type="noConversion"/>
  </si>
  <si>
    <t>정  비:   874-0333</t>
    <phoneticPr fontId="10" type="noConversion"/>
  </si>
  <si>
    <t>단말기장애(이비): 1833-8500 / 앞·뒷차 간격불량 070-4216-4836</t>
    <phoneticPr fontId="10" type="noConversion"/>
  </si>
  <si>
    <t xml:space="preserve">배      차 : </t>
    <phoneticPr fontId="10" type="noConversion"/>
  </si>
  <si>
    <t>김건화 차장</t>
  </si>
  <si>
    <t>010-3704-0118</t>
  </si>
  <si>
    <t>카드문의(이비콜): 080-080-1472,  080-863-1472</t>
    <phoneticPr fontId="10" type="noConversion"/>
  </si>
  <si>
    <t>사고처리 :</t>
    <phoneticPr fontId="10" type="noConversion"/>
  </si>
  <si>
    <t>유진철 상무</t>
  </si>
  <si>
    <t>010-8312-0348</t>
    <phoneticPr fontId="10" type="noConversion"/>
  </si>
  <si>
    <t>20번선   ( 13-2 ) 운 행 시 간 표</t>
  </si>
  <si>
    <t>20번선   ( 13-3 ) 운 행 시 간 표</t>
  </si>
  <si>
    <t>20번선   ( 13-4 ) 운 행 시 간 표</t>
  </si>
  <si>
    <t>20번선   ( 13-5 ) 운 행 시 간 표</t>
  </si>
  <si>
    <t>논현주공2단지 5:30</t>
  </si>
  <si>
    <t>20번선   ( 13-6 ) 운 행 시 간 표</t>
  </si>
  <si>
    <t>찬우물5:30</t>
  </si>
  <si>
    <t>20번선   ( 13-7 ) 운 행 시 간 표</t>
  </si>
  <si>
    <t>20번선   ( 13-8 ) 운 행 시 간 표</t>
  </si>
  <si>
    <t>막차: 운행시작 미리 누르지 말것</t>
    <phoneticPr fontId="10" type="noConversion"/>
  </si>
  <si>
    <t>20번선   ( 13-9 ) 운 행 시 간 표</t>
  </si>
  <si>
    <t>20번선   ( 13-10 ) 운 행 시 간 표</t>
  </si>
  <si>
    <t>20번선   ( 13-11 ) 운 행 시 간 표</t>
  </si>
  <si>
    <t>20번선   ( 13-12 ) 운 행 시 간 표</t>
  </si>
  <si>
    <t>논현주공1단지 5:30</t>
  </si>
  <si>
    <t>20번선   ( 13-13 ) 운 행 시 간 표</t>
  </si>
  <si>
    <t>청능4 05:30</t>
  </si>
  <si>
    <t>20번선   ( 9-1 ) 운 행 시 간 표</t>
    <phoneticPr fontId="7" type="noConversion"/>
  </si>
  <si>
    <t>20번선   ( 9-2 ) 운 행 시 간 표</t>
    <phoneticPr fontId="7" type="noConversion"/>
  </si>
  <si>
    <t>20번선   ( 9-3 ) 운 행 시 간 표</t>
    <phoneticPr fontId="7" type="noConversion"/>
  </si>
  <si>
    <t>20번선   ( 9-4 ) 운 행 시 간 표</t>
    <phoneticPr fontId="7" type="noConversion"/>
  </si>
  <si>
    <t>20번선   ( 9-5 ) 운 행 시 간 표</t>
    <phoneticPr fontId="7" type="noConversion"/>
  </si>
  <si>
    <t>20번선   ( 9-6 ) 운 행 시 간 표</t>
    <phoneticPr fontId="7" type="noConversion"/>
  </si>
  <si>
    <t>20번선   ( 9-7 ) 운 행 시 간 표</t>
    <phoneticPr fontId="7" type="noConversion"/>
  </si>
  <si>
    <t>20번선   ( 9-8 ) 운 행 시 간 표</t>
    <phoneticPr fontId="7" type="noConversion"/>
  </si>
  <si>
    <t>20번선   ( 9-9 ) 운 행 시 간 표</t>
    <phoneticPr fontId="7" type="noConversion"/>
  </si>
  <si>
    <t>20번선   ( 10-1 ) 운 행 시 간 표</t>
    <phoneticPr fontId="7" type="noConversion"/>
  </si>
  <si>
    <t>20번선   ( 10-2 ) 운 행 시 간 표</t>
    <phoneticPr fontId="7" type="noConversion"/>
  </si>
  <si>
    <t>20번선   ( 10-3 ) 운 행 시 간 표</t>
    <phoneticPr fontId="7" type="noConversion"/>
  </si>
  <si>
    <t>20번선   ( 10-4 ) 운 행 시 간 표</t>
    <phoneticPr fontId="7" type="noConversion"/>
  </si>
  <si>
    <t>20번선   ( 10-5 ) 운 행 시 간 표</t>
    <phoneticPr fontId="7" type="noConversion"/>
  </si>
  <si>
    <t>20번선   ( 10-6 ) 운 행 시 간 표</t>
    <phoneticPr fontId="7" type="noConversion"/>
  </si>
  <si>
    <t>20번선   ( 10-7 ) 운 행 시 간 표</t>
    <phoneticPr fontId="7" type="noConversion"/>
  </si>
  <si>
    <t>20번선   ( 10-8 ) 운 행 시 간 표</t>
    <phoneticPr fontId="7" type="noConversion"/>
  </si>
  <si>
    <t>20번선   ( 10-9 ) 운 행 시 간 표</t>
    <phoneticPr fontId="7" type="noConversion"/>
  </si>
  <si>
    <t>20번선   ( 10-10 ) 운 행 시 간 표</t>
    <phoneticPr fontId="7" type="noConversion"/>
  </si>
  <si>
    <t>2023년05월03일 수요일</t>
  </si>
  <si>
    <t>3565</t>
  </si>
  <si>
    <t>손신영</t>
  </si>
  <si>
    <t>김병일</t>
  </si>
  <si>
    <t>3567</t>
  </si>
  <si>
    <t/>
  </si>
  <si>
    <t>정규성</t>
  </si>
  <si>
    <t>3573</t>
  </si>
  <si>
    <t>손영주</t>
  </si>
  <si>
    <t>3574</t>
  </si>
  <si>
    <t>임재준</t>
  </si>
  <si>
    <t>김승섭</t>
  </si>
  <si>
    <t>3501</t>
  </si>
  <si>
    <t>윤희석</t>
  </si>
  <si>
    <t>김승철</t>
  </si>
  <si>
    <t>3502</t>
  </si>
  <si>
    <t>문영식</t>
  </si>
  <si>
    <t>3503</t>
  </si>
  <si>
    <t>-</t>
  </si>
  <si>
    <t>3504</t>
  </si>
  <si>
    <t>김동회</t>
  </si>
  <si>
    <t>권재범</t>
  </si>
  <si>
    <t>3505</t>
  </si>
  <si>
    <t>김창영</t>
  </si>
  <si>
    <t>이형규</t>
  </si>
  <si>
    <t>3506</t>
  </si>
  <si>
    <t>안진형</t>
  </si>
  <si>
    <t>3507</t>
  </si>
  <si>
    <t>3556</t>
  </si>
  <si>
    <t>서수찬</t>
  </si>
  <si>
    <t>김기영</t>
  </si>
  <si>
    <t>3564</t>
  </si>
  <si>
    <t>홍성진</t>
  </si>
  <si>
    <t>서문원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</si>
</sst>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4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6"/>
      <color theme="0"/>
      <name val="굴림"/>
      <family val="3"/>
      <charset val="129"/>
    </font>
    <font>
      <b/>
      <sz val="16"/>
      <color rgb="FF000000"/>
      <name val="한컴돋움"/>
      <family val="1"/>
      <charset val="129"/>
    </font>
    <font>
      <sz val="10"/>
      <color theme="1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8"/>
      <color rgb="FF0000CC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6"/>
      <name val="굴림"/>
      <family val="3"/>
      <charset val="129"/>
    </font>
    <font>
      <b/>
      <sz val="14"/>
      <name val="굴림"/>
      <family val="3"/>
      <charset val="129"/>
    </font>
    <font>
      <b/>
      <sz val="16"/>
      <name val="한컴돋움"/>
      <family val="1"/>
      <charset val="129"/>
    </font>
    <font>
      <sz val="10"/>
      <name val="굴림"/>
      <family val="3"/>
      <charset val="129"/>
    </font>
    <font>
      <sz val="16"/>
      <name val="굴림"/>
      <family val="3"/>
      <charset val="129"/>
    </font>
    <font>
      <b/>
      <sz val="15"/>
      <name val="HY엽서M"/>
      <family val="1"/>
      <charset val="129"/>
    </font>
    <font>
      <sz val="11"/>
      <name val="굴림"/>
      <family val="3"/>
      <charset val="129"/>
    </font>
    <font>
      <b/>
      <sz val="18"/>
      <name val="굴림"/>
      <family val="3"/>
      <charset val="129"/>
    </font>
    <font>
      <b/>
      <sz val="15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borderId="0" fillId="0" fontId="0" numFmtId="0">
      <alignment vertical="center"/>
    </xf>
    <xf borderId="0" fillId="0" fontId="8" numFmtId="0">
      <alignment vertical="center"/>
    </xf>
    <xf borderId="0" fillId="0" fontId="9" numFmtId="0">
      <alignment vertical="center"/>
    </xf>
    <xf borderId="0" fillId="0" fontId="6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41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</cellStyleXfs>
  <cellXfs count="212">
    <xf borderId="0" fillId="0" fontId="0" numFmtId="0" xfId="0">
      <alignment vertical="center"/>
    </xf>
    <xf applyFont="1" borderId="0" fillId="0" fontId="13" numFmtId="0" xfId="8">
      <alignment vertical="center"/>
    </xf>
    <xf applyAlignment="1" applyBorder="1" applyFont="1" borderId="47" fillId="0" fontId="18" numFmtId="0" xfId="8">
      <alignment horizontal="center" vertical="center"/>
    </xf>
    <xf applyAlignment="1" applyBorder="1" applyFont="1" applyNumberFormat="1" borderId="31" fillId="0" fontId="26" numFmtId="180" xfId="8">
      <alignment horizontal="center" vertical="center" wrapText="1"/>
    </xf>
    <xf applyAlignment="1" applyBorder="1" applyFont="1" applyNumberFormat="1" borderId="32" fillId="0" fontId="26" numFmtId="180" xfId="8">
      <alignment horizontal="center" vertical="center" wrapText="1"/>
    </xf>
    <xf applyAlignment="1" applyBorder="1" applyFont="1" applyNumberFormat="1" borderId="48" fillId="0" fontId="26" numFmtId="180" xfId="8">
      <alignment horizontal="center" vertical="center" wrapText="1"/>
    </xf>
    <xf applyAlignment="1" applyBorder="1" applyFont="1" applyNumberFormat="1" borderId="13" fillId="0" fontId="17" numFmtId="20" xfId="8">
      <alignment horizontal="right" vertical="center" wrapText="1"/>
    </xf>
    <xf applyAlignment="1" applyBorder="1" applyFont="1" borderId="49" fillId="0" fontId="18" numFmtId="0" xfId="8">
      <alignment horizontal="center" vertical="center"/>
    </xf>
    <xf applyAlignment="1" applyBorder="1" applyFont="1" applyNumberFormat="1" borderId="20" fillId="0" fontId="26" numFmtId="180" xfId="8">
      <alignment horizontal="center" vertical="center" wrapText="1"/>
    </xf>
    <xf applyAlignment="1" applyBorder="1" applyFont="1" applyNumberFormat="1" borderId="2" fillId="0" fontId="26" numFmtId="180" xfId="8">
      <alignment horizontal="center" vertical="center" wrapText="1"/>
    </xf>
    <xf applyAlignment="1" applyBorder="1" applyFont="1" applyNumberFormat="1" borderId="19" fillId="0" fontId="26" numFmtId="180" xfId="8">
      <alignment horizontal="center" vertical="center" wrapText="1"/>
    </xf>
    <xf applyAlignment="1" applyBorder="1" applyFill="1" applyFont="1" applyNumberFormat="1" borderId="2" fillId="2" fontId="26" numFmtId="180" xfId="8">
      <alignment horizontal="center" vertical="center" wrapText="1"/>
    </xf>
    <xf applyAlignment="1" applyBorder="1" applyFont="1" borderId="13" fillId="0" fontId="17" numFmtId="0" xfId="8">
      <alignment horizontal="right" vertical="center" wrapText="1"/>
    </xf>
    <xf applyAlignment="1" applyBorder="1" applyFont="1" borderId="18" fillId="0" fontId="17" numFmtId="0" xfId="8">
      <alignment horizontal="right" vertical="center" wrapText="1"/>
    </xf>
    <xf applyAlignment="1" applyBorder="1" applyFill="1" applyFont="1" borderId="50" fillId="3" fontId="25" numFmtId="0" xfId="8">
      <alignment horizontal="center" vertical="center"/>
    </xf>
    <xf applyAlignment="1" applyBorder="1" applyFont="1" applyNumberFormat="1" borderId="34" fillId="0" fontId="18" numFmtId="49" xfId="8">
      <alignment horizontal="center" vertical="center"/>
    </xf>
    <xf applyAlignment="1" applyBorder="1" applyFont="1" borderId="25" fillId="0" fontId="27" numFmtId="0" xfId="8">
      <alignment horizontal="center" vertical="center"/>
    </xf>
    <xf applyAlignment="1" applyBorder="1" applyFont="1" borderId="51" fillId="0" fontId="27" numFmtId="0" xfId="8">
      <alignment horizontal="center" vertical="center"/>
    </xf>
    <xf applyAlignment="1" applyBorder="1" applyFont="1" applyNumberFormat="1" borderId="17" fillId="0" fontId="16" numFmtId="49" xfId="8">
      <alignment horizontal="center" vertical="center"/>
    </xf>
    <xf applyAlignment="1" applyBorder="1" applyFont="1" applyNumberFormat="1" borderId="6" fillId="0" fontId="26" numFmtId="180" xfId="8">
      <alignment horizontal="center" vertical="center" wrapText="1"/>
    </xf>
    <xf applyAlignment="1" applyBorder="1" applyFont="1" borderId="30" fillId="0" fontId="27" numFmtId="0" xfId="8">
      <alignment horizontal="center" vertical="center"/>
    </xf>
    <xf applyAlignment="1" applyBorder="1" applyFont="1" applyNumberFormat="1" borderId="14" fillId="0" fontId="16" numFmtId="49" xfId="8">
      <alignment horizontal="center" vertical="center"/>
    </xf>
    <xf applyAlignment="1" applyBorder="1" applyFont="1" borderId="57" fillId="0" fontId="18" numFmtId="0" xfId="8">
      <alignment horizontal="center" vertical="center"/>
    </xf>
    <xf applyAlignment="1" applyBorder="1" applyFont="1" applyNumberFormat="1" borderId="33" fillId="0" fontId="17" numFmtId="20" xfId="8">
      <alignment horizontal="right" vertical="center" wrapText="1"/>
    </xf>
    <xf applyAlignment="1" applyBorder="1" applyFont="1" borderId="58" fillId="0" fontId="18" numFmtId="0" xfId="8">
      <alignment horizontal="center" vertical="center"/>
    </xf>
    <xf applyAlignment="1" applyBorder="1" applyFont="1" borderId="33" fillId="0" fontId="17" numFmtId="0" xfId="8">
      <alignment horizontal="right" vertical="center" wrapText="1"/>
    </xf>
    <xf applyAlignment="1" applyBorder="1" applyFont="1" borderId="8" fillId="0" fontId="20" numFmtId="0" xfId="8">
      <alignment horizontal="left" vertical="center"/>
    </xf>
    <xf applyAlignment="1" applyBorder="1" applyFont="1" borderId="23" fillId="0" fontId="27" numFmtId="0" xfId="8">
      <alignment horizontal="center" vertical="center"/>
    </xf>
    <xf applyAlignment="1" applyBorder="1" applyFont="1" borderId="24" fillId="0" fontId="27" numFmtId="0" xfId="8">
      <alignment horizontal="center" vertical="center"/>
    </xf>
    <xf applyAlignment="1" applyBorder="1" applyFont="1" applyNumberFormat="1" borderId="20" fillId="0" fontId="18" numFmtId="49" xfId="8">
      <alignment horizontal="center" vertical="center"/>
    </xf>
    <xf applyAlignment="1" applyBorder="1" applyFont="1" applyNumberFormat="1" borderId="2" fillId="0" fontId="18" numFmtId="49" xfId="8">
      <alignment horizontal="center" vertical="center"/>
    </xf>
    <xf applyAlignment="1" applyBorder="1" applyFont="1" applyNumberFormat="1" borderId="21" fillId="0" fontId="18" numFmtId="49" xfId="8">
      <alignment horizontal="center" vertical="center"/>
    </xf>
    <xf applyAlignment="1" applyBorder="1" applyFont="1" applyNumberFormat="1" borderId="59" fillId="0" fontId="17" numFmtId="20" xfId="8">
      <alignment horizontal="right" vertical="center" wrapText="1"/>
    </xf>
    <xf applyAlignment="1" applyBorder="1" applyFont="1" applyNumberFormat="1" borderId="45" fillId="0" fontId="18" numFmtId="49" xfId="8">
      <alignment horizontal="center" vertical="center"/>
    </xf>
    <xf applyFont="1" applyNumberFormat="1" borderId="0" fillId="0" fontId="13" numFmtId="20" xfId="8">
      <alignment vertical="center"/>
    </xf>
    <xf applyAlignment="1" applyBorder="1" applyFont="1" applyNumberFormat="1" borderId="13" fillId="0" fontId="22" numFmtId="20" xfId="8">
      <alignment horizontal="right" vertical="center" wrapText="1"/>
    </xf>
    <xf applyAlignment="1" applyBorder="1" applyFont="1" applyNumberFormat="1" borderId="2" fillId="0" fontId="28" numFmtId="180" xfId="8">
      <alignment horizontal="center" vertical="center" wrapText="1"/>
    </xf>
    <xf applyAlignment="1" applyBorder="1" applyFont="1" borderId="13" fillId="0" fontId="22" numFmtId="0" xfId="8">
      <alignment horizontal="right" vertical="center" wrapText="1"/>
    </xf>
    <xf applyAlignment="1" applyBorder="1" applyFont="1" applyNumberFormat="1" borderId="36" fillId="0" fontId="28" numFmtId="180" xfId="8">
      <alignment horizontal="center" vertical="center" wrapText="1"/>
    </xf>
    <xf applyAlignment="1" applyBorder="1" applyFont="1" applyNumberFormat="1" borderId="62" fillId="0" fontId="28" numFmtId="180" xfId="8">
      <alignment horizontal="center" vertical="center" wrapText="1"/>
    </xf>
    <xf applyAlignment="1" applyBorder="1" applyFont="1" borderId="25" fillId="0" fontId="29" numFmtId="0" xfId="8">
      <alignment horizontal="left" vertical="center"/>
    </xf>
    <xf applyAlignment="1" applyBorder="1" applyFont="1" borderId="26" fillId="0" fontId="27" numFmtId="0" xfId="8">
      <alignment horizontal="center" vertical="center"/>
    </xf>
    <xf applyAlignment="1" applyBorder="1" applyFont="1" applyNumberFormat="1" borderId="14" fillId="0" fontId="23" numFmtId="49" xfId="8">
      <alignment horizontal="center" vertical="center"/>
    </xf>
    <xf applyAlignment="1" applyBorder="1" applyFont="1" applyNumberFormat="1" borderId="60" fillId="0" fontId="28" numFmtId="180" xfId="8">
      <alignment horizontal="center" vertical="center" wrapText="1"/>
    </xf>
    <xf applyAlignment="1" applyBorder="1" applyFont="1" applyNumberFormat="1" borderId="61" fillId="0" fontId="28" numFmtId="180" xfId="8">
      <alignment horizontal="center" vertical="center" wrapText="1"/>
    </xf>
    <xf applyAlignment="1" applyBorder="1" applyFont="1" borderId="15" fillId="0" fontId="30" numFmtId="0" xfId="8">
      <alignment horizontal="left" vertical="center"/>
    </xf>
    <xf applyAlignment="1" applyBorder="1" applyFont="1" applyNumberFormat="1" borderId="20" fillId="0" fontId="28" numFmtId="180" xfId="8">
      <alignment horizontal="center" vertical="center" wrapText="1"/>
    </xf>
    <xf applyAlignment="1" applyBorder="1" applyFont="1" applyNumberFormat="1" borderId="33" fillId="0" fontId="22" numFmtId="20" xfId="8">
      <alignment horizontal="right" vertical="center" wrapText="1"/>
    </xf>
    <xf applyAlignment="1" applyBorder="1" applyFont="1" applyNumberFormat="1" borderId="21" fillId="0" fontId="28" numFmtId="180" xfId="8">
      <alignment horizontal="center" vertical="center" wrapText="1"/>
    </xf>
    <xf applyAlignment="1" applyBorder="1" applyFont="1" borderId="33" fillId="0" fontId="22" numFmtId="0" xfId="8">
      <alignment horizontal="right" vertical="center" wrapText="1"/>
    </xf>
    <xf applyAlignment="1" applyBorder="1" applyFont="1" borderId="34" fillId="0" fontId="30" numFmtId="0" xfId="8">
      <alignment horizontal="left" vertical="center"/>
    </xf>
    <xf applyAlignment="1" applyBorder="1" applyFont="1" applyNumberFormat="1" borderId="35" fillId="0" fontId="23" numFmtId="49" xfId="8">
      <alignment horizontal="center" vertical="center"/>
    </xf>
    <xf applyAlignment="1" applyFont="1" borderId="0" fillId="0" fontId="13" numFmtId="0" xfId="8">
      <alignment horizontal="center" vertical="center"/>
    </xf>
    <xf applyAlignment="1" applyBorder="1" applyFont="1" applyNumberFormat="1" borderId="32" fillId="0" fontId="34" numFmtId="180" xfId="8">
      <alignment horizontal="center" vertical="center" wrapText="1"/>
    </xf>
    <xf applyAlignment="1" applyBorder="1" applyFont="1" applyNumberFormat="1" borderId="2" fillId="0" fontId="34" numFmtId="180" xfId="8">
      <alignment horizontal="center" vertical="center" wrapText="1"/>
    </xf>
    <xf applyAlignment="1" applyBorder="1" applyFont="1" borderId="25" fillId="0" fontId="35" numFmtId="0" xfId="8">
      <alignment horizontal="center" vertical="center"/>
    </xf>
    <xf applyAlignment="1" applyBorder="1" applyFill="1" applyFont="1" applyNumberFormat="1" borderId="2" fillId="2" fontId="34" numFmtId="180" xfId="8">
      <alignment horizontal="center" vertical="center" wrapText="1"/>
    </xf>
    <xf applyAlignment="1" applyBorder="1" applyFont="1" borderId="23" fillId="0" fontId="35" numFmtId="0" xfId="8">
      <alignment horizontal="center" vertical="center"/>
    </xf>
    <xf applyAlignment="1" applyBorder="1" applyFont="1" applyNumberFormat="1" borderId="2" fillId="0" fontId="36" numFmtId="49" xfId="8">
      <alignment horizontal="center" vertical="center"/>
    </xf>
    <xf applyAlignment="1" applyBorder="1" applyFont="1" borderId="25" fillId="0" fontId="37" numFmtId="0" xfId="8">
      <alignment horizontal="left" vertical="center"/>
    </xf>
    <xf applyFont="1" borderId="0" fillId="0" fontId="38" numFmtId="0" xfId="8">
      <alignment vertical="center"/>
    </xf>
    <xf applyFont="1" applyNumberFormat="1" borderId="0" fillId="0" fontId="38" numFmtId="20" xfId="8">
      <alignment vertical="center"/>
    </xf>
    <xf applyAlignment="1" applyBorder="1" applyFont="1" applyNumberFormat="1" borderId="2" fillId="0" fontId="32" numFmtId="180" xfId="8">
      <alignment horizontal="center" vertical="center" wrapText="1"/>
    </xf>
    <xf applyAlignment="1" applyBorder="1" applyFont="1" applyNumberFormat="1" borderId="36" fillId="0" fontId="32" numFmtId="180" xfId="8">
      <alignment horizontal="center" vertical="center" wrapText="1"/>
    </xf>
    <xf applyAlignment="1" applyBorder="1" applyFont="1" borderId="25" fillId="0" fontId="39" numFmtId="0" xfId="8">
      <alignment horizontal="left" vertical="center"/>
    </xf>
    <xf applyAlignment="1" applyBorder="1" applyFont="1" applyNumberFormat="1" borderId="60" fillId="0" fontId="32" numFmtId="180" xfId="8">
      <alignment horizontal="center" vertical="center" wrapText="1"/>
    </xf>
    <xf applyAlignment="1" applyBorder="1" applyFont="1" borderId="8" fillId="0" fontId="40" numFmtId="0" xfId="8">
      <alignment horizontal="left" vertical="center"/>
    </xf>
    <xf applyAlignment="1" applyBorder="1" applyFont="1" borderId="15" fillId="0" fontId="40" numFmtId="0" xfId="8">
      <alignment horizontal="left" vertical="center"/>
    </xf>
    <xf applyAlignment="1" applyBorder="1" applyFont="1" borderId="25" fillId="0" fontId="40" numFmtId="0" xfId="8">
      <alignment horizontal="left" vertical="center"/>
    </xf>
    <xf applyAlignment="1" applyBorder="1" applyFill="1" applyFont="1" applyNumberFormat="1" borderId="20" fillId="2" fontId="26" numFmtId="180" xfId="8">
      <alignment horizontal="center" vertical="center" wrapText="1"/>
    </xf>
    <xf applyAlignment="1" applyBorder="1" applyFont="1" applyNumberFormat="1" borderId="82" fillId="0" fontId="28" numFmtId="20" xfId="0">
      <alignment horizontal="center" vertical="center" wrapText="1"/>
    </xf>
    <xf applyAlignment="1" applyBorder="1" applyFont="1" borderId="83" fillId="0" fontId="28" numFmtId="0" xfId="0">
      <alignment horizontal="center" vertical="center" wrapText="1"/>
    </xf>
    <xf applyAlignment="1" applyBorder="1" applyFont="1" applyNumberFormat="1" borderId="83" fillId="0" fontId="28" numFmtId="20" xfId="0">
      <alignment horizontal="center" vertical="center" wrapText="1"/>
    </xf>
    <xf applyAlignment="1" applyBorder="1" applyFont="1" applyNumberFormat="1" borderId="84" fillId="0" fontId="28" numFmtId="20" xfId="0">
      <alignment horizontal="center" vertical="center" wrapText="1"/>
    </xf>
    <xf applyAlignment="1" applyBorder="1" applyFont="1" applyNumberFormat="1" borderId="85" fillId="0" fontId="28" numFmtId="20" xfId="0">
      <alignment horizontal="center" vertical="center" wrapText="1"/>
    </xf>
    <xf applyAlignment="1" applyBorder="1" applyFont="1" borderId="86" fillId="0" fontId="28" numFmtId="0" xfId="0">
      <alignment horizontal="center" vertical="center" wrapText="1"/>
    </xf>
    <xf applyAlignment="1" applyBorder="1" applyFont="1" applyNumberFormat="1" borderId="86" fillId="0" fontId="28" numFmtId="20" xfId="0">
      <alignment horizontal="center" vertical="center" wrapText="1"/>
    </xf>
    <xf applyAlignment="1" applyBorder="1" applyFont="1" applyNumberFormat="1" borderId="33" fillId="0" fontId="28" numFmtId="20" xfId="0">
      <alignment horizontal="center" vertical="center" wrapText="1"/>
    </xf>
    <xf applyAlignment="1" applyBorder="1" applyFill="1" applyFont="1" applyNumberFormat="1" borderId="86" fillId="2" fontId="28" numFmtId="20" xfId="0">
      <alignment horizontal="center" vertical="center" wrapText="1"/>
    </xf>
    <xf applyAlignment="1" applyBorder="1" applyFont="1" applyNumberFormat="1" borderId="87" fillId="0" fontId="28" numFmtId="20" xfId="0">
      <alignment horizontal="center" vertical="center" wrapText="1"/>
    </xf>
    <xf applyAlignment="1" applyBorder="1" applyFont="1" borderId="88" fillId="0" fontId="28" numFmtId="0" xfId="0">
      <alignment horizontal="center" vertical="center" wrapText="1"/>
    </xf>
    <xf applyAlignment="1" applyBorder="1" applyFont="1" applyNumberFormat="1" borderId="88" fillId="0" fontId="28" numFmtId="20" xfId="0">
      <alignment horizontal="center" vertical="center" wrapText="1"/>
    </xf>
    <xf applyAlignment="1" applyBorder="1" applyFont="1" applyNumberFormat="1" borderId="89" fillId="0" fontId="28" numFmtId="20" xfId="0">
      <alignment horizontal="center" vertical="center" wrapText="1"/>
    </xf>
    <xf applyAlignment="1" applyBorder="1" applyFont="1" applyNumberFormat="1" borderId="90" fillId="0" fontId="28" numFmtId="20" xfId="0">
      <alignment horizontal="center" vertical="center" wrapText="1"/>
    </xf>
    <xf applyAlignment="1" applyBorder="1" applyFont="1" borderId="91" fillId="0" fontId="28" numFmtId="0" xfId="0">
      <alignment horizontal="center" vertical="center" wrapText="1"/>
    </xf>
    <xf applyAlignment="1" applyBorder="1" applyFont="1" applyNumberFormat="1" borderId="91" fillId="0" fontId="28" numFmtId="20" xfId="0">
      <alignment horizontal="center" vertical="center" wrapText="1"/>
    </xf>
    <xf applyAlignment="1" applyBorder="1" applyFont="1" applyNumberFormat="1" borderId="92" fillId="0" fontId="28" numFmtId="20" xfId="0">
      <alignment horizontal="center" vertical="center" wrapText="1"/>
    </xf>
    <xf applyAlignment="1" applyBorder="1" applyFont="1" applyNumberFormat="1" borderId="93" fillId="0" fontId="28" numFmtId="20" xfId="0">
      <alignment horizontal="center" vertical="center" wrapText="1"/>
    </xf>
    <xf applyAlignment="1" applyBorder="1" applyFont="1" borderId="94" fillId="0" fontId="28" numFmtId="0" xfId="0">
      <alignment horizontal="center" vertical="center" wrapText="1"/>
    </xf>
    <xf applyAlignment="1" applyBorder="1" applyFont="1" applyNumberFormat="1" borderId="94" fillId="0" fontId="28" numFmtId="20" xfId="0">
      <alignment horizontal="center" vertical="center" wrapText="1"/>
    </xf>
    <xf applyAlignment="1" applyBorder="1" applyFont="1" applyNumberFormat="1" borderId="95" fillId="0" fontId="28" numFmtId="20" xfId="0">
      <alignment horizontal="center" vertical="center" wrapText="1"/>
    </xf>
    <xf applyAlignment="1" applyBorder="1" applyFill="1" applyFont="1" applyNumberFormat="1" borderId="94" fillId="2" fontId="28" numFmtId="20" xfId="0">
      <alignment horizontal="center" vertical="center" wrapText="1"/>
    </xf>
    <xf applyAlignment="1" applyBorder="1" applyFill="1" applyFont="1" borderId="94" fillId="2" fontId="28" numFmtId="0" xfId="0">
      <alignment horizontal="center" vertical="center" wrapText="1"/>
    </xf>
    <xf applyAlignment="1" applyBorder="1" applyFill="1" applyFont="1" applyNumberFormat="1" borderId="95" fillId="2" fontId="28" numFmtId="20" xfId="0">
      <alignment horizontal="center" vertical="center" wrapText="1"/>
    </xf>
    <xf applyAlignment="1" applyBorder="1" applyFont="1" borderId="85" fillId="0" fontId="28" numFmtId="0" xfId="0">
      <alignment horizontal="center" vertical="center" wrapText="1"/>
    </xf>
    <xf applyAlignment="1" applyBorder="1" applyFont="1" borderId="89" fillId="0" fontId="28" numFmtId="0" xfId="0">
      <alignment horizontal="center" vertical="center" wrapText="1"/>
    </xf>
    <xf applyAlignment="1" applyBorder="1" applyFont="1" borderId="90" fillId="0" fontId="28" numFmtId="0" xfId="0">
      <alignment horizontal="center" vertical="center" wrapText="1"/>
    </xf>
    <xf applyAlignment="1" applyBorder="1" applyFont="1" borderId="95" fillId="0" fontId="28" numFmtId="0" xfId="0">
      <alignment horizontal="center" vertical="center" wrapText="1"/>
    </xf>
    <xf applyAlignment="1" applyBorder="1" applyFill="1" applyFont="1" applyNumberFormat="1" borderId="93" fillId="2" fontId="28" numFmtId="20" xfId="0">
      <alignment horizontal="center" vertical="center" wrapText="1"/>
    </xf>
    <xf applyAlignment="1" applyBorder="1" applyFont="1" applyNumberFormat="1" borderId="96" fillId="0" fontId="28" numFmtId="20" xfId="0">
      <alignment horizontal="center" vertical="center" wrapText="1"/>
    </xf>
    <xf applyAlignment="1" applyBorder="1" applyFont="1" borderId="97" fillId="0" fontId="28" numFmtId="0" xfId="0">
      <alignment horizontal="center" vertical="center" wrapText="1"/>
    </xf>
    <xf applyAlignment="1" applyBorder="1" applyFont="1" applyNumberFormat="1" borderId="97" fillId="0" fontId="28" numFmtId="20" xfId="0">
      <alignment horizontal="center" vertical="center" wrapText="1"/>
    </xf>
    <xf applyAlignment="1" applyBorder="1" applyFont="1" applyNumberFormat="1" borderId="98" fillId="0" fontId="28" numFmtId="20" xfId="0">
      <alignment horizontal="center" vertical="center" wrapText="1"/>
    </xf>
    <xf applyAlignment="1" applyBorder="1" applyFont="1" borderId="90" fillId="0" fontId="31" numFmtId="0" xfId="0">
      <alignment horizontal="center" vertical="center" wrapText="1"/>
    </xf>
    <xf applyAlignment="1" applyBorder="1" applyFont="1" borderId="90" fillId="0" fontId="22" numFmtId="0" xfId="0">
      <alignment horizontal="center" vertical="center" wrapText="1"/>
    </xf>
    <xf applyAlignment="1" applyBorder="1" applyFont="1" borderId="82" fillId="0" fontId="28" numFmtId="0" xfId="0">
      <alignment horizontal="center" vertical="center" wrapText="1"/>
    </xf>
    <xf applyAlignment="1" applyBorder="1" applyFont="1" borderId="98" fillId="0" fontId="28" numFmtId="0" xfId="0">
      <alignment horizontal="center" vertical="center" wrapText="1"/>
    </xf>
    <xf applyAlignment="1" applyBorder="1" applyFont="1" borderId="86" fillId="0" fontId="31" numFmtId="0" xfId="0">
      <alignment horizontal="center" vertical="center" wrapText="1"/>
    </xf>
    <xf applyAlignment="1" applyFont="1" borderId="0" fillId="0" fontId="28" numFmtId="0" xfId="0">
      <alignment horizontal="justify" vertical="center" wrapText="1"/>
    </xf>
    <xf applyAlignment="1" applyBorder="1" applyFont="1" applyNumberFormat="1" borderId="99" fillId="0" fontId="28" numFmtId="20" xfId="0">
      <alignment horizontal="center" vertical="center" wrapText="1"/>
    </xf>
    <xf applyAlignment="1" applyBorder="1" applyFont="1" borderId="100" fillId="0" fontId="28" numFmtId="0" xfId="0">
      <alignment horizontal="center" vertical="center" wrapText="1"/>
    </xf>
    <xf applyAlignment="1" applyBorder="1" applyFill="1" applyFont="1" applyNumberFormat="1" borderId="88" fillId="2" fontId="28" numFmtId="20" xfId="0">
      <alignment horizontal="center" vertical="center" wrapText="1"/>
    </xf>
    <xf applyAlignment="1" applyBorder="1" applyFill="1" applyFont="1" borderId="88" fillId="2" fontId="28" numFmtId="0" xfId="0">
      <alignment horizontal="center" vertical="center" wrapText="1"/>
    </xf>
    <xf applyAlignment="1" applyBorder="1" applyFill="1" applyFont="1" applyNumberFormat="1" borderId="89" fillId="2" fontId="28" numFmtId="20" xfId="0">
      <alignment horizontal="center" vertical="center" wrapText="1"/>
    </xf>
    <xf applyAlignment="1" applyBorder="1" applyFont="1" applyNumberFormat="1" borderId="91" fillId="0" fontId="28" numFmtId="20" xfId="0">
      <alignment horizontal="right" vertical="center" wrapText="1"/>
    </xf>
    <xf applyAlignment="1" applyBorder="1" applyFont="1" applyNumberFormat="1" borderId="104" fillId="0" fontId="28" numFmtId="20" xfId="0">
      <alignment horizontal="center" vertical="center" wrapText="1"/>
    </xf>
    <xf applyAlignment="1" applyBorder="1" applyFont="1" borderId="105" fillId="0" fontId="28" numFmtId="0" xfId="0">
      <alignment horizontal="center" vertical="center" wrapText="1"/>
    </xf>
    <xf applyAlignment="1" applyBorder="1" applyFont="1" applyNumberFormat="1" borderId="105" fillId="0" fontId="28" numFmtId="20" xfId="0">
      <alignment horizontal="center" vertical="center" wrapText="1"/>
    </xf>
    <xf applyAlignment="1" applyBorder="1" applyFont="1" applyNumberFormat="1" borderId="106" fillId="0" fontId="28" numFmtId="20" xfId="0">
      <alignment horizontal="center" vertical="center" wrapText="1"/>
    </xf>
    <xf applyAlignment="1" applyBorder="1" applyFont="1" borderId="106" fillId="0" fontId="28" numFmtId="0" xfId="0">
      <alignment horizontal="center" vertical="center" wrapText="1"/>
    </xf>
    <xf applyAlignment="1" applyBorder="1" applyFont="1" borderId="42" fillId="0" fontId="33" numFmtId="0" xfId="8">
      <alignment horizontal="center" vertical="center" wrapText="1"/>
    </xf>
    <xf applyAlignment="1" applyBorder="1" applyFont="1" borderId="23" fillId="0" fontId="33" numFmtId="0" xfId="8">
      <alignment horizontal="center" vertical="center"/>
    </xf>
    <xf applyAlignment="1" applyBorder="1" applyFont="1" borderId="42" fillId="0" fontId="24" numFmtId="0" xfId="8">
      <alignment horizontal="center" vertical="center"/>
    </xf>
    <xf applyAlignment="1" applyBorder="1" applyFont="1" borderId="23" fillId="0" fontId="24" numFmtId="0" xfId="8">
      <alignment horizontal="center" vertical="center"/>
    </xf>
    <xf applyAlignment="1" applyBorder="1" applyFont="1" borderId="43" fillId="0" fontId="24" numFmtId="0" xfId="8">
      <alignment horizontal="center" vertical="center"/>
    </xf>
    <xf applyAlignment="1" applyBorder="1" applyFont="1" borderId="46" fillId="0" fontId="24" numFmtId="0" xfId="8">
      <alignment horizontal="center" vertical="center"/>
    </xf>
    <xf applyAlignment="1" applyBorder="1" applyFont="1" borderId="22" fillId="0" fontId="16" numFmtId="0" xfId="8">
      <alignment horizontal="center" vertical="center" wrapText="1"/>
    </xf>
    <xf applyAlignment="1" applyBorder="1" applyFont="1" borderId="13" fillId="0" fontId="16" numFmtId="0" xfId="8">
      <alignment horizontal="center" vertical="center"/>
    </xf>
    <xf applyAlignment="1" applyFont="1" borderId="0" fillId="0" fontId="11" numFmtId="0" xfId="8">
      <alignment horizontal="center" vertical="center"/>
    </xf>
    <xf applyAlignment="1" applyBorder="1" applyFont="1" borderId="8" fillId="0" fontId="11" numFmtId="0" xfId="8">
      <alignment horizontal="center" vertical="center"/>
    </xf>
    <xf applyAlignment="1" applyBorder="1" applyFont="1" borderId="6" fillId="0" fontId="12" numFmtId="0" xfId="8">
      <alignment horizontal="center" vertical="center"/>
    </xf>
    <xf applyAlignment="1" applyBorder="1" applyFont="1" borderId="7" fillId="0" fontId="12" numFmtId="0" xfId="8">
      <alignment horizontal="center" vertical="center"/>
    </xf>
    <xf applyAlignment="1" applyBorder="1" applyFont="1" borderId="37" fillId="0" fontId="19" numFmtId="0" xfId="8">
      <alignment horizontal="center" vertical="center"/>
    </xf>
    <xf applyAlignment="1" applyFont="1" borderId="0" fillId="0" fontId="19" numFmtId="0" xfId="8">
      <alignment horizontal="center" vertical="center"/>
    </xf>
    <xf applyAlignment="1" applyBorder="1" applyFont="1" borderId="38" fillId="0" fontId="19" numFmtId="0" xfId="8">
      <alignment horizontal="center" vertical="center"/>
    </xf>
    <xf applyAlignment="1" applyBorder="1" applyFont="1" borderId="39" fillId="0" fontId="19" numFmtId="0" xfId="8">
      <alignment horizontal="center" vertical="center"/>
    </xf>
    <xf applyAlignment="1" applyBorder="1" applyFont="1" applyNumberFormat="1" borderId="6" fillId="0" fontId="12" numFmtId="20" xfId="8">
      <alignment horizontal="center" vertical="center"/>
    </xf>
    <xf applyAlignment="1" applyBorder="1" applyFont="1" borderId="40" fillId="0" fontId="24" numFmtId="0" xfId="8">
      <alignment horizontal="center" vertical="center" wrapText="1"/>
    </xf>
    <xf applyAlignment="1" applyBorder="1" applyFont="1" borderId="44" fillId="0" fontId="24" numFmtId="0" xfId="8">
      <alignment horizontal="center" vertical="center" wrapText="1"/>
    </xf>
    <xf applyAlignment="1" applyBorder="1" applyFont="1" borderId="41" fillId="0" fontId="24" numFmtId="0" xfId="8">
      <alignment horizontal="center" vertical="center"/>
    </xf>
    <xf applyAlignment="1" applyBorder="1" applyFont="1" borderId="45" fillId="0" fontId="24" numFmtId="0" xfId="8">
      <alignment horizontal="center" vertical="center"/>
    </xf>
    <xf applyAlignment="1" applyBorder="1" applyFont="1" borderId="27" fillId="0" fontId="24" numFmtId="0" xfId="6">
      <alignment horizontal="center" vertical="center"/>
    </xf>
    <xf applyAlignment="1" applyBorder="1" applyFont="1" borderId="9" fillId="0" fontId="24" numFmtId="0" xfId="6">
      <alignment horizontal="center" vertical="center"/>
    </xf>
    <xf applyAlignment="1" applyBorder="1" applyFont="1" borderId="29" fillId="0" fontId="24" numFmtId="0" xfId="6">
      <alignment horizontal="center" vertical="center"/>
    </xf>
    <xf applyAlignment="1" applyBorder="1" applyFont="1" borderId="5" fillId="0" fontId="24" numFmtId="0" xfId="6">
      <alignment horizontal="center" vertical="center"/>
    </xf>
    <xf applyAlignment="1" applyBorder="1" applyFont="1" borderId="1" fillId="0" fontId="24" numFmtId="0" xfId="6">
      <alignment horizontal="left" vertical="center"/>
    </xf>
    <xf applyAlignment="1" applyBorder="1" applyFont="1" borderId="72" fillId="0" fontId="24" numFmtId="0" xfId="6">
      <alignment horizontal="left" vertical="center"/>
    </xf>
    <xf applyAlignment="1" applyBorder="1" applyFont="1" borderId="71" fillId="0" fontId="24" numFmtId="0" xfId="6">
      <alignment horizontal="center" vertical="center"/>
    </xf>
    <xf applyAlignment="1" applyBorder="1" applyFont="1" borderId="65" fillId="0" fontId="24" numFmtId="0" xfId="6">
      <alignment horizontal="center" vertical="center"/>
    </xf>
    <xf applyAlignment="1" applyBorder="1" applyFont="1" borderId="75" fillId="0" fontId="24" numFmtId="0" xfId="6">
      <alignment horizontal="center" vertical="center"/>
    </xf>
    <xf applyAlignment="1" applyBorder="1" applyFont="1" borderId="73" fillId="0" fontId="24" numFmtId="0" xfId="6">
      <alignment horizontal="center" shrinkToFit="1" vertical="center"/>
    </xf>
    <xf applyAlignment="1" applyBorder="1" applyFont="1" borderId="76" fillId="0" fontId="24" numFmtId="0" xfId="6">
      <alignment horizontal="center" shrinkToFit="1" vertical="center"/>
    </xf>
    <xf applyAlignment="1" applyBorder="1" applyFont="1" borderId="37" fillId="0" fontId="24" numFmtId="0" xfId="6">
      <alignment horizontal="center" vertical="center"/>
    </xf>
    <xf applyAlignment="1" applyBorder="1" applyFont="1" borderId="74" fillId="0" fontId="24" numFmtId="0" xfId="6">
      <alignment horizontal="center" vertical="center"/>
    </xf>
    <xf applyAlignment="1" applyBorder="1" applyFont="1" borderId="77" fillId="0" fontId="24" numFmtId="0" xfId="6">
      <alignment horizontal="center" vertical="center"/>
    </xf>
    <xf applyAlignment="1" applyBorder="1" applyFont="1" borderId="78" fillId="0" fontId="24" numFmtId="0" xfId="6">
      <alignment horizontal="left" vertical="center"/>
    </xf>
    <xf applyAlignment="1" applyBorder="1" applyFont="1" borderId="79" fillId="0" fontId="24" numFmtId="0" xfId="6">
      <alignment horizontal="left" vertical="center"/>
    </xf>
    <xf applyAlignment="1" applyBorder="1" applyFont="1" borderId="63" fillId="0" fontId="15" numFmtId="0" xfId="6">
      <alignment horizontal="center" vertical="center"/>
    </xf>
    <xf applyAlignment="1" applyBorder="1" applyFont="1" borderId="16" fillId="0" fontId="15" numFmtId="0" xfId="6">
      <alignment horizontal="center" vertical="center"/>
    </xf>
    <xf applyAlignment="1" applyBorder="1" applyFont="1" borderId="64" fillId="0" fontId="15" numFmtId="0" xfId="6">
      <alignment horizontal="center" vertical="center"/>
    </xf>
    <xf applyAlignment="1" applyBorder="1" applyFont="1" borderId="65" fillId="0" fontId="15" numFmtId="0" xfId="6">
      <alignment horizontal="center" vertical="center"/>
    </xf>
    <xf applyAlignment="1" applyBorder="1" applyFont="1" borderId="12" fillId="0" fontId="15" numFmtId="0" xfId="6">
      <alignment horizontal="center" vertical="center"/>
    </xf>
    <xf applyAlignment="1" applyBorder="1" applyFont="1" borderId="66" fillId="0" fontId="15" numFmtId="0" xfId="6">
      <alignment horizontal="center" vertical="center"/>
    </xf>
    <xf applyAlignment="1" applyBorder="1" applyFont="1" borderId="14" fillId="0" fontId="16" numFmtId="0" xfId="6">
      <alignment horizontal="center" vertical="center" wrapText="1"/>
    </xf>
    <xf applyAlignment="1" applyBorder="1" applyFont="1" borderId="17" fillId="0" fontId="16" numFmtId="0" xfId="6">
      <alignment horizontal="center" vertical="center" wrapText="1"/>
    </xf>
    <xf applyAlignment="1" applyBorder="1" applyFont="1" borderId="18" fillId="0" fontId="16" numFmtId="0" xfId="6">
      <alignment horizontal="center" vertical="center" wrapText="1"/>
    </xf>
    <xf applyAlignment="1" applyBorder="1" applyFont="1" borderId="63" fillId="0" fontId="24" numFmtId="0" xfId="6">
      <alignment horizontal="center" vertical="center"/>
    </xf>
    <xf applyAlignment="1" applyBorder="1" applyFont="1" borderId="67" fillId="0" fontId="24" numFmtId="0" xfId="6">
      <alignment horizontal="center" vertical="center"/>
    </xf>
    <xf applyAlignment="1" applyBorder="1" applyFont="1" borderId="69" fillId="0" fontId="24" numFmtId="0" xfId="6">
      <alignment horizontal="center" vertical="center"/>
    </xf>
    <xf applyAlignment="1" applyBorder="1" applyFont="1" borderId="68" fillId="0" fontId="24" numFmtId="0" xfId="6">
      <alignment horizontal="center" vertical="center"/>
    </xf>
    <xf applyAlignment="1" applyBorder="1" applyFont="1" borderId="68" fillId="0" fontId="24" numFmtId="0" xfId="6">
      <alignment horizontal="left" vertical="center"/>
    </xf>
    <xf applyAlignment="1" applyBorder="1" applyFont="1" borderId="16" fillId="0" fontId="24" numFmtId="0" xfId="6">
      <alignment horizontal="left" vertical="center"/>
    </xf>
    <xf applyAlignment="1" applyBorder="1" applyFont="1" borderId="67" fillId="0" fontId="24" numFmtId="0" xfId="6">
      <alignment horizontal="left" vertical="center"/>
    </xf>
    <xf applyAlignment="1" applyBorder="1" applyFont="1" borderId="29" fillId="0" fontId="24" numFmtId="0" xfId="6">
      <alignment horizontal="left" vertical="center"/>
    </xf>
    <xf applyAlignment="1" applyBorder="1" applyFont="1" borderId="11" fillId="0" fontId="24" numFmtId="0" xfId="6">
      <alignment horizontal="left" vertical="center"/>
    </xf>
    <xf applyAlignment="1" applyBorder="1" applyFont="1" borderId="5" fillId="0" fontId="24" numFmtId="0" xfId="6">
      <alignment horizontal="left" vertical="center"/>
    </xf>
    <xf applyAlignment="1" applyBorder="1" applyFont="1" borderId="64" fillId="0" fontId="24" numFmtId="0" xfId="6">
      <alignment horizontal="left" vertical="center"/>
    </xf>
    <xf applyAlignment="1" applyBorder="1" applyFont="1" borderId="70" fillId="0" fontId="24" numFmtId="0" xfId="6">
      <alignment horizontal="left" vertical="center"/>
    </xf>
    <xf applyAlignment="1" applyBorder="1" applyFont="1" borderId="28" fillId="0" fontId="24" numFmtId="0" xfId="6">
      <alignment horizontal="center" vertical="center"/>
    </xf>
    <xf applyAlignment="1" applyBorder="1" applyFont="1" borderId="11" fillId="0" fontId="24" numFmtId="0" xfId="6">
      <alignment horizontal="center" vertical="center"/>
    </xf>
    <xf applyAlignment="1" applyBorder="1" applyFont="1" borderId="1" fillId="0" fontId="24" numFmtId="0" xfId="6">
      <alignment horizontal="left" shrinkToFit="1" vertical="center"/>
    </xf>
    <xf applyAlignment="1" applyBorder="1" applyFont="1" borderId="72" fillId="0" fontId="24" numFmtId="0" xfId="6">
      <alignment horizontal="left" shrinkToFit="1" vertical="center"/>
    </xf>
    <xf applyAlignment="1" applyBorder="1" applyFont="1" borderId="3" fillId="0" fontId="24" numFmtId="0" xfId="6">
      <alignment horizontal="center" shrinkToFit="1" vertical="center"/>
    </xf>
    <xf applyAlignment="1" applyBorder="1" applyFont="1" borderId="4" fillId="0" fontId="24" numFmtId="0" xfId="6">
      <alignment horizontal="center" shrinkToFit="1" vertical="center"/>
    </xf>
    <xf applyAlignment="1" applyBorder="1" applyFont="1" borderId="52" fillId="0" fontId="12" numFmtId="0" xfId="8">
      <alignment horizontal="center" vertical="center"/>
    </xf>
    <xf applyAlignment="1" applyBorder="1" applyFont="1" borderId="53" fillId="0" fontId="12" numFmtId="0" xfId="8">
      <alignment horizontal="center" vertical="center"/>
    </xf>
    <xf applyAlignment="1" applyBorder="1" applyFont="1" borderId="40" fillId="0" fontId="24" numFmtId="0" xfId="8">
      <alignment horizontal="center" vertical="center"/>
    </xf>
    <xf applyAlignment="1" applyBorder="1" applyFont="1" borderId="44" fillId="0" fontId="24" numFmtId="0" xfId="8">
      <alignment horizontal="center" vertical="center"/>
    </xf>
    <xf applyAlignment="1" applyBorder="1" applyFont="1" borderId="55" fillId="0" fontId="33" numFmtId="0" xfId="8">
      <alignment horizontal="center" vertical="center"/>
    </xf>
    <xf applyAlignment="1" applyBorder="1" applyFont="1" borderId="55" fillId="0" fontId="24" numFmtId="0" xfId="8">
      <alignment horizontal="center" vertical="center"/>
    </xf>
    <xf applyAlignment="1" applyBorder="1" applyFont="1" borderId="56" fillId="0" fontId="24" numFmtId="0" xfId="8">
      <alignment horizontal="center" vertical="center"/>
    </xf>
    <xf applyAlignment="1" applyBorder="1" applyFont="1" borderId="54" fillId="0" fontId="24" numFmtId="0" xfId="8">
      <alignment horizontal="center" vertical="center"/>
    </xf>
    <xf applyAlignment="1" applyBorder="1" applyFont="1" borderId="17" fillId="0" fontId="16" numFmtId="0" xfId="8">
      <alignment horizontal="center" vertical="center"/>
    </xf>
    <xf applyAlignment="1" applyBorder="1" applyFont="1" borderId="103" fillId="0" fontId="22" numFmtId="0" xfId="0">
      <alignment horizontal="center" vertical="center" wrapText="1"/>
    </xf>
    <xf applyAlignment="1" applyBorder="1" applyFont="1" borderId="102" fillId="0" fontId="22" numFmtId="0" xfId="0">
      <alignment horizontal="center" vertical="center" wrapText="1"/>
    </xf>
    <xf applyAlignment="1" applyBorder="1" applyFont="1" borderId="103" fillId="0" fontId="31" numFmtId="0" xfId="0">
      <alignment horizontal="center" vertical="center" wrapText="1"/>
    </xf>
    <xf applyAlignment="1" applyBorder="1" applyFont="1" borderId="102" fillId="0" fontId="31" numFmtId="0" xfId="0">
      <alignment horizontal="center" vertical="center" wrapText="1"/>
    </xf>
    <xf applyAlignment="1" applyBorder="1" applyFont="1" borderId="101" fillId="0" fontId="22" numFmtId="0" xfId="0">
      <alignment horizontal="center" vertical="center" wrapText="1"/>
    </xf>
    <xf applyAlignment="1" applyBorder="1" applyFont="1" borderId="22" fillId="0" fontId="23" numFmtId="0" xfId="8">
      <alignment horizontal="center" vertical="center" wrapText="1"/>
    </xf>
    <xf applyAlignment="1" applyBorder="1" applyFont="1" borderId="13" fillId="0" fontId="23" numFmtId="0" xfId="8">
      <alignment horizontal="center" vertical="center"/>
    </xf>
    <xf applyAlignment="1" applyBorder="1" applyFont="1" borderId="26" fillId="0" fontId="18" numFmtId="0" xfId="8">
      <alignment horizontal="center" vertical="center"/>
    </xf>
    <xf applyAlignment="1" applyBorder="1" applyFont="1" borderId="80" fillId="0" fontId="18" numFmtId="0" xfId="8">
      <alignment horizontal="center" vertical="center"/>
    </xf>
    <xf applyAlignment="1" applyBorder="1" applyFont="1" borderId="81" fillId="0" fontId="18" numFmtId="0" xfId="8">
      <alignment horizontal="center" vertical="center"/>
    </xf>
    <xf applyNumberFormat="1" borderId="0" fillId="0" fontId="0" numFmtId="14" xfId="0">
      <alignment vertical="center"/>
    </xf>
    <xf applyAlignment="1" applyFont="1" borderId="0" fillId="0" fontId="42" numFmtId="0" xfId="0">
      <alignment horizontal="center" vertical="center" wrapText="1"/>
    </xf>
    <xf applyAlignment="1" applyFont="1" borderId="0" fillId="0" fontId="43" numFmtId="0" xfId="0">
      <alignment horizontal="center" vertical="center" wrapText="1"/>
    </xf>
    <xf applyAlignment="1" applyBorder="1" applyFont="1" applyNumberFormat="1" borderId="12" fillId="0" fontId="14" numFmtId="179" xfId="9">
      <alignment horizontal="center" vertical="center"/>
    </xf>
    <xf applyAlignment="1" applyFont="1" borderId="0" fillId="0" fontId="44" numFmtId="0" xfId="9">
      <alignment horizontal="center" vertical="center"/>
    </xf>
    <xf applyBorder="1" applyFont="1" borderId="12" fillId="0" fontId="15" numFmtId="0" xfId="9">
      <alignment vertical="center"/>
    </xf>
    <xf applyBorder="1" applyFont="1" borderId="12" fillId="0" fontId="41" numFmtId="0" xfId="9">
      <alignment vertical="center"/>
    </xf>
    <xf applyAlignment="1" applyFont="1" borderId="0" fillId="0" fontId="15" numFmtId="0" xfId="9">
      <alignment horizontal="center" vertical="center"/>
    </xf>
    <xf applyAlignment="1" applyBorder="1" applyFont="1" borderId="10" fillId="0" fontId="15" numFmtId="0" xfId="9">
      <alignment horizontal="center" vertical="center"/>
    </xf>
  </cellXfs>
  <cellStyles count="10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9" xr:uid="{ECA84764-1A8D-4685-931B-A9CF66A29669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</cellStyles>
  <dxfs count="32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templete_&#49849;&#47924;&#51648;&#49884;&#49436;(27&#48264;).xlsx" TargetMode="External" Type="http://schemas.openxmlformats.org/officeDocument/2006/relationships/externalLinkPath"/><Relationship Id="rId2" Target="file:///D:/BUS/templete/templete_&#49849;&#47924;&#51648;&#49884;&#49436;(27&#48264;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6140-9624-44C6-B217-2752DDFCE4CE}">
  <sheetPr>
    <tabColor rgb="FF92D050"/>
  </sheetPr>
  <dimension ref="A1:T302"/>
  <sheetViews>
    <sheetView tabSelected="1" topLeftCell="A271" view="pageBreakPreview" workbookViewId="0" zoomScale="70" zoomScaleNormal="100" zoomScaleSheetLayoutView="70">
      <selection activeCell="T287" sqref="T287"/>
    </sheetView>
  </sheetViews>
  <sheetFormatPr defaultColWidth="8.90625" defaultRowHeight="14.4" x14ac:dyDescent="0.25"/>
  <cols>
    <col min="1" max="1" customWidth="true" style="1" width="9.453125" collapsed="false"/>
    <col min="2" max="3" customWidth="true" style="1" width="11.1796875" collapsed="false"/>
    <col min="4" max="5" customWidth="true" style="1" width="10.81640625" collapsed="false"/>
    <col min="6" max="6" customWidth="true" style="60" width="11.1796875" collapsed="false"/>
    <col min="7" max="9" customWidth="true" style="1" width="10.81640625" collapsed="false"/>
    <col min="10" max="10" customWidth="true" style="1" width="11.1796875" collapsed="false"/>
    <col min="11" max="11" customWidth="true" style="1" width="8.81640625" collapsed="false"/>
    <col min="12" max="12" style="1" width="8.90625" collapsed="false"/>
    <col min="13" max="14" bestFit="true" customWidth="true" style="1" width="3.81640625" collapsed="false"/>
    <col min="15" max="16384" style="1" width="8.90625" collapsed="false"/>
  </cols>
  <sheetData>
    <row customHeight="1" ht="24.9" r="1" spans="1:19" x14ac:dyDescent="0.25">
      <c r="A1" s="128" t="s">
        <v>26</v>
      </c>
      <c r="B1" s="128"/>
      <c r="C1" s="128"/>
      <c r="D1" s="128"/>
      <c r="E1" s="128"/>
      <c r="F1" s="128"/>
      <c r="G1" s="128"/>
      <c r="H1" s="129"/>
      <c r="I1" s="130" t="s">
        <v>27</v>
      </c>
      <c r="J1" s="131"/>
      <c r="K1" s="1">
        <v>1</v>
      </c>
      <c r="O1" s="132" t="s">
        <v>28</v>
      </c>
      <c r="P1" s="133"/>
      <c r="Q1" s="133"/>
      <c r="R1" s="133"/>
      <c r="S1" s="133"/>
    </row>
    <row customHeight="1" ht="24.9" r="2" spans="1:19" thickBot="1" x14ac:dyDescent="0.3">
      <c r="A2" s="128"/>
      <c r="B2" s="128"/>
      <c r="C2" s="128"/>
      <c r="D2" s="128"/>
      <c r="E2" s="128"/>
      <c r="F2" s="128"/>
      <c r="G2" s="128"/>
      <c r="H2" s="129"/>
      <c r="I2" s="136">
        <f>C9</f>
        <v>0.1013888888888889</v>
      </c>
      <c r="J2" s="131"/>
      <c r="O2" s="134"/>
      <c r="P2" s="135"/>
      <c r="Q2" s="135"/>
      <c r="R2" s="135"/>
      <c r="S2" s="135"/>
    </row>
    <row customHeight="1" ht="24.9" r="3" spans="1:19" thickBot="1" x14ac:dyDescent="0.3">
      <c r="A3" s="206">
        <f ca="1">INDIRECT("rawdata!A"&amp;$K1)</f>
        <v>0</v>
      </c>
      <c r="B3" s="206"/>
      <c r="C3" s="206"/>
      <c r="D3" s="207" t="s">
        <v>29</v>
      </c>
      <c r="E3" s="208">
        <f ca="1">INDIRECT("rawdata!B"&amp;$K1)</f>
        <v>0</v>
      </c>
      <c r="F3" s="209">
        <f ca="1">INDIRECT("rawdata!B"&amp;$K1)</f>
        <v>0</v>
      </c>
      <c r="G3" s="210" t="s">
        <v>30</v>
      </c>
      <c r="H3" s="210">
        <f ca="1">INDIRECT("rawdata!C"&amp;$K1)</f>
        <v>0</v>
      </c>
      <c r="I3" s="210" t="s">
        <v>31</v>
      </c>
      <c r="J3" s="211">
        <f ca="1">INDIRECT("rawdata!D"&amp;$K1)</f>
        <v>0</v>
      </c>
      <c r="L3" s="52" t="str">
        <f ca="1">IF(E3=F3,"","확인")</f>
        <v/>
      </c>
      <c r="M3" s="1" t="s">
        <v>5</v>
      </c>
      <c r="N3" s="1" t="s">
        <v>12</v>
      </c>
    </row>
    <row customHeight="1" ht="24.9" r="4" spans="1:19" thickTop="1" x14ac:dyDescent="0.25">
      <c r="A4" s="137" t="s">
        <v>32</v>
      </c>
      <c r="B4" s="139" t="s">
        <v>33</v>
      </c>
      <c r="C4" s="122" t="s">
        <v>34</v>
      </c>
      <c r="D4" s="122" t="s">
        <v>35</v>
      </c>
      <c r="E4" s="122" t="s">
        <v>36</v>
      </c>
      <c r="F4" s="120" t="s">
        <v>37</v>
      </c>
      <c r="G4" s="122" t="s">
        <v>36</v>
      </c>
      <c r="H4" s="122" t="s">
        <v>35</v>
      </c>
      <c r="I4" s="122" t="s">
        <v>34</v>
      </c>
      <c r="J4" s="124" t="s">
        <v>38</v>
      </c>
      <c r="K4" s="126" t="s">
        <v>39</v>
      </c>
    </row>
    <row customHeight="1" ht="24.9" r="5" spans="1:19" thickBot="1" x14ac:dyDescent="0.3">
      <c r="A5" s="138"/>
      <c r="B5" s="140"/>
      <c r="C5" s="123"/>
      <c r="D5" s="123"/>
      <c r="E5" s="123"/>
      <c r="F5" s="121"/>
      <c r="G5" s="123"/>
      <c r="H5" s="123"/>
      <c r="I5" s="123"/>
      <c r="J5" s="125"/>
      <c r="K5" s="127"/>
    </row>
    <row customHeight="1" ht="24.9" r="6" spans="1:19" thickTop="1" x14ac:dyDescent="0.25">
      <c r="A6" s="2" t="s">
        <v>40</v>
      </c>
      <c r="B6" s="3">
        <v>0.22916666666666666</v>
      </c>
      <c r="C6" s="4"/>
      <c r="D6" s="4">
        <v>0.26041666666666669</v>
      </c>
      <c r="E6" s="4"/>
      <c r="F6" s="53">
        <v>0.27777777777777779</v>
      </c>
      <c r="G6" s="4"/>
      <c r="H6" s="4">
        <v>0.29166666666666669</v>
      </c>
      <c r="I6" s="4"/>
      <c r="J6" s="5">
        <v>0.3263888888888889</v>
      </c>
      <c r="K6" s="6" t="s">
        <v>41</v>
      </c>
    </row>
    <row customHeight="1" ht="24.9" r="7" spans="1:19" x14ac:dyDescent="0.25">
      <c r="A7" s="7" t="s">
        <v>42</v>
      </c>
      <c r="B7" s="8">
        <v>0.34236111111111112</v>
      </c>
      <c r="C7" s="9"/>
      <c r="D7" s="9">
        <v>0.37361111111111112</v>
      </c>
      <c r="E7" s="9"/>
      <c r="F7" s="54">
        <v>0.39097222222222222</v>
      </c>
      <c r="G7" s="9"/>
      <c r="H7" s="9">
        <v>0.40486111111111112</v>
      </c>
      <c r="I7" s="9"/>
      <c r="J7" s="10">
        <v>0.43958333333333338</v>
      </c>
      <c r="K7" s="6" t="s">
        <v>41</v>
      </c>
    </row>
    <row customHeight="1" ht="24.9" r="8" spans="1:19" x14ac:dyDescent="0.25">
      <c r="A8" s="7" t="s">
        <v>43</v>
      </c>
      <c r="B8" s="8">
        <v>0.4597222222222222</v>
      </c>
      <c r="C8" s="9"/>
      <c r="D8" s="9">
        <v>0.4909722222222222</v>
      </c>
      <c r="E8" s="9"/>
      <c r="F8" s="54">
        <v>0.5083333333333333</v>
      </c>
      <c r="G8" s="9"/>
      <c r="H8" s="9">
        <v>0.52222222222222225</v>
      </c>
      <c r="I8" s="9"/>
      <c r="J8" s="10">
        <v>5.6944444444444443E-2</v>
      </c>
      <c r="K8" s="6" t="s">
        <v>41</v>
      </c>
    </row>
    <row customHeight="1" ht="24.9" r="9" spans="1:19" x14ac:dyDescent="0.25">
      <c r="A9" s="7" t="s">
        <v>44</v>
      </c>
      <c r="B9" s="8">
        <v>7.7083333333333337E-2</v>
      </c>
      <c r="C9" s="11">
        <v>0.1013888888888889</v>
      </c>
      <c r="D9" s="9">
        <v>0.10833333333333334</v>
      </c>
      <c r="E9" s="9"/>
      <c r="F9" s="54">
        <v>0.12916666666666668</v>
      </c>
      <c r="G9" s="9"/>
      <c r="H9" s="9">
        <v>0.14305555555555557</v>
      </c>
      <c r="I9" s="9"/>
      <c r="J9" s="10">
        <v>0.17777777777777778</v>
      </c>
      <c r="K9" s="12" t="s">
        <v>41</v>
      </c>
    </row>
    <row customHeight="1" ht="24.9" r="10" spans="1:19" x14ac:dyDescent="0.25">
      <c r="A10" s="7" t="s">
        <v>45</v>
      </c>
      <c r="B10" s="8">
        <v>0.20069444444444443</v>
      </c>
      <c r="C10" s="9"/>
      <c r="D10" s="9">
        <v>0.23333333333333331</v>
      </c>
      <c r="E10" s="9"/>
      <c r="F10" s="54">
        <v>0.25277777777777777</v>
      </c>
      <c r="G10" s="9"/>
      <c r="H10" s="9">
        <v>0.26666666666666666</v>
      </c>
      <c r="I10" s="9"/>
      <c r="J10" s="10">
        <v>0.3034722222222222</v>
      </c>
      <c r="K10" s="12" t="s">
        <v>41</v>
      </c>
    </row>
    <row customHeight="1" ht="24.9" r="11" spans="1:19" x14ac:dyDescent="0.25">
      <c r="A11" s="7" t="s">
        <v>46</v>
      </c>
      <c r="B11" s="8">
        <v>0.32430555555555557</v>
      </c>
      <c r="C11" s="9"/>
      <c r="D11" s="9">
        <v>0.35694444444444445</v>
      </c>
      <c r="E11" s="9"/>
      <c r="F11" s="54">
        <v>0.3756944444444445</v>
      </c>
      <c r="G11" s="9"/>
      <c r="H11" s="9">
        <v>0.38958333333333334</v>
      </c>
      <c r="I11" s="9"/>
      <c r="J11" s="10">
        <v>0.4236111111111111</v>
      </c>
      <c r="K11" s="12" t="s">
        <v>41</v>
      </c>
    </row>
    <row customHeight="1" ht="24.9" r="12" spans="1:19" thickBot="1" x14ac:dyDescent="0.3">
      <c r="A12" s="7" t="s">
        <v>47</v>
      </c>
      <c r="B12" s="69">
        <v>0.44444444444444442</v>
      </c>
      <c r="C12" s="11"/>
      <c r="D12" s="11">
        <v>0.47569444444444442</v>
      </c>
      <c r="E12" s="11"/>
      <c r="F12" s="56">
        <v>0.49305555555555558</v>
      </c>
      <c r="G12" s="9"/>
      <c r="H12" s="9"/>
      <c r="I12" s="9"/>
      <c r="J12" s="10"/>
      <c r="K12" s="13" t="s">
        <v>41</v>
      </c>
      <c r="L12" s="1">
        <v>6.5</v>
      </c>
    </row>
    <row customHeight="1" ht="24.9" r="13" spans="1:19" thickBot="1" x14ac:dyDescent="0.3">
      <c r="A13" s="14">
        <v>1</v>
      </c>
      <c r="B13" s="26" t="s">
        <v>48</v>
      </c>
      <c r="C13" s="16"/>
      <c r="D13" s="16"/>
      <c r="E13" s="16"/>
      <c r="F13" s="55"/>
      <c r="G13" s="16"/>
      <c r="H13" s="16"/>
      <c r="I13" s="16"/>
      <c r="J13" s="17"/>
      <c r="K13" s="18"/>
    </row>
    <row customHeight="1" ht="24.9" r="14" spans="1:19" thickTop="1" x14ac:dyDescent="0.25">
      <c r="A14" s="157" t="s">
        <v>49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63" t="s">
        <v>50</v>
      </c>
    </row>
    <row customHeight="1" ht="24.9" r="15" spans="1:19" thickBot="1" x14ac:dyDescent="0.3">
      <c r="A15" s="160"/>
      <c r="B15" s="161"/>
      <c r="C15" s="161"/>
      <c r="D15" s="161"/>
      <c r="E15" s="161"/>
      <c r="F15" s="161"/>
      <c r="G15" s="161"/>
      <c r="H15" s="161"/>
      <c r="I15" s="161"/>
      <c r="J15" s="162"/>
      <c r="K15" s="164"/>
    </row>
    <row customHeight="1" ht="17.100000000000001" r="16" spans="1:19" thickTop="1" x14ac:dyDescent="0.25">
      <c r="A16" s="166" t="s">
        <v>51</v>
      </c>
      <c r="B16" s="167"/>
      <c r="C16" s="169"/>
      <c r="D16" s="167"/>
      <c r="E16" s="170" t="s">
        <v>52</v>
      </c>
      <c r="F16" s="171"/>
      <c r="G16" s="172"/>
      <c r="H16" s="170" t="s">
        <v>53</v>
      </c>
      <c r="I16" s="171"/>
      <c r="J16" s="176"/>
      <c r="K16" s="164"/>
    </row>
    <row customHeight="1" ht="17.100000000000001" r="17" spans="1:14" x14ac:dyDescent="0.25">
      <c r="A17" s="168"/>
      <c r="B17" s="144"/>
      <c r="C17" s="143"/>
      <c r="D17" s="144"/>
      <c r="E17" s="173"/>
      <c r="F17" s="174"/>
      <c r="G17" s="175"/>
      <c r="H17" s="173"/>
      <c r="I17" s="174"/>
      <c r="J17" s="177"/>
      <c r="K17" s="164"/>
    </row>
    <row customHeight="1" ht="17.100000000000001" r="18" spans="1:14" x14ac:dyDescent="0.25">
      <c r="A18" s="147" t="s">
        <v>54</v>
      </c>
      <c r="B18" s="178"/>
      <c r="C18" s="178"/>
      <c r="D18" s="178"/>
      <c r="E18" s="142"/>
      <c r="F18" s="180" t="s">
        <v>55</v>
      </c>
      <c r="G18" s="180"/>
      <c r="H18" s="180"/>
      <c r="I18" s="180"/>
      <c r="J18" s="181"/>
      <c r="K18" s="164"/>
    </row>
    <row customHeight="1" ht="17.100000000000001" r="19" spans="1:14" x14ac:dyDescent="0.25">
      <c r="A19" s="168"/>
      <c r="B19" s="179"/>
      <c r="C19" s="179"/>
      <c r="D19" s="179"/>
      <c r="E19" s="144"/>
      <c r="F19" s="180"/>
      <c r="G19" s="180"/>
      <c r="H19" s="180"/>
      <c r="I19" s="180"/>
      <c r="J19" s="181"/>
      <c r="K19" s="164"/>
    </row>
    <row customHeight="1" ht="17.100000000000001" r="20" spans="1:14" x14ac:dyDescent="0.25">
      <c r="A20" s="147" t="s">
        <v>56</v>
      </c>
      <c r="B20" s="142"/>
      <c r="C20" s="182" t="s">
        <v>57</v>
      </c>
      <c r="D20" s="141" t="s">
        <v>58</v>
      </c>
      <c r="E20" s="142"/>
      <c r="F20" s="145" t="s">
        <v>59</v>
      </c>
      <c r="G20" s="145"/>
      <c r="H20" s="145"/>
      <c r="I20" s="145"/>
      <c r="J20" s="146"/>
      <c r="K20" s="164"/>
    </row>
    <row customHeight="1" ht="17.100000000000001" r="21" spans="1:14" x14ac:dyDescent="0.25">
      <c r="A21" s="168"/>
      <c r="B21" s="144"/>
      <c r="C21" s="183"/>
      <c r="D21" s="143"/>
      <c r="E21" s="144"/>
      <c r="F21" s="145"/>
      <c r="G21" s="145"/>
      <c r="H21" s="145"/>
      <c r="I21" s="145"/>
      <c r="J21" s="146"/>
      <c r="K21" s="164"/>
    </row>
    <row customHeight="1" ht="17.100000000000001" r="22" spans="1:14" x14ac:dyDescent="0.25">
      <c r="A22" s="147" t="s">
        <v>60</v>
      </c>
      <c r="B22" s="142"/>
      <c r="C22" s="150" t="s">
        <v>61</v>
      </c>
      <c r="D22" s="152" t="s">
        <v>62</v>
      </c>
      <c r="E22" s="153"/>
      <c r="F22" s="145" t="s">
        <v>28</v>
      </c>
      <c r="G22" s="145"/>
      <c r="H22" s="145"/>
      <c r="I22" s="145"/>
      <c r="J22" s="146"/>
      <c r="K22" s="164"/>
    </row>
    <row customHeight="1" ht="17.100000000000001" r="23" spans="1:14" thickBot="1" x14ac:dyDescent="0.3">
      <c r="A23" s="148"/>
      <c r="B23" s="149"/>
      <c r="C23" s="151"/>
      <c r="D23" s="154"/>
      <c r="E23" s="149"/>
      <c r="F23" s="155"/>
      <c r="G23" s="155"/>
      <c r="H23" s="155"/>
      <c r="I23" s="155"/>
      <c r="J23" s="156"/>
      <c r="K23" s="165"/>
    </row>
    <row customHeight="1" ht="24.9" r="24" spans="1:14" thickTop="1" x14ac:dyDescent="0.25">
      <c r="A24" s="128" t="s">
        <v>63</v>
      </c>
      <c r="B24" s="128"/>
      <c r="C24" s="128"/>
      <c r="D24" s="128"/>
      <c r="E24" s="128"/>
      <c r="F24" s="128"/>
      <c r="G24" s="128"/>
      <c r="H24" s="129"/>
      <c r="I24" s="184" t="s">
        <v>27</v>
      </c>
      <c r="J24" s="185"/>
      <c r="K24" s="1">
        <v>2</v>
      </c>
    </row>
    <row customHeight="1" ht="24.9" r="25" spans="1:14" x14ac:dyDescent="0.25">
      <c r="A25" s="128"/>
      <c r="B25" s="128"/>
      <c r="C25" s="128"/>
      <c r="D25" s="128"/>
      <c r="E25" s="128"/>
      <c r="F25" s="128"/>
      <c r="G25" s="128"/>
      <c r="H25" s="129"/>
      <c r="I25" s="136">
        <f>I31</f>
        <v>0.53680555555555554</v>
      </c>
      <c r="J25" s="131"/>
    </row>
    <row customHeight="1" ht="24.9" r="26" spans="1:14" thickBot="1" x14ac:dyDescent="0.3">
      <c r="A26" s="206">
        <f ca="1">INDIRECT("rawdata!A"&amp;$K24)</f>
        <v>0</v>
      </c>
      <c r="B26" s="206"/>
      <c r="C26" s="206"/>
      <c r="D26" s="207" t="s">
        <v>29</v>
      </c>
      <c r="E26" s="208">
        <f ca="1">INDIRECT("rawdata!B"&amp;$K24)</f>
        <v>0</v>
      </c>
      <c r="F26" s="209">
        <f ca="1">INDIRECT("rawdata!B"&amp;$K24)</f>
        <v>0</v>
      </c>
      <c r="G26" s="210" t="s">
        <v>30</v>
      </c>
      <c r="H26" s="210">
        <f ca="1">INDIRECT("rawdata!C"&amp;$K24)</f>
        <v>0</v>
      </c>
      <c r="I26" s="210" t="s">
        <v>31</v>
      </c>
      <c r="J26" s="211">
        <f ca="1">INDIRECT("rawdata!D"&amp;$K24)</f>
        <v>0</v>
      </c>
      <c r="L26" s="52" t="str">
        <f ca="1">IF(E26=F26,"","확인")</f>
        <v/>
      </c>
      <c r="M26" s="1" t="s">
        <v>8</v>
      </c>
      <c r="N26" s="1" t="s">
        <v>0</v>
      </c>
    </row>
    <row customHeight="1" ht="24.9" r="27" spans="1:14" thickTop="1" x14ac:dyDescent="0.25">
      <c r="A27" s="186" t="s">
        <v>32</v>
      </c>
      <c r="B27" s="139" t="s">
        <v>33</v>
      </c>
      <c r="C27" s="122" t="s">
        <v>34</v>
      </c>
      <c r="D27" s="122" t="s">
        <v>35</v>
      </c>
      <c r="E27" s="122" t="s">
        <v>36</v>
      </c>
      <c r="F27" s="120" t="s">
        <v>37</v>
      </c>
      <c r="G27" s="122" t="s">
        <v>36</v>
      </c>
      <c r="H27" s="122" t="s">
        <v>35</v>
      </c>
      <c r="I27" s="122" t="s">
        <v>34</v>
      </c>
      <c r="J27" s="124" t="s">
        <v>38</v>
      </c>
      <c r="K27" s="126" t="s">
        <v>39</v>
      </c>
    </row>
    <row customHeight="1" ht="24.9" r="28" spans="1:14" thickBot="1" x14ac:dyDescent="0.3">
      <c r="A28" s="187"/>
      <c r="B28" s="140"/>
      <c r="C28" s="123"/>
      <c r="D28" s="123"/>
      <c r="E28" s="123"/>
      <c r="F28" s="121"/>
      <c r="G28" s="123"/>
      <c r="H28" s="123"/>
      <c r="I28" s="123"/>
      <c r="J28" s="125"/>
      <c r="K28" s="127"/>
    </row>
    <row customHeight="1" ht="24.9" r="29" spans="1:14" thickTop="1" x14ac:dyDescent="0.25">
      <c r="A29" s="2" t="s">
        <v>40</v>
      </c>
      <c r="B29" s="74">
        <v>0.23819444444444446</v>
      </c>
      <c r="C29" s="75"/>
      <c r="D29" s="76">
        <v>0.26944444444444443</v>
      </c>
      <c r="E29" s="75"/>
      <c r="F29" s="76">
        <v>0.28680555555555554</v>
      </c>
      <c r="G29" s="75"/>
      <c r="H29" s="76">
        <v>0.30069444444444443</v>
      </c>
      <c r="I29" s="75"/>
      <c r="J29" s="77">
        <v>0.3354166666666667</v>
      </c>
      <c r="K29" s="6" t="s">
        <v>41</v>
      </c>
    </row>
    <row customHeight="1" ht="24.9" r="30" spans="1:14" x14ac:dyDescent="0.25">
      <c r="A30" s="7" t="s">
        <v>42</v>
      </c>
      <c r="B30" s="74">
        <v>0.35138888888888892</v>
      </c>
      <c r="C30" s="75"/>
      <c r="D30" s="76">
        <v>0.38263888888888892</v>
      </c>
      <c r="E30" s="75"/>
      <c r="F30" s="76">
        <v>0.39999999999999997</v>
      </c>
      <c r="G30" s="75"/>
      <c r="H30" s="76">
        <v>0.41388888888888892</v>
      </c>
      <c r="I30" s="75"/>
      <c r="J30" s="77">
        <v>0.44861111111111113</v>
      </c>
      <c r="K30" s="6" t="s">
        <v>41</v>
      </c>
    </row>
    <row customHeight="1" ht="24.9" r="31" spans="1:14" x14ac:dyDescent="0.25">
      <c r="A31" s="7" t="s">
        <v>43</v>
      </c>
      <c r="B31" s="74">
        <v>0.46875</v>
      </c>
      <c r="C31" s="75"/>
      <c r="D31" s="76">
        <v>0.5</v>
      </c>
      <c r="E31" s="75"/>
      <c r="F31" s="76">
        <v>0.51736111111111105</v>
      </c>
      <c r="G31" s="75"/>
      <c r="H31" s="76">
        <v>0.53125</v>
      </c>
      <c r="I31" s="78">
        <v>0.53680555555555554</v>
      </c>
      <c r="J31" s="77">
        <v>6.5972222222222224E-2</v>
      </c>
      <c r="K31" s="6" t="s">
        <v>41</v>
      </c>
    </row>
    <row customHeight="1" ht="24.9" r="32" spans="1:14" x14ac:dyDescent="0.25">
      <c r="A32" s="7" t="s">
        <v>44</v>
      </c>
      <c r="B32" s="74">
        <v>8.6111111111111124E-2</v>
      </c>
      <c r="C32" s="75"/>
      <c r="D32" s="76">
        <v>0.1173611111111111</v>
      </c>
      <c r="E32" s="75"/>
      <c r="F32" s="76">
        <v>0.1388888888888889</v>
      </c>
      <c r="G32" s="75"/>
      <c r="H32" s="76">
        <v>0.15277777777777776</v>
      </c>
      <c r="I32" s="75"/>
      <c r="J32" s="77">
        <v>0.1875</v>
      </c>
      <c r="K32" s="12" t="s">
        <v>41</v>
      </c>
    </row>
    <row customHeight="1" ht="24.9" r="33" spans="1:12" x14ac:dyDescent="0.25">
      <c r="A33" s="7" t="s">
        <v>45</v>
      </c>
      <c r="B33" s="74">
        <v>0.21041666666666667</v>
      </c>
      <c r="C33" s="75"/>
      <c r="D33" s="76">
        <v>0.24305555555555555</v>
      </c>
      <c r="E33" s="75"/>
      <c r="F33" s="76">
        <v>0.26250000000000001</v>
      </c>
      <c r="G33" s="75"/>
      <c r="H33" s="76">
        <v>0.27638888888888885</v>
      </c>
      <c r="I33" s="75"/>
      <c r="J33" s="77">
        <v>0.31319444444444444</v>
      </c>
      <c r="K33" s="12" t="s">
        <v>41</v>
      </c>
    </row>
    <row customHeight="1" ht="24.9" r="34" spans="1:12" x14ac:dyDescent="0.25">
      <c r="A34" s="7" t="s">
        <v>46</v>
      </c>
      <c r="B34" s="79">
        <v>0.33402777777777781</v>
      </c>
      <c r="C34" s="80"/>
      <c r="D34" s="81">
        <v>0.3666666666666667</v>
      </c>
      <c r="E34" s="80"/>
      <c r="F34" s="81">
        <v>0.38472222222222219</v>
      </c>
      <c r="G34" s="80"/>
      <c r="H34" s="81">
        <v>0.39861111111111108</v>
      </c>
      <c r="I34" s="80"/>
      <c r="J34" s="82">
        <v>0.42986111111111108</v>
      </c>
      <c r="K34" s="12" t="s">
        <v>41</v>
      </c>
    </row>
    <row customHeight="1" ht="24.9" r="35" spans="1:12" thickBot="1" x14ac:dyDescent="0.3">
      <c r="A35" s="7" t="s">
        <v>47</v>
      </c>
      <c r="B35" s="8"/>
      <c r="C35" s="9"/>
      <c r="D35" s="9"/>
      <c r="E35" s="9"/>
      <c r="F35" s="54"/>
      <c r="G35" s="9"/>
      <c r="H35" s="9"/>
      <c r="I35" s="9"/>
      <c r="J35" s="19"/>
      <c r="K35" s="13" t="s">
        <v>41</v>
      </c>
      <c r="L35" s="1">
        <v>6.5</v>
      </c>
    </row>
    <row customHeight="1" ht="24.9" r="36" spans="1:12" thickBot="1" x14ac:dyDescent="0.3">
      <c r="A36" s="14">
        <v>2</v>
      </c>
      <c r="B36" s="15"/>
      <c r="C36" s="16"/>
      <c r="D36" s="16"/>
      <c r="E36" s="16"/>
      <c r="F36" s="55"/>
      <c r="G36" s="16"/>
      <c r="H36" s="16"/>
      <c r="I36" s="16"/>
      <c r="J36" s="20"/>
      <c r="K36" s="21"/>
    </row>
    <row customHeight="1" ht="24.9" r="37" spans="1:12" thickTop="1" x14ac:dyDescent="0.25">
      <c r="A37" s="157" t="s">
        <v>49</v>
      </c>
      <c r="B37" s="158"/>
      <c r="C37" s="158"/>
      <c r="D37" s="158"/>
      <c r="E37" s="158"/>
      <c r="F37" s="158"/>
      <c r="G37" s="158"/>
      <c r="H37" s="158"/>
      <c r="I37" s="158"/>
      <c r="J37" s="159"/>
      <c r="K37" s="163" t="s">
        <v>50</v>
      </c>
    </row>
    <row customHeight="1" ht="24.9" r="38" spans="1:12" thickBot="1" x14ac:dyDescent="0.3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164"/>
    </row>
    <row customHeight="1" ht="17.100000000000001" r="39" spans="1:12" thickTop="1" x14ac:dyDescent="0.25">
      <c r="A39" s="166" t="s">
        <v>51</v>
      </c>
      <c r="B39" s="167"/>
      <c r="C39" s="169"/>
      <c r="D39" s="167"/>
      <c r="E39" s="170" t="s">
        <v>52</v>
      </c>
      <c r="F39" s="171"/>
      <c r="G39" s="172"/>
      <c r="H39" s="170" t="s">
        <v>53</v>
      </c>
      <c r="I39" s="171"/>
      <c r="J39" s="176"/>
      <c r="K39" s="164"/>
    </row>
    <row customHeight="1" ht="17.100000000000001" r="40" spans="1:12" x14ac:dyDescent="0.25">
      <c r="A40" s="168"/>
      <c r="B40" s="144"/>
      <c r="C40" s="143"/>
      <c r="D40" s="144"/>
      <c r="E40" s="173"/>
      <c r="F40" s="174"/>
      <c r="G40" s="175"/>
      <c r="H40" s="173"/>
      <c r="I40" s="174"/>
      <c r="J40" s="177"/>
      <c r="K40" s="164"/>
    </row>
    <row customHeight="1" ht="17.100000000000001" r="41" spans="1:12" x14ac:dyDescent="0.25">
      <c r="A41" s="147" t="s">
        <v>54</v>
      </c>
      <c r="B41" s="178"/>
      <c r="C41" s="178"/>
      <c r="D41" s="178"/>
      <c r="E41" s="142"/>
      <c r="F41" s="180" t="s">
        <v>55</v>
      </c>
      <c r="G41" s="180"/>
      <c r="H41" s="180"/>
      <c r="I41" s="180"/>
      <c r="J41" s="181"/>
      <c r="K41" s="164"/>
    </row>
    <row customHeight="1" ht="17.100000000000001" r="42" spans="1:12" x14ac:dyDescent="0.25">
      <c r="A42" s="168"/>
      <c r="B42" s="179"/>
      <c r="C42" s="179"/>
      <c r="D42" s="179"/>
      <c r="E42" s="144"/>
      <c r="F42" s="180"/>
      <c r="G42" s="180"/>
      <c r="H42" s="180"/>
      <c r="I42" s="180"/>
      <c r="J42" s="181"/>
      <c r="K42" s="164"/>
    </row>
    <row customHeight="1" ht="17.100000000000001" r="43" spans="1:12" x14ac:dyDescent="0.25">
      <c r="A43" s="147" t="s">
        <v>56</v>
      </c>
      <c r="B43" s="142"/>
      <c r="C43" s="182" t="s">
        <v>57</v>
      </c>
      <c r="D43" s="141" t="s">
        <v>58</v>
      </c>
      <c r="E43" s="142"/>
      <c r="F43" s="145" t="s">
        <v>59</v>
      </c>
      <c r="G43" s="145"/>
      <c r="H43" s="145"/>
      <c r="I43" s="145"/>
      <c r="J43" s="146"/>
      <c r="K43" s="164"/>
    </row>
    <row customHeight="1" ht="17.100000000000001" r="44" spans="1:12" x14ac:dyDescent="0.25">
      <c r="A44" s="168"/>
      <c r="B44" s="144"/>
      <c r="C44" s="183"/>
      <c r="D44" s="143"/>
      <c r="E44" s="144"/>
      <c r="F44" s="145"/>
      <c r="G44" s="145"/>
      <c r="H44" s="145"/>
      <c r="I44" s="145"/>
      <c r="J44" s="146"/>
      <c r="K44" s="164"/>
    </row>
    <row customHeight="1" ht="17.100000000000001" r="45" spans="1:12" x14ac:dyDescent="0.25">
      <c r="A45" s="147" t="s">
        <v>60</v>
      </c>
      <c r="B45" s="142"/>
      <c r="C45" s="150" t="s">
        <v>61</v>
      </c>
      <c r="D45" s="152" t="s">
        <v>62</v>
      </c>
      <c r="E45" s="153"/>
      <c r="F45" s="145" t="s">
        <v>28</v>
      </c>
      <c r="G45" s="145"/>
      <c r="H45" s="145"/>
      <c r="I45" s="145"/>
      <c r="J45" s="146"/>
      <c r="K45" s="164"/>
    </row>
    <row customHeight="1" ht="17.100000000000001" r="46" spans="1:12" thickBot="1" x14ac:dyDescent="0.3">
      <c r="A46" s="148"/>
      <c r="B46" s="149"/>
      <c r="C46" s="151"/>
      <c r="D46" s="154"/>
      <c r="E46" s="149"/>
      <c r="F46" s="155"/>
      <c r="G46" s="155"/>
      <c r="H46" s="155"/>
      <c r="I46" s="155"/>
      <c r="J46" s="156"/>
      <c r="K46" s="165"/>
    </row>
    <row customHeight="1" ht="24.9" r="47" spans="1:12" thickTop="1" x14ac:dyDescent="0.25">
      <c r="A47" s="128" t="s">
        <v>64</v>
      </c>
      <c r="B47" s="128"/>
      <c r="C47" s="128"/>
      <c r="D47" s="128"/>
      <c r="E47" s="128"/>
      <c r="F47" s="128"/>
      <c r="G47" s="128"/>
      <c r="H47" s="129"/>
      <c r="I47" s="184" t="s">
        <v>27</v>
      </c>
      <c r="J47" s="185"/>
      <c r="K47" s="1">
        <v>3</v>
      </c>
    </row>
    <row customHeight="1" ht="24.9" r="48" spans="1:12" x14ac:dyDescent="0.25">
      <c r="A48" s="128"/>
      <c r="B48" s="128"/>
      <c r="C48" s="128"/>
      <c r="D48" s="128"/>
      <c r="E48" s="128"/>
      <c r="F48" s="128"/>
      <c r="G48" s="128"/>
      <c r="H48" s="129"/>
      <c r="I48" s="136">
        <f>I54</f>
        <v>4.5833333333333337E-2</v>
      </c>
      <c r="J48" s="131"/>
    </row>
    <row customHeight="1" ht="24.9" r="49" spans="1:14" thickBot="1" x14ac:dyDescent="0.3">
      <c r="A49" s="206">
        <f ca="1">INDIRECT("rawdata!A"&amp;$K47)</f>
        <v>0</v>
      </c>
      <c r="B49" s="206"/>
      <c r="C49" s="206"/>
      <c r="D49" s="207" t="s">
        <v>29</v>
      </c>
      <c r="E49" s="208">
        <f ca="1">INDIRECT("rawdata!B"&amp;$K47)</f>
        <v>0</v>
      </c>
      <c r="F49" s="209">
        <f ca="1">INDIRECT("rawdata!B"&amp;$K47)</f>
        <v>0</v>
      </c>
      <c r="G49" s="210" t="s">
        <v>30</v>
      </c>
      <c r="H49" s="210">
        <f ca="1">INDIRECT("rawdata!C"&amp;$K47)</f>
        <v>0</v>
      </c>
      <c r="I49" s="210" t="s">
        <v>31</v>
      </c>
      <c r="J49" s="211">
        <f ca="1">INDIRECT("rawdata!D"&amp;$K47)</f>
        <v>0</v>
      </c>
      <c r="L49" s="52" t="str">
        <f ca="1">IF(E49=F49,"","확인")</f>
        <v/>
      </c>
      <c r="M49" s="1" t="s">
        <v>6</v>
      </c>
      <c r="N49" s="1" t="s">
        <v>1</v>
      </c>
    </row>
    <row customHeight="1" ht="24.9" r="50" spans="1:14" thickTop="1" x14ac:dyDescent="0.25">
      <c r="A50" s="186" t="s">
        <v>32</v>
      </c>
      <c r="B50" s="139" t="s">
        <v>33</v>
      </c>
      <c r="C50" s="122" t="s">
        <v>34</v>
      </c>
      <c r="D50" s="122" t="s">
        <v>35</v>
      </c>
      <c r="E50" s="122" t="s">
        <v>36</v>
      </c>
      <c r="F50" s="120" t="s">
        <v>37</v>
      </c>
      <c r="G50" s="122" t="s">
        <v>36</v>
      </c>
      <c r="H50" s="122" t="s">
        <v>35</v>
      </c>
      <c r="I50" s="122" t="s">
        <v>34</v>
      </c>
      <c r="J50" s="124" t="s">
        <v>38</v>
      </c>
      <c r="K50" s="126" t="s">
        <v>39</v>
      </c>
    </row>
    <row customHeight="1" ht="24.9" r="51" spans="1:14" thickBot="1" x14ac:dyDescent="0.3">
      <c r="A51" s="187"/>
      <c r="B51" s="191"/>
      <c r="C51" s="189"/>
      <c r="D51" s="189"/>
      <c r="E51" s="189"/>
      <c r="F51" s="188"/>
      <c r="G51" s="189"/>
      <c r="H51" s="189"/>
      <c r="I51" s="189"/>
      <c r="J51" s="190"/>
      <c r="K51" s="127"/>
    </row>
    <row customHeight="1" ht="24.9" r="52" spans="1:14" thickTop="1" x14ac:dyDescent="0.25">
      <c r="A52" s="22" t="s">
        <v>40</v>
      </c>
      <c r="B52" s="83">
        <v>0.24722222222222223</v>
      </c>
      <c r="C52" s="84"/>
      <c r="D52" s="85">
        <v>0.27847222222222223</v>
      </c>
      <c r="E52" s="84"/>
      <c r="F52" s="85">
        <v>0.29583333333333334</v>
      </c>
      <c r="G52" s="84"/>
      <c r="H52" s="85">
        <v>0.30972222222222223</v>
      </c>
      <c r="I52" s="84"/>
      <c r="J52" s="86">
        <v>0.3444444444444445</v>
      </c>
      <c r="K52" s="23" t="s">
        <v>41</v>
      </c>
    </row>
    <row customHeight="1" ht="24.9" r="53" spans="1:14" x14ac:dyDescent="0.25">
      <c r="A53" s="24" t="s">
        <v>42</v>
      </c>
      <c r="B53" s="74">
        <v>0.36041666666666666</v>
      </c>
      <c r="C53" s="75"/>
      <c r="D53" s="76">
        <v>0.39166666666666666</v>
      </c>
      <c r="E53" s="75"/>
      <c r="F53" s="76">
        <v>0.40902777777777777</v>
      </c>
      <c r="G53" s="75"/>
      <c r="H53" s="76">
        <v>0.42291666666666666</v>
      </c>
      <c r="I53" s="75"/>
      <c r="J53" s="77">
        <v>0.45763888888888887</v>
      </c>
      <c r="K53" s="23" t="s">
        <v>41</v>
      </c>
    </row>
    <row customHeight="1" ht="24.9" r="54" spans="1:14" x14ac:dyDescent="0.25">
      <c r="A54" s="24" t="s">
        <v>43</v>
      </c>
      <c r="B54" s="74">
        <v>0.4777777777777778</v>
      </c>
      <c r="C54" s="75"/>
      <c r="D54" s="76">
        <v>0.50902777777777775</v>
      </c>
      <c r="E54" s="75"/>
      <c r="F54" s="76">
        <v>0.52638888888888891</v>
      </c>
      <c r="G54" s="75"/>
      <c r="H54" s="76">
        <v>0.54027777777777775</v>
      </c>
      <c r="I54" s="78">
        <v>4.5833333333333337E-2</v>
      </c>
      <c r="J54" s="77">
        <v>7.4999999999999997E-2</v>
      </c>
      <c r="K54" s="23" t="s">
        <v>41</v>
      </c>
    </row>
    <row customHeight="1" ht="24.9" r="55" spans="1:14" x14ac:dyDescent="0.25">
      <c r="A55" s="24" t="s">
        <v>44</v>
      </c>
      <c r="B55" s="74">
        <v>9.5138888888888884E-2</v>
      </c>
      <c r="C55" s="75"/>
      <c r="D55" s="76">
        <v>0.12638888888888888</v>
      </c>
      <c r="E55" s="75"/>
      <c r="F55" s="76">
        <v>0.14861111111111111</v>
      </c>
      <c r="G55" s="75"/>
      <c r="H55" s="76">
        <v>0.16250000000000001</v>
      </c>
      <c r="I55" s="75"/>
      <c r="J55" s="77">
        <v>0.19722222222222222</v>
      </c>
      <c r="K55" s="25" t="s">
        <v>41</v>
      </c>
    </row>
    <row customHeight="1" ht="24.9" r="56" spans="1:14" x14ac:dyDescent="0.25">
      <c r="A56" s="24" t="s">
        <v>45</v>
      </c>
      <c r="B56" s="74">
        <v>0.21944444444444444</v>
      </c>
      <c r="C56" s="75"/>
      <c r="D56" s="76">
        <v>0.25208333333333333</v>
      </c>
      <c r="E56" s="75"/>
      <c r="F56" s="76">
        <v>0.2722222222222222</v>
      </c>
      <c r="G56" s="75"/>
      <c r="H56" s="76">
        <v>0.28611111111111115</v>
      </c>
      <c r="I56" s="75"/>
      <c r="J56" s="77">
        <v>0.32291666666666669</v>
      </c>
      <c r="K56" s="25" t="s">
        <v>41</v>
      </c>
    </row>
    <row customHeight="1" ht="24.9" r="57" spans="1:14" thickBot="1" x14ac:dyDescent="0.3">
      <c r="A57" s="24" t="s">
        <v>46</v>
      </c>
      <c r="B57" s="87">
        <v>0.34375</v>
      </c>
      <c r="C57" s="88"/>
      <c r="D57" s="89">
        <v>0.37638888888888888</v>
      </c>
      <c r="E57" s="88"/>
      <c r="F57" s="89">
        <v>0.39444444444444443</v>
      </c>
      <c r="G57" s="88"/>
      <c r="H57" s="89">
        <v>0.40833333333333338</v>
      </c>
      <c r="I57" s="88"/>
      <c r="J57" s="90">
        <v>0.43958333333333338</v>
      </c>
      <c r="K57" s="25" t="s">
        <v>41</v>
      </c>
    </row>
    <row customHeight="1" ht="24.9" r="58" spans="1:14" x14ac:dyDescent="0.25">
      <c r="A58" s="24" t="s">
        <v>47</v>
      </c>
      <c r="B58" s="9"/>
      <c r="C58" s="9"/>
      <c r="D58" s="9"/>
      <c r="E58" s="9"/>
      <c r="F58" s="54"/>
      <c r="G58" s="9"/>
      <c r="H58" s="9"/>
      <c r="I58" s="9"/>
      <c r="J58" s="9"/>
      <c r="K58" s="25" t="s">
        <v>41</v>
      </c>
      <c r="L58" s="1">
        <v>6.5</v>
      </c>
    </row>
    <row customHeight="1" ht="24.9" r="59" spans="1:14" thickBot="1" x14ac:dyDescent="0.3">
      <c r="A59" s="14">
        <v>3</v>
      </c>
      <c r="C59" s="27"/>
      <c r="D59" s="27"/>
      <c r="E59" s="27"/>
      <c r="F59" s="57"/>
      <c r="G59" s="27"/>
      <c r="H59" s="27"/>
      <c r="I59" s="27"/>
      <c r="J59" s="28"/>
      <c r="K59" s="21"/>
    </row>
    <row customHeight="1" ht="24.9" r="60" spans="1:14" thickTop="1" x14ac:dyDescent="0.25">
      <c r="A60" s="157" t="s">
        <v>49</v>
      </c>
      <c r="B60" s="158"/>
      <c r="C60" s="158"/>
      <c r="D60" s="158"/>
      <c r="E60" s="158"/>
      <c r="F60" s="158"/>
      <c r="G60" s="158"/>
      <c r="H60" s="158"/>
      <c r="I60" s="158"/>
      <c r="J60" s="159"/>
      <c r="K60" s="163" t="s">
        <v>50</v>
      </c>
    </row>
    <row customHeight="1" ht="24.9" r="61" spans="1:14" thickBot="1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2"/>
      <c r="K61" s="164"/>
    </row>
    <row customHeight="1" ht="17.100000000000001" r="62" spans="1:14" thickTop="1" x14ac:dyDescent="0.25">
      <c r="A62" s="166" t="s">
        <v>51</v>
      </c>
      <c r="B62" s="167"/>
      <c r="C62" s="169"/>
      <c r="D62" s="167"/>
      <c r="E62" s="170" t="s">
        <v>52</v>
      </c>
      <c r="F62" s="171"/>
      <c r="G62" s="172"/>
      <c r="H62" s="170" t="s">
        <v>53</v>
      </c>
      <c r="I62" s="171"/>
      <c r="J62" s="176"/>
      <c r="K62" s="164"/>
    </row>
    <row customHeight="1" ht="17.100000000000001" r="63" spans="1:14" x14ac:dyDescent="0.25">
      <c r="A63" s="168"/>
      <c r="B63" s="144"/>
      <c r="C63" s="143"/>
      <c r="D63" s="144"/>
      <c r="E63" s="173"/>
      <c r="F63" s="174"/>
      <c r="G63" s="175"/>
      <c r="H63" s="173"/>
      <c r="I63" s="174"/>
      <c r="J63" s="177"/>
      <c r="K63" s="164"/>
    </row>
    <row customHeight="1" ht="17.100000000000001" r="64" spans="1:14" x14ac:dyDescent="0.25">
      <c r="A64" s="147" t="s">
        <v>54</v>
      </c>
      <c r="B64" s="178"/>
      <c r="C64" s="178"/>
      <c r="D64" s="178"/>
      <c r="E64" s="142"/>
      <c r="F64" s="180" t="s">
        <v>55</v>
      </c>
      <c r="G64" s="180"/>
      <c r="H64" s="180"/>
      <c r="I64" s="180"/>
      <c r="J64" s="181"/>
      <c r="K64" s="164"/>
    </row>
    <row customHeight="1" ht="17.100000000000001" r="65" spans="1:14" x14ac:dyDescent="0.25">
      <c r="A65" s="168"/>
      <c r="B65" s="179"/>
      <c r="C65" s="179"/>
      <c r="D65" s="179"/>
      <c r="E65" s="144"/>
      <c r="F65" s="180"/>
      <c r="G65" s="180"/>
      <c r="H65" s="180"/>
      <c r="I65" s="180"/>
      <c r="J65" s="181"/>
      <c r="K65" s="164"/>
    </row>
    <row customHeight="1" ht="17.100000000000001" r="66" spans="1:14" x14ac:dyDescent="0.25">
      <c r="A66" s="147" t="s">
        <v>56</v>
      </c>
      <c r="B66" s="142"/>
      <c r="C66" s="182" t="s">
        <v>57</v>
      </c>
      <c r="D66" s="141" t="s">
        <v>58</v>
      </c>
      <c r="E66" s="142"/>
      <c r="F66" s="145" t="s">
        <v>59</v>
      </c>
      <c r="G66" s="145"/>
      <c r="H66" s="145"/>
      <c r="I66" s="145"/>
      <c r="J66" s="146"/>
      <c r="K66" s="164"/>
    </row>
    <row customHeight="1" ht="17.100000000000001" r="67" spans="1:14" x14ac:dyDescent="0.25">
      <c r="A67" s="168"/>
      <c r="B67" s="144"/>
      <c r="C67" s="183"/>
      <c r="D67" s="143"/>
      <c r="E67" s="144"/>
      <c r="F67" s="145"/>
      <c r="G67" s="145"/>
      <c r="H67" s="145"/>
      <c r="I67" s="145"/>
      <c r="J67" s="146"/>
      <c r="K67" s="164"/>
    </row>
    <row customHeight="1" ht="17.100000000000001" r="68" spans="1:14" x14ac:dyDescent="0.25">
      <c r="A68" s="147" t="s">
        <v>60</v>
      </c>
      <c r="B68" s="142"/>
      <c r="C68" s="150" t="s">
        <v>61</v>
      </c>
      <c r="D68" s="152" t="s">
        <v>62</v>
      </c>
      <c r="E68" s="153"/>
      <c r="F68" s="145" t="s">
        <v>28</v>
      </c>
      <c r="G68" s="145"/>
      <c r="H68" s="145"/>
      <c r="I68" s="145"/>
      <c r="J68" s="146"/>
      <c r="K68" s="164"/>
    </row>
    <row customHeight="1" ht="17.100000000000001" r="69" spans="1:14" thickBot="1" x14ac:dyDescent="0.3">
      <c r="A69" s="148"/>
      <c r="B69" s="149"/>
      <c r="C69" s="151"/>
      <c r="D69" s="154"/>
      <c r="E69" s="149"/>
      <c r="F69" s="155"/>
      <c r="G69" s="155"/>
      <c r="H69" s="155"/>
      <c r="I69" s="155"/>
      <c r="J69" s="156"/>
      <c r="K69" s="165"/>
    </row>
    <row customHeight="1" ht="24.9" r="70" spans="1:14" thickTop="1" x14ac:dyDescent="0.25">
      <c r="A70" s="128" t="s">
        <v>65</v>
      </c>
      <c r="B70" s="128"/>
      <c r="C70" s="128"/>
      <c r="D70" s="128"/>
      <c r="E70" s="128"/>
      <c r="F70" s="128"/>
      <c r="G70" s="128"/>
      <c r="H70" s="129"/>
      <c r="I70" s="184" t="s">
        <v>27</v>
      </c>
      <c r="J70" s="185"/>
      <c r="K70" s="1">
        <v>4</v>
      </c>
    </row>
    <row customHeight="1" ht="24.9" r="71" spans="1:14" x14ac:dyDescent="0.25">
      <c r="A71" s="128"/>
      <c r="B71" s="128"/>
      <c r="C71" s="128"/>
      <c r="D71" s="128"/>
      <c r="E71" s="128"/>
      <c r="F71" s="128"/>
      <c r="G71" s="128"/>
      <c r="H71" s="129"/>
      <c r="I71" s="136">
        <f>I77</f>
        <v>5.486111111111111E-2</v>
      </c>
      <c r="J71" s="131"/>
    </row>
    <row customHeight="1" ht="24.9" r="72" spans="1:14" thickBot="1" x14ac:dyDescent="0.3">
      <c r="A72" s="206">
        <f ca="1">INDIRECT("rawdata!A"&amp;$K70)</f>
        <v>0</v>
      </c>
      <c r="B72" s="206"/>
      <c r="C72" s="206"/>
      <c r="D72" s="207" t="s">
        <v>29</v>
      </c>
      <c r="E72" s="208">
        <f ca="1">INDIRECT("rawdata!B"&amp;$K70)</f>
        <v>0</v>
      </c>
      <c r="F72" s="209">
        <f ca="1">INDIRECT("rawdata!B"&amp;$K70)</f>
        <v>0</v>
      </c>
      <c r="G72" s="210" t="s">
        <v>30</v>
      </c>
      <c r="H72" s="210">
        <f ca="1">INDIRECT("rawdata!C"&amp;$K70)</f>
        <v>0</v>
      </c>
      <c r="I72" s="210" t="s">
        <v>31</v>
      </c>
      <c r="J72" s="211">
        <f ca="1">INDIRECT("rawdata!D"&amp;$K70)</f>
        <v>0</v>
      </c>
      <c r="L72" s="52" t="str">
        <f ca="1">IF(E72=F72,"","확인")</f>
        <v/>
      </c>
      <c r="M72" s="1" t="s">
        <v>7</v>
      </c>
      <c r="N72" s="1" t="s">
        <v>14</v>
      </c>
    </row>
    <row customHeight="1" ht="24.9" r="73" spans="1:14" thickTop="1" x14ac:dyDescent="0.25">
      <c r="A73" s="186" t="s">
        <v>32</v>
      </c>
      <c r="B73" s="139" t="s">
        <v>33</v>
      </c>
      <c r="C73" s="122" t="s">
        <v>34</v>
      </c>
      <c r="D73" s="122" t="s">
        <v>35</v>
      </c>
      <c r="E73" s="122" t="s">
        <v>36</v>
      </c>
      <c r="F73" s="120" t="s">
        <v>37</v>
      </c>
      <c r="G73" s="122" t="s">
        <v>36</v>
      </c>
      <c r="H73" s="122" t="s">
        <v>35</v>
      </c>
      <c r="I73" s="122" t="s">
        <v>34</v>
      </c>
      <c r="J73" s="124" t="s">
        <v>38</v>
      </c>
      <c r="K73" s="126" t="s">
        <v>39</v>
      </c>
    </row>
    <row customHeight="1" ht="24.9" r="74" spans="1:14" thickBot="1" x14ac:dyDescent="0.3">
      <c r="A74" s="187"/>
      <c r="B74" s="140"/>
      <c r="C74" s="123"/>
      <c r="D74" s="123"/>
      <c r="E74" s="123"/>
      <c r="F74" s="121"/>
      <c r="G74" s="123"/>
      <c r="H74" s="123"/>
      <c r="I74" s="123"/>
      <c r="J74" s="125"/>
      <c r="K74" s="127"/>
    </row>
    <row customHeight="1" ht="24.9" r="75" spans="1:14" thickTop="1" x14ac:dyDescent="0.25">
      <c r="A75" s="2" t="s">
        <v>40</v>
      </c>
      <c r="B75" s="74">
        <v>0.25555555555555559</v>
      </c>
      <c r="C75" s="75"/>
      <c r="D75" s="76">
        <v>0.28680555555555554</v>
      </c>
      <c r="E75" s="75"/>
      <c r="F75" s="76">
        <v>0.30416666666666664</v>
      </c>
      <c r="G75" s="75"/>
      <c r="H75" s="76">
        <v>0.31805555555555554</v>
      </c>
      <c r="I75" s="75"/>
      <c r="J75" s="77">
        <v>0.3527777777777778</v>
      </c>
      <c r="K75" s="6" t="s">
        <v>41</v>
      </c>
    </row>
    <row customHeight="1" ht="24.9" r="76" spans="1:14" x14ac:dyDescent="0.25">
      <c r="A76" s="7" t="s">
        <v>42</v>
      </c>
      <c r="B76" s="74">
        <v>0.36944444444444446</v>
      </c>
      <c r="C76" s="75"/>
      <c r="D76" s="76">
        <v>0.40069444444444446</v>
      </c>
      <c r="E76" s="75"/>
      <c r="F76" s="76">
        <v>0.41805555555555557</v>
      </c>
      <c r="G76" s="75"/>
      <c r="H76" s="76">
        <v>0.43194444444444446</v>
      </c>
      <c r="I76" s="75"/>
      <c r="J76" s="77">
        <v>0.46666666666666662</v>
      </c>
      <c r="K76" s="6" t="s">
        <v>41</v>
      </c>
    </row>
    <row customHeight="1" ht="24.9" r="77" spans="1:14" x14ac:dyDescent="0.25">
      <c r="A77" s="7" t="s">
        <v>43</v>
      </c>
      <c r="B77" s="74">
        <v>0.48680555555555555</v>
      </c>
      <c r="C77" s="75"/>
      <c r="D77" s="76">
        <v>0.5180555555555556</v>
      </c>
      <c r="E77" s="75"/>
      <c r="F77" s="76">
        <v>0.53541666666666665</v>
      </c>
      <c r="G77" s="75"/>
      <c r="H77" s="76">
        <v>4.9305555555555554E-2</v>
      </c>
      <c r="I77" s="78">
        <v>5.486111111111111E-2</v>
      </c>
      <c r="J77" s="77">
        <v>8.4027777777777771E-2</v>
      </c>
      <c r="K77" s="6" t="s">
        <v>41</v>
      </c>
    </row>
    <row customHeight="1" ht="24.9" r="78" spans="1:14" x14ac:dyDescent="0.25">
      <c r="A78" s="7" t="s">
        <v>44</v>
      </c>
      <c r="B78" s="74">
        <v>0.10416666666666667</v>
      </c>
      <c r="C78" s="75"/>
      <c r="D78" s="76">
        <v>0.13541666666666666</v>
      </c>
      <c r="E78" s="75"/>
      <c r="F78" s="76">
        <v>0.15694444444444444</v>
      </c>
      <c r="G78" s="75"/>
      <c r="H78" s="76">
        <v>0.17083333333333331</v>
      </c>
      <c r="I78" s="75"/>
      <c r="J78" s="77">
        <v>0.2076388888888889</v>
      </c>
      <c r="K78" s="12" t="s">
        <v>41</v>
      </c>
    </row>
    <row customHeight="1" ht="24.9" r="79" spans="1:14" x14ac:dyDescent="0.25">
      <c r="A79" s="7" t="s">
        <v>45</v>
      </c>
      <c r="B79" s="74">
        <v>0.22847222222222222</v>
      </c>
      <c r="C79" s="75"/>
      <c r="D79" s="76">
        <v>0.26111111111111113</v>
      </c>
      <c r="E79" s="75"/>
      <c r="F79" s="76">
        <v>0.28194444444444444</v>
      </c>
      <c r="G79" s="75"/>
      <c r="H79" s="76">
        <v>0.29583333333333334</v>
      </c>
      <c r="I79" s="75"/>
      <c r="J79" s="77">
        <v>0.33263888888888887</v>
      </c>
      <c r="K79" s="12" t="s">
        <v>41</v>
      </c>
    </row>
    <row customHeight="1" ht="24.9" r="80" spans="1:14" x14ac:dyDescent="0.25">
      <c r="A80" s="7" t="s">
        <v>46</v>
      </c>
      <c r="B80" s="79">
        <v>0.35347222222222219</v>
      </c>
      <c r="C80" s="80"/>
      <c r="D80" s="81">
        <v>0.38611111111111113</v>
      </c>
      <c r="E80" s="80"/>
      <c r="F80" s="81">
        <v>0.40416666666666662</v>
      </c>
      <c r="G80" s="80"/>
      <c r="H80" s="81">
        <v>0.41805555555555557</v>
      </c>
      <c r="I80" s="80"/>
      <c r="J80" s="82">
        <v>0.44930555555555557</v>
      </c>
      <c r="K80" s="12" t="s">
        <v>41</v>
      </c>
      <c r="L80" s="1">
        <v>6</v>
      </c>
    </row>
    <row customHeight="1" ht="24.9" r="81" spans="1:14" x14ac:dyDescent="0.25">
      <c r="A81" s="7"/>
      <c r="B81" s="29"/>
      <c r="C81" s="30"/>
      <c r="D81" s="30"/>
      <c r="E81" s="30"/>
      <c r="F81" s="58"/>
      <c r="G81" s="30"/>
      <c r="H81" s="30"/>
      <c r="I81" s="30"/>
      <c r="J81" s="31"/>
      <c r="K81" s="12" t="s">
        <v>41</v>
      </c>
    </row>
    <row customHeight="1" ht="24.9" r="82" spans="1:14" thickBot="1" x14ac:dyDescent="0.3">
      <c r="A82" s="14">
        <v>4</v>
      </c>
      <c r="B82" s="15"/>
      <c r="C82" s="16"/>
      <c r="D82" s="16"/>
      <c r="E82" s="16"/>
      <c r="F82" s="55"/>
      <c r="G82" s="16"/>
      <c r="H82" s="16"/>
      <c r="I82" s="16"/>
      <c r="J82" s="20"/>
      <c r="K82" s="21"/>
    </row>
    <row customHeight="1" ht="24.9" r="83" spans="1:14" thickTop="1" x14ac:dyDescent="0.25">
      <c r="A83" s="157" t="s">
        <v>49</v>
      </c>
      <c r="B83" s="158"/>
      <c r="C83" s="158"/>
      <c r="D83" s="158"/>
      <c r="E83" s="158"/>
      <c r="F83" s="158"/>
      <c r="G83" s="158"/>
      <c r="H83" s="158"/>
      <c r="I83" s="158"/>
      <c r="J83" s="159"/>
      <c r="K83" s="163" t="s">
        <v>50</v>
      </c>
    </row>
    <row customHeight="1" ht="24.9" r="84" spans="1:14" thickBot="1" x14ac:dyDescent="0.3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164"/>
    </row>
    <row customHeight="1" ht="17.100000000000001" r="85" spans="1:14" thickTop="1" x14ac:dyDescent="0.25">
      <c r="A85" s="166" t="s">
        <v>51</v>
      </c>
      <c r="B85" s="167"/>
      <c r="C85" s="169"/>
      <c r="D85" s="167"/>
      <c r="E85" s="170" t="s">
        <v>52</v>
      </c>
      <c r="F85" s="171"/>
      <c r="G85" s="172"/>
      <c r="H85" s="170" t="s">
        <v>53</v>
      </c>
      <c r="I85" s="171"/>
      <c r="J85" s="176"/>
      <c r="K85" s="164"/>
    </row>
    <row customHeight="1" ht="17.100000000000001" r="86" spans="1:14" x14ac:dyDescent="0.25">
      <c r="A86" s="168"/>
      <c r="B86" s="144"/>
      <c r="C86" s="143"/>
      <c r="D86" s="144"/>
      <c r="E86" s="173"/>
      <c r="F86" s="174"/>
      <c r="G86" s="175"/>
      <c r="H86" s="173"/>
      <c r="I86" s="174"/>
      <c r="J86" s="177"/>
      <c r="K86" s="164"/>
    </row>
    <row customHeight="1" ht="17.100000000000001" r="87" spans="1:14" x14ac:dyDescent="0.25">
      <c r="A87" s="147" t="s">
        <v>54</v>
      </c>
      <c r="B87" s="178"/>
      <c r="C87" s="178"/>
      <c r="D87" s="178"/>
      <c r="E87" s="142"/>
      <c r="F87" s="180" t="s">
        <v>55</v>
      </c>
      <c r="G87" s="180"/>
      <c r="H87" s="180"/>
      <c r="I87" s="180"/>
      <c r="J87" s="181"/>
      <c r="K87" s="164"/>
    </row>
    <row customHeight="1" ht="17.100000000000001" r="88" spans="1:14" x14ac:dyDescent="0.25">
      <c r="A88" s="168"/>
      <c r="B88" s="179"/>
      <c r="C88" s="179"/>
      <c r="D88" s="179"/>
      <c r="E88" s="144"/>
      <c r="F88" s="180"/>
      <c r="G88" s="180"/>
      <c r="H88" s="180"/>
      <c r="I88" s="180"/>
      <c r="J88" s="181"/>
      <c r="K88" s="164"/>
    </row>
    <row customHeight="1" ht="17.100000000000001" r="89" spans="1:14" x14ac:dyDescent="0.25">
      <c r="A89" s="147" t="s">
        <v>56</v>
      </c>
      <c r="B89" s="142"/>
      <c r="C89" s="182" t="s">
        <v>57</v>
      </c>
      <c r="D89" s="141" t="s">
        <v>58</v>
      </c>
      <c r="E89" s="142"/>
      <c r="F89" s="145" t="s">
        <v>59</v>
      </c>
      <c r="G89" s="145"/>
      <c r="H89" s="145"/>
      <c r="I89" s="145"/>
      <c r="J89" s="146"/>
      <c r="K89" s="164"/>
    </row>
    <row customHeight="1" ht="17.100000000000001" r="90" spans="1:14" x14ac:dyDescent="0.25">
      <c r="A90" s="168"/>
      <c r="B90" s="144"/>
      <c r="C90" s="183"/>
      <c r="D90" s="143"/>
      <c r="E90" s="144"/>
      <c r="F90" s="145"/>
      <c r="G90" s="145"/>
      <c r="H90" s="145"/>
      <c r="I90" s="145"/>
      <c r="J90" s="146"/>
      <c r="K90" s="164"/>
    </row>
    <row customHeight="1" ht="17.100000000000001" r="91" spans="1:14" x14ac:dyDescent="0.25">
      <c r="A91" s="147" t="s">
        <v>60</v>
      </c>
      <c r="B91" s="142"/>
      <c r="C91" s="150" t="s">
        <v>61</v>
      </c>
      <c r="D91" s="152" t="s">
        <v>62</v>
      </c>
      <c r="E91" s="153"/>
      <c r="F91" s="145" t="s">
        <v>28</v>
      </c>
      <c r="G91" s="145"/>
      <c r="H91" s="145"/>
      <c r="I91" s="145"/>
      <c r="J91" s="146"/>
      <c r="K91" s="164"/>
    </row>
    <row customHeight="1" ht="17.100000000000001" r="92" spans="1:14" thickBot="1" x14ac:dyDescent="0.3">
      <c r="A92" s="148"/>
      <c r="B92" s="149"/>
      <c r="C92" s="151"/>
      <c r="D92" s="154"/>
      <c r="E92" s="149"/>
      <c r="F92" s="155"/>
      <c r="G92" s="155"/>
      <c r="H92" s="155"/>
      <c r="I92" s="155"/>
      <c r="J92" s="156"/>
      <c r="K92" s="165"/>
    </row>
    <row customHeight="1" ht="24.9" r="93" spans="1:14" thickTop="1" x14ac:dyDescent="0.25">
      <c r="A93" s="128" t="s">
        <v>66</v>
      </c>
      <c r="B93" s="128"/>
      <c r="C93" s="128"/>
      <c r="D93" s="128"/>
      <c r="E93" s="128"/>
      <c r="F93" s="128"/>
      <c r="G93" s="128"/>
      <c r="H93" s="129"/>
      <c r="I93" s="184" t="s">
        <v>27</v>
      </c>
      <c r="J93" s="185"/>
      <c r="K93" s="1">
        <v>5</v>
      </c>
    </row>
    <row customHeight="1" ht="24.9" r="94" spans="1:14" x14ac:dyDescent="0.25">
      <c r="A94" s="128"/>
      <c r="B94" s="128"/>
      <c r="C94" s="128"/>
      <c r="D94" s="128"/>
      <c r="E94" s="128"/>
      <c r="F94" s="128"/>
      <c r="G94" s="128"/>
      <c r="H94" s="129"/>
      <c r="I94" s="136">
        <f>I101</f>
        <v>6.3888888888888884E-2</v>
      </c>
      <c r="J94" s="131"/>
    </row>
    <row customHeight="1" ht="24.9" r="95" spans="1:14" thickBot="1" x14ac:dyDescent="0.3">
      <c r="A95" s="206">
        <f ca="1">INDIRECT("rawdata!A"&amp;$K93)</f>
        <v>0</v>
      </c>
      <c r="B95" s="206"/>
      <c r="C95" s="206"/>
      <c r="D95" s="207" t="s">
        <v>29</v>
      </c>
      <c r="E95" s="208">
        <f ca="1">INDIRECT("rawdata!B"&amp;$K93)</f>
        <v>0</v>
      </c>
      <c r="F95" s="209">
        <f ca="1">INDIRECT("rawdata!B"&amp;$K93)</f>
        <v>0</v>
      </c>
      <c r="G95" s="210" t="s">
        <v>30</v>
      </c>
      <c r="H95" s="210">
        <f ca="1">INDIRECT("rawdata!C"&amp;$K93)</f>
        <v>0</v>
      </c>
      <c r="I95" s="210" t="s">
        <v>31</v>
      </c>
      <c r="J95" s="211">
        <f ca="1">INDIRECT("rawdata!D"&amp;$K93)</f>
        <v>0</v>
      </c>
      <c r="L95" s="52" t="str">
        <f ca="1">IF(E95=F95,"","확인")</f>
        <v/>
      </c>
      <c r="M95" s="1" t="s">
        <v>9</v>
      </c>
      <c r="N95" s="1" t="s">
        <v>2</v>
      </c>
    </row>
    <row customHeight="1" ht="24.9" r="96" spans="1:14" thickTop="1" x14ac:dyDescent="0.25">
      <c r="A96" s="186" t="s">
        <v>32</v>
      </c>
      <c r="B96" s="139" t="s">
        <v>33</v>
      </c>
      <c r="C96" s="122" t="s">
        <v>34</v>
      </c>
      <c r="D96" s="122" t="s">
        <v>35</v>
      </c>
      <c r="E96" s="122" t="s">
        <v>36</v>
      </c>
      <c r="F96" s="120" t="s">
        <v>37</v>
      </c>
      <c r="G96" s="122" t="s">
        <v>36</v>
      </c>
      <c r="H96" s="122" t="s">
        <v>35</v>
      </c>
      <c r="I96" s="122" t="s">
        <v>34</v>
      </c>
      <c r="J96" s="124" t="s">
        <v>38</v>
      </c>
      <c r="K96" s="126" t="s">
        <v>39</v>
      </c>
    </row>
    <row customHeight="1" ht="24.9" r="97" spans="1:12" thickBot="1" x14ac:dyDescent="0.3">
      <c r="A97" s="187"/>
      <c r="B97" s="140"/>
      <c r="C97" s="123"/>
      <c r="D97" s="123"/>
      <c r="E97" s="123"/>
      <c r="F97" s="121"/>
      <c r="G97" s="123"/>
      <c r="H97" s="123"/>
      <c r="I97" s="123"/>
      <c r="J97" s="125"/>
      <c r="K97" s="192"/>
    </row>
    <row customHeight="1" ht="24.9" r="98" spans="1:12" thickTop="1" x14ac:dyDescent="0.25">
      <c r="A98" s="2" t="s">
        <v>40</v>
      </c>
      <c r="B98" s="96"/>
      <c r="C98" s="84"/>
      <c r="D98" s="84"/>
      <c r="E98" s="84"/>
      <c r="F98" s="84"/>
      <c r="G98" s="84"/>
      <c r="H98" s="193" t="s">
        <v>67</v>
      </c>
      <c r="I98" s="194"/>
      <c r="J98" s="86">
        <v>0.24652777777777779</v>
      </c>
      <c r="K98" s="32" t="s">
        <v>41</v>
      </c>
    </row>
    <row customHeight="1" ht="24.9" r="99" spans="1:12" x14ac:dyDescent="0.25">
      <c r="A99" s="7" t="s">
        <v>42</v>
      </c>
      <c r="B99" s="74">
        <v>0.2638888888888889</v>
      </c>
      <c r="C99" s="75"/>
      <c r="D99" s="76">
        <v>0.2951388888888889</v>
      </c>
      <c r="E99" s="75"/>
      <c r="F99" s="76">
        <v>0.3125</v>
      </c>
      <c r="G99" s="75"/>
      <c r="H99" s="76">
        <v>0.3263888888888889</v>
      </c>
      <c r="I99" s="75"/>
      <c r="J99" s="77">
        <v>0.3611111111111111</v>
      </c>
      <c r="K99" s="6" t="s">
        <v>41</v>
      </c>
    </row>
    <row customHeight="1" ht="24.9" r="100" spans="1:12" x14ac:dyDescent="0.25">
      <c r="A100" s="7" t="s">
        <v>43</v>
      </c>
      <c r="B100" s="74">
        <v>0.37847222222222227</v>
      </c>
      <c r="C100" s="75"/>
      <c r="D100" s="76">
        <v>0.40972222222222227</v>
      </c>
      <c r="E100" s="75"/>
      <c r="F100" s="76">
        <v>0.42708333333333331</v>
      </c>
      <c r="G100" s="75"/>
      <c r="H100" s="76">
        <v>0.44097222222222227</v>
      </c>
      <c r="I100" s="75"/>
      <c r="J100" s="77">
        <v>0.47569444444444442</v>
      </c>
      <c r="K100" s="6" t="s">
        <v>41</v>
      </c>
    </row>
    <row customHeight="1" ht="24.9" r="101" spans="1:12" x14ac:dyDescent="0.25">
      <c r="A101" s="7" t="s">
        <v>44</v>
      </c>
      <c r="B101" s="74">
        <v>0.49583333333333335</v>
      </c>
      <c r="C101" s="75"/>
      <c r="D101" s="76">
        <v>0.52708333333333335</v>
      </c>
      <c r="E101" s="75"/>
      <c r="F101" s="76">
        <v>4.4444444444444446E-2</v>
      </c>
      <c r="G101" s="75"/>
      <c r="H101" s="76">
        <v>5.8333333333333327E-2</v>
      </c>
      <c r="I101" s="78">
        <v>6.3888888888888884E-2</v>
      </c>
      <c r="J101" s="77">
        <v>9.3055555555555558E-2</v>
      </c>
      <c r="K101" s="12" t="s">
        <v>41</v>
      </c>
    </row>
    <row customHeight="1" ht="24.9" r="102" spans="1:12" x14ac:dyDescent="0.25">
      <c r="A102" s="7" t="s">
        <v>45</v>
      </c>
      <c r="B102" s="74">
        <v>0.11319444444444444</v>
      </c>
      <c r="C102" s="75"/>
      <c r="D102" s="76">
        <v>0.14583333333333334</v>
      </c>
      <c r="E102" s="75"/>
      <c r="F102" s="76">
        <v>0.16527777777777777</v>
      </c>
      <c r="G102" s="75"/>
      <c r="H102" s="76">
        <v>0.17916666666666667</v>
      </c>
      <c r="I102" s="75"/>
      <c r="J102" s="77">
        <v>0.21597222222222223</v>
      </c>
      <c r="K102" s="12" t="s">
        <v>41</v>
      </c>
    </row>
    <row customHeight="1" ht="24.9" r="103" spans="1:12" x14ac:dyDescent="0.25">
      <c r="A103" s="7" t="s">
        <v>46</v>
      </c>
      <c r="B103" s="74">
        <v>0.23750000000000002</v>
      </c>
      <c r="C103" s="75"/>
      <c r="D103" s="76">
        <v>0.27013888888888887</v>
      </c>
      <c r="E103" s="75"/>
      <c r="F103" s="76">
        <v>0.29166666666666669</v>
      </c>
      <c r="G103" s="75"/>
      <c r="H103" s="76">
        <v>0.30555555555555552</v>
      </c>
      <c r="I103" s="75"/>
      <c r="J103" s="77">
        <v>0.34236111111111112</v>
      </c>
      <c r="K103" s="12" t="s">
        <v>41</v>
      </c>
    </row>
    <row customHeight="1" ht="24.9" r="104" spans="1:12" thickBot="1" x14ac:dyDescent="0.3">
      <c r="A104" s="7" t="s">
        <v>47</v>
      </c>
      <c r="B104" s="87">
        <v>0.36319444444444443</v>
      </c>
      <c r="C104" s="88"/>
      <c r="D104" s="89">
        <v>0.39583333333333331</v>
      </c>
      <c r="E104" s="88"/>
      <c r="F104" s="89">
        <v>0.41388888888888892</v>
      </c>
      <c r="G104" s="88"/>
      <c r="H104" s="89">
        <v>0.42777777777777781</v>
      </c>
      <c r="I104" s="88"/>
      <c r="J104" s="90">
        <v>0.45902777777777781</v>
      </c>
      <c r="K104" s="13" t="s">
        <v>41</v>
      </c>
      <c r="L104" s="1">
        <v>6.1</v>
      </c>
    </row>
    <row customHeight="1" ht="24.9" r="105" spans="1:12" thickBot="1" x14ac:dyDescent="0.3">
      <c r="A105" s="14">
        <v>5</v>
      </c>
      <c r="B105" s="15"/>
      <c r="C105" s="16"/>
      <c r="D105" s="16"/>
      <c r="E105" s="16"/>
      <c r="F105" s="55"/>
      <c r="G105" s="16"/>
      <c r="H105" s="27"/>
      <c r="I105" s="27"/>
      <c r="J105" s="28"/>
      <c r="K105" s="18"/>
    </row>
    <row customHeight="1" ht="24.9" r="106" spans="1:12" thickTop="1" x14ac:dyDescent="0.25">
      <c r="A106" s="157" t="s">
        <v>49</v>
      </c>
      <c r="B106" s="158"/>
      <c r="C106" s="158"/>
      <c r="D106" s="158"/>
      <c r="E106" s="158"/>
      <c r="F106" s="158"/>
      <c r="G106" s="158"/>
      <c r="H106" s="158"/>
      <c r="I106" s="158"/>
      <c r="J106" s="159"/>
      <c r="K106" s="163" t="s">
        <v>50</v>
      </c>
    </row>
    <row customHeight="1" ht="24.9" r="107" spans="1:12" thickBot="1" x14ac:dyDescent="0.3">
      <c r="A107" s="160"/>
      <c r="B107" s="161"/>
      <c r="C107" s="161"/>
      <c r="D107" s="161"/>
      <c r="E107" s="161"/>
      <c r="F107" s="161"/>
      <c r="G107" s="161"/>
      <c r="H107" s="161"/>
      <c r="I107" s="161"/>
      <c r="J107" s="162"/>
      <c r="K107" s="164"/>
    </row>
    <row customHeight="1" ht="17.100000000000001" r="108" spans="1:12" thickTop="1" x14ac:dyDescent="0.25">
      <c r="A108" s="166" t="s">
        <v>51</v>
      </c>
      <c r="B108" s="167"/>
      <c r="C108" s="169"/>
      <c r="D108" s="167"/>
      <c r="E108" s="170" t="s">
        <v>52</v>
      </c>
      <c r="F108" s="171"/>
      <c r="G108" s="172"/>
      <c r="H108" s="170" t="s">
        <v>53</v>
      </c>
      <c r="I108" s="171"/>
      <c r="J108" s="176"/>
      <c r="K108" s="164"/>
    </row>
    <row customHeight="1" ht="17.100000000000001" r="109" spans="1:12" x14ac:dyDescent="0.25">
      <c r="A109" s="168"/>
      <c r="B109" s="144"/>
      <c r="C109" s="143"/>
      <c r="D109" s="144"/>
      <c r="E109" s="173"/>
      <c r="F109" s="174"/>
      <c r="G109" s="175"/>
      <c r="H109" s="173"/>
      <c r="I109" s="174"/>
      <c r="J109" s="177"/>
      <c r="K109" s="164"/>
    </row>
    <row customHeight="1" ht="17.100000000000001" r="110" spans="1:12" x14ac:dyDescent="0.25">
      <c r="A110" s="147" t="s">
        <v>54</v>
      </c>
      <c r="B110" s="178"/>
      <c r="C110" s="178"/>
      <c r="D110" s="178"/>
      <c r="E110" s="142"/>
      <c r="F110" s="180" t="s">
        <v>55</v>
      </c>
      <c r="G110" s="180"/>
      <c r="H110" s="180"/>
      <c r="I110" s="180"/>
      <c r="J110" s="181"/>
      <c r="K110" s="164"/>
    </row>
    <row customHeight="1" ht="17.100000000000001" r="111" spans="1:12" x14ac:dyDescent="0.25">
      <c r="A111" s="168"/>
      <c r="B111" s="179"/>
      <c r="C111" s="179"/>
      <c r="D111" s="179"/>
      <c r="E111" s="144"/>
      <c r="F111" s="180"/>
      <c r="G111" s="180"/>
      <c r="H111" s="180"/>
      <c r="I111" s="180"/>
      <c r="J111" s="181"/>
      <c r="K111" s="164"/>
    </row>
    <row customHeight="1" ht="17.100000000000001" r="112" spans="1:12" x14ac:dyDescent="0.25">
      <c r="A112" s="147" t="s">
        <v>56</v>
      </c>
      <c r="B112" s="142"/>
      <c r="C112" s="182" t="s">
        <v>57</v>
      </c>
      <c r="D112" s="141" t="s">
        <v>58</v>
      </c>
      <c r="E112" s="142"/>
      <c r="F112" s="145" t="s">
        <v>59</v>
      </c>
      <c r="G112" s="145"/>
      <c r="H112" s="145"/>
      <c r="I112" s="145"/>
      <c r="J112" s="146"/>
      <c r="K112" s="164"/>
    </row>
    <row customHeight="1" ht="17.100000000000001" r="113" spans="1:14" x14ac:dyDescent="0.25">
      <c r="A113" s="168"/>
      <c r="B113" s="144"/>
      <c r="C113" s="183"/>
      <c r="D113" s="143"/>
      <c r="E113" s="144"/>
      <c r="F113" s="145"/>
      <c r="G113" s="145"/>
      <c r="H113" s="145"/>
      <c r="I113" s="145"/>
      <c r="J113" s="146"/>
      <c r="K113" s="164"/>
    </row>
    <row customHeight="1" ht="17.100000000000001" r="114" spans="1:14" x14ac:dyDescent="0.25">
      <c r="A114" s="147" t="s">
        <v>60</v>
      </c>
      <c r="B114" s="142"/>
      <c r="C114" s="150" t="s">
        <v>61</v>
      </c>
      <c r="D114" s="152" t="s">
        <v>62</v>
      </c>
      <c r="E114" s="153"/>
      <c r="F114" s="145" t="s">
        <v>28</v>
      </c>
      <c r="G114" s="145"/>
      <c r="H114" s="145"/>
      <c r="I114" s="145"/>
      <c r="J114" s="146"/>
      <c r="K114" s="164"/>
    </row>
    <row customHeight="1" ht="17.100000000000001" r="115" spans="1:14" thickBot="1" x14ac:dyDescent="0.3">
      <c r="A115" s="148"/>
      <c r="B115" s="149"/>
      <c r="C115" s="151"/>
      <c r="D115" s="154"/>
      <c r="E115" s="149"/>
      <c r="F115" s="155"/>
      <c r="G115" s="155"/>
      <c r="H115" s="155"/>
      <c r="I115" s="155"/>
      <c r="J115" s="156"/>
      <c r="K115" s="165"/>
    </row>
    <row customHeight="1" ht="24.9" r="116" spans="1:14" thickTop="1" x14ac:dyDescent="0.25">
      <c r="A116" s="128" t="s">
        <v>68</v>
      </c>
      <c r="B116" s="128"/>
      <c r="C116" s="128"/>
      <c r="D116" s="128"/>
      <c r="E116" s="128"/>
      <c r="F116" s="128"/>
      <c r="G116" s="128"/>
      <c r="H116" s="129"/>
      <c r="I116" s="184" t="s">
        <v>27</v>
      </c>
      <c r="J116" s="185"/>
      <c r="K116" s="1">
        <v>6</v>
      </c>
    </row>
    <row customHeight="1" ht="24.9" r="117" spans="1:14" x14ac:dyDescent="0.25">
      <c r="A117" s="128"/>
      <c r="B117" s="128"/>
      <c r="C117" s="128"/>
      <c r="D117" s="128"/>
      <c r="E117" s="128"/>
      <c r="F117" s="128"/>
      <c r="G117" s="128"/>
      <c r="H117" s="129"/>
      <c r="I117" s="136">
        <f>I124</f>
        <v>7.2916666666666671E-2</v>
      </c>
      <c r="J117" s="131"/>
    </row>
    <row customHeight="1" ht="24.9" r="118" spans="1:14" thickBot="1" x14ac:dyDescent="0.3">
      <c r="A118" s="206">
        <f ca="1">INDIRECT("rawdata!A"&amp;$K116)</f>
        <v>0</v>
      </c>
      <c r="B118" s="206"/>
      <c r="C118" s="206"/>
      <c r="D118" s="207" t="s">
        <v>29</v>
      </c>
      <c r="E118" s="208">
        <f ca="1">INDIRECT("rawdata!B"&amp;$K116)</f>
        <v>0</v>
      </c>
      <c r="F118" s="209">
        <f ca="1">INDIRECT("rawdata!B"&amp;$K116)</f>
        <v>0</v>
      </c>
      <c r="G118" s="210" t="s">
        <v>30</v>
      </c>
      <c r="H118" s="210">
        <f ca="1">INDIRECT("rawdata!C"&amp;$K116)</f>
        <v>0</v>
      </c>
      <c r="I118" s="210" t="s">
        <v>31</v>
      </c>
      <c r="J118" s="211">
        <f ca="1">INDIRECT("rawdata!D"&amp;$K116)</f>
        <v>0</v>
      </c>
      <c r="L118" s="52" t="str">
        <f ca="1">IF(E118=F118,"","확인")</f>
        <v/>
      </c>
      <c r="M118" s="1" t="s">
        <v>10</v>
      </c>
      <c r="N118" s="1" t="s">
        <v>3</v>
      </c>
    </row>
    <row customHeight="1" ht="24.9" r="119" spans="1:14" thickTop="1" x14ac:dyDescent="0.25">
      <c r="A119" s="186" t="s">
        <v>32</v>
      </c>
      <c r="B119" s="139" t="s">
        <v>33</v>
      </c>
      <c r="C119" s="122" t="s">
        <v>34</v>
      </c>
      <c r="D119" s="122" t="s">
        <v>35</v>
      </c>
      <c r="E119" s="122" t="s">
        <v>36</v>
      </c>
      <c r="F119" s="120" t="s">
        <v>37</v>
      </c>
      <c r="G119" s="122" t="s">
        <v>36</v>
      </c>
      <c r="H119" s="122" t="s">
        <v>35</v>
      </c>
      <c r="I119" s="122" t="s">
        <v>34</v>
      </c>
      <c r="J119" s="124" t="s">
        <v>38</v>
      </c>
      <c r="K119" s="126" t="s">
        <v>39</v>
      </c>
    </row>
    <row customHeight="1" ht="24.9" r="120" spans="1:14" thickBot="1" x14ac:dyDescent="0.3">
      <c r="A120" s="187"/>
      <c r="B120" s="140"/>
      <c r="C120" s="123"/>
      <c r="D120" s="123"/>
      <c r="E120" s="123"/>
      <c r="F120" s="121"/>
      <c r="G120" s="123"/>
      <c r="H120" s="123"/>
      <c r="I120" s="123"/>
      <c r="J120" s="125"/>
      <c r="K120" s="127"/>
    </row>
    <row customHeight="1" ht="24.9" r="121" spans="1:14" thickTop="1" x14ac:dyDescent="0.25">
      <c r="A121" s="2" t="s">
        <v>40</v>
      </c>
      <c r="B121" s="94"/>
      <c r="C121" s="75"/>
      <c r="D121" s="75"/>
      <c r="E121" s="75"/>
      <c r="F121" s="75"/>
      <c r="G121" s="75"/>
      <c r="H121" s="195" t="s">
        <v>69</v>
      </c>
      <c r="I121" s="196"/>
      <c r="J121" s="77">
        <v>0.25555555555555559</v>
      </c>
      <c r="K121" s="6" t="s">
        <v>41</v>
      </c>
    </row>
    <row customHeight="1" ht="24.9" r="122" spans="1:14" x14ac:dyDescent="0.25">
      <c r="A122" s="7" t="s">
        <v>42</v>
      </c>
      <c r="B122" s="74">
        <v>0.2722222222222222</v>
      </c>
      <c r="C122" s="75"/>
      <c r="D122" s="76">
        <v>0.3034722222222222</v>
      </c>
      <c r="E122" s="75"/>
      <c r="F122" s="76">
        <v>0.32083333333333336</v>
      </c>
      <c r="G122" s="75"/>
      <c r="H122" s="76">
        <v>0.3347222222222222</v>
      </c>
      <c r="I122" s="75"/>
      <c r="J122" s="77">
        <v>0.36944444444444446</v>
      </c>
      <c r="K122" s="6" t="s">
        <v>41</v>
      </c>
    </row>
    <row customHeight="1" ht="24.9" r="123" spans="1:14" x14ac:dyDescent="0.25">
      <c r="A123" s="7" t="s">
        <v>43</v>
      </c>
      <c r="B123" s="74">
        <v>0.38750000000000001</v>
      </c>
      <c r="C123" s="75"/>
      <c r="D123" s="76">
        <v>0.41875000000000001</v>
      </c>
      <c r="E123" s="75"/>
      <c r="F123" s="76">
        <v>0.43611111111111112</v>
      </c>
      <c r="G123" s="75"/>
      <c r="H123" s="76">
        <v>0.45</v>
      </c>
      <c r="I123" s="75"/>
      <c r="J123" s="77">
        <v>0.48472222222222222</v>
      </c>
      <c r="K123" s="6" t="s">
        <v>41</v>
      </c>
    </row>
    <row customHeight="1" ht="24.9" r="124" spans="1:14" x14ac:dyDescent="0.25">
      <c r="A124" s="7" t="s">
        <v>44</v>
      </c>
      <c r="B124" s="74">
        <v>0.50486111111111109</v>
      </c>
      <c r="C124" s="75"/>
      <c r="D124" s="76">
        <v>0.53611111111111109</v>
      </c>
      <c r="E124" s="75"/>
      <c r="F124" s="76">
        <v>5.347222222222222E-2</v>
      </c>
      <c r="G124" s="75"/>
      <c r="H124" s="76">
        <v>6.7361111111111108E-2</v>
      </c>
      <c r="I124" s="78">
        <v>7.2916666666666671E-2</v>
      </c>
      <c r="J124" s="77">
        <v>0.10208333333333335</v>
      </c>
      <c r="K124" s="12" t="s">
        <v>41</v>
      </c>
    </row>
    <row customHeight="1" ht="24.9" r="125" spans="1:14" x14ac:dyDescent="0.25">
      <c r="A125" s="7" t="s">
        <v>45</v>
      </c>
      <c r="B125" s="74">
        <v>0.12291666666666667</v>
      </c>
      <c r="C125" s="75"/>
      <c r="D125" s="76">
        <v>0.15555555555555556</v>
      </c>
      <c r="E125" s="75"/>
      <c r="F125" s="76">
        <v>0.17500000000000002</v>
      </c>
      <c r="G125" s="75"/>
      <c r="H125" s="76">
        <v>0.18888888888888888</v>
      </c>
      <c r="I125" s="75"/>
      <c r="J125" s="77">
        <v>0.22569444444444445</v>
      </c>
      <c r="K125" s="12" t="s">
        <v>41</v>
      </c>
    </row>
    <row customHeight="1" ht="24.9" r="126" spans="1:14" x14ac:dyDescent="0.25">
      <c r="A126" s="7" t="s">
        <v>46</v>
      </c>
      <c r="B126" s="79">
        <v>0.24652777777777779</v>
      </c>
      <c r="C126" s="80"/>
      <c r="D126" s="81">
        <v>0.27916666666666667</v>
      </c>
      <c r="E126" s="80"/>
      <c r="F126" s="81">
        <v>0.30138888888888887</v>
      </c>
      <c r="G126" s="80"/>
      <c r="H126" s="81">
        <v>0.31527777777777777</v>
      </c>
      <c r="I126" s="80"/>
      <c r="J126" s="82">
        <v>0.3520833333333333</v>
      </c>
      <c r="K126" s="12" t="s">
        <v>41</v>
      </c>
    </row>
    <row customHeight="1" ht="24.9" r="127" spans="1:14" thickBot="1" x14ac:dyDescent="0.3">
      <c r="A127" s="7" t="s">
        <v>47</v>
      </c>
      <c r="B127" s="115">
        <v>0.37291666666666662</v>
      </c>
      <c r="C127" s="116"/>
      <c r="D127" s="117">
        <v>0.40416666666666662</v>
      </c>
      <c r="E127" s="116"/>
      <c r="F127" s="117">
        <v>0.4236111111111111</v>
      </c>
      <c r="G127" s="116"/>
      <c r="H127" s="117">
        <v>0.4375</v>
      </c>
      <c r="I127" s="116"/>
      <c r="J127" s="118">
        <v>0.46875</v>
      </c>
      <c r="K127" s="12" t="s">
        <v>41</v>
      </c>
      <c r="L127" s="1">
        <v>6.2</v>
      </c>
    </row>
    <row customHeight="1" ht="24.9" r="128" spans="1:14" thickBot="1" x14ac:dyDescent="0.3">
      <c r="A128" s="14">
        <v>6</v>
      </c>
      <c r="B128" s="33"/>
      <c r="C128" s="27"/>
      <c r="D128" s="27"/>
      <c r="E128" s="27"/>
      <c r="F128" s="57"/>
      <c r="G128" s="27"/>
      <c r="H128" s="27"/>
      <c r="I128" s="27"/>
      <c r="J128" s="28"/>
      <c r="K128" s="21"/>
    </row>
    <row customHeight="1" ht="24.9" r="129" spans="1:14" thickTop="1" x14ac:dyDescent="0.25">
      <c r="A129" s="157" t="s">
        <v>49</v>
      </c>
      <c r="B129" s="158"/>
      <c r="C129" s="158"/>
      <c r="D129" s="158"/>
      <c r="E129" s="158"/>
      <c r="F129" s="158"/>
      <c r="G129" s="158"/>
      <c r="H129" s="158"/>
      <c r="I129" s="158"/>
      <c r="J129" s="159"/>
      <c r="K129" s="163" t="s">
        <v>50</v>
      </c>
    </row>
    <row customHeight="1" ht="24.9" r="130" spans="1:14" thickBot="1" x14ac:dyDescent="0.3">
      <c r="A130" s="160"/>
      <c r="B130" s="161"/>
      <c r="C130" s="161"/>
      <c r="D130" s="161"/>
      <c r="E130" s="161"/>
      <c r="F130" s="161"/>
      <c r="G130" s="161"/>
      <c r="H130" s="161"/>
      <c r="I130" s="161"/>
      <c r="J130" s="162"/>
      <c r="K130" s="164"/>
    </row>
    <row customHeight="1" ht="17.100000000000001" r="131" spans="1:14" thickTop="1" x14ac:dyDescent="0.25">
      <c r="A131" s="166" t="s">
        <v>51</v>
      </c>
      <c r="B131" s="167"/>
      <c r="C131" s="169"/>
      <c r="D131" s="167"/>
      <c r="E131" s="170" t="s">
        <v>52</v>
      </c>
      <c r="F131" s="171"/>
      <c r="G131" s="172"/>
      <c r="H131" s="170" t="s">
        <v>53</v>
      </c>
      <c r="I131" s="171"/>
      <c r="J131" s="176"/>
      <c r="K131" s="164"/>
    </row>
    <row customHeight="1" ht="17.100000000000001" r="132" spans="1:14" x14ac:dyDescent="0.25">
      <c r="A132" s="168"/>
      <c r="B132" s="144"/>
      <c r="C132" s="143"/>
      <c r="D132" s="144"/>
      <c r="E132" s="173"/>
      <c r="F132" s="174"/>
      <c r="G132" s="175"/>
      <c r="H132" s="173"/>
      <c r="I132" s="174"/>
      <c r="J132" s="177"/>
      <c r="K132" s="164"/>
    </row>
    <row customHeight="1" ht="17.100000000000001" r="133" spans="1:14" x14ac:dyDescent="0.25">
      <c r="A133" s="147" t="s">
        <v>54</v>
      </c>
      <c r="B133" s="178"/>
      <c r="C133" s="178"/>
      <c r="D133" s="178"/>
      <c r="E133" s="142"/>
      <c r="F133" s="180" t="s">
        <v>55</v>
      </c>
      <c r="G133" s="180"/>
      <c r="H133" s="180"/>
      <c r="I133" s="180"/>
      <c r="J133" s="181"/>
      <c r="K133" s="164"/>
    </row>
    <row customHeight="1" ht="17.100000000000001" r="134" spans="1:14" x14ac:dyDescent="0.25">
      <c r="A134" s="168"/>
      <c r="B134" s="179"/>
      <c r="C134" s="179"/>
      <c r="D134" s="179"/>
      <c r="E134" s="144"/>
      <c r="F134" s="180"/>
      <c r="G134" s="180"/>
      <c r="H134" s="180"/>
      <c r="I134" s="180"/>
      <c r="J134" s="181"/>
      <c r="K134" s="164"/>
    </row>
    <row customHeight="1" ht="17.100000000000001" r="135" spans="1:14" x14ac:dyDescent="0.25">
      <c r="A135" s="147" t="s">
        <v>56</v>
      </c>
      <c r="B135" s="142"/>
      <c r="C135" s="182" t="s">
        <v>57</v>
      </c>
      <c r="D135" s="141" t="s">
        <v>58</v>
      </c>
      <c r="E135" s="142"/>
      <c r="F135" s="145" t="s">
        <v>59</v>
      </c>
      <c r="G135" s="145"/>
      <c r="H135" s="145"/>
      <c r="I135" s="145"/>
      <c r="J135" s="146"/>
      <c r="K135" s="164"/>
    </row>
    <row customHeight="1" ht="17.100000000000001" r="136" spans="1:14" x14ac:dyDescent="0.25">
      <c r="A136" s="168"/>
      <c r="B136" s="144"/>
      <c r="C136" s="183"/>
      <c r="D136" s="143"/>
      <c r="E136" s="144"/>
      <c r="F136" s="145"/>
      <c r="G136" s="145"/>
      <c r="H136" s="145"/>
      <c r="I136" s="145"/>
      <c r="J136" s="146"/>
      <c r="K136" s="164"/>
    </row>
    <row customHeight="1" ht="17.100000000000001" r="137" spans="1:14" x14ac:dyDescent="0.25">
      <c r="A137" s="147" t="s">
        <v>60</v>
      </c>
      <c r="B137" s="142"/>
      <c r="C137" s="150" t="s">
        <v>61</v>
      </c>
      <c r="D137" s="152" t="s">
        <v>62</v>
      </c>
      <c r="E137" s="153"/>
      <c r="F137" s="145" t="s">
        <v>28</v>
      </c>
      <c r="G137" s="145"/>
      <c r="H137" s="145"/>
      <c r="I137" s="145"/>
      <c r="J137" s="146"/>
      <c r="K137" s="164"/>
    </row>
    <row customHeight="1" ht="17.100000000000001" r="138" spans="1:14" thickBot="1" x14ac:dyDescent="0.3">
      <c r="A138" s="148"/>
      <c r="B138" s="149"/>
      <c r="C138" s="151"/>
      <c r="D138" s="154"/>
      <c r="E138" s="149"/>
      <c r="F138" s="155"/>
      <c r="G138" s="155"/>
      <c r="H138" s="155"/>
      <c r="I138" s="155"/>
      <c r="J138" s="156"/>
      <c r="K138" s="165"/>
    </row>
    <row customHeight="1" ht="24.9" r="139" spans="1:14" thickTop="1" x14ac:dyDescent="0.25">
      <c r="A139" s="128" t="s">
        <v>70</v>
      </c>
      <c r="B139" s="128"/>
      <c r="C139" s="128"/>
      <c r="D139" s="128"/>
      <c r="E139" s="128"/>
      <c r="F139" s="128"/>
      <c r="G139" s="128"/>
      <c r="H139" s="129"/>
      <c r="I139" s="184" t="s">
        <v>27</v>
      </c>
      <c r="J139" s="185"/>
      <c r="K139" s="1">
        <v>7</v>
      </c>
    </row>
    <row customHeight="1" ht="24.9" r="140" spans="1:14" x14ac:dyDescent="0.25">
      <c r="A140" s="128"/>
      <c r="B140" s="128"/>
      <c r="C140" s="128"/>
      <c r="D140" s="128"/>
      <c r="E140" s="128"/>
      <c r="F140" s="128"/>
      <c r="G140" s="128"/>
      <c r="H140" s="129"/>
      <c r="I140" s="136">
        <f>I147</f>
        <v>8.1944444444444445E-2</v>
      </c>
      <c r="J140" s="131"/>
    </row>
    <row customHeight="1" ht="24.9" r="141" spans="1:14" thickBot="1" x14ac:dyDescent="0.3">
      <c r="A141" s="206">
        <f ca="1">INDIRECT("rawdata!A"&amp;$K139)</f>
        <v>0</v>
      </c>
      <c r="B141" s="206"/>
      <c r="C141" s="206"/>
      <c r="D141" s="207" t="s">
        <v>29</v>
      </c>
      <c r="E141" s="208">
        <f ca="1">INDIRECT("rawdata!B"&amp;$K139)</f>
        <v>0</v>
      </c>
      <c r="F141" s="209">
        <f ca="1">INDIRECT("rawdata!B"&amp;$K139)</f>
        <v>0</v>
      </c>
      <c r="G141" s="210" t="s">
        <v>30</v>
      </c>
      <c r="H141" s="210">
        <f ca="1">INDIRECT("rawdata!C"&amp;$K139)</f>
        <v>0</v>
      </c>
      <c r="I141" s="210" t="s">
        <v>31</v>
      </c>
      <c r="J141" s="211">
        <f ca="1">INDIRECT("rawdata!D"&amp;$K139)</f>
        <v>0</v>
      </c>
      <c r="L141" s="52" t="str">
        <f ca="1">IF(E141=F141,"","확인")</f>
        <v/>
      </c>
      <c r="M141" s="1" t="s">
        <v>11</v>
      </c>
      <c r="N141" s="1" t="s">
        <v>4</v>
      </c>
    </row>
    <row customHeight="1" ht="24.9" r="142" spans="1:14" thickTop="1" x14ac:dyDescent="0.25">
      <c r="A142" s="186" t="s">
        <v>32</v>
      </c>
      <c r="B142" s="139" t="s">
        <v>33</v>
      </c>
      <c r="C142" s="122" t="s">
        <v>34</v>
      </c>
      <c r="D142" s="122" t="s">
        <v>35</v>
      </c>
      <c r="E142" s="122" t="s">
        <v>36</v>
      </c>
      <c r="F142" s="120" t="s">
        <v>37</v>
      </c>
      <c r="G142" s="122" t="s">
        <v>36</v>
      </c>
      <c r="H142" s="122" t="s">
        <v>35</v>
      </c>
      <c r="I142" s="122" t="s">
        <v>34</v>
      </c>
      <c r="J142" s="124" t="s">
        <v>38</v>
      </c>
      <c r="K142" s="126" t="s">
        <v>39</v>
      </c>
    </row>
    <row customHeight="1" ht="24.9" r="143" spans="1:14" thickBot="1" x14ac:dyDescent="0.3">
      <c r="A143" s="187"/>
      <c r="B143" s="140"/>
      <c r="C143" s="123"/>
      <c r="D143" s="123"/>
      <c r="E143" s="123"/>
      <c r="F143" s="121"/>
      <c r="G143" s="123"/>
      <c r="H143" s="123"/>
      <c r="I143" s="123"/>
      <c r="J143" s="125"/>
      <c r="K143" s="127"/>
    </row>
    <row customHeight="1" ht="24.9" r="144" spans="1:14" thickTop="1" x14ac:dyDescent="0.25">
      <c r="A144" s="2" t="s">
        <v>40</v>
      </c>
      <c r="B144" s="96"/>
      <c r="C144" s="84"/>
      <c r="D144" s="84"/>
      <c r="E144" s="84"/>
      <c r="F144" s="84"/>
      <c r="G144" s="84"/>
      <c r="H144" s="85">
        <v>0.22916666666666666</v>
      </c>
      <c r="I144" s="84"/>
      <c r="J144" s="86">
        <v>0.26041666666666669</v>
      </c>
      <c r="K144" s="6" t="s">
        <v>41</v>
      </c>
    </row>
    <row customHeight="1" ht="24.9" r="145" spans="1:12" x14ac:dyDescent="0.25">
      <c r="A145" s="7" t="s">
        <v>42</v>
      </c>
      <c r="B145" s="74">
        <v>0.28125</v>
      </c>
      <c r="C145" s="75"/>
      <c r="D145" s="76">
        <v>0.3125</v>
      </c>
      <c r="E145" s="75"/>
      <c r="F145" s="76">
        <v>0.3298611111111111</v>
      </c>
      <c r="G145" s="75"/>
      <c r="H145" s="76">
        <v>0.34375</v>
      </c>
      <c r="I145" s="75"/>
      <c r="J145" s="77">
        <v>0.37847222222222227</v>
      </c>
      <c r="K145" s="6" t="s">
        <v>41</v>
      </c>
    </row>
    <row customHeight="1" ht="24.9" r="146" spans="1:12" x14ac:dyDescent="0.25">
      <c r="A146" s="7" t="s">
        <v>43</v>
      </c>
      <c r="B146" s="74">
        <v>0.39652777777777781</v>
      </c>
      <c r="C146" s="75"/>
      <c r="D146" s="76">
        <v>0.42777777777777781</v>
      </c>
      <c r="E146" s="75"/>
      <c r="F146" s="76">
        <v>0.44513888888888892</v>
      </c>
      <c r="G146" s="75"/>
      <c r="H146" s="76">
        <v>0.45902777777777781</v>
      </c>
      <c r="I146" s="75"/>
      <c r="J146" s="77">
        <v>0.49374999999999997</v>
      </c>
      <c r="K146" s="6" t="s">
        <v>41</v>
      </c>
    </row>
    <row customHeight="1" ht="24.9" r="147" spans="1:12" x14ac:dyDescent="0.25">
      <c r="A147" s="7" t="s">
        <v>44</v>
      </c>
      <c r="B147" s="74">
        <v>0.51388888888888895</v>
      </c>
      <c r="C147" s="75"/>
      <c r="D147" s="76">
        <v>4.5138888888888888E-2</v>
      </c>
      <c r="E147" s="75"/>
      <c r="F147" s="76">
        <v>6.25E-2</v>
      </c>
      <c r="G147" s="75"/>
      <c r="H147" s="76">
        <v>7.6388888888888895E-2</v>
      </c>
      <c r="I147" s="78">
        <v>8.1944444444444445E-2</v>
      </c>
      <c r="J147" s="77">
        <v>0.1111111111111111</v>
      </c>
      <c r="K147" s="12" t="s">
        <v>41</v>
      </c>
    </row>
    <row customHeight="1" ht="24.9" r="148" spans="1:12" x14ac:dyDescent="0.25">
      <c r="A148" s="7" t="s">
        <v>45</v>
      </c>
      <c r="B148" s="74">
        <v>0.13263888888888889</v>
      </c>
      <c r="C148" s="75"/>
      <c r="D148" s="76">
        <v>0.16527777777777777</v>
      </c>
      <c r="E148" s="75"/>
      <c r="F148" s="76">
        <v>0.18472222222222223</v>
      </c>
      <c r="G148" s="75"/>
      <c r="H148" s="76">
        <v>0.1986111111111111</v>
      </c>
      <c r="I148" s="75"/>
      <c r="J148" s="77">
        <v>0.23541666666666669</v>
      </c>
      <c r="K148" s="12" t="s">
        <v>41</v>
      </c>
    </row>
    <row customHeight="1" ht="24.9" r="149" spans="1:12" x14ac:dyDescent="0.25">
      <c r="A149" s="7" t="s">
        <v>46</v>
      </c>
      <c r="B149" s="74">
        <v>0.25625000000000003</v>
      </c>
      <c r="C149" s="75"/>
      <c r="D149" s="76">
        <v>0.28888888888888892</v>
      </c>
      <c r="E149" s="75"/>
      <c r="F149" s="76">
        <v>0.31111111111111112</v>
      </c>
      <c r="G149" s="75"/>
      <c r="H149" s="76">
        <v>0.32500000000000001</v>
      </c>
      <c r="I149" s="75"/>
      <c r="J149" s="77">
        <v>0.36180555555555555</v>
      </c>
      <c r="K149" s="12" t="s">
        <v>41</v>
      </c>
    </row>
    <row customHeight="1" ht="24.9" r="150" spans="1:12" thickBot="1" x14ac:dyDescent="0.3">
      <c r="A150" s="7" t="s">
        <v>47</v>
      </c>
      <c r="B150" s="87">
        <v>0.38263888888888892</v>
      </c>
      <c r="C150" s="88"/>
      <c r="D150" s="89">
        <v>0.41388888888888892</v>
      </c>
      <c r="E150" s="88"/>
      <c r="F150" s="89">
        <v>0.43402777777777773</v>
      </c>
      <c r="G150" s="88"/>
      <c r="H150" s="89">
        <v>0.44791666666666669</v>
      </c>
      <c r="I150" s="88"/>
      <c r="J150" s="90">
        <v>0.47916666666666669</v>
      </c>
      <c r="K150" s="12" t="s">
        <v>41</v>
      </c>
      <c r="L150" s="1">
        <v>6.2</v>
      </c>
    </row>
    <row customHeight="1" ht="24.9" r="151" spans="1:12" thickBot="1" x14ac:dyDescent="0.3">
      <c r="A151" s="14">
        <v>7</v>
      </c>
      <c r="B151" s="15"/>
      <c r="C151" s="16"/>
      <c r="D151" s="16"/>
      <c r="E151" s="16"/>
      <c r="F151" s="55"/>
      <c r="G151" s="16"/>
      <c r="H151" s="16"/>
      <c r="I151" s="16"/>
      <c r="J151" s="20"/>
      <c r="K151" s="21"/>
    </row>
    <row customHeight="1" ht="24.9" r="152" spans="1:12" thickTop="1" x14ac:dyDescent="0.25">
      <c r="A152" s="157" t="s">
        <v>49</v>
      </c>
      <c r="B152" s="158"/>
      <c r="C152" s="158"/>
      <c r="D152" s="158"/>
      <c r="E152" s="158"/>
      <c r="F152" s="158"/>
      <c r="G152" s="158"/>
      <c r="H152" s="158"/>
      <c r="I152" s="158"/>
      <c r="J152" s="159"/>
      <c r="K152" s="163" t="s">
        <v>50</v>
      </c>
    </row>
    <row customHeight="1" ht="24.9" r="153" spans="1:12" thickBot="1" x14ac:dyDescent="0.3">
      <c r="A153" s="160"/>
      <c r="B153" s="161"/>
      <c r="C153" s="161"/>
      <c r="D153" s="161"/>
      <c r="E153" s="161"/>
      <c r="F153" s="161"/>
      <c r="G153" s="161"/>
      <c r="H153" s="161"/>
      <c r="I153" s="161"/>
      <c r="J153" s="162"/>
      <c r="K153" s="164"/>
    </row>
    <row customHeight="1" ht="17.100000000000001" r="154" spans="1:12" thickTop="1" x14ac:dyDescent="0.25">
      <c r="A154" s="166" t="s">
        <v>51</v>
      </c>
      <c r="B154" s="167"/>
      <c r="C154" s="169"/>
      <c r="D154" s="167"/>
      <c r="E154" s="170" t="s">
        <v>52</v>
      </c>
      <c r="F154" s="171"/>
      <c r="G154" s="172"/>
      <c r="H154" s="170" t="s">
        <v>53</v>
      </c>
      <c r="I154" s="171"/>
      <c r="J154" s="176"/>
      <c r="K154" s="164"/>
    </row>
    <row customHeight="1" ht="17.100000000000001" r="155" spans="1:12" x14ac:dyDescent="0.25">
      <c r="A155" s="168"/>
      <c r="B155" s="144"/>
      <c r="C155" s="143"/>
      <c r="D155" s="144"/>
      <c r="E155" s="173"/>
      <c r="F155" s="174"/>
      <c r="G155" s="175"/>
      <c r="H155" s="173"/>
      <c r="I155" s="174"/>
      <c r="J155" s="177"/>
      <c r="K155" s="164"/>
    </row>
    <row customHeight="1" ht="17.100000000000001" r="156" spans="1:12" x14ac:dyDescent="0.25">
      <c r="A156" s="147" t="s">
        <v>54</v>
      </c>
      <c r="B156" s="178"/>
      <c r="C156" s="178"/>
      <c r="D156" s="178"/>
      <c r="E156" s="142"/>
      <c r="F156" s="180" t="s">
        <v>55</v>
      </c>
      <c r="G156" s="180"/>
      <c r="H156" s="180"/>
      <c r="I156" s="180"/>
      <c r="J156" s="181"/>
      <c r="K156" s="164"/>
    </row>
    <row customHeight="1" ht="17.100000000000001" r="157" spans="1:12" x14ac:dyDescent="0.25">
      <c r="A157" s="168"/>
      <c r="B157" s="179"/>
      <c r="C157" s="179"/>
      <c r="D157" s="179"/>
      <c r="E157" s="144"/>
      <c r="F157" s="180"/>
      <c r="G157" s="180"/>
      <c r="H157" s="180"/>
      <c r="I157" s="180"/>
      <c r="J157" s="181"/>
      <c r="K157" s="164"/>
    </row>
    <row customHeight="1" ht="17.100000000000001" r="158" spans="1:12" x14ac:dyDescent="0.25">
      <c r="A158" s="147" t="s">
        <v>56</v>
      </c>
      <c r="B158" s="142"/>
      <c r="C158" s="182" t="s">
        <v>57</v>
      </c>
      <c r="D158" s="141" t="s">
        <v>58</v>
      </c>
      <c r="E158" s="142"/>
      <c r="F158" s="145" t="s">
        <v>59</v>
      </c>
      <c r="G158" s="145"/>
      <c r="H158" s="145"/>
      <c r="I158" s="145"/>
      <c r="J158" s="146"/>
      <c r="K158" s="164"/>
    </row>
    <row customHeight="1" ht="17.100000000000001" r="159" spans="1:12" x14ac:dyDescent="0.25">
      <c r="A159" s="168"/>
      <c r="B159" s="144"/>
      <c r="C159" s="183"/>
      <c r="D159" s="143"/>
      <c r="E159" s="144"/>
      <c r="F159" s="145"/>
      <c r="G159" s="145"/>
      <c r="H159" s="145"/>
      <c r="I159" s="145"/>
      <c r="J159" s="146"/>
      <c r="K159" s="164"/>
    </row>
    <row customHeight="1" ht="17.100000000000001" r="160" spans="1:12" x14ac:dyDescent="0.25">
      <c r="A160" s="147" t="s">
        <v>60</v>
      </c>
      <c r="B160" s="142"/>
      <c r="C160" s="150" t="s">
        <v>61</v>
      </c>
      <c r="D160" s="152" t="s">
        <v>62</v>
      </c>
      <c r="E160" s="153"/>
      <c r="F160" s="145" t="s">
        <v>28</v>
      </c>
      <c r="G160" s="145"/>
      <c r="H160" s="145"/>
      <c r="I160" s="145"/>
      <c r="J160" s="146"/>
      <c r="K160" s="164"/>
    </row>
    <row customHeight="1" ht="17.100000000000001" r="161" spans="1:14" thickBot="1" x14ac:dyDescent="0.3">
      <c r="A161" s="148"/>
      <c r="B161" s="149"/>
      <c r="C161" s="151"/>
      <c r="D161" s="154"/>
      <c r="E161" s="149"/>
      <c r="F161" s="155"/>
      <c r="G161" s="155"/>
      <c r="H161" s="155"/>
      <c r="I161" s="155"/>
      <c r="J161" s="156"/>
      <c r="K161" s="165"/>
    </row>
    <row customHeight="1" ht="24.9" r="162" spans="1:14" thickTop="1" x14ac:dyDescent="0.25">
      <c r="A162" s="128" t="s">
        <v>71</v>
      </c>
      <c r="B162" s="128"/>
      <c r="C162" s="128"/>
      <c r="D162" s="128"/>
      <c r="E162" s="128"/>
      <c r="F162" s="128"/>
      <c r="G162" s="128"/>
      <c r="H162" s="129"/>
      <c r="I162" s="184" t="s">
        <v>27</v>
      </c>
      <c r="J162" s="185"/>
      <c r="K162" s="1">
        <v>8</v>
      </c>
    </row>
    <row customHeight="1" ht="24.9" r="163" spans="1:14" x14ac:dyDescent="0.25">
      <c r="A163" s="128"/>
      <c r="B163" s="128"/>
      <c r="C163" s="128"/>
      <c r="D163" s="128"/>
      <c r="E163" s="128"/>
      <c r="F163" s="128"/>
      <c r="G163" s="128"/>
      <c r="H163" s="129"/>
      <c r="I163" s="136">
        <f>I170</f>
        <v>9.0972222222222218E-2</v>
      </c>
      <c r="J163" s="131"/>
    </row>
    <row customHeight="1" ht="24.9" r="164" spans="1:14" thickBot="1" x14ac:dyDescent="0.3">
      <c r="A164" s="206">
        <f ca="1">INDIRECT("rawdata!A"&amp;$K162)</f>
        <v>0</v>
      </c>
      <c r="B164" s="206"/>
      <c r="C164" s="206"/>
      <c r="D164" s="207" t="s">
        <v>29</v>
      </c>
      <c r="E164" s="208">
        <f ca="1">INDIRECT("rawdata!B"&amp;$K162)</f>
        <v>0</v>
      </c>
      <c r="F164" s="209">
        <f ca="1">INDIRECT("rawdata!B"&amp;$K162)</f>
        <v>0</v>
      </c>
      <c r="G164" s="210" t="s">
        <v>30</v>
      </c>
      <c r="H164" s="210">
        <f ca="1">INDIRECT("rawdata!C"&amp;$K162)</f>
        <v>0</v>
      </c>
      <c r="I164" s="210" t="s">
        <v>31</v>
      </c>
      <c r="J164" s="211">
        <f ca="1">INDIRECT("rawdata!D"&amp;$K162)</f>
        <v>0</v>
      </c>
      <c r="L164" s="52" t="str">
        <f ca="1">IF(E164=F164,"","확인")</f>
        <v/>
      </c>
      <c r="M164" s="1" t="s">
        <v>19</v>
      </c>
      <c r="N164" s="1" t="s">
        <v>21</v>
      </c>
    </row>
    <row customHeight="1" ht="24.9" r="165" spans="1:14" thickTop="1" x14ac:dyDescent="0.25">
      <c r="A165" s="186" t="s">
        <v>32</v>
      </c>
      <c r="B165" s="139" t="s">
        <v>33</v>
      </c>
      <c r="C165" s="122" t="s">
        <v>34</v>
      </c>
      <c r="D165" s="122" t="s">
        <v>35</v>
      </c>
      <c r="E165" s="122" t="s">
        <v>36</v>
      </c>
      <c r="F165" s="120" t="s">
        <v>37</v>
      </c>
      <c r="G165" s="122" t="s">
        <v>36</v>
      </c>
      <c r="H165" s="122" t="s">
        <v>35</v>
      </c>
      <c r="I165" s="122" t="s">
        <v>34</v>
      </c>
      <c r="J165" s="124" t="s">
        <v>38</v>
      </c>
      <c r="K165" s="126" t="s">
        <v>39</v>
      </c>
    </row>
    <row customHeight="1" ht="24.9" r="166" spans="1:14" thickBot="1" x14ac:dyDescent="0.3">
      <c r="A166" s="187"/>
      <c r="B166" s="140"/>
      <c r="C166" s="123"/>
      <c r="D166" s="123"/>
      <c r="E166" s="123"/>
      <c r="F166" s="121"/>
      <c r="G166" s="123"/>
      <c r="H166" s="123"/>
      <c r="I166" s="123"/>
      <c r="J166" s="125"/>
      <c r="K166" s="127"/>
    </row>
    <row customHeight="1" ht="24.9" r="167" spans="1:14" thickTop="1" x14ac:dyDescent="0.25">
      <c r="A167" s="2" t="s">
        <v>40</v>
      </c>
      <c r="B167" s="94"/>
      <c r="C167" s="75"/>
      <c r="D167" s="75"/>
      <c r="E167" s="75"/>
      <c r="F167" s="76">
        <v>0.22916666666666666</v>
      </c>
      <c r="G167" s="75"/>
      <c r="H167" s="76">
        <v>0.24305555555555555</v>
      </c>
      <c r="I167" s="75"/>
      <c r="J167" s="77">
        <v>0.27430555555555552</v>
      </c>
      <c r="K167" s="6" t="s">
        <v>41</v>
      </c>
    </row>
    <row customHeight="1" ht="24.9" r="168" spans="1:14" x14ac:dyDescent="0.25">
      <c r="A168" s="7" t="s">
        <v>42</v>
      </c>
      <c r="B168" s="74">
        <v>0.2902777777777778</v>
      </c>
      <c r="C168" s="75"/>
      <c r="D168" s="76">
        <v>0.3215277777777778</v>
      </c>
      <c r="E168" s="75"/>
      <c r="F168" s="76">
        <v>0.33888888888888885</v>
      </c>
      <c r="G168" s="75"/>
      <c r="H168" s="76">
        <v>0.3527777777777778</v>
      </c>
      <c r="I168" s="75"/>
      <c r="J168" s="77">
        <v>0.38750000000000001</v>
      </c>
      <c r="K168" s="6" t="s">
        <v>41</v>
      </c>
    </row>
    <row customHeight="1" ht="24.9" r="169" spans="1:14" x14ac:dyDescent="0.25">
      <c r="A169" s="7" t="s">
        <v>43</v>
      </c>
      <c r="B169" s="74">
        <v>0.4055555555555555</v>
      </c>
      <c r="C169" s="75"/>
      <c r="D169" s="76">
        <v>0.4368055555555555</v>
      </c>
      <c r="E169" s="75"/>
      <c r="F169" s="76">
        <v>0.45416666666666666</v>
      </c>
      <c r="G169" s="75"/>
      <c r="H169" s="76">
        <v>0.4680555555555555</v>
      </c>
      <c r="I169" s="75"/>
      <c r="J169" s="77">
        <v>0.50277777777777777</v>
      </c>
      <c r="K169" s="6" t="s">
        <v>41</v>
      </c>
    </row>
    <row customHeight="1" ht="24.9" r="170" spans="1:14" x14ac:dyDescent="0.25">
      <c r="A170" s="7" t="s">
        <v>44</v>
      </c>
      <c r="B170" s="74">
        <v>0.5229166666666667</v>
      </c>
      <c r="C170" s="75"/>
      <c r="D170" s="76">
        <v>5.4166666666666669E-2</v>
      </c>
      <c r="E170" s="75"/>
      <c r="F170" s="76">
        <v>7.1527777777777787E-2</v>
      </c>
      <c r="G170" s="75"/>
      <c r="H170" s="76">
        <v>8.5416666666666655E-2</v>
      </c>
      <c r="I170" s="78">
        <v>9.0972222222222218E-2</v>
      </c>
      <c r="J170" s="77">
        <v>0.12013888888888889</v>
      </c>
      <c r="K170" s="12" t="s">
        <v>41</v>
      </c>
    </row>
    <row customHeight="1" ht="24.9" r="171" spans="1:14" x14ac:dyDescent="0.25">
      <c r="A171" s="7" t="s">
        <v>45</v>
      </c>
      <c r="B171" s="74">
        <v>0.1423611111111111</v>
      </c>
      <c r="C171" s="75"/>
      <c r="D171" s="76">
        <v>0.17500000000000002</v>
      </c>
      <c r="E171" s="75"/>
      <c r="F171" s="76">
        <v>0.19444444444444445</v>
      </c>
      <c r="G171" s="75"/>
      <c r="H171" s="76">
        <v>0.20833333333333334</v>
      </c>
      <c r="I171" s="75"/>
      <c r="J171" s="77">
        <v>0.24513888888888888</v>
      </c>
      <c r="K171" s="12" t="s">
        <v>41</v>
      </c>
    </row>
    <row customHeight="1" ht="24.9" r="172" spans="1:14" x14ac:dyDescent="0.25">
      <c r="A172" s="7" t="s">
        <v>46</v>
      </c>
      <c r="B172" s="74">
        <v>0.26597222222222222</v>
      </c>
      <c r="C172" s="75"/>
      <c r="D172" s="76">
        <v>0.2986111111111111</v>
      </c>
      <c r="E172" s="75"/>
      <c r="F172" s="76">
        <v>0.32013888888888892</v>
      </c>
      <c r="G172" s="75"/>
      <c r="H172" s="76">
        <v>0.33402777777777781</v>
      </c>
      <c r="I172" s="75"/>
      <c r="J172" s="77">
        <v>0.37083333333333335</v>
      </c>
      <c r="K172" s="12" t="s">
        <v>41</v>
      </c>
    </row>
    <row customHeight="1" ht="24.9" r="173" spans="1:14" x14ac:dyDescent="0.25">
      <c r="A173" s="7" t="s">
        <v>47</v>
      </c>
      <c r="B173" s="79">
        <v>0.39166666666666666</v>
      </c>
      <c r="C173" s="80"/>
      <c r="D173" s="81">
        <v>0.42291666666666666</v>
      </c>
      <c r="E173" s="80"/>
      <c r="F173" s="111">
        <v>0.44444444444444442</v>
      </c>
      <c r="G173" s="112"/>
      <c r="H173" s="111">
        <v>0.45833333333333331</v>
      </c>
      <c r="I173" s="112"/>
      <c r="J173" s="113">
        <v>0.48958333333333331</v>
      </c>
      <c r="K173" s="12" t="s">
        <v>41</v>
      </c>
      <c r="L173" s="1">
        <v>6.5</v>
      </c>
    </row>
    <row customHeight="1" ht="24.9" r="174" spans="1:14" thickBot="1" x14ac:dyDescent="0.3">
      <c r="A174" s="14">
        <v>8</v>
      </c>
      <c r="B174" s="15"/>
      <c r="C174" s="16"/>
      <c r="D174" s="16"/>
      <c r="E174" s="16"/>
      <c r="F174" s="59" t="s">
        <v>72</v>
      </c>
      <c r="G174" s="16"/>
      <c r="H174" s="16"/>
      <c r="I174" s="16"/>
      <c r="J174" s="20"/>
      <c r="K174" s="21"/>
    </row>
    <row customHeight="1" ht="24.9" r="175" spans="1:14" thickTop="1" x14ac:dyDescent="0.25">
      <c r="A175" s="157" t="s">
        <v>49</v>
      </c>
      <c r="B175" s="158"/>
      <c r="C175" s="158"/>
      <c r="D175" s="158"/>
      <c r="E175" s="158"/>
      <c r="F175" s="158"/>
      <c r="G175" s="158"/>
      <c r="H175" s="158"/>
      <c r="I175" s="158"/>
      <c r="J175" s="159"/>
      <c r="K175" s="163" t="s">
        <v>50</v>
      </c>
    </row>
    <row customHeight="1" ht="24.9" r="176" spans="1:14" thickBot="1" x14ac:dyDescent="0.3">
      <c r="A176" s="160"/>
      <c r="B176" s="161"/>
      <c r="C176" s="161"/>
      <c r="D176" s="161"/>
      <c r="E176" s="161"/>
      <c r="F176" s="161"/>
      <c r="G176" s="161"/>
      <c r="H176" s="161"/>
      <c r="I176" s="161"/>
      <c r="J176" s="162"/>
      <c r="K176" s="164"/>
    </row>
    <row customHeight="1" ht="17.100000000000001" r="177" spans="1:14" thickTop="1" x14ac:dyDescent="0.25">
      <c r="A177" s="166" t="s">
        <v>51</v>
      </c>
      <c r="B177" s="167"/>
      <c r="C177" s="169"/>
      <c r="D177" s="167"/>
      <c r="E177" s="170" t="s">
        <v>52</v>
      </c>
      <c r="F177" s="171"/>
      <c r="G177" s="172"/>
      <c r="H177" s="170" t="s">
        <v>53</v>
      </c>
      <c r="I177" s="171"/>
      <c r="J177" s="176"/>
      <c r="K177" s="164"/>
    </row>
    <row customHeight="1" ht="17.100000000000001" r="178" spans="1:14" x14ac:dyDescent="0.25">
      <c r="A178" s="168"/>
      <c r="B178" s="144"/>
      <c r="C178" s="143"/>
      <c r="D178" s="144"/>
      <c r="E178" s="173"/>
      <c r="F178" s="174"/>
      <c r="G178" s="175"/>
      <c r="H178" s="173"/>
      <c r="I178" s="174"/>
      <c r="J178" s="177"/>
      <c r="K178" s="164"/>
    </row>
    <row customHeight="1" ht="17.100000000000001" r="179" spans="1:14" x14ac:dyDescent="0.25">
      <c r="A179" s="147" t="s">
        <v>54</v>
      </c>
      <c r="B179" s="178"/>
      <c r="C179" s="178"/>
      <c r="D179" s="178"/>
      <c r="E179" s="142"/>
      <c r="F179" s="180" t="s">
        <v>55</v>
      </c>
      <c r="G179" s="180"/>
      <c r="H179" s="180"/>
      <c r="I179" s="180"/>
      <c r="J179" s="181"/>
      <c r="K179" s="164"/>
    </row>
    <row customHeight="1" ht="17.100000000000001" r="180" spans="1:14" x14ac:dyDescent="0.25">
      <c r="A180" s="168"/>
      <c r="B180" s="179"/>
      <c r="C180" s="179"/>
      <c r="D180" s="179"/>
      <c r="E180" s="144"/>
      <c r="F180" s="180"/>
      <c r="G180" s="180"/>
      <c r="H180" s="180"/>
      <c r="I180" s="180"/>
      <c r="J180" s="181"/>
      <c r="K180" s="164"/>
    </row>
    <row customHeight="1" ht="17.100000000000001" r="181" spans="1:14" x14ac:dyDescent="0.25">
      <c r="A181" s="147" t="s">
        <v>56</v>
      </c>
      <c r="B181" s="142"/>
      <c r="C181" s="182" t="s">
        <v>57</v>
      </c>
      <c r="D181" s="141" t="s">
        <v>58</v>
      </c>
      <c r="E181" s="142"/>
      <c r="F181" s="145" t="s">
        <v>59</v>
      </c>
      <c r="G181" s="145"/>
      <c r="H181" s="145"/>
      <c r="I181" s="145"/>
      <c r="J181" s="146"/>
      <c r="K181" s="164"/>
    </row>
    <row customHeight="1" ht="17.100000000000001" r="182" spans="1:14" x14ac:dyDescent="0.25">
      <c r="A182" s="168"/>
      <c r="B182" s="144"/>
      <c r="C182" s="183"/>
      <c r="D182" s="143"/>
      <c r="E182" s="144"/>
      <c r="F182" s="145"/>
      <c r="G182" s="145"/>
      <c r="H182" s="145"/>
      <c r="I182" s="145"/>
      <c r="J182" s="146"/>
      <c r="K182" s="164"/>
    </row>
    <row customHeight="1" ht="17.100000000000001" r="183" spans="1:14" x14ac:dyDescent="0.25">
      <c r="A183" s="147" t="s">
        <v>60</v>
      </c>
      <c r="B183" s="142"/>
      <c r="C183" s="150" t="s">
        <v>61</v>
      </c>
      <c r="D183" s="152" t="s">
        <v>62</v>
      </c>
      <c r="E183" s="153"/>
      <c r="F183" s="145" t="s">
        <v>28</v>
      </c>
      <c r="G183" s="145"/>
      <c r="H183" s="145"/>
      <c r="I183" s="145"/>
      <c r="J183" s="146"/>
      <c r="K183" s="164"/>
    </row>
    <row customHeight="1" ht="17.100000000000001" r="184" spans="1:14" thickBot="1" x14ac:dyDescent="0.3">
      <c r="A184" s="148"/>
      <c r="B184" s="149"/>
      <c r="C184" s="151"/>
      <c r="D184" s="154"/>
      <c r="E184" s="149"/>
      <c r="F184" s="155"/>
      <c r="G184" s="155"/>
      <c r="H184" s="155"/>
      <c r="I184" s="155"/>
      <c r="J184" s="156"/>
      <c r="K184" s="165"/>
    </row>
    <row customHeight="1" ht="24.9" r="185" spans="1:14" thickTop="1" x14ac:dyDescent="0.25">
      <c r="A185" s="128" t="s">
        <v>73</v>
      </c>
      <c r="B185" s="128"/>
      <c r="C185" s="128"/>
      <c r="D185" s="128"/>
      <c r="E185" s="128"/>
      <c r="F185" s="128"/>
      <c r="G185" s="128"/>
      <c r="H185" s="129"/>
      <c r="I185" s="184" t="s">
        <v>27</v>
      </c>
      <c r="J185" s="185"/>
      <c r="K185" s="1">
        <v>9</v>
      </c>
    </row>
    <row customHeight="1" ht="24.9" r="186" spans="1:14" x14ac:dyDescent="0.25">
      <c r="A186" s="128"/>
      <c r="B186" s="128"/>
      <c r="C186" s="128"/>
      <c r="D186" s="128"/>
      <c r="E186" s="128"/>
      <c r="F186" s="128"/>
      <c r="G186" s="128"/>
      <c r="H186" s="129"/>
      <c r="I186" s="136">
        <f>C193</f>
        <v>5.6250000000000001E-2</v>
      </c>
      <c r="J186" s="131"/>
    </row>
    <row customHeight="1" ht="24.9" r="187" spans="1:14" thickBot="1" x14ac:dyDescent="0.3">
      <c r="A187" s="206">
        <f ca="1">INDIRECT("rawdata!A"&amp;$K185)</f>
        <v>0</v>
      </c>
      <c r="B187" s="206"/>
      <c r="C187" s="206"/>
      <c r="D187" s="207" t="s">
        <v>29</v>
      </c>
      <c r="E187" s="208">
        <f ca="1">INDIRECT("rawdata!B"&amp;$K185)</f>
        <v>0</v>
      </c>
      <c r="F187" s="209">
        <f ca="1">INDIRECT("rawdata!B"&amp;$K185)</f>
        <v>0</v>
      </c>
      <c r="G187" s="210" t="s">
        <v>30</v>
      </c>
      <c r="H187" s="210">
        <f ca="1">INDIRECT("rawdata!C"&amp;$K185)</f>
        <v>0</v>
      </c>
      <c r="I187" s="210" t="s">
        <v>31</v>
      </c>
      <c r="J187" s="211">
        <f ca="1">INDIRECT("rawdata!D"&amp;$K185)</f>
        <v>0</v>
      </c>
      <c r="L187" s="52" t="str">
        <f ca="1">IF(E187=F187,"","확인")</f>
        <v/>
      </c>
      <c r="M187" s="1" t="s">
        <v>15</v>
      </c>
      <c r="N187" s="1" t="s">
        <v>16</v>
      </c>
    </row>
    <row customHeight="1" ht="24.9" r="188" spans="1:14" thickTop="1" x14ac:dyDescent="0.25">
      <c r="A188" s="186" t="s">
        <v>32</v>
      </c>
      <c r="B188" s="139" t="s">
        <v>33</v>
      </c>
      <c r="C188" s="122" t="s">
        <v>34</v>
      </c>
      <c r="D188" s="122" t="s">
        <v>35</v>
      </c>
      <c r="E188" s="122" t="s">
        <v>36</v>
      </c>
      <c r="F188" s="120" t="s">
        <v>37</v>
      </c>
      <c r="G188" s="122" t="s">
        <v>36</v>
      </c>
      <c r="H188" s="122" t="s">
        <v>35</v>
      </c>
      <c r="I188" s="122" t="s">
        <v>34</v>
      </c>
      <c r="J188" s="124" t="s">
        <v>38</v>
      </c>
      <c r="K188" s="126" t="s">
        <v>39</v>
      </c>
    </row>
    <row customHeight="1" ht="24.9" r="189" spans="1:14" thickBot="1" x14ac:dyDescent="0.3">
      <c r="A189" s="187"/>
      <c r="B189" s="140"/>
      <c r="C189" s="123"/>
      <c r="D189" s="123"/>
      <c r="E189" s="123"/>
      <c r="F189" s="121"/>
      <c r="G189" s="123"/>
      <c r="H189" s="123"/>
      <c r="I189" s="123"/>
      <c r="J189" s="125"/>
      <c r="K189" s="127"/>
    </row>
    <row customHeight="1" ht="24.9" r="190" spans="1:14" thickTop="1" x14ac:dyDescent="0.25">
      <c r="A190" s="2" t="s">
        <v>40</v>
      </c>
      <c r="B190" s="96"/>
      <c r="C190" s="84"/>
      <c r="D190" s="84"/>
      <c r="E190" s="84"/>
      <c r="F190" s="85">
        <v>0.23680555555555557</v>
      </c>
      <c r="G190" s="84"/>
      <c r="H190" s="85">
        <v>0.25069444444444444</v>
      </c>
      <c r="I190" s="84"/>
      <c r="J190" s="86">
        <v>0.28194444444444444</v>
      </c>
      <c r="K190" s="6" t="s">
        <v>41</v>
      </c>
    </row>
    <row customHeight="1" ht="24.9" r="191" spans="1:14" x14ac:dyDescent="0.25">
      <c r="A191" s="7" t="s">
        <v>42</v>
      </c>
      <c r="B191" s="74">
        <v>0.2986111111111111</v>
      </c>
      <c r="C191" s="75"/>
      <c r="D191" s="76">
        <v>0.3298611111111111</v>
      </c>
      <c r="E191" s="75"/>
      <c r="F191" s="76">
        <v>0.34722222222222227</v>
      </c>
      <c r="G191" s="75"/>
      <c r="H191" s="76">
        <v>0.3611111111111111</v>
      </c>
      <c r="I191" s="75"/>
      <c r="J191" s="77">
        <v>0.39583333333333331</v>
      </c>
      <c r="K191" s="6" t="s">
        <v>41</v>
      </c>
    </row>
    <row customHeight="1" ht="24.9" r="192" spans="1:14" x14ac:dyDescent="0.25">
      <c r="A192" s="7" t="s">
        <v>43</v>
      </c>
      <c r="B192" s="74">
        <v>0.4145833333333333</v>
      </c>
      <c r="C192" s="75"/>
      <c r="D192" s="76">
        <v>0.4458333333333333</v>
      </c>
      <c r="E192" s="75"/>
      <c r="F192" s="76">
        <v>0.46319444444444446</v>
      </c>
      <c r="G192" s="75"/>
      <c r="H192" s="76">
        <v>0.4770833333333333</v>
      </c>
      <c r="I192" s="75"/>
      <c r="J192" s="77">
        <v>0.51180555555555551</v>
      </c>
      <c r="K192" s="6" t="s">
        <v>41</v>
      </c>
    </row>
    <row customHeight="1" ht="24.9" r="193" spans="1:12" x14ac:dyDescent="0.25">
      <c r="A193" s="7" t="s">
        <v>44</v>
      </c>
      <c r="B193" s="74">
        <v>0.53194444444444444</v>
      </c>
      <c r="C193" s="78">
        <v>5.6250000000000001E-2</v>
      </c>
      <c r="D193" s="76">
        <v>6.3194444444444442E-2</v>
      </c>
      <c r="E193" s="75"/>
      <c r="F193" s="76">
        <v>8.0555555555555561E-2</v>
      </c>
      <c r="G193" s="75"/>
      <c r="H193" s="76">
        <v>9.4444444444444442E-2</v>
      </c>
      <c r="I193" s="75"/>
      <c r="J193" s="77">
        <v>0.12916666666666668</v>
      </c>
      <c r="K193" s="12" t="s">
        <v>41</v>
      </c>
    </row>
    <row customHeight="1" ht="24.9" r="194" spans="1:12" x14ac:dyDescent="0.25">
      <c r="A194" s="7" t="s">
        <v>45</v>
      </c>
      <c r="B194" s="74">
        <v>0.15208333333333332</v>
      </c>
      <c r="C194" s="75"/>
      <c r="D194" s="76">
        <v>0.18472222222222223</v>
      </c>
      <c r="E194" s="75"/>
      <c r="F194" s="76">
        <v>0.20416666666666669</v>
      </c>
      <c r="G194" s="75"/>
      <c r="H194" s="76">
        <v>0.21805555555555556</v>
      </c>
      <c r="I194" s="75"/>
      <c r="J194" s="77">
        <v>0.25486111111111109</v>
      </c>
      <c r="K194" s="12" t="s">
        <v>41</v>
      </c>
    </row>
    <row customHeight="1" ht="24.9" r="195" spans="1:12" x14ac:dyDescent="0.25">
      <c r="A195" s="7" t="s">
        <v>46</v>
      </c>
      <c r="B195" s="74">
        <v>0.27569444444444446</v>
      </c>
      <c r="C195" s="75"/>
      <c r="D195" s="76">
        <v>0.30833333333333335</v>
      </c>
      <c r="E195" s="75"/>
      <c r="F195" s="76">
        <v>0.32916666666666666</v>
      </c>
      <c r="G195" s="75"/>
      <c r="H195" s="76">
        <v>0.3430555555555555</v>
      </c>
      <c r="I195" s="75"/>
      <c r="J195" s="77">
        <v>0.37916666666666665</v>
      </c>
      <c r="K195" s="12" t="s">
        <v>41</v>
      </c>
    </row>
    <row customHeight="1" ht="24.9" r="196" spans="1:12" thickBot="1" x14ac:dyDescent="0.3">
      <c r="A196" s="7" t="s">
        <v>47</v>
      </c>
      <c r="B196" s="87">
        <v>0.39999999999999997</v>
      </c>
      <c r="C196" s="88"/>
      <c r="D196" s="89">
        <v>0.43124999999999997</v>
      </c>
      <c r="E196" s="88"/>
      <c r="F196" s="89">
        <v>0.44861111111111113</v>
      </c>
      <c r="G196" s="88"/>
      <c r="H196" s="88"/>
      <c r="I196" s="88"/>
      <c r="J196" s="97"/>
      <c r="K196" s="12" t="s">
        <v>41</v>
      </c>
      <c r="L196" s="1">
        <v>6.5</v>
      </c>
    </row>
    <row customHeight="1" ht="24.9" r="197" spans="1:12" thickBot="1" x14ac:dyDescent="0.3">
      <c r="A197" s="14">
        <v>9</v>
      </c>
      <c r="B197" s="15"/>
      <c r="C197" s="16"/>
      <c r="D197" s="16"/>
      <c r="E197" s="16"/>
      <c r="F197" s="55"/>
      <c r="G197" s="16"/>
      <c r="H197" s="16"/>
      <c r="I197" s="16"/>
      <c r="J197" s="20"/>
      <c r="K197" s="21"/>
    </row>
    <row customHeight="1" ht="24.9" r="198" spans="1:12" thickTop="1" x14ac:dyDescent="0.25">
      <c r="A198" s="157" t="s">
        <v>49</v>
      </c>
      <c r="B198" s="158"/>
      <c r="C198" s="158"/>
      <c r="D198" s="158"/>
      <c r="E198" s="158"/>
      <c r="F198" s="158"/>
      <c r="G198" s="158"/>
      <c r="H198" s="158"/>
      <c r="I198" s="158"/>
      <c r="J198" s="159"/>
      <c r="K198" s="163" t="s">
        <v>50</v>
      </c>
    </row>
    <row customHeight="1" ht="24.9" r="199" spans="1:12" thickBot="1" x14ac:dyDescent="0.3">
      <c r="A199" s="160"/>
      <c r="B199" s="161"/>
      <c r="C199" s="161"/>
      <c r="D199" s="161"/>
      <c r="E199" s="161"/>
      <c r="F199" s="161"/>
      <c r="G199" s="161"/>
      <c r="H199" s="161"/>
      <c r="I199" s="161"/>
      <c r="J199" s="162"/>
      <c r="K199" s="164"/>
    </row>
    <row customHeight="1" ht="17.100000000000001" r="200" spans="1:12" thickTop="1" x14ac:dyDescent="0.25">
      <c r="A200" s="166" t="s">
        <v>51</v>
      </c>
      <c r="B200" s="167"/>
      <c r="C200" s="169"/>
      <c r="D200" s="167"/>
      <c r="E200" s="170" t="s">
        <v>52</v>
      </c>
      <c r="F200" s="171"/>
      <c r="G200" s="172"/>
      <c r="H200" s="170" t="s">
        <v>53</v>
      </c>
      <c r="I200" s="171"/>
      <c r="J200" s="176"/>
      <c r="K200" s="164"/>
    </row>
    <row customHeight="1" ht="17.100000000000001" r="201" spans="1:12" x14ac:dyDescent="0.25">
      <c r="A201" s="168"/>
      <c r="B201" s="144"/>
      <c r="C201" s="143"/>
      <c r="D201" s="144"/>
      <c r="E201" s="173"/>
      <c r="F201" s="174"/>
      <c r="G201" s="175"/>
      <c r="H201" s="173"/>
      <c r="I201" s="174"/>
      <c r="J201" s="177"/>
      <c r="K201" s="164"/>
    </row>
    <row customHeight="1" ht="17.100000000000001" r="202" spans="1:12" x14ac:dyDescent="0.25">
      <c r="A202" s="147" t="s">
        <v>54</v>
      </c>
      <c r="B202" s="178"/>
      <c r="C202" s="178"/>
      <c r="D202" s="178"/>
      <c r="E202" s="142"/>
      <c r="F202" s="180" t="s">
        <v>55</v>
      </c>
      <c r="G202" s="180"/>
      <c r="H202" s="180"/>
      <c r="I202" s="180"/>
      <c r="J202" s="181"/>
      <c r="K202" s="164"/>
    </row>
    <row customHeight="1" ht="17.100000000000001" r="203" spans="1:12" x14ac:dyDescent="0.25">
      <c r="A203" s="168"/>
      <c r="B203" s="179"/>
      <c r="C203" s="179"/>
      <c r="D203" s="179"/>
      <c r="E203" s="144"/>
      <c r="F203" s="180"/>
      <c r="G203" s="180"/>
      <c r="H203" s="180"/>
      <c r="I203" s="180"/>
      <c r="J203" s="181"/>
      <c r="K203" s="164"/>
    </row>
    <row customHeight="1" ht="17.100000000000001" r="204" spans="1:12" x14ac:dyDescent="0.25">
      <c r="A204" s="147" t="s">
        <v>56</v>
      </c>
      <c r="B204" s="142"/>
      <c r="C204" s="182" t="s">
        <v>57</v>
      </c>
      <c r="D204" s="141" t="s">
        <v>58</v>
      </c>
      <c r="E204" s="142"/>
      <c r="F204" s="145" t="s">
        <v>59</v>
      </c>
      <c r="G204" s="145"/>
      <c r="H204" s="145"/>
      <c r="I204" s="145"/>
      <c r="J204" s="146"/>
      <c r="K204" s="164"/>
    </row>
    <row customHeight="1" ht="17.100000000000001" r="205" spans="1:12" x14ac:dyDescent="0.25">
      <c r="A205" s="168"/>
      <c r="B205" s="144"/>
      <c r="C205" s="183"/>
      <c r="D205" s="143"/>
      <c r="E205" s="144"/>
      <c r="F205" s="145"/>
      <c r="G205" s="145"/>
      <c r="H205" s="145"/>
      <c r="I205" s="145"/>
      <c r="J205" s="146"/>
      <c r="K205" s="164"/>
    </row>
    <row customHeight="1" ht="17.100000000000001" r="206" spans="1:12" x14ac:dyDescent="0.25">
      <c r="A206" s="147" t="s">
        <v>60</v>
      </c>
      <c r="B206" s="142"/>
      <c r="C206" s="150" t="s">
        <v>61</v>
      </c>
      <c r="D206" s="152" t="s">
        <v>62</v>
      </c>
      <c r="E206" s="153"/>
      <c r="F206" s="145" t="s">
        <v>28</v>
      </c>
      <c r="G206" s="145"/>
      <c r="H206" s="145"/>
      <c r="I206" s="145"/>
      <c r="J206" s="146"/>
      <c r="K206" s="164"/>
    </row>
    <row customHeight="1" ht="17.100000000000001" r="207" spans="1:12" thickBot="1" x14ac:dyDescent="0.3">
      <c r="A207" s="148"/>
      <c r="B207" s="149"/>
      <c r="C207" s="151"/>
      <c r="D207" s="154"/>
      <c r="E207" s="149"/>
      <c r="F207" s="155"/>
      <c r="G207" s="155"/>
      <c r="H207" s="155"/>
      <c r="I207" s="155"/>
      <c r="J207" s="156"/>
      <c r="K207" s="165"/>
    </row>
    <row customHeight="1" ht="24.9" r="208" spans="1:12" thickTop="1" x14ac:dyDescent="0.25">
      <c r="A208" s="128" t="s">
        <v>74</v>
      </c>
      <c r="B208" s="128"/>
      <c r="C208" s="128"/>
      <c r="D208" s="128"/>
      <c r="E208" s="128"/>
      <c r="F208" s="128"/>
      <c r="G208" s="128"/>
      <c r="H208" s="129"/>
      <c r="I208" s="184" t="s">
        <v>27</v>
      </c>
      <c r="J208" s="185"/>
      <c r="K208" s="1">
        <v>10</v>
      </c>
    </row>
    <row customHeight="1" ht="24.9" r="209" spans="1:14" x14ac:dyDescent="0.25">
      <c r="A209" s="128"/>
      <c r="B209" s="128"/>
      <c r="C209" s="128"/>
      <c r="D209" s="128"/>
      <c r="E209" s="128"/>
      <c r="F209" s="128"/>
      <c r="G209" s="128"/>
      <c r="H209" s="129"/>
      <c r="I209" s="136">
        <f>C216</f>
        <v>6.5277777777777782E-2</v>
      </c>
      <c r="J209" s="131"/>
    </row>
    <row customHeight="1" ht="24.9" r="210" spans="1:14" thickBot="1" x14ac:dyDescent="0.3">
      <c r="A210" s="206">
        <f ca="1">INDIRECT("rawdata!A"&amp;$K208)</f>
        <v>0</v>
      </c>
      <c r="B210" s="206"/>
      <c r="C210" s="206"/>
      <c r="D210" s="207" t="s">
        <v>29</v>
      </c>
      <c r="E210" s="208">
        <f ca="1">INDIRECT("rawdata!B"&amp;$K208)</f>
        <v>0</v>
      </c>
      <c r="F210" s="209">
        <f ca="1">INDIRECT("rawdata!B"&amp;$K208)</f>
        <v>0</v>
      </c>
      <c r="G210" s="210" t="s">
        <v>30</v>
      </c>
      <c r="H210" s="210">
        <f ca="1">INDIRECT("rawdata!C"&amp;$K208)</f>
        <v>0</v>
      </c>
      <c r="I210" s="210" t="s">
        <v>31</v>
      </c>
      <c r="J210" s="211">
        <f ca="1">INDIRECT("rawdata!D"&amp;$K208)</f>
        <v>0</v>
      </c>
      <c r="L210" s="52" t="str">
        <f ca="1">IF(E210=F210,"","확인")</f>
        <v/>
      </c>
      <c r="M210" s="1" t="s">
        <v>17</v>
      </c>
      <c r="N210" s="1" t="s">
        <v>18</v>
      </c>
    </row>
    <row customHeight="1" ht="24.9" r="211" spans="1:14" thickTop="1" x14ac:dyDescent="0.25">
      <c r="A211" s="186" t="s">
        <v>32</v>
      </c>
      <c r="B211" s="139" t="s">
        <v>33</v>
      </c>
      <c r="C211" s="122" t="s">
        <v>34</v>
      </c>
      <c r="D211" s="122" t="s">
        <v>35</v>
      </c>
      <c r="E211" s="122" t="s">
        <v>36</v>
      </c>
      <c r="F211" s="120" t="s">
        <v>37</v>
      </c>
      <c r="G211" s="122" t="s">
        <v>36</v>
      </c>
      <c r="H211" s="122" t="s">
        <v>35</v>
      </c>
      <c r="I211" s="122" t="s">
        <v>34</v>
      </c>
      <c r="J211" s="124" t="s">
        <v>38</v>
      </c>
      <c r="K211" s="126" t="s">
        <v>39</v>
      </c>
    </row>
    <row customHeight="1" ht="24.9" r="212" spans="1:14" thickBot="1" x14ac:dyDescent="0.3">
      <c r="A212" s="187"/>
      <c r="B212" s="140"/>
      <c r="C212" s="123"/>
      <c r="D212" s="123"/>
      <c r="E212" s="123"/>
      <c r="F212" s="121"/>
      <c r="G212" s="123"/>
      <c r="H212" s="123"/>
      <c r="I212" s="123"/>
      <c r="J212" s="125"/>
      <c r="K212" s="127"/>
    </row>
    <row customHeight="1" ht="24.9" r="213" spans="1:14" thickTop="1" x14ac:dyDescent="0.25">
      <c r="A213" s="2" t="s">
        <v>40</v>
      </c>
      <c r="B213" s="94"/>
      <c r="C213" s="75"/>
      <c r="D213" s="75"/>
      <c r="E213" s="75"/>
      <c r="F213" s="76">
        <v>0.24444444444444446</v>
      </c>
      <c r="G213" s="75"/>
      <c r="H213" s="76">
        <v>0.25833333333333336</v>
      </c>
      <c r="I213" s="75"/>
      <c r="J213" s="77">
        <v>0.28958333333333336</v>
      </c>
      <c r="K213" s="6" t="s">
        <v>41</v>
      </c>
    </row>
    <row customHeight="1" ht="24.9" r="214" spans="1:14" x14ac:dyDescent="0.25">
      <c r="A214" s="7" t="s">
        <v>42</v>
      </c>
      <c r="B214" s="74">
        <v>0.30694444444444441</v>
      </c>
      <c r="C214" s="75"/>
      <c r="D214" s="76">
        <v>0.33819444444444446</v>
      </c>
      <c r="E214" s="75"/>
      <c r="F214" s="76">
        <v>0.35555555555555557</v>
      </c>
      <c r="G214" s="75"/>
      <c r="H214" s="76">
        <v>0.36944444444444446</v>
      </c>
      <c r="I214" s="75"/>
      <c r="J214" s="77">
        <v>0.40416666666666662</v>
      </c>
      <c r="K214" s="6" t="s">
        <v>41</v>
      </c>
    </row>
    <row customHeight="1" ht="24.9" r="215" spans="1:14" x14ac:dyDescent="0.25">
      <c r="A215" s="7" t="s">
        <v>43</v>
      </c>
      <c r="B215" s="74">
        <v>0.4236111111111111</v>
      </c>
      <c r="C215" s="75"/>
      <c r="D215" s="76">
        <v>0.4548611111111111</v>
      </c>
      <c r="E215" s="75"/>
      <c r="F215" s="76">
        <v>0.47222222222222227</v>
      </c>
      <c r="G215" s="75"/>
      <c r="H215" s="76">
        <v>0.4861111111111111</v>
      </c>
      <c r="I215" s="75"/>
      <c r="J215" s="77">
        <v>0.52083333333333337</v>
      </c>
      <c r="K215" s="6" t="s">
        <v>41</v>
      </c>
    </row>
    <row customHeight="1" ht="24.9" r="216" spans="1:14" x14ac:dyDescent="0.25">
      <c r="A216" s="7" t="s">
        <v>44</v>
      </c>
      <c r="B216" s="74">
        <v>0.54097222222222219</v>
      </c>
      <c r="C216" s="78">
        <v>6.5277777777777782E-2</v>
      </c>
      <c r="D216" s="76">
        <v>7.2222222222222229E-2</v>
      </c>
      <c r="E216" s="75"/>
      <c r="F216" s="76">
        <v>8.9583333333333334E-2</v>
      </c>
      <c r="G216" s="75"/>
      <c r="H216" s="76">
        <v>0.10347222222222223</v>
      </c>
      <c r="I216" s="75"/>
      <c r="J216" s="77">
        <v>0.13819444444444443</v>
      </c>
      <c r="K216" s="12" t="s">
        <v>41</v>
      </c>
    </row>
    <row customHeight="1" ht="24.9" r="217" spans="1:14" x14ac:dyDescent="0.25">
      <c r="A217" s="7" t="s">
        <v>45</v>
      </c>
      <c r="B217" s="74">
        <v>0.16180555555555556</v>
      </c>
      <c r="C217" s="75"/>
      <c r="D217" s="76">
        <v>0.19444444444444445</v>
      </c>
      <c r="E217" s="75"/>
      <c r="F217" s="76">
        <v>0.21388888888888891</v>
      </c>
      <c r="G217" s="75"/>
      <c r="H217" s="76">
        <v>0.22777777777777777</v>
      </c>
      <c r="I217" s="75"/>
      <c r="J217" s="77">
        <v>0.26458333333333334</v>
      </c>
      <c r="K217" s="12" t="s">
        <v>41</v>
      </c>
    </row>
    <row customHeight="1" ht="24.9" r="218" spans="1:14" x14ac:dyDescent="0.25">
      <c r="A218" s="7" t="s">
        <v>46</v>
      </c>
      <c r="B218" s="79">
        <v>0.28541666666666665</v>
      </c>
      <c r="C218" s="80"/>
      <c r="D218" s="81">
        <v>0.31805555555555554</v>
      </c>
      <c r="E218" s="80"/>
      <c r="F218" s="81">
        <v>0.33888888888888885</v>
      </c>
      <c r="G218" s="80"/>
      <c r="H218" s="81">
        <v>0.3527777777777778</v>
      </c>
      <c r="I218" s="80"/>
      <c r="J218" s="82">
        <v>0.38819444444444445</v>
      </c>
      <c r="K218" s="12" t="s">
        <v>41</v>
      </c>
    </row>
    <row customHeight="1" ht="24.9" r="219" spans="1:14" thickBot="1" x14ac:dyDescent="0.3">
      <c r="A219" s="7" t="s">
        <v>47</v>
      </c>
      <c r="B219" s="115">
        <v>0.40902777777777777</v>
      </c>
      <c r="C219" s="116"/>
      <c r="D219" s="117">
        <v>0.44027777777777777</v>
      </c>
      <c r="E219" s="116"/>
      <c r="F219" s="117">
        <v>0.45763888888888887</v>
      </c>
      <c r="G219" s="116"/>
      <c r="H219" s="116"/>
      <c r="I219" s="116"/>
      <c r="J219" s="119"/>
      <c r="K219" s="12" t="s">
        <v>41</v>
      </c>
      <c r="L219" s="1">
        <v>6.5</v>
      </c>
    </row>
    <row customHeight="1" ht="24.9" r="220" spans="1:14" thickBot="1" x14ac:dyDescent="0.3">
      <c r="A220" s="14">
        <v>10</v>
      </c>
      <c r="B220" s="33"/>
      <c r="C220" s="27"/>
      <c r="D220" s="27"/>
      <c r="E220" s="27"/>
      <c r="G220" s="27"/>
      <c r="H220" s="27"/>
      <c r="I220" s="27"/>
      <c r="J220" s="28"/>
      <c r="K220" s="21"/>
    </row>
    <row customHeight="1" ht="24.9" r="221" spans="1:14" thickTop="1" x14ac:dyDescent="0.25">
      <c r="A221" s="157" t="s">
        <v>49</v>
      </c>
      <c r="B221" s="158"/>
      <c r="C221" s="158"/>
      <c r="D221" s="158"/>
      <c r="E221" s="158"/>
      <c r="F221" s="158"/>
      <c r="G221" s="158"/>
      <c r="H221" s="158"/>
      <c r="I221" s="158"/>
      <c r="J221" s="159"/>
      <c r="K221" s="163" t="s">
        <v>50</v>
      </c>
    </row>
    <row customHeight="1" ht="24.9" r="222" spans="1:14" thickBot="1" x14ac:dyDescent="0.3">
      <c r="A222" s="160"/>
      <c r="B222" s="161"/>
      <c r="C222" s="161"/>
      <c r="D222" s="161"/>
      <c r="E222" s="161"/>
      <c r="F222" s="161"/>
      <c r="G222" s="161"/>
      <c r="H222" s="161"/>
      <c r="I222" s="161"/>
      <c r="J222" s="162"/>
      <c r="K222" s="164"/>
    </row>
    <row customHeight="1" ht="17.100000000000001" r="223" spans="1:14" thickTop="1" x14ac:dyDescent="0.25">
      <c r="A223" s="166" t="s">
        <v>51</v>
      </c>
      <c r="B223" s="167"/>
      <c r="C223" s="169"/>
      <c r="D223" s="167"/>
      <c r="E223" s="170" t="s">
        <v>52</v>
      </c>
      <c r="F223" s="171"/>
      <c r="G223" s="172"/>
      <c r="H223" s="170" t="s">
        <v>53</v>
      </c>
      <c r="I223" s="171"/>
      <c r="J223" s="176"/>
      <c r="K223" s="164"/>
    </row>
    <row customHeight="1" ht="17.100000000000001" r="224" spans="1:14" x14ac:dyDescent="0.25">
      <c r="A224" s="168"/>
      <c r="B224" s="144"/>
      <c r="C224" s="143"/>
      <c r="D224" s="144"/>
      <c r="E224" s="173"/>
      <c r="F224" s="174"/>
      <c r="G224" s="175"/>
      <c r="H224" s="173"/>
      <c r="I224" s="174"/>
      <c r="J224" s="177"/>
      <c r="K224" s="164"/>
    </row>
    <row customHeight="1" ht="17.100000000000001" r="225" spans="1:14" x14ac:dyDescent="0.25">
      <c r="A225" s="147" t="s">
        <v>54</v>
      </c>
      <c r="B225" s="178"/>
      <c r="C225" s="178"/>
      <c r="D225" s="178"/>
      <c r="E225" s="142"/>
      <c r="F225" s="180" t="s">
        <v>55</v>
      </c>
      <c r="G225" s="180"/>
      <c r="H225" s="180"/>
      <c r="I225" s="180"/>
      <c r="J225" s="181"/>
      <c r="K225" s="164"/>
    </row>
    <row customHeight="1" ht="17.100000000000001" r="226" spans="1:14" x14ac:dyDescent="0.25">
      <c r="A226" s="168"/>
      <c r="B226" s="179"/>
      <c r="C226" s="179"/>
      <c r="D226" s="179"/>
      <c r="E226" s="144"/>
      <c r="F226" s="180"/>
      <c r="G226" s="180"/>
      <c r="H226" s="180"/>
      <c r="I226" s="180"/>
      <c r="J226" s="181"/>
      <c r="K226" s="164"/>
    </row>
    <row customHeight="1" ht="17.100000000000001" r="227" spans="1:14" x14ac:dyDescent="0.25">
      <c r="A227" s="147" t="s">
        <v>56</v>
      </c>
      <c r="B227" s="142"/>
      <c r="C227" s="182" t="s">
        <v>57</v>
      </c>
      <c r="D227" s="141" t="s">
        <v>58</v>
      </c>
      <c r="E227" s="142"/>
      <c r="F227" s="145" t="s">
        <v>59</v>
      </c>
      <c r="G227" s="145"/>
      <c r="H227" s="145"/>
      <c r="I227" s="145"/>
      <c r="J227" s="146"/>
      <c r="K227" s="164"/>
    </row>
    <row customHeight="1" ht="17.100000000000001" r="228" spans="1:14" x14ac:dyDescent="0.25">
      <c r="A228" s="168"/>
      <c r="B228" s="144"/>
      <c r="C228" s="183"/>
      <c r="D228" s="143"/>
      <c r="E228" s="144"/>
      <c r="F228" s="145"/>
      <c r="G228" s="145"/>
      <c r="H228" s="145"/>
      <c r="I228" s="145"/>
      <c r="J228" s="146"/>
      <c r="K228" s="164"/>
    </row>
    <row customHeight="1" ht="17.100000000000001" r="229" spans="1:14" x14ac:dyDescent="0.25">
      <c r="A229" s="147" t="s">
        <v>60</v>
      </c>
      <c r="B229" s="142"/>
      <c r="C229" s="150" t="s">
        <v>61</v>
      </c>
      <c r="D229" s="152" t="s">
        <v>62</v>
      </c>
      <c r="E229" s="153"/>
      <c r="F229" s="145" t="s">
        <v>28</v>
      </c>
      <c r="G229" s="145"/>
      <c r="H229" s="145"/>
      <c r="I229" s="145"/>
      <c r="J229" s="146"/>
      <c r="K229" s="164"/>
    </row>
    <row customHeight="1" ht="17.100000000000001" r="230" spans="1:14" thickBot="1" x14ac:dyDescent="0.3">
      <c r="A230" s="148"/>
      <c r="B230" s="149"/>
      <c r="C230" s="151"/>
      <c r="D230" s="154"/>
      <c r="E230" s="149"/>
      <c r="F230" s="155"/>
      <c r="G230" s="155"/>
      <c r="H230" s="155"/>
      <c r="I230" s="155"/>
      <c r="J230" s="156"/>
      <c r="K230" s="165"/>
    </row>
    <row customHeight="1" ht="24.9" r="231" spans="1:14" thickTop="1" x14ac:dyDescent="0.25">
      <c r="A231" s="128" t="s">
        <v>75</v>
      </c>
      <c r="B231" s="128"/>
      <c r="C231" s="128"/>
      <c r="D231" s="128"/>
      <c r="E231" s="128"/>
      <c r="F231" s="128"/>
      <c r="G231" s="128"/>
      <c r="H231" s="129"/>
      <c r="I231" s="184" t="s">
        <v>27</v>
      </c>
      <c r="J231" s="185"/>
      <c r="K231" s="1">
        <v>11</v>
      </c>
    </row>
    <row customHeight="1" ht="24.9" r="232" spans="1:14" x14ac:dyDescent="0.25">
      <c r="A232" s="128"/>
      <c r="B232" s="128"/>
      <c r="C232" s="128"/>
      <c r="D232" s="128"/>
      <c r="E232" s="128"/>
      <c r="F232" s="128"/>
      <c r="G232" s="128"/>
      <c r="H232" s="129"/>
      <c r="I232" s="136">
        <f>C239</f>
        <v>7.4305555555555555E-2</v>
      </c>
      <c r="J232" s="131"/>
    </row>
    <row customHeight="1" ht="24.9" r="233" spans="1:14" thickBot="1" x14ac:dyDescent="0.3">
      <c r="A233" s="206">
        <f ca="1">INDIRECT("rawdata!A"&amp;$K231)</f>
        <v>0</v>
      </c>
      <c r="B233" s="206"/>
      <c r="C233" s="206"/>
      <c r="D233" s="207" t="s">
        <v>29</v>
      </c>
      <c r="E233" s="208">
        <f ca="1">INDIRECT("rawdata!B"&amp;$K231)</f>
        <v>0</v>
      </c>
      <c r="F233" s="209">
        <f ca="1">INDIRECT("rawdata!B"&amp;$K231)</f>
        <v>0</v>
      </c>
      <c r="G233" s="210" t="s">
        <v>30</v>
      </c>
      <c r="H233" s="210">
        <f ca="1">INDIRECT("rawdata!C"&amp;$K231)</f>
        <v>0</v>
      </c>
      <c r="I233" s="210" t="s">
        <v>31</v>
      </c>
      <c r="J233" s="211">
        <f ca="1">INDIRECT("rawdata!D"&amp;$K231)</f>
        <v>0</v>
      </c>
      <c r="L233" s="52" t="str">
        <f ca="1">IF(E233=F233,"","확인")</f>
        <v/>
      </c>
      <c r="M233" s="1" t="s">
        <v>20</v>
      </c>
      <c r="N233" s="1" t="s">
        <v>22</v>
      </c>
    </row>
    <row customHeight="1" ht="24.9" r="234" spans="1:14" thickTop="1" x14ac:dyDescent="0.25">
      <c r="A234" s="186" t="s">
        <v>32</v>
      </c>
      <c r="B234" s="139" t="s">
        <v>33</v>
      </c>
      <c r="C234" s="122" t="s">
        <v>34</v>
      </c>
      <c r="D234" s="122" t="s">
        <v>35</v>
      </c>
      <c r="E234" s="122" t="s">
        <v>36</v>
      </c>
      <c r="F234" s="120" t="s">
        <v>37</v>
      </c>
      <c r="G234" s="122" t="s">
        <v>36</v>
      </c>
      <c r="H234" s="122" t="s">
        <v>35</v>
      </c>
      <c r="I234" s="122" t="s">
        <v>34</v>
      </c>
      <c r="J234" s="124" t="s">
        <v>38</v>
      </c>
      <c r="K234" s="126" t="s">
        <v>39</v>
      </c>
    </row>
    <row customHeight="1" ht="24.9" r="235" spans="1:14" thickBot="1" x14ac:dyDescent="0.3">
      <c r="A235" s="187"/>
      <c r="B235" s="140"/>
      <c r="C235" s="123"/>
      <c r="D235" s="123"/>
      <c r="E235" s="123"/>
      <c r="F235" s="121"/>
      <c r="G235" s="123"/>
      <c r="H235" s="123"/>
      <c r="I235" s="123"/>
      <c r="J235" s="125"/>
      <c r="K235" s="127"/>
    </row>
    <row customHeight="1" ht="24.9" r="236" spans="1:14" thickTop="1" x14ac:dyDescent="0.25">
      <c r="A236" s="2" t="s">
        <v>40</v>
      </c>
      <c r="B236" s="96"/>
      <c r="C236" s="84"/>
      <c r="D236" s="85">
        <v>0.22916666666666666</v>
      </c>
      <c r="E236" s="84"/>
      <c r="F236" s="85">
        <v>0.25208333333333333</v>
      </c>
      <c r="G236" s="84"/>
      <c r="H236" s="85">
        <v>0.26597222222222222</v>
      </c>
      <c r="I236" s="84"/>
      <c r="J236" s="86">
        <v>0.29722222222222222</v>
      </c>
      <c r="K236" s="6" t="s">
        <v>41</v>
      </c>
    </row>
    <row customHeight="1" ht="24.9" r="237" spans="1:14" x14ac:dyDescent="0.25">
      <c r="A237" s="7" t="s">
        <v>42</v>
      </c>
      <c r="B237" s="74">
        <v>0.31527777777777777</v>
      </c>
      <c r="C237" s="75"/>
      <c r="D237" s="76">
        <v>0.34652777777777777</v>
      </c>
      <c r="E237" s="75"/>
      <c r="F237" s="76">
        <v>0.36388888888888887</v>
      </c>
      <c r="G237" s="75"/>
      <c r="H237" s="76">
        <v>0.37777777777777777</v>
      </c>
      <c r="I237" s="75"/>
      <c r="J237" s="77">
        <v>0.41250000000000003</v>
      </c>
      <c r="K237" s="6" t="s">
        <v>41</v>
      </c>
    </row>
    <row customHeight="1" ht="24.9" r="238" spans="1:14" x14ac:dyDescent="0.25">
      <c r="A238" s="7" t="s">
        <v>43</v>
      </c>
      <c r="B238" s="74">
        <v>0.43263888888888885</v>
      </c>
      <c r="C238" s="75"/>
      <c r="D238" s="76">
        <v>0.46388888888888885</v>
      </c>
      <c r="E238" s="75"/>
      <c r="F238" s="76">
        <v>0.48125000000000001</v>
      </c>
      <c r="G238" s="75"/>
      <c r="H238" s="76">
        <v>0.49513888888888885</v>
      </c>
      <c r="I238" s="75"/>
      <c r="J238" s="77">
        <v>0.52986111111111112</v>
      </c>
      <c r="K238" s="6" t="s">
        <v>41</v>
      </c>
    </row>
    <row customHeight="1" ht="24.9" r="239" spans="1:14" x14ac:dyDescent="0.25">
      <c r="A239" s="7" t="s">
        <v>44</v>
      </c>
      <c r="B239" s="74">
        <v>4.9999999999999996E-2</v>
      </c>
      <c r="C239" s="78">
        <v>7.4305555555555555E-2</v>
      </c>
      <c r="D239" s="76">
        <v>8.1250000000000003E-2</v>
      </c>
      <c r="E239" s="75"/>
      <c r="F239" s="76">
        <v>9.930555555555555E-2</v>
      </c>
      <c r="G239" s="75"/>
      <c r="H239" s="76">
        <v>0.11319444444444444</v>
      </c>
      <c r="I239" s="75"/>
      <c r="J239" s="77">
        <v>0.14791666666666667</v>
      </c>
      <c r="K239" s="12" t="s">
        <v>41</v>
      </c>
    </row>
    <row customHeight="1" ht="24.9" r="240" spans="1:14" x14ac:dyDescent="0.25">
      <c r="A240" s="7" t="s">
        <v>45</v>
      </c>
      <c r="B240" s="74">
        <v>0.17152777777777775</v>
      </c>
      <c r="C240" s="75"/>
      <c r="D240" s="76">
        <v>0.20416666666666669</v>
      </c>
      <c r="E240" s="75"/>
      <c r="F240" s="76">
        <v>0.22361111111111109</v>
      </c>
      <c r="G240" s="75"/>
      <c r="H240" s="76">
        <v>0.23750000000000002</v>
      </c>
      <c r="I240" s="75"/>
      <c r="J240" s="77">
        <v>0.27430555555555552</v>
      </c>
      <c r="K240" s="12" t="s">
        <v>41</v>
      </c>
    </row>
    <row customHeight="1" ht="24.9" r="241" spans="1:14" x14ac:dyDescent="0.25">
      <c r="A241" s="7" t="s">
        <v>46</v>
      </c>
      <c r="B241" s="74">
        <v>0.2951388888888889</v>
      </c>
      <c r="C241" s="75"/>
      <c r="D241" s="76">
        <v>0.32777777777777778</v>
      </c>
      <c r="E241" s="75"/>
      <c r="F241" s="76">
        <v>0.34861111111111115</v>
      </c>
      <c r="G241" s="75"/>
      <c r="H241" s="76">
        <v>0.36249999999999999</v>
      </c>
      <c r="I241" s="75"/>
      <c r="J241" s="77">
        <v>0.3972222222222222</v>
      </c>
      <c r="K241" s="12" t="s">
        <v>41</v>
      </c>
    </row>
    <row customHeight="1" ht="24.9" r="242" spans="1:14" thickBot="1" x14ac:dyDescent="0.3">
      <c r="A242" s="7" t="s">
        <v>47</v>
      </c>
      <c r="B242" s="87">
        <v>0.41805555555555557</v>
      </c>
      <c r="C242" s="88"/>
      <c r="D242" s="89">
        <v>0.44930555555555557</v>
      </c>
      <c r="E242" s="88"/>
      <c r="F242" s="89">
        <v>0.46666666666666662</v>
      </c>
      <c r="G242" s="88"/>
      <c r="H242" s="88"/>
      <c r="I242" s="88"/>
      <c r="J242" s="97"/>
      <c r="K242" s="12" t="s">
        <v>41</v>
      </c>
      <c r="L242" s="1">
        <v>6.2</v>
      </c>
    </row>
    <row customHeight="1" ht="24.9" r="243" spans="1:14" thickBot="1" x14ac:dyDescent="0.3">
      <c r="A243" s="14">
        <v>11</v>
      </c>
      <c r="B243" s="15"/>
      <c r="C243" s="16"/>
      <c r="D243" s="16"/>
      <c r="E243" s="16"/>
      <c r="F243" s="55"/>
      <c r="G243" s="16"/>
      <c r="H243" s="16"/>
      <c r="I243" s="16"/>
      <c r="J243" s="20"/>
      <c r="K243" s="21"/>
    </row>
    <row customHeight="1" ht="24.9" r="244" spans="1:14" thickTop="1" x14ac:dyDescent="0.25">
      <c r="A244" s="157" t="s">
        <v>49</v>
      </c>
      <c r="B244" s="158"/>
      <c r="C244" s="158"/>
      <c r="D244" s="158"/>
      <c r="E244" s="158"/>
      <c r="F244" s="158"/>
      <c r="G244" s="158"/>
      <c r="H244" s="158"/>
      <c r="I244" s="158"/>
      <c r="J244" s="159"/>
      <c r="K244" s="163" t="s">
        <v>50</v>
      </c>
    </row>
    <row customHeight="1" ht="24.9" r="245" spans="1:14" thickBot="1" x14ac:dyDescent="0.3">
      <c r="A245" s="160"/>
      <c r="B245" s="161"/>
      <c r="C245" s="161"/>
      <c r="D245" s="161"/>
      <c r="E245" s="161"/>
      <c r="F245" s="161"/>
      <c r="G245" s="161"/>
      <c r="H245" s="161"/>
      <c r="I245" s="161"/>
      <c r="J245" s="162"/>
      <c r="K245" s="164"/>
    </row>
    <row customHeight="1" ht="17.100000000000001" r="246" spans="1:14" thickTop="1" x14ac:dyDescent="0.25">
      <c r="A246" s="166" t="s">
        <v>51</v>
      </c>
      <c r="B246" s="167"/>
      <c r="C246" s="169"/>
      <c r="D246" s="167"/>
      <c r="E246" s="170" t="s">
        <v>52</v>
      </c>
      <c r="F246" s="171"/>
      <c r="G246" s="172"/>
      <c r="H246" s="170" t="s">
        <v>53</v>
      </c>
      <c r="I246" s="171"/>
      <c r="J246" s="176"/>
      <c r="K246" s="164"/>
    </row>
    <row customHeight="1" ht="17.100000000000001" r="247" spans="1:14" x14ac:dyDescent="0.25">
      <c r="A247" s="168"/>
      <c r="B247" s="144"/>
      <c r="C247" s="143"/>
      <c r="D247" s="144"/>
      <c r="E247" s="173"/>
      <c r="F247" s="174"/>
      <c r="G247" s="175"/>
      <c r="H247" s="173"/>
      <c r="I247" s="174"/>
      <c r="J247" s="177"/>
      <c r="K247" s="164"/>
    </row>
    <row customHeight="1" ht="17.100000000000001" r="248" spans="1:14" x14ac:dyDescent="0.25">
      <c r="A248" s="147" t="s">
        <v>54</v>
      </c>
      <c r="B248" s="178"/>
      <c r="C248" s="178"/>
      <c r="D248" s="178"/>
      <c r="E248" s="142"/>
      <c r="F248" s="180" t="s">
        <v>55</v>
      </c>
      <c r="G248" s="180"/>
      <c r="H248" s="180"/>
      <c r="I248" s="180"/>
      <c r="J248" s="181"/>
      <c r="K248" s="164"/>
    </row>
    <row customHeight="1" ht="17.100000000000001" r="249" spans="1:14" x14ac:dyDescent="0.25">
      <c r="A249" s="168"/>
      <c r="B249" s="179"/>
      <c r="C249" s="179"/>
      <c r="D249" s="179"/>
      <c r="E249" s="144"/>
      <c r="F249" s="180"/>
      <c r="G249" s="180"/>
      <c r="H249" s="180"/>
      <c r="I249" s="180"/>
      <c r="J249" s="181"/>
      <c r="K249" s="164"/>
    </row>
    <row customHeight="1" ht="17.100000000000001" r="250" spans="1:14" x14ac:dyDescent="0.25">
      <c r="A250" s="147" t="s">
        <v>56</v>
      </c>
      <c r="B250" s="142"/>
      <c r="C250" s="182" t="s">
        <v>57</v>
      </c>
      <c r="D250" s="141" t="s">
        <v>58</v>
      </c>
      <c r="E250" s="142"/>
      <c r="F250" s="145" t="s">
        <v>59</v>
      </c>
      <c r="G250" s="145"/>
      <c r="H250" s="145"/>
      <c r="I250" s="145"/>
      <c r="J250" s="146"/>
      <c r="K250" s="164"/>
    </row>
    <row customHeight="1" ht="17.100000000000001" r="251" spans="1:14" x14ac:dyDescent="0.25">
      <c r="A251" s="168"/>
      <c r="B251" s="144"/>
      <c r="C251" s="183"/>
      <c r="D251" s="143"/>
      <c r="E251" s="144"/>
      <c r="F251" s="145"/>
      <c r="G251" s="145"/>
      <c r="H251" s="145"/>
      <c r="I251" s="145"/>
      <c r="J251" s="146"/>
      <c r="K251" s="164"/>
    </row>
    <row customHeight="1" ht="17.100000000000001" r="252" spans="1:14" x14ac:dyDescent="0.25">
      <c r="A252" s="147" t="s">
        <v>60</v>
      </c>
      <c r="B252" s="142"/>
      <c r="C252" s="150" t="s">
        <v>61</v>
      </c>
      <c r="D252" s="152" t="s">
        <v>62</v>
      </c>
      <c r="E252" s="153"/>
      <c r="F252" s="145" t="s">
        <v>28</v>
      </c>
      <c r="G252" s="145"/>
      <c r="H252" s="145"/>
      <c r="I252" s="145"/>
      <c r="J252" s="146"/>
      <c r="K252" s="164"/>
    </row>
    <row customHeight="1" ht="17.100000000000001" r="253" spans="1:14" thickBot="1" x14ac:dyDescent="0.3">
      <c r="A253" s="148"/>
      <c r="B253" s="149"/>
      <c r="C253" s="151"/>
      <c r="D253" s="154"/>
      <c r="E253" s="149"/>
      <c r="F253" s="155"/>
      <c r="G253" s="155"/>
      <c r="H253" s="155"/>
      <c r="I253" s="155"/>
      <c r="J253" s="156"/>
      <c r="K253" s="165"/>
    </row>
    <row customHeight="1" ht="24.9" r="254" spans="1:14" thickTop="1" x14ac:dyDescent="0.25">
      <c r="A254" s="128" t="s">
        <v>76</v>
      </c>
      <c r="B254" s="128"/>
      <c r="C254" s="128"/>
      <c r="D254" s="128"/>
      <c r="E254" s="128"/>
      <c r="F254" s="128"/>
      <c r="G254" s="128"/>
      <c r="H254" s="129"/>
      <c r="I254" s="184" t="s">
        <v>27</v>
      </c>
      <c r="J254" s="185"/>
      <c r="K254" s="1">
        <v>12</v>
      </c>
    </row>
    <row customHeight="1" ht="24.9" r="255" spans="1:14" x14ac:dyDescent="0.25">
      <c r="A255" s="128"/>
      <c r="B255" s="128"/>
      <c r="C255" s="128"/>
      <c r="D255" s="128"/>
      <c r="E255" s="128"/>
      <c r="F255" s="128"/>
      <c r="G255" s="128"/>
      <c r="H255" s="129"/>
      <c r="I255" s="136">
        <f>C262</f>
        <v>8.3333333333333329E-2</v>
      </c>
      <c r="J255" s="131"/>
    </row>
    <row customHeight="1" ht="24.9" r="256" spans="1:14" thickBot="1" x14ac:dyDescent="0.3">
      <c r="A256" s="206">
        <f ca="1">INDIRECT("rawdata!A"&amp;$K254)</f>
        <v>0</v>
      </c>
      <c r="B256" s="206"/>
      <c r="C256" s="206"/>
      <c r="D256" s="207" t="s">
        <v>29</v>
      </c>
      <c r="E256" s="208">
        <f ca="1">INDIRECT("rawdata!B"&amp;$K254)</f>
        <v>0</v>
      </c>
      <c r="F256" s="209">
        <f ca="1">INDIRECT("rawdata!B"&amp;$K254)</f>
        <v>0</v>
      </c>
      <c r="G256" s="210" t="s">
        <v>30</v>
      </c>
      <c r="H256" s="210">
        <f ca="1">INDIRECT("rawdata!C"&amp;$K254)</f>
        <v>0</v>
      </c>
      <c r="I256" s="210" t="s">
        <v>31</v>
      </c>
      <c r="J256" s="211">
        <f ca="1">INDIRECT("rawdata!D"&amp;$K254)</f>
        <v>0</v>
      </c>
      <c r="L256" s="52" t="str">
        <f ca="1">IF(E256=F256,"","확인")</f>
        <v/>
      </c>
      <c r="M256" s="1" t="s">
        <v>23</v>
      </c>
      <c r="N256" s="1" t="s">
        <v>25</v>
      </c>
    </row>
    <row customHeight="1" ht="24.9" r="257" spans="1:12" thickTop="1" x14ac:dyDescent="0.25">
      <c r="A257" s="186" t="s">
        <v>32</v>
      </c>
      <c r="B257" s="139" t="s">
        <v>33</v>
      </c>
      <c r="C257" s="122" t="s">
        <v>34</v>
      </c>
      <c r="D257" s="122" t="s">
        <v>35</v>
      </c>
      <c r="E257" s="122" t="s">
        <v>36</v>
      </c>
      <c r="F257" s="120" t="s">
        <v>37</v>
      </c>
      <c r="G257" s="122" t="s">
        <v>36</v>
      </c>
      <c r="H257" s="122" t="s">
        <v>35</v>
      </c>
      <c r="I257" s="122" t="s">
        <v>34</v>
      </c>
      <c r="J257" s="124" t="s">
        <v>38</v>
      </c>
      <c r="K257" s="126" t="s">
        <v>39</v>
      </c>
    </row>
    <row customHeight="1" ht="24.9" r="258" spans="1:12" thickBot="1" x14ac:dyDescent="0.3">
      <c r="A258" s="187"/>
      <c r="B258" s="140"/>
      <c r="C258" s="123"/>
      <c r="D258" s="123"/>
      <c r="E258" s="123"/>
      <c r="F258" s="121"/>
      <c r="G258" s="123"/>
      <c r="H258" s="123"/>
      <c r="I258" s="123"/>
      <c r="J258" s="125"/>
      <c r="K258" s="127"/>
    </row>
    <row customHeight="1" ht="24.9" r="259" spans="1:12" thickTop="1" x14ac:dyDescent="0.25">
      <c r="A259" s="2" t="s">
        <v>40</v>
      </c>
      <c r="B259" s="197" t="s">
        <v>77</v>
      </c>
      <c r="C259" s="194"/>
      <c r="D259" s="76">
        <v>0.23958333333333334</v>
      </c>
      <c r="E259" s="75"/>
      <c r="F259" s="76">
        <v>0.25972222222222224</v>
      </c>
      <c r="G259" s="75"/>
      <c r="H259" s="76">
        <v>0.27361111111111108</v>
      </c>
      <c r="I259" s="75"/>
      <c r="J259" s="77">
        <v>0.30833333333333335</v>
      </c>
      <c r="K259" s="6" t="s">
        <v>41</v>
      </c>
    </row>
    <row customHeight="1" ht="24.9" r="260" spans="1:12" x14ac:dyDescent="0.25">
      <c r="A260" s="7" t="s">
        <v>42</v>
      </c>
      <c r="B260" s="74">
        <v>0.32430555555555557</v>
      </c>
      <c r="C260" s="75"/>
      <c r="D260" s="76">
        <v>0.35555555555555557</v>
      </c>
      <c r="E260" s="75"/>
      <c r="F260" s="76">
        <v>0.37291666666666662</v>
      </c>
      <c r="G260" s="75"/>
      <c r="H260" s="76">
        <v>0.38680555555555557</v>
      </c>
      <c r="I260" s="75"/>
      <c r="J260" s="77">
        <v>0.42152777777777778</v>
      </c>
      <c r="K260" s="6" t="s">
        <v>41</v>
      </c>
    </row>
    <row customHeight="1" ht="24.9" r="261" spans="1:12" x14ac:dyDescent="0.25">
      <c r="A261" s="7" t="s">
        <v>43</v>
      </c>
      <c r="B261" s="74">
        <v>0.44166666666666665</v>
      </c>
      <c r="C261" s="75"/>
      <c r="D261" s="76">
        <v>0.47291666666666665</v>
      </c>
      <c r="E261" s="75"/>
      <c r="F261" s="76">
        <v>0.49027777777777781</v>
      </c>
      <c r="G261" s="75"/>
      <c r="H261" s="76">
        <v>0.50416666666666665</v>
      </c>
      <c r="I261" s="75"/>
      <c r="J261" s="77">
        <v>0.53888888888888886</v>
      </c>
      <c r="K261" s="6" t="s">
        <v>41</v>
      </c>
    </row>
    <row customHeight="1" ht="24.9" r="262" spans="1:12" x14ac:dyDescent="0.25">
      <c r="A262" s="7" t="s">
        <v>44</v>
      </c>
      <c r="B262" s="74">
        <v>5.9027777777777783E-2</v>
      </c>
      <c r="C262" s="78">
        <v>8.3333333333333329E-2</v>
      </c>
      <c r="D262" s="76">
        <v>9.0277777777777776E-2</v>
      </c>
      <c r="E262" s="75"/>
      <c r="F262" s="76">
        <v>0.10902777777777778</v>
      </c>
      <c r="G262" s="75"/>
      <c r="H262" s="76">
        <v>0.12291666666666667</v>
      </c>
      <c r="I262" s="75"/>
      <c r="J262" s="77">
        <v>0.15763888888888888</v>
      </c>
      <c r="K262" s="12" t="s">
        <v>41</v>
      </c>
    </row>
    <row customHeight="1" ht="24.9" r="263" spans="1:12" x14ac:dyDescent="0.25">
      <c r="A263" s="7" t="s">
        <v>45</v>
      </c>
      <c r="B263" s="74">
        <v>0.18124999999999999</v>
      </c>
      <c r="C263" s="75"/>
      <c r="D263" s="76">
        <v>0.21388888888888891</v>
      </c>
      <c r="E263" s="75"/>
      <c r="F263" s="76">
        <v>0.23333333333333331</v>
      </c>
      <c r="G263" s="75"/>
      <c r="H263" s="76">
        <v>0.24722222222222223</v>
      </c>
      <c r="I263" s="75"/>
      <c r="J263" s="77">
        <v>0.28402777777777777</v>
      </c>
      <c r="K263" s="12" t="s">
        <v>41</v>
      </c>
    </row>
    <row customHeight="1" ht="24.9" r="264" spans="1:12" x14ac:dyDescent="0.25">
      <c r="A264" s="7" t="s">
        <v>46</v>
      </c>
      <c r="B264" s="74">
        <v>0.30486111111111108</v>
      </c>
      <c r="C264" s="75"/>
      <c r="D264" s="76">
        <v>0.33749999999999997</v>
      </c>
      <c r="E264" s="75"/>
      <c r="F264" s="76">
        <v>0.3576388888888889</v>
      </c>
      <c r="G264" s="75"/>
      <c r="H264" s="76">
        <v>0.37152777777777773</v>
      </c>
      <c r="I264" s="75"/>
      <c r="J264" s="77">
        <v>0.40625</v>
      </c>
      <c r="K264" s="12" t="s">
        <v>41</v>
      </c>
      <c r="L264" s="1">
        <v>6.2</v>
      </c>
    </row>
    <row customHeight="1" ht="24.9" r="265" spans="1:12" x14ac:dyDescent="0.25">
      <c r="A265" s="7" t="s">
        <v>47</v>
      </c>
      <c r="B265" s="79">
        <v>0.42708333333333331</v>
      </c>
      <c r="C265" s="80"/>
      <c r="D265" s="81">
        <v>0.45833333333333331</v>
      </c>
      <c r="E265" s="80"/>
      <c r="F265" s="81">
        <v>0.47569444444444442</v>
      </c>
      <c r="G265" s="80"/>
      <c r="H265" s="80"/>
      <c r="I265" s="80"/>
      <c r="J265" s="95"/>
      <c r="K265" s="12" t="s">
        <v>41</v>
      </c>
    </row>
    <row customHeight="1" ht="24.9" r="266" spans="1:12" thickBot="1" x14ac:dyDescent="0.3">
      <c r="A266" s="14">
        <v>12</v>
      </c>
      <c r="B266" s="15"/>
      <c r="C266" s="16"/>
      <c r="D266" s="16"/>
      <c r="E266" s="16"/>
      <c r="F266" s="55"/>
      <c r="G266" s="16"/>
      <c r="H266" s="16"/>
      <c r="I266" s="16"/>
      <c r="J266" s="20"/>
      <c r="K266" s="21"/>
    </row>
    <row customHeight="1" ht="24.9" r="267" spans="1:12" thickTop="1" x14ac:dyDescent="0.25">
      <c r="A267" s="157" t="s">
        <v>49</v>
      </c>
      <c r="B267" s="158"/>
      <c r="C267" s="158"/>
      <c r="D267" s="158"/>
      <c r="E267" s="158"/>
      <c r="F267" s="158"/>
      <c r="G267" s="158"/>
      <c r="H267" s="158"/>
      <c r="I267" s="158"/>
      <c r="J267" s="159"/>
      <c r="K267" s="163" t="s">
        <v>50</v>
      </c>
    </row>
    <row customHeight="1" ht="24.9" r="268" spans="1:12" thickBot="1" x14ac:dyDescent="0.3">
      <c r="A268" s="160"/>
      <c r="B268" s="161"/>
      <c r="C268" s="161"/>
      <c r="D268" s="161"/>
      <c r="E268" s="161"/>
      <c r="F268" s="161"/>
      <c r="G268" s="161"/>
      <c r="H268" s="161"/>
      <c r="I268" s="161"/>
      <c r="J268" s="162"/>
      <c r="K268" s="164"/>
    </row>
    <row customHeight="1" ht="17.100000000000001" r="269" spans="1:12" thickTop="1" x14ac:dyDescent="0.25">
      <c r="A269" s="166" t="s">
        <v>51</v>
      </c>
      <c r="B269" s="167"/>
      <c r="C269" s="169"/>
      <c r="D269" s="167"/>
      <c r="E269" s="170" t="s">
        <v>52</v>
      </c>
      <c r="F269" s="171"/>
      <c r="G269" s="172"/>
      <c r="H269" s="170" t="s">
        <v>53</v>
      </c>
      <c r="I269" s="171"/>
      <c r="J269" s="176"/>
      <c r="K269" s="164"/>
    </row>
    <row customHeight="1" ht="17.100000000000001" r="270" spans="1:12" x14ac:dyDescent="0.25">
      <c r="A270" s="168"/>
      <c r="B270" s="144"/>
      <c r="C270" s="143"/>
      <c r="D270" s="144"/>
      <c r="E270" s="173"/>
      <c r="F270" s="174"/>
      <c r="G270" s="175"/>
      <c r="H270" s="173"/>
      <c r="I270" s="174"/>
      <c r="J270" s="177"/>
      <c r="K270" s="164"/>
    </row>
    <row customHeight="1" ht="17.100000000000001" r="271" spans="1:12" x14ac:dyDescent="0.25">
      <c r="A271" s="147" t="s">
        <v>54</v>
      </c>
      <c r="B271" s="178"/>
      <c r="C271" s="178"/>
      <c r="D271" s="178"/>
      <c r="E271" s="142"/>
      <c r="F271" s="180" t="s">
        <v>55</v>
      </c>
      <c r="G271" s="180"/>
      <c r="H271" s="180"/>
      <c r="I271" s="180"/>
      <c r="J271" s="181"/>
      <c r="K271" s="164"/>
    </row>
    <row customHeight="1" ht="17.100000000000001" r="272" spans="1:12" x14ac:dyDescent="0.25">
      <c r="A272" s="168"/>
      <c r="B272" s="179"/>
      <c r="C272" s="179"/>
      <c r="D272" s="179"/>
      <c r="E272" s="144"/>
      <c r="F272" s="180"/>
      <c r="G272" s="180"/>
      <c r="H272" s="180"/>
      <c r="I272" s="180"/>
      <c r="J272" s="181"/>
      <c r="K272" s="164"/>
    </row>
    <row customHeight="1" ht="17.100000000000001" r="273" spans="1:14" x14ac:dyDescent="0.25">
      <c r="A273" s="147" t="s">
        <v>56</v>
      </c>
      <c r="B273" s="142"/>
      <c r="C273" s="182" t="s">
        <v>57</v>
      </c>
      <c r="D273" s="141" t="s">
        <v>58</v>
      </c>
      <c r="E273" s="142"/>
      <c r="F273" s="145" t="s">
        <v>59</v>
      </c>
      <c r="G273" s="145"/>
      <c r="H273" s="145"/>
      <c r="I273" s="145"/>
      <c r="J273" s="146"/>
      <c r="K273" s="164"/>
    </row>
    <row customHeight="1" ht="17.100000000000001" r="274" spans="1:14" x14ac:dyDescent="0.25">
      <c r="A274" s="168"/>
      <c r="B274" s="144"/>
      <c r="C274" s="183"/>
      <c r="D274" s="143"/>
      <c r="E274" s="144"/>
      <c r="F274" s="145"/>
      <c r="G274" s="145"/>
      <c r="H274" s="145"/>
      <c r="I274" s="145"/>
      <c r="J274" s="146"/>
      <c r="K274" s="164"/>
    </row>
    <row customHeight="1" ht="17.100000000000001" r="275" spans="1:14" x14ac:dyDescent="0.25">
      <c r="A275" s="147" t="s">
        <v>60</v>
      </c>
      <c r="B275" s="142"/>
      <c r="C275" s="150" t="s">
        <v>61</v>
      </c>
      <c r="D275" s="152" t="s">
        <v>62</v>
      </c>
      <c r="E275" s="153"/>
      <c r="F275" s="145" t="s">
        <v>28</v>
      </c>
      <c r="G275" s="145"/>
      <c r="H275" s="145"/>
      <c r="I275" s="145"/>
      <c r="J275" s="146"/>
      <c r="K275" s="164"/>
    </row>
    <row customHeight="1" ht="17.100000000000001" r="276" spans="1:14" thickBot="1" x14ac:dyDescent="0.3">
      <c r="A276" s="148"/>
      <c r="B276" s="149"/>
      <c r="C276" s="151"/>
      <c r="D276" s="154"/>
      <c r="E276" s="149"/>
      <c r="F276" s="155"/>
      <c r="G276" s="155"/>
      <c r="H276" s="155"/>
      <c r="I276" s="155"/>
      <c r="J276" s="156"/>
      <c r="K276" s="165"/>
    </row>
    <row customHeight="1" ht="24.9" r="277" spans="1:14" thickTop="1" x14ac:dyDescent="0.25">
      <c r="A277" s="128" t="s">
        <v>78</v>
      </c>
      <c r="B277" s="128"/>
      <c r="C277" s="128"/>
      <c r="D277" s="128"/>
      <c r="E277" s="128"/>
      <c r="F277" s="128"/>
      <c r="G277" s="128"/>
      <c r="H277" s="129"/>
      <c r="I277" s="184" t="s">
        <v>27</v>
      </c>
      <c r="J277" s="185"/>
      <c r="K277" s="1">
        <v>13</v>
      </c>
    </row>
    <row customHeight="1" ht="24.9" r="278" spans="1:14" x14ac:dyDescent="0.25">
      <c r="A278" s="128"/>
      <c r="B278" s="128"/>
      <c r="C278" s="128"/>
      <c r="D278" s="128"/>
      <c r="E278" s="128"/>
      <c r="F278" s="128"/>
      <c r="G278" s="128"/>
      <c r="H278" s="129"/>
      <c r="I278" s="136">
        <f>C285</f>
        <v>9.2361111111111116E-2</v>
      </c>
      <c r="J278" s="131"/>
    </row>
    <row customHeight="1" ht="24.9" r="279" spans="1:14" thickBot="1" x14ac:dyDescent="0.3">
      <c r="A279" s="206">
        <f ca="1">INDIRECT("rawdata!A"&amp;$K277)</f>
        <v>0</v>
      </c>
      <c r="B279" s="206"/>
      <c r="C279" s="206"/>
      <c r="D279" s="207" t="s">
        <v>29</v>
      </c>
      <c r="E279" s="208">
        <f ca="1">INDIRECT("rawdata!B"&amp;$K277)</f>
        <v>0</v>
      </c>
      <c r="F279" s="209">
        <f ca="1">INDIRECT("rawdata!B"&amp;$K277)</f>
        <v>0</v>
      </c>
      <c r="G279" s="210" t="s">
        <v>30</v>
      </c>
      <c r="H279" s="210">
        <f ca="1">INDIRECT("rawdata!C"&amp;$K277)</f>
        <v>0</v>
      </c>
      <c r="I279" s="210" t="s">
        <v>31</v>
      </c>
      <c r="J279" s="211">
        <f ca="1">INDIRECT("rawdata!D"&amp;$K277)</f>
        <v>0</v>
      </c>
      <c r="L279" s="52" t="str">
        <f ca="1">IF(E279=F279,"","확인")</f>
        <v/>
      </c>
      <c r="M279" s="1" t="s">
        <v>24</v>
      </c>
      <c r="N279" s="1" t="s">
        <v>13</v>
      </c>
    </row>
    <row customHeight="1" ht="24.9" r="280" spans="1:14" thickTop="1" x14ac:dyDescent="0.25">
      <c r="A280" s="186" t="s">
        <v>32</v>
      </c>
      <c r="B280" s="139" t="s">
        <v>33</v>
      </c>
      <c r="C280" s="122" t="s">
        <v>34</v>
      </c>
      <c r="D280" s="122" t="s">
        <v>35</v>
      </c>
      <c r="E280" s="122" t="s">
        <v>36</v>
      </c>
      <c r="F280" s="120" t="s">
        <v>37</v>
      </c>
      <c r="G280" s="122" t="s">
        <v>36</v>
      </c>
      <c r="H280" s="122" t="s">
        <v>35</v>
      </c>
      <c r="I280" s="122" t="s">
        <v>34</v>
      </c>
      <c r="J280" s="124" t="s">
        <v>38</v>
      </c>
      <c r="K280" s="126" t="s">
        <v>39</v>
      </c>
    </row>
    <row customHeight="1" ht="24.9" r="281" spans="1:14" thickBot="1" x14ac:dyDescent="0.3">
      <c r="A281" s="187"/>
      <c r="B281" s="140"/>
      <c r="C281" s="123"/>
      <c r="D281" s="123"/>
      <c r="E281" s="123"/>
      <c r="F281" s="121"/>
      <c r="G281" s="123"/>
      <c r="H281" s="123"/>
      <c r="I281" s="123"/>
      <c r="J281" s="125"/>
      <c r="K281" s="127"/>
    </row>
    <row customHeight="1" ht="24.9" r="282" spans="1:14" thickTop="1" x14ac:dyDescent="0.25">
      <c r="A282" s="2" t="s">
        <v>40</v>
      </c>
      <c r="B282" s="103" t="s">
        <v>79</v>
      </c>
      <c r="C282" s="114">
        <v>0.23611111111111113</v>
      </c>
      <c r="D282" s="85">
        <v>0.25</v>
      </c>
      <c r="E282" s="84"/>
      <c r="F282" s="85">
        <v>0.26874999999999999</v>
      </c>
      <c r="G282" s="84"/>
      <c r="H282" s="85">
        <v>0.28263888888888888</v>
      </c>
      <c r="I282" s="84"/>
      <c r="J282" s="86">
        <v>0.31736111111111115</v>
      </c>
      <c r="K282" s="6" t="s">
        <v>41</v>
      </c>
    </row>
    <row customHeight="1" ht="24.9" r="283" spans="1:14" x14ac:dyDescent="0.25">
      <c r="A283" s="7" t="s">
        <v>42</v>
      </c>
      <c r="B283" s="74">
        <v>0.33333333333333331</v>
      </c>
      <c r="C283" s="75"/>
      <c r="D283" s="76">
        <v>0.36458333333333331</v>
      </c>
      <c r="E283" s="75"/>
      <c r="F283" s="76">
        <v>0.38194444444444442</v>
      </c>
      <c r="G283" s="75"/>
      <c r="H283" s="76">
        <v>0.39583333333333331</v>
      </c>
      <c r="I283" s="75"/>
      <c r="J283" s="77">
        <v>0.43055555555555558</v>
      </c>
      <c r="K283" s="6" t="s">
        <v>41</v>
      </c>
    </row>
    <row customHeight="1" ht="24.9" r="284" spans="1:14" x14ac:dyDescent="0.25">
      <c r="A284" s="7" t="s">
        <v>43</v>
      </c>
      <c r="B284" s="74">
        <v>0.45069444444444445</v>
      </c>
      <c r="C284" s="75"/>
      <c r="D284" s="76">
        <v>0.48194444444444445</v>
      </c>
      <c r="E284" s="75"/>
      <c r="F284" s="76">
        <v>0.4993055555555555</v>
      </c>
      <c r="G284" s="75"/>
      <c r="H284" s="76">
        <v>0.5131944444444444</v>
      </c>
      <c r="I284" s="75"/>
      <c r="J284" s="77">
        <v>4.7916666666666663E-2</v>
      </c>
      <c r="K284" s="6" t="s">
        <v>41</v>
      </c>
    </row>
    <row customHeight="1" ht="24.9" r="285" spans="1:14" x14ac:dyDescent="0.25">
      <c r="A285" s="7" t="s">
        <v>44</v>
      </c>
      <c r="B285" s="74">
        <v>6.805555555555555E-2</v>
      </c>
      <c r="C285" s="78">
        <v>9.2361111111111116E-2</v>
      </c>
      <c r="D285" s="76">
        <v>9.930555555555555E-2</v>
      </c>
      <c r="E285" s="75"/>
      <c r="F285" s="76">
        <v>0.11875000000000001</v>
      </c>
      <c r="G285" s="75"/>
      <c r="H285" s="76">
        <v>0.13263888888888889</v>
      </c>
      <c r="I285" s="75"/>
      <c r="J285" s="77">
        <v>0.1673611111111111</v>
      </c>
      <c r="K285" s="12" t="s">
        <v>41</v>
      </c>
    </row>
    <row customHeight="1" ht="24.9" r="286" spans="1:14" x14ac:dyDescent="0.25">
      <c r="A286" s="7" t="s">
        <v>45</v>
      </c>
      <c r="B286" s="74">
        <v>0.19097222222222221</v>
      </c>
      <c r="C286" s="75"/>
      <c r="D286" s="76">
        <v>0.22361111111111109</v>
      </c>
      <c r="E286" s="75"/>
      <c r="F286" s="76">
        <v>0.24305555555555555</v>
      </c>
      <c r="G286" s="75"/>
      <c r="H286" s="76">
        <v>0.25694444444444448</v>
      </c>
      <c r="I286" s="75"/>
      <c r="J286" s="77">
        <v>0.29375000000000001</v>
      </c>
      <c r="K286" s="12" t="s">
        <v>41</v>
      </c>
    </row>
    <row customHeight="1" ht="24.9" r="287" spans="1:14" x14ac:dyDescent="0.25">
      <c r="A287" s="7" t="s">
        <v>46</v>
      </c>
      <c r="B287" s="74">
        <v>0.31458333333333333</v>
      </c>
      <c r="C287" s="75"/>
      <c r="D287" s="76">
        <v>0.34722222222222227</v>
      </c>
      <c r="E287" s="75"/>
      <c r="F287" s="76">
        <v>0.3666666666666667</v>
      </c>
      <c r="G287" s="75"/>
      <c r="H287" s="76">
        <v>0.38055555555555554</v>
      </c>
      <c r="I287" s="75"/>
      <c r="J287" s="77">
        <v>0.4152777777777778</v>
      </c>
      <c r="K287" s="12" t="s">
        <v>41</v>
      </c>
    </row>
    <row customHeight="1" ht="24.9" r="288" spans="1:14" thickBot="1" x14ac:dyDescent="0.3">
      <c r="A288" s="7" t="s">
        <v>47</v>
      </c>
      <c r="B288" s="99">
        <v>0.43611111111111112</v>
      </c>
      <c r="C288" s="100"/>
      <c r="D288" s="101">
        <v>0.46736111111111112</v>
      </c>
      <c r="E288" s="100"/>
      <c r="F288" s="101">
        <v>0.48472222222222222</v>
      </c>
      <c r="G288" s="100"/>
      <c r="H288" s="100"/>
      <c r="I288" s="100"/>
      <c r="J288" s="106"/>
      <c r="K288" s="12" t="s">
        <v>41</v>
      </c>
      <c r="L288" s="1">
        <v>6.3</v>
      </c>
    </row>
    <row customHeight="1" ht="24.9" r="289" spans="1:11" thickBot="1" x14ac:dyDescent="0.3">
      <c r="A289" s="14">
        <v>13</v>
      </c>
      <c r="B289" s="15"/>
      <c r="C289" s="16"/>
      <c r="D289" s="16"/>
      <c r="E289" s="16"/>
      <c r="F289" s="55"/>
      <c r="G289" s="16"/>
      <c r="H289" s="16"/>
      <c r="I289" s="16"/>
      <c r="J289" s="20"/>
      <c r="K289" s="21"/>
    </row>
    <row customHeight="1" ht="24.9" r="290" spans="1:11" thickTop="1" x14ac:dyDescent="0.25">
      <c r="A290" s="157" t="s">
        <v>49</v>
      </c>
      <c r="B290" s="158"/>
      <c r="C290" s="158"/>
      <c r="D290" s="158"/>
      <c r="E290" s="158"/>
      <c r="F290" s="158"/>
      <c r="G290" s="158"/>
      <c r="H290" s="158"/>
      <c r="I290" s="158"/>
      <c r="J290" s="159"/>
      <c r="K290" s="163" t="s">
        <v>50</v>
      </c>
    </row>
    <row customHeight="1" ht="24.9" r="291" spans="1:11" thickBot="1" x14ac:dyDescent="0.3">
      <c r="A291" s="160"/>
      <c r="B291" s="161"/>
      <c r="C291" s="161"/>
      <c r="D291" s="161"/>
      <c r="E291" s="161"/>
      <c r="F291" s="161"/>
      <c r="G291" s="161"/>
      <c r="H291" s="161"/>
      <c r="I291" s="161"/>
      <c r="J291" s="162"/>
      <c r="K291" s="164"/>
    </row>
    <row customHeight="1" ht="17.100000000000001" r="292" spans="1:11" thickTop="1" x14ac:dyDescent="0.25">
      <c r="A292" s="166" t="s">
        <v>51</v>
      </c>
      <c r="B292" s="167"/>
      <c r="C292" s="169"/>
      <c r="D292" s="167"/>
      <c r="E292" s="170" t="s">
        <v>52</v>
      </c>
      <c r="F292" s="171"/>
      <c r="G292" s="172"/>
      <c r="H292" s="170" t="s">
        <v>53</v>
      </c>
      <c r="I292" s="171"/>
      <c r="J292" s="176"/>
      <c r="K292" s="164"/>
    </row>
    <row customHeight="1" ht="17.100000000000001" r="293" spans="1:11" x14ac:dyDescent="0.25">
      <c r="A293" s="168"/>
      <c r="B293" s="144"/>
      <c r="C293" s="143"/>
      <c r="D293" s="144"/>
      <c r="E293" s="173"/>
      <c r="F293" s="174"/>
      <c r="G293" s="175"/>
      <c r="H293" s="173"/>
      <c r="I293" s="174"/>
      <c r="J293" s="177"/>
      <c r="K293" s="164"/>
    </row>
    <row customHeight="1" ht="17.100000000000001" r="294" spans="1:11" x14ac:dyDescent="0.25">
      <c r="A294" s="147" t="s">
        <v>54</v>
      </c>
      <c r="B294" s="178"/>
      <c r="C294" s="178"/>
      <c r="D294" s="178"/>
      <c r="E294" s="142"/>
      <c r="F294" s="180" t="s">
        <v>55</v>
      </c>
      <c r="G294" s="180"/>
      <c r="H294" s="180"/>
      <c r="I294" s="180"/>
      <c r="J294" s="181"/>
      <c r="K294" s="164"/>
    </row>
    <row customHeight="1" ht="17.100000000000001" r="295" spans="1:11" x14ac:dyDescent="0.25">
      <c r="A295" s="168"/>
      <c r="B295" s="179"/>
      <c r="C295" s="179"/>
      <c r="D295" s="179"/>
      <c r="E295" s="144"/>
      <c r="F295" s="180"/>
      <c r="G295" s="180"/>
      <c r="H295" s="180"/>
      <c r="I295" s="180"/>
      <c r="J295" s="181"/>
      <c r="K295" s="164"/>
    </row>
    <row customHeight="1" ht="17.100000000000001" r="296" spans="1:11" x14ac:dyDescent="0.25">
      <c r="A296" s="147" t="s">
        <v>56</v>
      </c>
      <c r="B296" s="142"/>
      <c r="C296" s="182" t="s">
        <v>57</v>
      </c>
      <c r="D296" s="141" t="s">
        <v>58</v>
      </c>
      <c r="E296" s="142"/>
      <c r="F296" s="145" t="s">
        <v>59</v>
      </c>
      <c r="G296" s="145"/>
      <c r="H296" s="145"/>
      <c r="I296" s="145"/>
      <c r="J296" s="146"/>
      <c r="K296" s="164"/>
    </row>
    <row customHeight="1" ht="17.100000000000001" r="297" spans="1:11" x14ac:dyDescent="0.25">
      <c r="A297" s="168"/>
      <c r="B297" s="144"/>
      <c r="C297" s="183"/>
      <c r="D297" s="143"/>
      <c r="E297" s="144"/>
      <c r="F297" s="145"/>
      <c r="G297" s="145"/>
      <c r="H297" s="145"/>
      <c r="I297" s="145"/>
      <c r="J297" s="146"/>
      <c r="K297" s="164"/>
    </row>
    <row customHeight="1" ht="17.100000000000001" r="298" spans="1:11" x14ac:dyDescent="0.25">
      <c r="A298" s="147" t="s">
        <v>60</v>
      </c>
      <c r="B298" s="142"/>
      <c r="C298" s="150" t="s">
        <v>61</v>
      </c>
      <c r="D298" s="152" t="s">
        <v>62</v>
      </c>
      <c r="E298" s="153"/>
      <c r="F298" s="145" t="s">
        <v>28</v>
      </c>
      <c r="G298" s="145"/>
      <c r="H298" s="145"/>
      <c r="I298" s="145"/>
      <c r="J298" s="146"/>
      <c r="K298" s="164"/>
    </row>
    <row customHeight="1" ht="17.100000000000001" r="299" spans="1:11" thickBot="1" x14ac:dyDescent="0.3">
      <c r="A299" s="148"/>
      <c r="B299" s="149"/>
      <c r="C299" s="151"/>
      <c r="D299" s="154"/>
      <c r="E299" s="149"/>
      <c r="F299" s="155"/>
      <c r="G299" s="155"/>
      <c r="H299" s="155"/>
      <c r="I299" s="155"/>
      <c r="J299" s="156"/>
      <c r="K299" s="165"/>
    </row>
    <row customHeight="1" ht="24.9" r="300" spans="1:11" thickTop="1" x14ac:dyDescent="0.25"/>
    <row customHeight="1" ht="24.9" r="301" spans="1:11" x14ac:dyDescent="0.25">
      <c r="C301" s="34"/>
      <c r="D301" s="34"/>
      <c r="E301" s="34"/>
      <c r="F301" s="61"/>
      <c r="G301" s="34"/>
      <c r="H301" s="34"/>
      <c r="I301" s="34"/>
      <c r="J301" s="34"/>
    </row>
    <row customHeight="1" ht="24.9" r="302" spans="1:11" x14ac:dyDescent="0.25">
      <c r="D302" s="34"/>
      <c r="F302" s="61"/>
      <c r="H302" s="34"/>
      <c r="J302" s="34"/>
    </row>
  </sheetData>
  <mergeCells count="407">
    <mergeCell ref="K280:K281"/>
    <mergeCell ref="A290:J291"/>
    <mergeCell ref="K290:K299"/>
    <mergeCell ref="A292:B293"/>
    <mergeCell ref="C292:D293"/>
    <mergeCell ref="E292:G293"/>
    <mergeCell ref="A298:B299"/>
    <mergeCell ref="C298:C299"/>
    <mergeCell ref="D298:E299"/>
    <mergeCell ref="F298:J299"/>
    <mergeCell ref="H292:J293"/>
    <mergeCell ref="A294:E295"/>
    <mergeCell ref="F294:J295"/>
    <mergeCell ref="A296:B297"/>
    <mergeCell ref="C296:C297"/>
    <mergeCell ref="D296:E297"/>
    <mergeCell ref="F296:J297"/>
    <mergeCell ref="A277:H278"/>
    <mergeCell ref="I277:J277"/>
    <mergeCell ref="I278:J278"/>
    <mergeCell ref="A279:C279"/>
    <mergeCell ref="A280:A281"/>
    <mergeCell ref="B280:B281"/>
    <mergeCell ref="C280:C281"/>
    <mergeCell ref="D280:D281"/>
    <mergeCell ref="E280:E281"/>
    <mergeCell ref="F280:F281"/>
    <mergeCell ref="G280:G281"/>
    <mergeCell ref="H280:H281"/>
    <mergeCell ref="I280:I281"/>
    <mergeCell ref="J280:J281"/>
    <mergeCell ref="K267:K276"/>
    <mergeCell ref="A269:B270"/>
    <mergeCell ref="C269:D270"/>
    <mergeCell ref="E269:G270"/>
    <mergeCell ref="H269:J270"/>
    <mergeCell ref="A271:E272"/>
    <mergeCell ref="F271:J272"/>
    <mergeCell ref="A273:B274"/>
    <mergeCell ref="F257:F258"/>
    <mergeCell ref="G257:G258"/>
    <mergeCell ref="H257:H258"/>
    <mergeCell ref="I257:I258"/>
    <mergeCell ref="J257:J258"/>
    <mergeCell ref="K257:K258"/>
    <mergeCell ref="C273:C274"/>
    <mergeCell ref="D273:E274"/>
    <mergeCell ref="F273:J274"/>
    <mergeCell ref="A275:B276"/>
    <mergeCell ref="C275:C276"/>
    <mergeCell ref="D275:E276"/>
    <mergeCell ref="F275:J276"/>
    <mergeCell ref="B259:C259"/>
    <mergeCell ref="A267:J268"/>
    <mergeCell ref="A256:C256"/>
    <mergeCell ref="A257:A258"/>
    <mergeCell ref="B257:B258"/>
    <mergeCell ref="C257:C258"/>
    <mergeCell ref="D257:D258"/>
    <mergeCell ref="E257:E258"/>
    <mergeCell ref="A252:B253"/>
    <mergeCell ref="C252:C253"/>
    <mergeCell ref="D252:E253"/>
    <mergeCell ref="K234:K235"/>
    <mergeCell ref="A244:J245"/>
    <mergeCell ref="K244:K253"/>
    <mergeCell ref="A246:B247"/>
    <mergeCell ref="C246:D247"/>
    <mergeCell ref="E246:G247"/>
    <mergeCell ref="F252:J253"/>
    <mergeCell ref="A254:H255"/>
    <mergeCell ref="I254:J254"/>
    <mergeCell ref="I255:J255"/>
    <mergeCell ref="H246:J247"/>
    <mergeCell ref="A248:E249"/>
    <mergeCell ref="F248:J249"/>
    <mergeCell ref="A250:B251"/>
    <mergeCell ref="C250:C251"/>
    <mergeCell ref="D250:E251"/>
    <mergeCell ref="F250:J251"/>
    <mergeCell ref="A231:H232"/>
    <mergeCell ref="I231:J231"/>
    <mergeCell ref="I232:J232"/>
    <mergeCell ref="A233:C233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D227:E228"/>
    <mergeCell ref="F227:J228"/>
    <mergeCell ref="A229:B230"/>
    <mergeCell ref="C229:C230"/>
    <mergeCell ref="D229:E230"/>
    <mergeCell ref="F229:J230"/>
    <mergeCell ref="A221:J222"/>
    <mergeCell ref="K221:K230"/>
    <mergeCell ref="A223:B224"/>
    <mergeCell ref="C223:D224"/>
    <mergeCell ref="E223:G224"/>
    <mergeCell ref="H223:J224"/>
    <mergeCell ref="A225:E226"/>
    <mergeCell ref="F225:J226"/>
    <mergeCell ref="A227:B228"/>
    <mergeCell ref="C227:C228"/>
    <mergeCell ref="F211:F212"/>
    <mergeCell ref="G211:G212"/>
    <mergeCell ref="H211:H212"/>
    <mergeCell ref="I211:I212"/>
    <mergeCell ref="J211:J212"/>
    <mergeCell ref="K211:K212"/>
    <mergeCell ref="A210:C210"/>
    <mergeCell ref="A211:A212"/>
    <mergeCell ref="B211:B212"/>
    <mergeCell ref="C211:C212"/>
    <mergeCell ref="D211:D212"/>
    <mergeCell ref="E211:E212"/>
    <mergeCell ref="A208:H209"/>
    <mergeCell ref="I208:J208"/>
    <mergeCell ref="I209:J209"/>
    <mergeCell ref="H200:J201"/>
    <mergeCell ref="A202:E203"/>
    <mergeCell ref="F202:J203"/>
    <mergeCell ref="A204:B205"/>
    <mergeCell ref="C204:C205"/>
    <mergeCell ref="D204:E205"/>
    <mergeCell ref="F204:J205"/>
    <mergeCell ref="K188:K189"/>
    <mergeCell ref="A198:J199"/>
    <mergeCell ref="K198:K207"/>
    <mergeCell ref="A200:B201"/>
    <mergeCell ref="C200:D201"/>
    <mergeCell ref="E200:G201"/>
    <mergeCell ref="A206:B207"/>
    <mergeCell ref="C206:C207"/>
    <mergeCell ref="D206:E207"/>
    <mergeCell ref="F206:J207"/>
    <mergeCell ref="A185:H186"/>
    <mergeCell ref="I185:J185"/>
    <mergeCell ref="I186:J186"/>
    <mergeCell ref="A187:C187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I188:I189"/>
    <mergeCell ref="J188:J189"/>
    <mergeCell ref="D181:E182"/>
    <mergeCell ref="F181:J182"/>
    <mergeCell ref="A183:B184"/>
    <mergeCell ref="C183:C184"/>
    <mergeCell ref="D183:E184"/>
    <mergeCell ref="F183:J184"/>
    <mergeCell ref="A175:J176"/>
    <mergeCell ref="K175:K184"/>
    <mergeCell ref="A177:B178"/>
    <mergeCell ref="C177:D178"/>
    <mergeCell ref="E177:G178"/>
    <mergeCell ref="H177:J178"/>
    <mergeCell ref="A179:E180"/>
    <mergeCell ref="F179:J180"/>
    <mergeCell ref="A181:B182"/>
    <mergeCell ref="C181:C182"/>
    <mergeCell ref="F165:F166"/>
    <mergeCell ref="G165:G166"/>
    <mergeCell ref="H165:H166"/>
    <mergeCell ref="I165:I166"/>
    <mergeCell ref="J165:J166"/>
    <mergeCell ref="K165:K166"/>
    <mergeCell ref="A164:C164"/>
    <mergeCell ref="A165:A166"/>
    <mergeCell ref="B165:B166"/>
    <mergeCell ref="C165:C166"/>
    <mergeCell ref="D165:D166"/>
    <mergeCell ref="E165:E166"/>
    <mergeCell ref="A162:H163"/>
    <mergeCell ref="I162:J162"/>
    <mergeCell ref="I163:J163"/>
    <mergeCell ref="H154:J155"/>
    <mergeCell ref="A156:E157"/>
    <mergeCell ref="F156:J157"/>
    <mergeCell ref="A158:B159"/>
    <mergeCell ref="C158:C159"/>
    <mergeCell ref="D158:E159"/>
    <mergeCell ref="F158:J159"/>
    <mergeCell ref="K142:K143"/>
    <mergeCell ref="A152:J153"/>
    <mergeCell ref="K152:K161"/>
    <mergeCell ref="A154:B155"/>
    <mergeCell ref="C154:D155"/>
    <mergeCell ref="E154:G155"/>
    <mergeCell ref="A160:B161"/>
    <mergeCell ref="C160:C161"/>
    <mergeCell ref="D160:E161"/>
    <mergeCell ref="F160:J161"/>
    <mergeCell ref="A139:H140"/>
    <mergeCell ref="I139:J139"/>
    <mergeCell ref="I140:J140"/>
    <mergeCell ref="A141:C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D135:E136"/>
    <mergeCell ref="F135:J136"/>
    <mergeCell ref="A137:B138"/>
    <mergeCell ref="C137:C138"/>
    <mergeCell ref="D137:E138"/>
    <mergeCell ref="F137:J138"/>
    <mergeCell ref="A129:J130"/>
    <mergeCell ref="K129:K138"/>
    <mergeCell ref="A131:B132"/>
    <mergeCell ref="C131:D132"/>
    <mergeCell ref="E131:G132"/>
    <mergeCell ref="H131:J132"/>
    <mergeCell ref="A133:E134"/>
    <mergeCell ref="F133:J134"/>
    <mergeCell ref="A135:B136"/>
    <mergeCell ref="C135:C136"/>
    <mergeCell ref="G119:G120"/>
    <mergeCell ref="H119:H120"/>
    <mergeCell ref="I119:I120"/>
    <mergeCell ref="J119:J120"/>
    <mergeCell ref="K119:K120"/>
    <mergeCell ref="H121:I121"/>
    <mergeCell ref="A116:H117"/>
    <mergeCell ref="I116:J116"/>
    <mergeCell ref="I117:J117"/>
    <mergeCell ref="A118:C118"/>
    <mergeCell ref="A119:A120"/>
    <mergeCell ref="B119:B120"/>
    <mergeCell ref="C119:C120"/>
    <mergeCell ref="D119:D120"/>
    <mergeCell ref="E119:E120"/>
    <mergeCell ref="F119:F120"/>
    <mergeCell ref="K106:K115"/>
    <mergeCell ref="A108:B109"/>
    <mergeCell ref="C108:D109"/>
    <mergeCell ref="E108:G109"/>
    <mergeCell ref="H108:J109"/>
    <mergeCell ref="A110:E111"/>
    <mergeCell ref="F110:J111"/>
    <mergeCell ref="A112:B113"/>
    <mergeCell ref="F96:F97"/>
    <mergeCell ref="G96:G97"/>
    <mergeCell ref="H96:H97"/>
    <mergeCell ref="I96:I97"/>
    <mergeCell ref="J96:J97"/>
    <mergeCell ref="K96:K97"/>
    <mergeCell ref="C112:C113"/>
    <mergeCell ref="D112:E113"/>
    <mergeCell ref="F112:J113"/>
    <mergeCell ref="A114:B115"/>
    <mergeCell ref="C114:C115"/>
    <mergeCell ref="D114:E115"/>
    <mergeCell ref="F114:J115"/>
    <mergeCell ref="H98:I98"/>
    <mergeCell ref="A106:J107"/>
    <mergeCell ref="A95:C95"/>
    <mergeCell ref="A96:A97"/>
    <mergeCell ref="B96:B97"/>
    <mergeCell ref="C96:C97"/>
    <mergeCell ref="D96:D97"/>
    <mergeCell ref="E96:E97"/>
    <mergeCell ref="A91:B92"/>
    <mergeCell ref="C91:C92"/>
    <mergeCell ref="D91:E92"/>
    <mergeCell ref="K73:K74"/>
    <mergeCell ref="A83:J84"/>
    <mergeCell ref="K83:K92"/>
    <mergeCell ref="A85:B86"/>
    <mergeCell ref="C85:D86"/>
    <mergeCell ref="E85:G86"/>
    <mergeCell ref="F91:J92"/>
    <mergeCell ref="A93:H94"/>
    <mergeCell ref="I93:J93"/>
    <mergeCell ref="I94:J94"/>
    <mergeCell ref="H85:J86"/>
    <mergeCell ref="A87:E88"/>
    <mergeCell ref="F87:J88"/>
    <mergeCell ref="A89:B90"/>
    <mergeCell ref="C89:C90"/>
    <mergeCell ref="D89:E90"/>
    <mergeCell ref="F89:J90"/>
    <mergeCell ref="A70:H71"/>
    <mergeCell ref="I70:J70"/>
    <mergeCell ref="I71:J71"/>
    <mergeCell ref="A72:C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D66:E67"/>
    <mergeCell ref="F66:J67"/>
    <mergeCell ref="A68:B69"/>
    <mergeCell ref="C68:C69"/>
    <mergeCell ref="D68:E69"/>
    <mergeCell ref="F68:J69"/>
    <mergeCell ref="A60:J61"/>
    <mergeCell ref="K60:K69"/>
    <mergeCell ref="A62:B63"/>
    <mergeCell ref="C62:D63"/>
    <mergeCell ref="E62:G63"/>
    <mergeCell ref="H62:J63"/>
    <mergeCell ref="A64:E65"/>
    <mergeCell ref="F64:J65"/>
    <mergeCell ref="A66:B67"/>
    <mergeCell ref="C66:C67"/>
    <mergeCell ref="F50:F51"/>
    <mergeCell ref="G50:G51"/>
    <mergeCell ref="H50:H51"/>
    <mergeCell ref="I50:I51"/>
    <mergeCell ref="J50:J51"/>
    <mergeCell ref="K50:K51"/>
    <mergeCell ref="A49:C49"/>
    <mergeCell ref="A50:A51"/>
    <mergeCell ref="B50:B51"/>
    <mergeCell ref="C50:C51"/>
    <mergeCell ref="D50:D51"/>
    <mergeCell ref="E50:E51"/>
    <mergeCell ref="A47:H48"/>
    <mergeCell ref="I47:J47"/>
    <mergeCell ref="I48:J48"/>
    <mergeCell ref="H39:J40"/>
    <mergeCell ref="A41:E42"/>
    <mergeCell ref="F41:J42"/>
    <mergeCell ref="A43:B44"/>
    <mergeCell ref="C43:C44"/>
    <mergeCell ref="D43:E44"/>
    <mergeCell ref="F43:J44"/>
    <mergeCell ref="K27:K28"/>
    <mergeCell ref="A37:J38"/>
    <mergeCell ref="K37:K46"/>
    <mergeCell ref="A39:B40"/>
    <mergeCell ref="C39:D40"/>
    <mergeCell ref="E39:G40"/>
    <mergeCell ref="A45:B46"/>
    <mergeCell ref="C45:C46"/>
    <mergeCell ref="D45:E46"/>
    <mergeCell ref="F45:J46"/>
    <mergeCell ref="A24:H25"/>
    <mergeCell ref="I24:J24"/>
    <mergeCell ref="I25:J25"/>
    <mergeCell ref="A26:C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D20:E21"/>
    <mergeCell ref="F20:J21"/>
    <mergeCell ref="A22:B23"/>
    <mergeCell ref="C22:C23"/>
    <mergeCell ref="D22:E23"/>
    <mergeCell ref="F22:J23"/>
    <mergeCell ref="A14:J15"/>
    <mergeCell ref="K14:K23"/>
    <mergeCell ref="A16:B17"/>
    <mergeCell ref="C16:D17"/>
    <mergeCell ref="E16:G17"/>
    <mergeCell ref="H16:J17"/>
    <mergeCell ref="A18:E19"/>
    <mergeCell ref="F18:J19"/>
    <mergeCell ref="A20:B21"/>
    <mergeCell ref="C20:C21"/>
    <mergeCell ref="F4:F5"/>
    <mergeCell ref="G4:G5"/>
    <mergeCell ref="H4:H5"/>
    <mergeCell ref="I4:I5"/>
    <mergeCell ref="J4:J5"/>
    <mergeCell ref="K4:K5"/>
    <mergeCell ref="A1:H2"/>
    <mergeCell ref="I1:J1"/>
    <mergeCell ref="O1:S2"/>
    <mergeCell ref="I2:J2"/>
    <mergeCell ref="A3:C3"/>
    <mergeCell ref="A4:A5"/>
    <mergeCell ref="B4:B5"/>
    <mergeCell ref="C4:C5"/>
    <mergeCell ref="D4:D5"/>
    <mergeCell ref="E4:E5"/>
  </mergeCells>
  <phoneticPr fontId="7" type="noConversion"/>
  <conditionalFormatting sqref="L3">
    <cfRule dxfId="31" operator="containsText" priority="37" text="확인" type="containsText">
      <formula>NOT(ISERROR(SEARCH("확인",L3)))</formula>
    </cfRule>
  </conditionalFormatting>
  <conditionalFormatting sqref="L26">
    <cfRule dxfId="30" operator="containsText" priority="12" text="확인" type="containsText">
      <formula>NOT(ISERROR(SEARCH("확인",L26)))</formula>
    </cfRule>
  </conditionalFormatting>
  <conditionalFormatting sqref="L49">
    <cfRule dxfId="29" operator="containsText" priority="11" text="확인" type="containsText">
      <formula>NOT(ISERROR(SEARCH("확인",L49)))</formula>
    </cfRule>
  </conditionalFormatting>
  <conditionalFormatting sqref="L72">
    <cfRule dxfId="28" operator="containsText" priority="10" text="확인" type="containsText">
      <formula>NOT(ISERROR(SEARCH("확인",L72)))</formula>
    </cfRule>
  </conditionalFormatting>
  <conditionalFormatting sqref="L95">
    <cfRule dxfId="27" operator="containsText" priority="9" text="확인" type="containsText">
      <formula>NOT(ISERROR(SEARCH("확인",L95)))</formula>
    </cfRule>
  </conditionalFormatting>
  <conditionalFormatting sqref="L118">
    <cfRule dxfId="26" operator="containsText" priority="8" text="확인" type="containsText">
      <formula>NOT(ISERROR(SEARCH("확인",L118)))</formula>
    </cfRule>
  </conditionalFormatting>
  <conditionalFormatting sqref="L141">
    <cfRule dxfId="25" operator="containsText" priority="7" text="확인" type="containsText">
      <formula>NOT(ISERROR(SEARCH("확인",L141)))</formula>
    </cfRule>
  </conditionalFormatting>
  <conditionalFormatting sqref="L164">
    <cfRule dxfId="24" operator="containsText" priority="6" text="확인" type="containsText">
      <formula>NOT(ISERROR(SEARCH("확인",L164)))</formula>
    </cfRule>
  </conditionalFormatting>
  <conditionalFormatting sqref="L187">
    <cfRule dxfId="23" operator="containsText" priority="5" text="확인" type="containsText">
      <formula>NOT(ISERROR(SEARCH("확인",L187)))</formula>
    </cfRule>
  </conditionalFormatting>
  <conditionalFormatting sqref="L210">
    <cfRule dxfId="22" operator="containsText" priority="4" text="확인" type="containsText">
      <formula>NOT(ISERROR(SEARCH("확인",L210)))</formula>
    </cfRule>
  </conditionalFormatting>
  <conditionalFormatting sqref="L233">
    <cfRule dxfId="21" operator="containsText" priority="3" text="확인" type="containsText">
      <formula>NOT(ISERROR(SEARCH("확인",L233)))</formula>
    </cfRule>
  </conditionalFormatting>
  <conditionalFormatting sqref="L256">
    <cfRule dxfId="20" operator="containsText" priority="2" text="확인" type="containsText">
      <formula>NOT(ISERROR(SEARCH("확인",L256)))</formula>
    </cfRule>
  </conditionalFormatting>
  <conditionalFormatting sqref="L279">
    <cfRule dxfId="19" operator="containsText" priority="1" text="확인" type="containsText">
      <formula>NOT(ISERROR(SEARCH("확인",L279)))</formula>
    </cfRule>
  </conditionalFormatting>
  <printOptions horizontalCentered="1"/>
  <pageMargins bottom="0.35433070866141736" footer="0.11811023622047245" header="0.51181102362204722" left="0.51181102362204722" right="0.51181102362204722" top="0.74803149606299213"/>
  <pageSetup orientation="landscape" paperSize="9" r:id="rId1" scale="94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2" manualBreakCount="12">
    <brk id="23" man="1" max="10"/>
    <brk id="46" man="1" max="10"/>
    <brk id="69" man="1" max="10"/>
    <brk id="92" man="1" max="10"/>
    <brk id="115" man="1" max="16383"/>
    <brk id="138" man="1" max="10"/>
    <brk id="161" man="1" max="10"/>
    <brk id="184" man="1" max="10"/>
    <brk id="207" man="1" max="10"/>
    <brk id="230" man="1" max="10"/>
    <brk id="253" man="1" max="10"/>
    <brk id="276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1928-6CE3-4571-A271-5732329920CD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203" t="s">
        <v>99</v>
      </c>
      <c r="B1" t="s">
        <v>100</v>
      </c>
      <c r="C1" s="204" t="s">
        <v>101</v>
      </c>
      <c r="D1" s="204" t="s">
        <v>102</v>
      </c>
    </row>
    <row r="2" spans="1:4" x14ac:dyDescent="0.25">
      <c r="A2" s="203" t="s">
        <v>99</v>
      </c>
      <c r="B2" t="s">
        <v>103</v>
      </c>
      <c r="C2" s="204" t="s">
        <v>104</v>
      </c>
      <c r="D2" s="204" t="s">
        <v>105</v>
      </c>
    </row>
    <row r="3" spans="1:4" x14ac:dyDescent="0.25">
      <c r="A3" s="203" t="s">
        <v>99</v>
      </c>
      <c r="B3" t="s">
        <v>106</v>
      </c>
      <c r="C3" s="204" t="s">
        <v>104</v>
      </c>
      <c r="D3" s="204" t="s">
        <v>107</v>
      </c>
    </row>
    <row r="4" spans="1:4" x14ac:dyDescent="0.25">
      <c r="A4" s="203" t="s">
        <v>99</v>
      </c>
      <c r="B4" t="s">
        <v>108</v>
      </c>
      <c r="C4" s="204" t="s">
        <v>109</v>
      </c>
      <c r="D4" s="204" t="s">
        <v>110</v>
      </c>
    </row>
    <row r="5" spans="1:4" x14ac:dyDescent="0.25">
      <c r="A5" s="203" t="s">
        <v>99</v>
      </c>
      <c r="B5" t="s">
        <v>111</v>
      </c>
      <c r="C5" s="204" t="s">
        <v>112</v>
      </c>
      <c r="D5" s="204" t="s">
        <v>113</v>
      </c>
    </row>
    <row r="6" spans="1:4" x14ac:dyDescent="0.25">
      <c r="A6" s="203" t="s">
        <v>99</v>
      </c>
      <c r="B6" t="s">
        <v>114</v>
      </c>
      <c r="C6" s="204" t="s">
        <v>104</v>
      </c>
      <c r="D6" s="204" t="s">
        <v>115</v>
      </c>
    </row>
    <row r="7" spans="1:4" x14ac:dyDescent="0.25">
      <c r="A7" s="203" t="s">
        <v>99</v>
      </c>
      <c r="B7" t="s">
        <v>116</v>
      </c>
      <c r="C7" s="204" t="s">
        <v>117</v>
      </c>
      <c r="D7" s="204" t="s">
        <v>117</v>
      </c>
    </row>
    <row r="8" spans="1:4" x14ac:dyDescent="0.25">
      <c r="A8" s="203" t="s">
        <v>99</v>
      </c>
      <c r="B8" t="s">
        <v>118</v>
      </c>
      <c r="C8" s="204" t="s">
        <v>119</v>
      </c>
      <c r="D8" s="204" t="s">
        <v>120</v>
      </c>
    </row>
    <row r="9" spans="1:4" x14ac:dyDescent="0.25">
      <c r="A9" s="203" t="s">
        <v>99</v>
      </c>
      <c r="B9" t="s">
        <v>121</v>
      </c>
      <c r="C9" s="204" t="s">
        <v>122</v>
      </c>
      <c r="D9" s="204" t="s">
        <v>123</v>
      </c>
    </row>
    <row r="10" spans="1:4" x14ac:dyDescent="0.25">
      <c r="A10" s="203" t="s">
        <v>99</v>
      </c>
      <c r="B10" t="s">
        <v>124</v>
      </c>
      <c r="C10" s="204" t="s">
        <v>104</v>
      </c>
      <c r="D10" s="204" t="s">
        <v>125</v>
      </c>
    </row>
    <row r="11" spans="1:4" x14ac:dyDescent="0.25">
      <c r="A11" s="203" t="s">
        <v>99</v>
      </c>
      <c r="B11" t="s">
        <v>126</v>
      </c>
      <c r="C11" s="204" t="s">
        <v>117</v>
      </c>
      <c r="D11" s="204" t="s">
        <v>117</v>
      </c>
    </row>
    <row r="12" spans="1:4" x14ac:dyDescent="0.25">
      <c r="A12" s="203" t="s">
        <v>99</v>
      </c>
      <c r="B12" t="s">
        <v>127</v>
      </c>
      <c r="C12" s="204" t="s">
        <v>128</v>
      </c>
      <c r="D12" s="204" t="s">
        <v>129</v>
      </c>
    </row>
    <row r="13" spans="1:4" x14ac:dyDescent="0.25">
      <c r="A13" s="203" t="s">
        <v>99</v>
      </c>
      <c r="B13" t="s">
        <v>130</v>
      </c>
      <c r="C13" s="205" t="s">
        <v>131</v>
      </c>
      <c r="D13" s="205" t="s">
        <v>132</v>
      </c>
    </row>
    <row r="14" spans="1:4" x14ac:dyDescent="0.25">
      <c r="A14" s="203"/>
    </row>
    <row r="15" spans="1:4" x14ac:dyDescent="0.25">
      <c r="A15" s="203"/>
    </row>
    <row r="16" spans="1:4" x14ac:dyDescent="0.25">
      <c r="A16" s="203"/>
    </row>
    <row r="17" spans="1:1" x14ac:dyDescent="0.25">
      <c r="A17" s="203"/>
    </row>
  </sheetData>
  <phoneticPr fontId="7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2023-06-15T06:43:11Z</cp:lastPrinted>
  <dcterms:modified xsi:type="dcterms:W3CDTF">2023-06-19T12:51:06Z</dcterms:modified>
</cp:coreProperties>
</file>