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D:\BUS\templete\"/>
    </mc:Choice>
  </mc:AlternateContent>
  <xr:revisionPtr documentId="13_ncr:1_{CDF15ED0-368B-452A-8836-8EFAB95A846F}" revIDLastSave="0" xr10:uidLastSave="{00000000-0000-0000-0000-000000000000}" xr6:coauthVersionLast="47" xr6:coauthVersionMax="47"/>
  <bookViews>
    <workbookView tabRatio="872" windowHeight="15840" windowWidth="29040" xWindow="28680" xr2:uid="{3D253098-819D-4BED-A1B1-C251D0897D2F}" yWindow="-120" activeTab="0"/>
  </bookViews>
  <sheets>
    <sheet name="공(05)" r:id="rId3" sheetId="161"/>
    <sheet name="rawdata" r:id="rId4" sheetId="167"/>
  </sheets>
  <definedNames>
    <definedName localSheetId="0" name="_xlnm.Print_Area">'공(05)'!$A$1:$K$145</definedName>
    <definedName localSheetId="1" name="기사명">#REF!</definedName>
    <definedName name="기사명">#REF!</definedName>
    <definedName localSheetId="1" name="범위">#REF!</definedName>
    <definedName name="범위">#REF!</definedName>
    <definedName localSheetId="1" name="오후첫차">#REF!</definedName>
    <definedName name="오후첫차">#REF!</definedName>
    <definedName localSheetId="1" name="입력값">OFFSET(#REF!,,,COUNTA(#REF!)-1)</definedName>
    <definedName name="입력값">OFFSET(#REF!, , ,COUNTA(#REF!)-1)</definedName>
    <definedName localSheetId="1" name="차량번호">#REF!</definedName>
    <definedName name="차량번호">#REF!</definedName>
    <definedName localSheetId="1" name="첫차시간">#REF!</definedName>
    <definedName name="첫차시간">#REF!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<sst xmlns="http://schemas.openxmlformats.org/spreadsheetml/2006/main" count="1483" uniqueCount="140">
  <si>
    <t>3A</t>
  </si>
  <si>
    <t>4A</t>
  </si>
  <si>
    <t>11A</t>
  </si>
  <si>
    <t>2P</t>
  </si>
  <si>
    <t>5P</t>
  </si>
  <si>
    <t>12P</t>
  </si>
  <si>
    <t>1P</t>
    <phoneticPr fontId="8" type="noConversion"/>
  </si>
  <si>
    <t>1A</t>
    <phoneticPr fontId="8" type="noConversion"/>
  </si>
  <si>
    <t>3P</t>
  </si>
  <si>
    <t>4P</t>
  </si>
  <si>
    <t>8A</t>
  </si>
  <si>
    <t>9A</t>
  </si>
  <si>
    <t>2A</t>
  </si>
  <si>
    <t>12A</t>
  </si>
  <si>
    <t>6P</t>
  </si>
  <si>
    <t>9P</t>
  </si>
  <si>
    <t>13P</t>
  </si>
  <si>
    <t>6A</t>
  </si>
  <si>
    <t>13A</t>
  </si>
  <si>
    <t>7P</t>
  </si>
  <si>
    <t>5A</t>
  </si>
  <si>
    <t>7A</t>
  </si>
  <si>
    <t>8P</t>
  </si>
  <si>
    <t>10A</t>
  </si>
  <si>
    <t>10P</t>
  </si>
  <si>
    <t>11P</t>
  </si>
  <si>
    <t>교대시간</t>
    <phoneticPr fontId="11" type="noConversion"/>
  </si>
  <si>
    <t>차량번호:</t>
    <phoneticPr fontId="11" type="noConversion"/>
  </si>
  <si>
    <t>회수</t>
    <phoneticPr fontId="11" type="noConversion"/>
  </si>
  <si>
    <t>항동 차고</t>
    <phoneticPr fontId="11" type="noConversion"/>
  </si>
  <si>
    <t>인하대역
7번출구</t>
    <phoneticPr fontId="11" type="noConversion"/>
  </si>
  <si>
    <t>롯데백화점</t>
    <phoneticPr fontId="11" type="noConversion"/>
  </si>
  <si>
    <t>남동초</t>
    <phoneticPr fontId="11" type="noConversion"/>
  </si>
  <si>
    <t>월곶</t>
    <phoneticPr fontId="11" type="noConversion"/>
  </si>
  <si>
    <t>인하대역 
1번출구</t>
    <phoneticPr fontId="11" type="noConversion"/>
  </si>
  <si>
    <t>미전송
건수</t>
    <phoneticPr fontId="11" type="noConversion"/>
  </si>
  <si>
    <t>1회</t>
    <phoneticPr fontId="11" type="noConversion"/>
  </si>
  <si>
    <t>건</t>
    <phoneticPr fontId="11" type="noConversion"/>
  </si>
  <si>
    <t>2회</t>
    <phoneticPr fontId="11" type="noConversion"/>
  </si>
  <si>
    <t>3회</t>
  </si>
  <si>
    <t>4회</t>
  </si>
  <si>
    <t>정류소 도착시간을 기재바랍니다~</t>
    <phoneticPr fontId="11" type="noConversion"/>
  </si>
  <si>
    <t>운행종료 
버튼 
누른후 
미전송건수 
매회차 
적으시기
 바랍니다.</t>
    <phoneticPr fontId="11" type="noConversion"/>
  </si>
  <si>
    <t>차량교체번호</t>
    <phoneticPr fontId="11" type="noConversion"/>
  </si>
  <si>
    <t>운행거리:                                   km</t>
    <phoneticPr fontId="11" type="noConversion"/>
  </si>
  <si>
    <t xml:space="preserve">    정  비:        </t>
    <phoneticPr fontId="11" type="noConversion"/>
  </si>
  <si>
    <t xml:space="preserve">  874-0333</t>
    <phoneticPr fontId="11" type="noConversion"/>
  </si>
  <si>
    <t>배     차 :</t>
    <phoneticPr fontId="11" type="noConversion"/>
  </si>
  <si>
    <t>카드문의(이비콜): 080-080-1472,  080-863-1472</t>
    <phoneticPr fontId="11" type="noConversion"/>
  </si>
  <si>
    <t>사고처리 :</t>
    <phoneticPr fontId="11" type="noConversion"/>
  </si>
  <si>
    <t>유진철 상무</t>
  </si>
  <si>
    <t>010-8312-0348</t>
    <phoneticPr fontId="11" type="noConversion"/>
  </si>
  <si>
    <t>사무실 : 868-9566, 865-7744</t>
    <phoneticPr fontId="11" type="noConversion"/>
  </si>
  <si>
    <t>5회</t>
  </si>
  <si>
    <t>청능로5:30</t>
  </si>
  <si>
    <t>막차: 운행시작 미리 누르지 말것</t>
    <phoneticPr fontId="11" type="noConversion"/>
  </si>
  <si>
    <t>27번선   ( 9-1 ) 운 행 시 간 표</t>
  </si>
  <si>
    <t>운행시 특이사항(차량고장, 대체 운행, 미운행사항 등…) 기재해주시기 바랍니다.</t>
    <phoneticPr fontId="11" type="noConversion"/>
  </si>
  <si>
    <t>미전송건수:                              건</t>
    <phoneticPr fontId="11" type="noConversion"/>
  </si>
  <si>
    <t>단말기장애(이비): 1833-8500 / 앞·뒷차 간격불량 070-4216-4836</t>
    <phoneticPr fontId="11" type="noConversion"/>
  </si>
  <si>
    <t>김건화 차장</t>
  </si>
  <si>
    <t>010-3704-0118</t>
  </si>
  <si>
    <t>27번선   ( 9-2 ) 운 행 시 간 표</t>
  </si>
  <si>
    <t>27번선   ( 9-3 ) 운 행 시 간 표</t>
  </si>
  <si>
    <t>27번선   ( 9-4 ) 운 행 시 간 표</t>
  </si>
  <si>
    <t>정류소 도착시간을 기재바랍니다~</t>
  </si>
  <si>
    <t>27번선   ( 9-5 ) 운 행 시 간 표</t>
  </si>
  <si>
    <t>27번선   ( 9-6 ) 운 행 시 간 표</t>
  </si>
  <si>
    <t>27번선   ( 9-7 ) 운 행 시 간 표</t>
  </si>
  <si>
    <t>27번선   ( 9-8 ) 운 행 시 간 표</t>
  </si>
  <si>
    <t>27번선   ( 9-9 ) 운 행 시 간 표</t>
  </si>
  <si>
    <t>오 전:</t>
    <phoneticPr fontId="11" type="noConversion"/>
  </si>
  <si>
    <t>오 후:</t>
    <phoneticPr fontId="11" type="noConversion"/>
  </si>
  <si>
    <t>27번선   ( 10-1 ) 운 행 시 간 표</t>
  </si>
  <si>
    <t>27번선   ( 10-2 ) 운 행 시 간 표</t>
  </si>
  <si>
    <t>27번선   ( 10-3 ) 운 행 시 간 표</t>
  </si>
  <si>
    <t>27번선   ( 10-4 ) 운 행 시 간 표</t>
  </si>
  <si>
    <t>27번선   ( 10-5 ) 운 행 시 간 표</t>
  </si>
  <si>
    <t>27번선   ( 10-6 ) 운 행 시 간 표</t>
  </si>
  <si>
    <t>27번선   ( 10-7 ) 운 행 시 간 표</t>
  </si>
  <si>
    <t>27번선   ( 10-8 ) 운 행 시 간 표</t>
  </si>
  <si>
    <t>27번선   ( 10-9 ) 운 행 시 간 표</t>
  </si>
  <si>
    <t>27번선   ( 10-10 ) 운 행 시 간 표</t>
  </si>
  <si>
    <t>27번선   ( 13-1 ) 운 행 시 간 표</t>
  </si>
  <si>
    <t>안전운전365일 , 안전거리확보, 승객에게 친절, 운송질서 확립</t>
    <phoneticPr fontId="11" type="noConversion"/>
  </si>
  <si>
    <t>미전송건수:                                 건</t>
    <phoneticPr fontId="11" type="noConversion"/>
  </si>
  <si>
    <t>카드, BMS 단말기장애(이비): 1833-8500</t>
    <phoneticPr fontId="11" type="noConversion"/>
  </si>
  <si>
    <t>방지훈 대리</t>
  </si>
  <si>
    <t>010-2235-9873</t>
  </si>
  <si>
    <t>27번선   ( 13-2 ) 운 행 시 간 표</t>
  </si>
  <si>
    <t>27번선   ( 13-3 ) 운 행 시 간 표</t>
  </si>
  <si>
    <t>27번선   ( 13-4 ) 운 행 시 간 표</t>
  </si>
  <si>
    <t>27번선   ( 13-5 ) 운 행 시 간 표</t>
  </si>
  <si>
    <t>27번선   ( 13-6 ) 운 행 시 간 표</t>
  </si>
  <si>
    <t>27번선   ( 13-7 ) 운 행 시 간 표</t>
  </si>
  <si>
    <t>청능로  5:30</t>
    <phoneticPr fontId="11" type="noConversion"/>
  </si>
  <si>
    <t>27번선   ( 13-8 ) 운 행 시 간 표</t>
  </si>
  <si>
    <t>27번선   ( 13-9 ) 운 행 시 간 표</t>
  </si>
  <si>
    <t>막차: 운행시작 미리 누르지 말것</t>
  </si>
  <si>
    <t>27번선   ( 13-10 ) 운 행 시 간 표</t>
  </si>
  <si>
    <t>남동구청5:30</t>
  </si>
  <si>
    <t>27번선   ( 13-11 ) 운 행 시 간 표</t>
  </si>
  <si>
    <t>선수촌6  05:30</t>
    <phoneticPr fontId="11" type="noConversion"/>
  </si>
  <si>
    <t>27번선   ( 13-12 ) 운 행 시 간 표</t>
  </si>
  <si>
    <t>27번선   ( 13-13 ) 운 행 시 간 표</t>
    <phoneticPr fontId="11" type="noConversion"/>
  </si>
  <si>
    <t>2023년05월05일 금요일</t>
  </si>
  <si>
    <t>3633</t>
  </si>
  <si>
    <t>서형민</t>
  </si>
  <si>
    <t>정재철</t>
  </si>
  <si>
    <t>3634</t>
  </si>
  <si>
    <t>국수현</t>
  </si>
  <si>
    <t>이용일</t>
  </si>
  <si>
    <t>3635</t>
  </si>
  <si>
    <t>-</t>
  </si>
  <si>
    <t>3636</t>
  </si>
  <si>
    <t>이환욱</t>
  </si>
  <si>
    <t>이승욱</t>
  </si>
  <si>
    <t>3637</t>
  </si>
  <si>
    <t>이용재</t>
  </si>
  <si>
    <t>오세환</t>
  </si>
  <si>
    <t>3638</t>
  </si>
  <si>
    <t>권병묵</t>
  </si>
  <si>
    <t>유재학</t>
  </si>
  <si>
    <t>3639</t>
  </si>
  <si>
    <t>3640</t>
  </si>
  <si>
    <t>임인복</t>
  </si>
  <si>
    <t>최기성</t>
  </si>
  <si>
    <t>3641</t>
  </si>
  <si>
    <t>김용장</t>
  </si>
  <si>
    <t>최병철C</t>
  </si>
  <si>
    <t>3642</t>
  </si>
  <si>
    <t>권용수</t>
  </si>
  <si>
    <t>이복남</t>
  </si>
  <si>
    <t>3659</t>
  </si>
  <si>
    <t>3676</t>
  </si>
  <si>
    <t>인호덕</t>
  </si>
  <si>
    <t>홍성운</t>
  </si>
  <si>
    <t>7125</t>
  </si>
  <si>
    <t>전정훈</t>
  </si>
  <si>
    <t>김영식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</si>
</sst>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F800]dddd\,\ mmmm\ dd\,\ yyyy"/>
    <numFmt numFmtId="177" formatCode="h:mm;@"/>
  </numFmts>
  <fonts count="43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6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b/>
      <sz val="11"/>
      <color theme="1"/>
      <name val="굴림"/>
      <family val="3"/>
      <charset val="129"/>
    </font>
    <font>
      <b/>
      <sz val="15"/>
      <color theme="1"/>
      <name val="굴림"/>
      <family val="3"/>
      <charset val="129"/>
    </font>
    <font>
      <b/>
      <sz val="16"/>
      <color theme="0"/>
      <name val="굴림"/>
      <family val="3"/>
      <charset val="129"/>
    </font>
    <font>
      <b/>
      <sz val="15"/>
      <color theme="1"/>
      <name val="맑은 고딕"/>
      <family val="3"/>
      <charset val="129"/>
      <scheme val="minor"/>
    </font>
    <font>
      <sz val="15"/>
      <color theme="1"/>
      <name val="굴림"/>
      <family val="3"/>
      <charset val="129"/>
    </font>
    <font>
      <b/>
      <sz val="15"/>
      <color rgb="FF0000FF"/>
      <name val="HY엽서L"/>
      <family val="1"/>
      <charset val="129"/>
    </font>
    <font>
      <b/>
      <sz val="15"/>
      <color theme="0"/>
      <name val="굴림"/>
      <family val="3"/>
      <charset val="129"/>
    </font>
    <font>
      <b/>
      <sz val="18"/>
      <color theme="1"/>
      <name val="굴림"/>
      <family val="3"/>
      <charset val="129"/>
    </font>
    <font>
      <b/>
      <sz val="15"/>
      <color rgb="FF0000CC"/>
      <name val="HY엽서M"/>
      <family val="1"/>
      <charset val="129"/>
    </font>
    <font>
      <b/>
      <sz val="11"/>
      <name val="굴림"/>
      <family val="3"/>
      <charset val="129"/>
    </font>
    <font>
      <b/>
      <sz val="15"/>
      <name val="맑은 고딕"/>
      <family val="3"/>
      <charset val="129"/>
      <scheme val="minor"/>
    </font>
    <font>
      <sz val="15"/>
      <name val="굴림"/>
      <family val="3"/>
      <charset val="129"/>
    </font>
    <font>
      <b/>
      <sz val="15"/>
      <name val="HY엽서M"/>
      <family val="1"/>
      <charset val="129"/>
    </font>
    <font>
      <b/>
      <sz val="15"/>
      <name val="HY엽서L"/>
      <family val="1"/>
      <charset val="129"/>
    </font>
    <font>
      <sz val="1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6"/>
      <color theme="0" tint="-0.14999847407452621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  <font>
      <b/>
      <sz val="14"/>
      <color theme="1"/>
      <name val="굴림"/>
      <family val="3"/>
      <charset val="129"/>
    </font>
    <font>
      <b/>
      <sz val="15"/>
      <color rgb="FF0000FF"/>
      <name val="굴림"/>
      <family val="3"/>
      <charset val="129"/>
    </font>
    <font>
      <sz val="14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2">
    <xf borderId="0" fillId="0" fontId="0" numFmtId="0">
      <alignment vertical="center"/>
    </xf>
    <xf borderId="0" fillId="0" fontId="9" numFmtId="0">
      <alignment vertical="center"/>
    </xf>
    <xf borderId="0" fillId="0" fontId="10" numFmtId="0">
      <alignment vertical="center"/>
    </xf>
    <xf borderId="0" fillId="0" fontId="7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41">
      <alignment vertical="center"/>
    </xf>
    <xf borderId="0" fillId="0" fontId="5" numFmtId="0">
      <alignment vertical="center"/>
    </xf>
    <xf borderId="0" fillId="0" fontId="4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41">
    <xf borderId="0" fillId="0" fontId="0" numFmtId="0" xfId="0">
      <alignment vertical="center"/>
    </xf>
    <xf applyFont="1" borderId="0" fillId="0" fontId="14" numFmtId="0" xfId="9">
      <alignment vertical="center"/>
    </xf>
    <xf applyAlignment="1" applyBorder="1" applyFont="1" borderId="18" fillId="0" fontId="22" numFmtId="0" xfId="9">
      <alignment horizontal="center" vertical="center"/>
    </xf>
    <xf applyAlignment="1" applyBorder="1" applyFont="1" borderId="19" fillId="0" fontId="21" numFmtId="0" xfId="9">
      <alignment horizontal="center" vertical="center" wrapText="1"/>
    </xf>
    <xf applyAlignment="1" applyBorder="1" applyFont="1" borderId="20" fillId="0" fontId="21" numFmtId="0" xfId="9">
      <alignment horizontal="center" vertical="center" wrapText="1"/>
    </xf>
    <xf applyAlignment="1" applyBorder="1" applyFont="1" borderId="21" fillId="0" fontId="21" numFmtId="0" xfId="9">
      <alignment horizontal="center" vertical="center" wrapText="1"/>
    </xf>
    <xf applyAlignment="1" applyBorder="1" applyFont="1" borderId="22" fillId="0" fontId="22" numFmtId="0" xfId="9">
      <alignment horizontal="center" vertical="center"/>
    </xf>
    <xf applyAlignment="1" applyBorder="1" applyFont="1" applyNumberFormat="1" borderId="1" fillId="0" fontId="24" numFmtId="177" xfId="9">
      <alignment horizontal="center" vertical="center"/>
    </xf>
    <xf applyAlignment="1" applyBorder="1" applyFont="1" borderId="23" fillId="0" fontId="22" numFmtId="0" xfId="9">
      <alignment horizontal="center" vertical="center"/>
    </xf>
    <xf applyAlignment="1" applyBorder="1" applyFill="1" applyFont="1" applyNumberFormat="1" borderId="1" fillId="2" fontId="24" numFmtId="177" xfId="9">
      <alignment horizontal="center" vertical="center"/>
    </xf>
    <xf applyAlignment="1" applyBorder="1" applyFont="1" applyNumberFormat="1" borderId="16" fillId="0" fontId="18" numFmtId="20" xfId="9">
      <alignment horizontal="right" vertical="center" wrapText="1"/>
    </xf>
    <xf applyAlignment="1" applyBorder="1" applyFont="1" applyNumberFormat="1" borderId="10" fillId="0" fontId="24" numFmtId="177" xfId="9">
      <alignment horizontal="center" vertical="center"/>
    </xf>
    <xf applyAlignment="1" applyBorder="1" applyFont="1" applyNumberFormat="1" borderId="11" fillId="0" fontId="24" numFmtId="177" xfId="9">
      <alignment horizontal="center" vertical="center"/>
    </xf>
    <xf applyAlignment="1" applyBorder="1" applyFont="1" borderId="16" fillId="0" fontId="18" numFmtId="0" xfId="9">
      <alignment horizontal="right" vertical="center" wrapText="1"/>
    </xf>
    <xf applyAlignment="1" applyBorder="1" applyFont="1" applyNumberFormat="1" borderId="10" fillId="0" fontId="25" numFmtId="49" xfId="9">
      <alignment horizontal="center" vertical="center"/>
    </xf>
    <xf applyAlignment="1" applyBorder="1" applyFont="1" applyNumberFormat="1" borderId="11" fillId="0" fontId="25" numFmtId="49" xfId="9">
      <alignment horizontal="center" vertical="center"/>
    </xf>
    <xf applyAlignment="1" applyBorder="1" applyFont="1" borderId="23" fillId="0" fontId="27" numFmtId="0" xfId="9">
      <alignment horizontal="center" vertical="center"/>
    </xf>
    <xf applyAlignment="1" applyBorder="1" applyFont="1" borderId="17" fillId="0" fontId="25" numFmtId="0" xfId="9">
      <alignment horizontal="center" vertical="center"/>
    </xf>
    <xf applyAlignment="1" applyBorder="1" applyFont="1" applyNumberFormat="1" borderId="14" fillId="0" fontId="25" numFmtId="177" xfId="9">
      <alignment horizontal="center" vertical="center"/>
    </xf>
    <xf applyAlignment="1" applyBorder="1" applyFont="1" applyNumberFormat="1" borderId="15" fillId="0" fontId="25" numFmtId="177" xfId="9">
      <alignment horizontal="center" vertical="center"/>
    </xf>
    <xf applyAlignment="1" applyBorder="1" applyFont="1" borderId="18" fillId="0" fontId="15" numFmtId="0" xfId="9">
      <alignment horizontal="center" vertical="center"/>
    </xf>
    <xf applyAlignment="1" applyBorder="1" applyFont="1" borderId="22" fillId="0" fontId="16" numFmtId="0" xfId="9">
      <alignment horizontal="center" vertical="center"/>
    </xf>
    <xf applyAlignment="1" applyBorder="1" applyFont="1" borderId="23" fillId="0" fontId="16" numFmtId="0" xfId="9">
      <alignment horizontal="center" vertical="center"/>
    </xf>
    <xf applyAlignment="1" applyBorder="1" applyFont="1" borderId="23" fillId="0" fontId="23" numFmtId="0" xfId="9">
      <alignment horizontal="center" vertical="center"/>
    </xf>
    <xf applyAlignment="1" applyBorder="1" applyFont="1" applyNumberFormat="1" borderId="10" fillId="0" fontId="25" numFmtId="177" xfId="9">
      <alignment horizontal="center" vertical="center"/>
    </xf>
    <xf applyAlignment="1" applyBorder="1" applyFont="1" applyNumberFormat="1" borderId="11" fillId="0" fontId="25" numFmtId="177" xfId="9">
      <alignment horizontal="center" vertical="center"/>
    </xf>
    <xf applyAlignment="1" applyBorder="1" applyFont="1" borderId="39" fillId="0" fontId="16" numFmtId="0" xfId="9">
      <alignment horizontal="center" vertical="center"/>
    </xf>
    <xf applyAlignment="1" applyBorder="1" applyFont="1" borderId="1" fillId="0" fontId="25" numFmtId="0" xfId="9">
      <alignment horizontal="center" vertical="center"/>
    </xf>
    <xf applyAlignment="1" applyBorder="1" applyFont="1" borderId="11" fillId="0" fontId="25" numFmtId="0" xfId="9">
      <alignment horizontal="center" vertical="center"/>
    </xf>
    <xf applyAlignment="1" applyBorder="1" applyFont="1" applyNumberFormat="1" borderId="1" fillId="0" fontId="24" numFmtId="177" xfId="9">
      <alignment horizontal="right" vertical="center"/>
    </xf>
    <xf applyAlignment="1" applyBorder="1" applyFont="1" borderId="1" fillId="0" fontId="20" numFmtId="0" xfId="9">
      <alignment horizontal="left" vertical="center"/>
    </xf>
    <xf applyBorder="1" applyFont="1" applyNumberFormat="1" borderId="3" fillId="0" fontId="26" numFmtId="49" xfId="9">
      <alignment vertical="center"/>
    </xf>
    <xf applyBorder="1" applyFont="1" applyNumberFormat="1" borderId="12" fillId="0" fontId="26" numFmtId="49" xfId="9">
      <alignment vertical="center"/>
    </xf>
    <xf applyBorder="1" applyFont="1" applyNumberFormat="1" borderId="4" fillId="0" fontId="26" numFmtId="49" xfId="9">
      <alignment vertical="center"/>
    </xf>
    <xf applyAlignment="1" applyFont="1" borderId="0" fillId="0" fontId="14" numFmtId="0" xfId="9">
      <alignment horizontal="center" vertical="center"/>
    </xf>
    <xf applyAlignment="1" applyBorder="1" applyFont="1" borderId="41" fillId="0" fontId="16" numFmtId="0" xfId="9">
      <alignment horizontal="center" vertical="center"/>
    </xf>
    <xf applyAlignment="1" applyBorder="1" applyFont="1" borderId="39" fillId="0" fontId="23" numFmtId="0" xfId="9">
      <alignment horizontal="center" vertical="center"/>
    </xf>
    <xf applyAlignment="1" applyBorder="1" applyFont="1" borderId="10" fillId="0" fontId="20" numFmtId="0" xfId="9">
      <alignment horizontal="left" vertical="center"/>
    </xf>
    <xf applyAlignment="1" applyBorder="1" applyFont="1" borderId="1" fillId="0" fontId="29" numFmtId="0" xfId="9">
      <alignment horizontal="center" vertical="center"/>
    </xf>
    <xf applyAlignment="1" applyBorder="1" applyFont="1" applyNumberFormat="1" borderId="1" fillId="0" fontId="25" numFmtId="177" xfId="9">
      <alignment horizontal="center" vertical="center"/>
    </xf>
    <xf applyAlignment="1" applyBorder="1" applyFont="1" borderId="20" fillId="0" fontId="30" numFmtId="0" xfId="9">
      <alignment horizontal="center" vertical="center" wrapText="1"/>
    </xf>
    <xf applyAlignment="1" applyBorder="1" applyFont="1" applyNumberFormat="1" borderId="1" fillId="0" fontId="31" numFmtId="177" xfId="9">
      <alignment horizontal="center" vertical="center"/>
    </xf>
    <xf applyAlignment="1" applyBorder="1" applyFont="1" applyNumberFormat="1" borderId="14" fillId="0" fontId="32" numFmtId="177" xfId="9">
      <alignment horizontal="center" vertical="center"/>
    </xf>
    <xf applyAlignment="1" applyBorder="1" applyFill="1" applyFont="1" applyNumberFormat="1" borderId="1" fillId="2" fontId="31" numFmtId="177" xfId="9">
      <alignment horizontal="center" vertical="center"/>
    </xf>
    <xf applyAlignment="1" applyBorder="1" applyFont="1" borderId="1" fillId="0" fontId="33" numFmtId="0" xfId="9">
      <alignment horizontal="left" vertical="center"/>
    </xf>
    <xf applyBorder="1" applyFont="1" applyNumberFormat="1" borderId="12" fillId="0" fontId="34" numFmtId="49" xfId="9">
      <alignment vertical="center"/>
    </xf>
    <xf applyFont="1" borderId="0" fillId="0" fontId="35" numFmtId="0" xfId="9">
      <alignment vertical="center"/>
    </xf>
    <xf applyBorder="1" applyFont="1" borderId="9" fillId="0" fontId="36" numFmtId="0" xfId="3">
      <alignment vertical="center"/>
    </xf>
    <xf applyBorder="1" applyFont="1" borderId="34" fillId="0" fontId="36" numFmtId="0" xfId="3">
      <alignment vertical="center"/>
    </xf>
    <xf applyAlignment="1" applyBorder="1" applyFont="1" borderId="1" fillId="0" fontId="32" numFmtId="0" xfId="9">
      <alignment horizontal="center" vertical="center"/>
    </xf>
    <xf applyNumberFormat="1" borderId="0" fillId="0" fontId="0" numFmtId="14" xfId="0">
      <alignment vertical="center"/>
    </xf>
    <xf applyAlignment="1" applyFont="1" borderId="0" fillId="0" fontId="38" numFmtId="0" xfId="0">
      <alignment horizontal="center" vertical="center" wrapText="1"/>
    </xf>
    <xf applyAlignment="1" applyFont="1" borderId="0" fillId="0" fontId="39" numFmtId="0" xfId="0">
      <alignment horizontal="center" vertical="center" wrapText="1"/>
    </xf>
    <xf applyAlignment="1" applyFont="1" borderId="0" fillId="0" fontId="40" numFmtId="0" xfId="3">
      <alignment horizontal="center" vertical="center"/>
    </xf>
    <xf applyBorder="1" applyFont="1" borderId="7" fillId="0" fontId="16" numFmtId="0" xfId="3">
      <alignment vertical="center"/>
    </xf>
    <xf applyBorder="1" applyFont="1" borderId="7" fillId="0" fontId="37" numFmtId="0" xfId="3">
      <alignment vertical="center"/>
    </xf>
    <xf applyAlignment="1" applyFont="1" borderId="0" fillId="0" fontId="16" numFmtId="0" xfId="3">
      <alignment horizontal="center" vertical="center"/>
    </xf>
    <xf applyAlignment="1" applyBorder="1" applyFont="1" borderId="6" fillId="0" fontId="16" numFmtId="0" xfId="3">
      <alignment horizontal="center" vertical="center"/>
    </xf>
    <xf applyFont="1" borderId="0" fillId="0" fontId="14" numFmtId="0" xfId="10">
      <alignment vertical="center"/>
    </xf>
    <xf applyAlignment="1" applyFont="1" borderId="0" fillId="0" fontId="40" numFmtId="0" xfId="11">
      <alignment horizontal="center" vertical="center"/>
    </xf>
    <xf applyBorder="1" applyFont="1" borderId="7" fillId="0" fontId="16" numFmtId="0" xfId="11">
      <alignment vertical="center"/>
    </xf>
    <xf applyBorder="1" applyFont="1" borderId="7" fillId="0" fontId="37" numFmtId="0" xfId="11">
      <alignment vertical="center"/>
    </xf>
    <xf applyAlignment="1" applyFont="1" borderId="0" fillId="0" fontId="16" numFmtId="0" xfId="11">
      <alignment horizontal="center" vertical="center"/>
    </xf>
    <xf applyAlignment="1" applyBorder="1" applyFont="1" borderId="6" fillId="0" fontId="16" numFmtId="0" xfId="11">
      <alignment horizontal="center" vertical="center"/>
    </xf>
    <xf applyAlignment="1" applyBorder="1" applyFont="1" borderId="18" fillId="0" fontId="22" numFmtId="0" xfId="10">
      <alignment horizontal="center" vertical="center"/>
    </xf>
    <xf applyAlignment="1" applyBorder="1" applyFont="1" borderId="19" fillId="0" fontId="21" numFmtId="0" xfId="10">
      <alignment horizontal="center" vertical="center" wrapText="1"/>
    </xf>
    <xf applyAlignment="1" applyBorder="1" applyFont="1" borderId="20" fillId="0" fontId="21" numFmtId="0" xfId="10">
      <alignment horizontal="center" vertical="center" wrapText="1"/>
    </xf>
    <xf applyAlignment="1" applyBorder="1" applyFont="1" borderId="20" fillId="0" fontId="30" numFmtId="0" xfId="10">
      <alignment horizontal="center" vertical="center" wrapText="1"/>
    </xf>
    <xf applyAlignment="1" applyBorder="1" applyFont="1" borderId="21" fillId="0" fontId="21" numFmtId="0" xfId="10">
      <alignment horizontal="center" vertical="center" wrapText="1"/>
    </xf>
    <xf applyAlignment="1" applyBorder="1" applyFont="1" borderId="22" fillId="0" fontId="22" numFmtId="0" xfId="10">
      <alignment horizontal="center" vertical="center"/>
    </xf>
    <xf applyAlignment="1" applyBorder="1" applyFont="1" applyNumberFormat="1" borderId="1" fillId="0" fontId="24" numFmtId="177" xfId="10">
      <alignment horizontal="center" vertical="center"/>
    </xf>
    <xf applyAlignment="1" applyBorder="1" applyFont="1" applyNumberFormat="1" borderId="1" fillId="0" fontId="31" numFmtId="177" xfId="10">
      <alignment horizontal="center" vertical="center"/>
    </xf>
    <xf applyAlignment="1" applyBorder="1" applyFont="1" borderId="23" fillId="0" fontId="22" numFmtId="0" xfId="10">
      <alignment horizontal="center" vertical="center"/>
    </xf>
    <xf applyAlignment="1" applyBorder="1" applyFont="1" applyNumberFormat="1" borderId="44" fillId="0" fontId="18" numFmtId="20" xfId="10">
      <alignment horizontal="right" vertical="center" wrapText="1"/>
    </xf>
    <xf applyAlignment="1" applyBorder="1" applyFill="1" applyFont="1" applyNumberFormat="1" borderId="1" fillId="2" fontId="24" numFmtId="177" xfId="10">
      <alignment horizontal="center" vertical="center"/>
    </xf>
    <xf applyAlignment="1" applyBorder="1" applyFill="1" applyFont="1" applyNumberFormat="1" borderId="1" fillId="2" fontId="31" numFmtId="177" xfId="10">
      <alignment horizontal="center" vertical="center"/>
    </xf>
    <xf applyAlignment="1" applyBorder="1" applyFont="1" borderId="44" fillId="0" fontId="18" numFmtId="0" xfId="10">
      <alignment horizontal="right" vertical="center" wrapText="1"/>
    </xf>
    <xf applyBorder="1" applyFont="1" borderId="45" fillId="0" fontId="20" numFmtId="0" xfId="10">
      <alignment vertical="center"/>
    </xf>
    <xf applyBorder="1" applyFont="1" borderId="12" fillId="0" fontId="20" numFmtId="0" xfId="10">
      <alignment vertical="center"/>
    </xf>
    <xf applyBorder="1" applyFont="1" borderId="12" fillId="0" fontId="33" numFmtId="0" xfId="10">
      <alignment vertical="center"/>
    </xf>
    <xf applyAlignment="1" applyBorder="1" applyFont="1" borderId="23" fillId="0" fontId="27" numFmtId="0" xfId="10">
      <alignment horizontal="center" vertical="center"/>
    </xf>
    <xf applyAlignment="1" applyBorder="1" applyFont="1" borderId="46" fillId="0" fontId="25" numFmtId="0" xfId="10">
      <alignment horizontal="center" vertical="center"/>
    </xf>
    <xf applyAlignment="1" applyBorder="1" applyFont="1" applyNumberFormat="1" borderId="46" fillId="0" fontId="25" numFmtId="177" xfId="10">
      <alignment horizontal="center" vertical="center"/>
    </xf>
    <xf applyAlignment="1" applyBorder="1" applyFont="1" applyNumberFormat="1" borderId="46" fillId="0" fontId="32" numFmtId="177" xfId="10">
      <alignment horizontal="center" vertical="center"/>
    </xf>
    <xf applyBorder="1" applyFont="1" borderId="9" fillId="0" fontId="36" numFmtId="0" xfId="11">
      <alignment vertical="center"/>
    </xf>
    <xf applyBorder="1" applyFont="1" borderId="34" fillId="0" fontId="36" numFmtId="0" xfId="11">
      <alignment vertical="center"/>
    </xf>
    <xf applyAlignment="1" applyBorder="1" applyFont="1" borderId="18" fillId="0" fontId="15" numFmtId="0" xfId="10">
      <alignment horizontal="center" vertical="center"/>
    </xf>
    <xf applyAlignment="1" applyBorder="1" applyFont="1" borderId="22" fillId="0" fontId="16" numFmtId="0" xfId="10">
      <alignment horizontal="center" vertical="center"/>
    </xf>
    <xf applyAlignment="1" applyBorder="1" applyFont="1" borderId="23" fillId="0" fontId="16" numFmtId="0" xfId="10">
      <alignment horizontal="center" vertical="center"/>
    </xf>
    <xf applyAlignment="1" applyBorder="1" applyFont="1" applyNumberFormat="1" borderId="46" fillId="0" fontId="25" numFmtId="49" xfId="10">
      <alignment horizontal="center" vertical="center"/>
    </xf>
    <xf applyAlignment="1" applyBorder="1" applyFont="1" applyNumberFormat="1" borderId="50" fillId="0" fontId="25" numFmtId="49" xfId="10">
      <alignment horizontal="center" vertical="center"/>
    </xf>
    <xf applyAlignment="1" applyBorder="1" applyFont="1" borderId="23" fillId="0" fontId="23" numFmtId="0" xfId="10">
      <alignment horizontal="center" vertical="center"/>
    </xf>
    <xf applyAlignment="1" applyBorder="1" applyFont="1" applyNumberFormat="1" borderId="51" fillId="0" fontId="24" numFmtId="177" xfId="10">
      <alignment horizontal="center" vertical="center"/>
    </xf>
    <xf applyAlignment="1" applyBorder="1" applyFont="1" applyNumberFormat="1" borderId="52" fillId="0" fontId="24" numFmtId="177" xfId="10">
      <alignment horizontal="center" vertical="center"/>
    </xf>
    <xf applyAlignment="1" applyBorder="1" applyFont="1" applyNumberFormat="1" borderId="53" fillId="0" fontId="24" numFmtId="177" xfId="10">
      <alignment horizontal="center" vertical="center"/>
    </xf>
    <xf applyAlignment="1" applyBorder="1" applyFont="1" applyNumberFormat="1" borderId="53" fillId="0" fontId="31" numFmtId="177" xfId="10">
      <alignment horizontal="center" vertical="center"/>
    </xf>
    <xf applyAlignment="1" applyBorder="1" applyFont="1" applyNumberFormat="1" borderId="54" fillId="0" fontId="24" numFmtId="177" xfId="10">
      <alignment horizontal="center" vertical="center"/>
    </xf>
    <xf applyAlignment="1" applyBorder="1" applyFont="1" applyNumberFormat="1" borderId="4" fillId="0" fontId="25" numFmtId="177" xfId="10">
      <alignment horizontal="center" vertical="center"/>
    </xf>
    <xf applyAlignment="1" applyBorder="1" applyFont="1" applyNumberFormat="1" borderId="14" fillId="0" fontId="25" numFmtId="177" xfId="10">
      <alignment horizontal="center" vertical="center"/>
    </xf>
    <xf applyAlignment="1" applyBorder="1" applyFont="1" borderId="46" fillId="0" fontId="20" numFmtId="0" xfId="10">
      <alignment horizontal="left" vertical="center"/>
    </xf>
    <xf applyAlignment="1" applyBorder="1" applyFont="1" borderId="46" fillId="0" fontId="33" numFmtId="0" xfId="10">
      <alignment horizontal="left" vertical="center"/>
    </xf>
    <xf applyBorder="1" applyFont="1" applyNumberFormat="1" borderId="49" fillId="0" fontId="26" numFmtId="49" xfId="10">
      <alignment vertical="center"/>
    </xf>
    <xf applyAlignment="1" applyBorder="1" applyFont="1" applyNumberFormat="1" borderId="1" fillId="0" fontId="24" numFmtId="177" xfId="10">
      <alignment horizontal="right" vertical="center"/>
    </xf>
    <xf applyAlignment="1" applyBorder="1" applyFont="1" applyNumberFormat="1" borderId="15" fillId="0" fontId="25" numFmtId="177" xfId="10">
      <alignment horizontal="center" vertical="center"/>
    </xf>
    <xf applyAlignment="1" applyBorder="1" applyFont="1" borderId="55" fillId="0" fontId="25" numFmtId="0" xfId="10">
      <alignment horizontal="center" vertical="center"/>
    </xf>
    <xf applyAlignment="1" applyBorder="1" applyFont="1" applyNumberFormat="1" borderId="52" fillId="0" fontId="25" numFmtId="49" xfId="10">
      <alignment horizontal="center" vertical="center"/>
    </xf>
    <xf applyFont="1" borderId="0" fillId="0" fontId="35" numFmtId="0" xfId="10">
      <alignment vertical="center"/>
    </xf>
    <xf applyAlignment="1" applyFont="1" borderId="0" fillId="0" fontId="14" numFmtId="0" xfId="10">
      <alignment horizontal="center" vertical="center"/>
    </xf>
    <xf applyAlignment="1" applyBorder="1" applyFont="1" borderId="56" fillId="0" fontId="17" numFmtId="0" xfId="10">
      <alignment vertical="center" wrapText="1"/>
    </xf>
    <xf applyAlignment="1" applyBorder="1" applyFont="1" applyNumberFormat="1" borderId="57" fillId="0" fontId="18" numFmtId="20" xfId="10">
      <alignment horizontal="right" vertical="center" wrapText="1"/>
    </xf>
    <xf applyAlignment="1" applyBorder="1" applyFont="1" applyNumberFormat="1" borderId="16" fillId="0" fontId="18" numFmtId="20" xfId="10">
      <alignment horizontal="right" vertical="center" wrapText="1"/>
    </xf>
    <xf applyAlignment="1" applyBorder="1" applyFont="1" applyNumberFormat="1" borderId="10" fillId="0" fontId="24" numFmtId="177" xfId="10">
      <alignment horizontal="center" vertical="center"/>
    </xf>
    <xf applyAlignment="1" applyBorder="1" applyFont="1" applyNumberFormat="1" borderId="11" fillId="0" fontId="24" numFmtId="177" xfId="10">
      <alignment horizontal="center" vertical="center"/>
    </xf>
    <xf applyAlignment="1" applyBorder="1" applyFont="1" borderId="16" fillId="0" fontId="18" numFmtId="0" xfId="10">
      <alignment horizontal="right" vertical="center" wrapText="1"/>
    </xf>
    <xf applyAlignment="1" applyBorder="1" applyFont="1" applyNumberFormat="1" borderId="10" fillId="0" fontId="25" numFmtId="49" xfId="10">
      <alignment horizontal="center" vertical="center"/>
    </xf>
    <xf applyAlignment="1" applyBorder="1" applyFont="1" applyNumberFormat="1" borderId="11" fillId="0" fontId="25" numFmtId="49" xfId="10">
      <alignment horizontal="center" vertical="center"/>
    </xf>
    <xf applyAlignment="1" applyBorder="1" applyFont="1" borderId="17" fillId="0" fontId="25" numFmtId="0" xfId="10">
      <alignment horizontal="center" vertical="center"/>
    </xf>
    <xf applyFont="1" borderId="0" fillId="0" fontId="42" numFmtId="0" xfId="10">
      <alignment vertical="center"/>
    </xf>
    <xf applyBorder="1" applyFont="1" borderId="9" fillId="0" fontId="42" numFmtId="0" xfId="10">
      <alignment vertical="center"/>
    </xf>
    <xf applyBorder="1" applyFont="1" borderId="34" fillId="0" fontId="42" numFmtId="0" xfId="10">
      <alignment vertical="center"/>
    </xf>
    <xf applyAlignment="1" applyBorder="1" applyFont="1" applyNumberFormat="1" borderId="10" fillId="0" fontId="25" numFmtId="177" xfId="10">
      <alignment horizontal="center" vertical="center"/>
    </xf>
    <xf applyAlignment="1" applyBorder="1" applyFont="1" applyNumberFormat="1" borderId="11" fillId="0" fontId="25" numFmtId="177" xfId="10">
      <alignment horizontal="center" vertical="center"/>
    </xf>
    <xf applyAlignment="1" applyBorder="1" applyFont="1" borderId="39" fillId="0" fontId="16" numFmtId="0" xfId="10">
      <alignment horizontal="center" vertical="center"/>
    </xf>
    <xf applyAlignment="1" applyBorder="1" applyFont="1" borderId="4" fillId="0" fontId="20" numFmtId="0" xfId="10">
      <alignment horizontal="left" vertical="center"/>
    </xf>
    <xf applyAlignment="1" applyBorder="1" applyFont="1" borderId="1" fillId="0" fontId="25" numFmtId="0" xfId="10">
      <alignment horizontal="center" vertical="center"/>
    </xf>
    <xf applyAlignment="1" applyBorder="1" applyFont="1" borderId="11" fillId="0" fontId="25" numFmtId="0" xfId="10">
      <alignment horizontal="center" vertical="center"/>
    </xf>
    <xf applyAlignment="1" applyBorder="1" applyFont="1" borderId="65" fillId="0" fontId="25" numFmtId="0" xfId="10">
      <alignment horizontal="center" vertical="center"/>
    </xf>
    <xf applyAlignment="1" applyBorder="1" applyFont="1" borderId="66" fillId="0" fontId="17" numFmtId="0" xfId="10">
      <alignment vertical="center" wrapText="1"/>
    </xf>
    <xf applyAlignment="1" applyBorder="1" applyFont="1" borderId="67" fillId="0" fontId="16" numFmtId="0" xfId="10">
      <alignment horizontal="center" vertical="center"/>
    </xf>
    <xf applyAlignment="1" applyBorder="1" applyFont="1" borderId="17" fillId="0" fontId="20" numFmtId="0" xfId="10">
      <alignment horizontal="left" vertical="center"/>
    </xf>
    <xf applyAlignment="1" applyBorder="1" applyFont="1" applyNumberFormat="1" borderId="1" fillId="0" fontId="25" numFmtId="49" xfId="10">
      <alignment horizontal="center" vertical="center"/>
    </xf>
    <xf applyAlignment="1" applyBorder="1" applyFont="1" borderId="1" fillId="0" fontId="20" numFmtId="0" xfId="10">
      <alignment horizontal="left" vertical="center"/>
    </xf>
    <xf applyAlignment="1" applyBorder="1" applyFont="1" borderId="10" fillId="0" fontId="25" numFmtId="0" xfId="10">
      <alignment horizontal="center" vertical="center"/>
    </xf>
    <xf applyBorder="1" applyFont="1" applyNumberFormat="1" borderId="3" fillId="0" fontId="26" numFmtId="49" xfId="10">
      <alignment vertical="center"/>
    </xf>
    <xf applyBorder="1" applyFont="1" applyNumberFormat="1" borderId="12" fillId="0" fontId="26" numFmtId="49" xfId="10">
      <alignment vertical="center"/>
    </xf>
    <xf applyBorder="1" applyFont="1" applyNumberFormat="1" borderId="4" fillId="0" fontId="26" numFmtId="49" xfId="10">
      <alignment vertical="center"/>
    </xf>
    <xf applyAlignment="1" applyBorder="1" applyFont="1" borderId="32" fillId="0" fontId="42" numFmtId="0" xfId="10">
      <alignment horizontal="center" vertical="center"/>
    </xf>
    <xf applyAlignment="1" applyBorder="1" applyFont="1" borderId="33" fillId="0" fontId="42" numFmtId="0" xfId="10">
      <alignment horizontal="center" vertical="center"/>
    </xf>
    <xf applyAlignment="1" applyBorder="1" applyFont="1" borderId="35" fillId="0" fontId="42" numFmtId="0" xfId="10">
      <alignment horizontal="left" vertical="center"/>
    </xf>
    <xf applyAlignment="1" applyBorder="1" applyFont="1" borderId="36" fillId="0" fontId="42" numFmtId="0" xfId="10">
      <alignment horizontal="left" vertical="center"/>
    </xf>
    <xf applyAlignment="1" applyBorder="1" applyFont="1" borderId="37" fillId="0" fontId="42" numFmtId="0" xfId="10">
      <alignment horizontal="left" vertical="center"/>
    </xf>
    <xf applyAlignment="1" applyBorder="1" applyFont="1" borderId="64" fillId="0" fontId="42" numFmtId="0" xfId="10">
      <alignment horizontal="left" vertical="center"/>
    </xf>
    <xf applyAlignment="1" applyBorder="1" applyFont="1" borderId="8" fillId="0" fontId="42" numFmtId="0" xfId="10">
      <alignment horizontal="left" vertical="center"/>
    </xf>
    <xf applyAlignment="1" applyBorder="1" applyFont="1" borderId="27" fillId="0" fontId="42" numFmtId="0" xfId="10">
      <alignment horizontal="left" vertical="center"/>
    </xf>
    <xf applyAlignment="1" applyBorder="1" applyFont="1" borderId="61" fillId="0" fontId="42" numFmtId="0" xfId="10">
      <alignment horizontal="left" vertical="center"/>
    </xf>
    <xf applyAlignment="1" applyBorder="1" applyFont="1" borderId="29" fillId="0" fontId="42" numFmtId="0" xfId="10">
      <alignment horizontal="center" vertical="center"/>
    </xf>
    <xf applyAlignment="1" applyBorder="1" applyFont="1" borderId="30" fillId="0" fontId="42" numFmtId="0" xfId="10">
      <alignment horizontal="center" vertical="center"/>
    </xf>
    <xf applyAlignment="1" applyBorder="1" applyFont="1" borderId="30" fillId="0" fontId="42" numFmtId="0" xfId="10">
      <alignment horizontal="left" vertical="center"/>
    </xf>
    <xf applyAlignment="1" applyBorder="1" applyFont="1" borderId="2" fillId="0" fontId="42" numFmtId="0" xfId="10">
      <alignment horizontal="left" vertical="center"/>
    </xf>
    <xf applyAlignment="1" applyBorder="1" applyFont="1" borderId="62" fillId="0" fontId="42" numFmtId="0" xfId="10">
      <alignment horizontal="left" vertical="center"/>
    </xf>
    <xf applyAlignment="1" applyBorder="1" applyFont="1" borderId="63" fillId="0" fontId="42" numFmtId="0" xfId="10">
      <alignment horizontal="left" vertical="center"/>
    </xf>
    <xf applyAlignment="1" applyBorder="1" applyFont="1" borderId="31" fillId="0" fontId="42" numFmtId="0" xfId="10">
      <alignment horizontal="center" vertical="center"/>
    </xf>
    <xf applyAlignment="1" applyBorder="1" applyFont="1" borderId="5" fillId="0" fontId="42" numFmtId="0" xfId="10">
      <alignment horizontal="center" vertical="center"/>
    </xf>
    <xf applyAlignment="1" applyFont="1" borderId="0" fillId="0" fontId="12" numFmtId="0" xfId="10">
      <alignment horizontal="center" vertical="center"/>
    </xf>
    <xf applyAlignment="1" applyBorder="1" applyFont="1" borderId="3" fillId="0" fontId="28" numFmtId="0" xfId="10">
      <alignment horizontal="center" vertical="center"/>
    </xf>
    <xf applyAlignment="1" applyBorder="1" applyFont="1" borderId="4" fillId="0" fontId="28" numFmtId="0" xfId="10">
      <alignment horizontal="center" vertical="center"/>
    </xf>
    <xf applyAlignment="1" applyBorder="1" applyFont="1" applyNumberFormat="1" borderId="3" fillId="0" fontId="13" numFmtId="20" xfId="10">
      <alignment horizontal="center" vertical="center"/>
    </xf>
    <xf applyAlignment="1" applyBorder="1" applyFont="1" borderId="4" fillId="0" fontId="13" numFmtId="0" xfId="10">
      <alignment horizontal="center" vertical="center"/>
    </xf>
    <xf applyAlignment="1" applyBorder="1" applyFont="1" applyNumberFormat="1" borderId="7" fillId="0" fontId="15" numFmtId="176" xfId="11">
      <alignment horizontal="center" vertical="center"/>
    </xf>
    <xf applyAlignment="1" applyBorder="1" applyFont="1" borderId="71" fillId="0" fontId="17" numFmtId="0" xfId="10">
      <alignment horizontal="center" vertical="center" wrapText="1"/>
    </xf>
    <xf applyAlignment="1" applyBorder="1" applyFont="1" borderId="16" fillId="0" fontId="17" numFmtId="0" xfId="10">
      <alignment horizontal="center" vertical="center"/>
    </xf>
    <xf applyAlignment="1" applyBorder="1" applyFont="1" borderId="58" fillId="0" fontId="19" numFmtId="0" xfId="10">
      <alignment horizontal="center" vertical="center"/>
    </xf>
    <xf applyAlignment="1" applyBorder="1" applyFont="1" borderId="59" fillId="0" fontId="19" numFmtId="0" xfId="10">
      <alignment horizontal="center" vertical="center"/>
    </xf>
    <xf applyAlignment="1" applyBorder="1" applyFont="1" borderId="60" fillId="0" fontId="19" numFmtId="0" xfId="10">
      <alignment horizontal="center" vertical="center"/>
    </xf>
    <xf applyAlignment="1" applyBorder="1" applyFont="1" borderId="24" fillId="0" fontId="17" numFmtId="0" xfId="10">
      <alignment horizontal="center" vertical="center" wrapText="1"/>
    </xf>
    <xf applyAlignment="1" applyBorder="1" applyFont="1" borderId="28" fillId="0" fontId="17" numFmtId="0" xfId="10">
      <alignment horizontal="center" vertical="center" wrapText="1"/>
    </xf>
    <xf applyAlignment="1" applyBorder="1" applyFont="1" borderId="38" fillId="0" fontId="17" numFmtId="0" xfId="10">
      <alignment horizontal="center" vertical="center" wrapText="1"/>
    </xf>
    <xf applyAlignment="1" applyBorder="1" applyFont="1" borderId="25" fillId="0" fontId="42" numFmtId="0" xfId="10">
      <alignment horizontal="center" vertical="center"/>
    </xf>
    <xf applyAlignment="1" applyBorder="1" applyFont="1" borderId="26" fillId="0" fontId="42" numFmtId="0" xfId="10">
      <alignment horizontal="center" vertical="center"/>
    </xf>
    <xf applyAlignment="1" applyBorder="1" applyFont="1" borderId="8" fillId="0" fontId="42" numFmtId="0" xfId="10">
      <alignment horizontal="center" vertical="center"/>
    </xf>
    <xf applyAlignment="1" applyBorder="1" applyFont="1" borderId="26" fillId="0" fontId="42" numFmtId="0" xfId="10">
      <alignment horizontal="left" vertical="center"/>
    </xf>
    <xf applyAlignment="1" applyBorder="1" applyFont="1" applyNumberFormat="1" borderId="1" fillId="0" fontId="26" numFmtId="49" xfId="10">
      <alignment horizontal="center" vertical="center"/>
    </xf>
    <xf applyAlignment="1" applyBorder="1" applyFont="1" borderId="1" fillId="0" fontId="41" numFmtId="0" xfId="10">
      <alignment horizontal="center" vertical="center"/>
    </xf>
    <xf applyAlignment="1" applyBorder="1" applyFont="1" applyNumberFormat="1" borderId="68" fillId="0" fontId="24" numFmtId="177" xfId="10">
      <alignment horizontal="center" vertical="center"/>
    </xf>
    <xf applyAlignment="1" applyBorder="1" applyFont="1" applyNumberFormat="1" borderId="69" fillId="0" fontId="24" numFmtId="177" xfId="10">
      <alignment horizontal="center" vertical="center"/>
    </xf>
    <xf applyAlignment="1" applyBorder="1" applyFont="1" applyNumberFormat="1" borderId="70" fillId="0" fontId="24" numFmtId="177" xfId="10">
      <alignment horizontal="center" vertical="center"/>
    </xf>
    <xf applyAlignment="1" applyBorder="1" applyFont="1" borderId="3" fillId="0" fontId="13" numFmtId="0" xfId="10">
      <alignment horizontal="center" vertical="center"/>
    </xf>
    <xf applyAlignment="1" applyBorder="1" applyFont="1" borderId="30" fillId="0" fontId="36" numFmtId="0" xfId="11">
      <alignment horizontal="left" vertical="center"/>
    </xf>
    <xf applyAlignment="1" applyBorder="1" applyFont="1" borderId="2" fillId="0" fontId="36" numFmtId="0" xfId="11">
      <alignment horizontal="left" vertical="center"/>
    </xf>
    <xf applyAlignment="1" applyBorder="1" applyFont="1" borderId="9" fillId="0" fontId="36" numFmtId="0" xfId="11">
      <alignment horizontal="left" vertical="center"/>
    </xf>
    <xf applyAlignment="1" applyBorder="1" applyFont="1" borderId="31" fillId="0" fontId="36" numFmtId="0" xfId="11">
      <alignment horizontal="center" vertical="center"/>
    </xf>
    <xf applyAlignment="1" applyBorder="1" applyFont="1" borderId="5" fillId="0" fontId="36" numFmtId="0" xfId="11">
      <alignment horizontal="center" vertical="center"/>
    </xf>
    <xf applyAlignment="1" applyBorder="1" applyFont="1" borderId="32" fillId="0" fontId="36" numFmtId="0" xfId="11">
      <alignment horizontal="center" vertical="center"/>
    </xf>
    <xf applyAlignment="1" applyBorder="1" applyFont="1" borderId="33" fillId="0" fontId="36" numFmtId="0" xfId="11">
      <alignment horizontal="center" vertical="center"/>
    </xf>
    <xf applyAlignment="1" applyBorder="1" applyFont="1" borderId="35" fillId="0" fontId="36" numFmtId="0" xfId="11">
      <alignment horizontal="left" vertical="center"/>
    </xf>
    <xf applyAlignment="1" applyBorder="1" applyFont="1" borderId="36" fillId="0" fontId="36" numFmtId="0" xfId="11">
      <alignment horizontal="left" vertical="center"/>
    </xf>
    <xf applyAlignment="1" applyBorder="1" applyFont="1" borderId="37" fillId="0" fontId="36" numFmtId="0" xfId="11">
      <alignment horizontal="left" vertical="center"/>
    </xf>
    <xf applyAlignment="1" applyBorder="1" applyFont="1" borderId="40" fillId="0" fontId="36" numFmtId="0" xfId="11">
      <alignment horizontal="left" vertical="center"/>
    </xf>
    <xf applyAlignment="1" applyBorder="1" applyFont="1" borderId="13" fillId="0" fontId="17" numFmtId="0" xfId="10">
      <alignment horizontal="center" vertical="center" wrapText="1"/>
    </xf>
    <xf applyAlignment="1" applyBorder="1" applyFont="1" borderId="44" fillId="0" fontId="17" numFmtId="0" xfId="10">
      <alignment horizontal="center" vertical="center"/>
    </xf>
    <xf applyAlignment="1" applyBorder="1" applyFont="1" applyNumberFormat="1" borderId="47" fillId="0" fontId="26" numFmtId="49" xfId="10">
      <alignment horizontal="center" vertical="center"/>
    </xf>
    <xf applyAlignment="1" applyBorder="1" applyFont="1" applyNumberFormat="1" borderId="48" fillId="0" fontId="26" numFmtId="49" xfId="10">
      <alignment horizontal="center" vertical="center"/>
    </xf>
    <xf applyAlignment="1" applyBorder="1" applyFont="1" applyNumberFormat="1" borderId="49" fillId="0" fontId="26" numFmtId="49" xfId="10">
      <alignment horizontal="center" vertical="center"/>
    </xf>
    <xf applyAlignment="1" applyBorder="1" applyFont="1" borderId="42" fillId="0" fontId="19" numFmtId="0" xfId="11">
      <alignment horizontal="center" vertical="center"/>
    </xf>
    <xf applyAlignment="1" applyBorder="1" applyFont="1" borderId="43" fillId="0" fontId="19" numFmtId="0" xfId="11">
      <alignment horizontal="center" vertical="center"/>
    </xf>
    <xf applyAlignment="1" applyBorder="1" applyFont="1" borderId="25" fillId="0" fontId="36" numFmtId="0" xfId="11">
      <alignment horizontal="center" vertical="center"/>
    </xf>
    <xf applyAlignment="1" applyBorder="1" applyFont="1" borderId="26" fillId="0" fontId="36" numFmtId="0" xfId="11">
      <alignment horizontal="center" vertical="center"/>
    </xf>
    <xf applyAlignment="1" applyBorder="1" applyFont="1" borderId="8" fillId="0" fontId="36" numFmtId="0" xfId="11">
      <alignment horizontal="center" vertical="center"/>
    </xf>
    <xf applyAlignment="1" applyBorder="1" applyFont="1" borderId="8" fillId="0" fontId="36" numFmtId="0" xfId="11">
      <alignment horizontal="left" vertical="center"/>
    </xf>
    <xf applyAlignment="1" applyBorder="1" applyFont="1" borderId="27" fillId="0" fontId="36" numFmtId="0" xfId="11">
      <alignment horizontal="left" vertical="center"/>
    </xf>
    <xf applyAlignment="1" applyBorder="1" applyFont="1" borderId="26" fillId="0" fontId="36" numFmtId="0" xfId="11">
      <alignment horizontal="left" vertical="center"/>
    </xf>
    <xf applyAlignment="1" applyBorder="1" applyFont="1" borderId="29" fillId="0" fontId="36" numFmtId="0" xfId="11">
      <alignment horizontal="center" vertical="center"/>
    </xf>
    <xf applyAlignment="1" applyBorder="1" applyFont="1" borderId="30" fillId="0" fontId="36" numFmtId="0" xfId="11">
      <alignment horizontal="center" vertical="center"/>
    </xf>
    <xf applyAlignment="1" applyBorder="1" applyFont="1" borderId="41" fillId="0" fontId="41" numFmtId="0" xfId="10">
      <alignment horizontal="center" vertical="center"/>
    </xf>
    <xf applyAlignment="1" applyFont="1" borderId="0" fillId="0" fontId="41" numFmtId="0" xfId="10">
      <alignment horizontal="center" vertical="center"/>
    </xf>
    <xf applyAlignment="1" applyBorder="1" applyFont="1" borderId="28" fillId="0" fontId="41" numFmtId="0" xfId="10">
      <alignment horizontal="center" vertical="center"/>
    </xf>
    <xf applyAlignment="1" applyBorder="1" applyFont="1" borderId="30" fillId="0" fontId="36" numFmtId="0" xfId="3">
      <alignment horizontal="left" vertical="center"/>
    </xf>
    <xf applyAlignment="1" applyBorder="1" applyFont="1" borderId="2" fillId="0" fontId="36" numFmtId="0" xfId="3">
      <alignment horizontal="left" vertical="center"/>
    </xf>
    <xf applyAlignment="1" applyBorder="1" applyFont="1" borderId="9" fillId="0" fontId="36" numFmtId="0" xfId="3">
      <alignment horizontal="left" vertical="center"/>
    </xf>
    <xf applyAlignment="1" applyBorder="1" applyFont="1" borderId="32" fillId="0" fontId="36" numFmtId="0" xfId="3">
      <alignment horizontal="center" vertical="center"/>
    </xf>
    <xf applyAlignment="1" applyBorder="1" applyFont="1" borderId="33" fillId="0" fontId="36" numFmtId="0" xfId="3">
      <alignment horizontal="center" vertical="center"/>
    </xf>
    <xf applyAlignment="1" applyBorder="1" applyFont="1" borderId="35" fillId="0" fontId="36" numFmtId="0" xfId="3">
      <alignment horizontal="left" vertical="center"/>
    </xf>
    <xf applyAlignment="1" applyBorder="1" applyFont="1" borderId="36" fillId="0" fontId="36" numFmtId="0" xfId="3">
      <alignment horizontal="left" vertical="center"/>
    </xf>
    <xf applyAlignment="1" applyBorder="1" applyFont="1" borderId="37" fillId="0" fontId="36" numFmtId="0" xfId="3">
      <alignment horizontal="left" vertical="center"/>
    </xf>
    <xf applyAlignment="1" applyBorder="1" applyFont="1" borderId="40" fillId="0" fontId="36" numFmtId="0" xfId="3">
      <alignment horizontal="left" vertical="center"/>
    </xf>
    <xf applyAlignment="1" applyBorder="1" applyFont="1" borderId="42" fillId="0" fontId="19" numFmtId="0" xfId="3">
      <alignment horizontal="center" vertical="center"/>
    </xf>
    <xf applyAlignment="1" applyBorder="1" applyFont="1" borderId="43" fillId="0" fontId="19" numFmtId="0" xfId="3">
      <alignment horizontal="center" vertical="center"/>
    </xf>
    <xf applyAlignment="1" applyBorder="1" applyFont="1" borderId="24" fillId="0" fontId="17" numFmtId="0" xfId="9">
      <alignment horizontal="center" vertical="center" wrapText="1"/>
    </xf>
    <xf applyAlignment="1" applyBorder="1" applyFont="1" borderId="28" fillId="0" fontId="17" numFmtId="0" xfId="9">
      <alignment horizontal="center" vertical="center" wrapText="1"/>
    </xf>
    <xf applyAlignment="1" applyBorder="1" applyFont="1" borderId="38" fillId="0" fontId="17" numFmtId="0" xfId="9">
      <alignment horizontal="center" vertical="center" wrapText="1"/>
    </xf>
    <xf applyAlignment="1" applyBorder="1" applyFont="1" borderId="25" fillId="0" fontId="36" numFmtId="0" xfId="3">
      <alignment horizontal="center" vertical="center"/>
    </xf>
    <xf applyAlignment="1" applyBorder="1" applyFont="1" borderId="26" fillId="0" fontId="36" numFmtId="0" xfId="3">
      <alignment horizontal="center" vertical="center"/>
    </xf>
    <xf applyAlignment="1" applyBorder="1" applyFont="1" borderId="8" fillId="0" fontId="36" numFmtId="0" xfId="3">
      <alignment horizontal="center" vertical="center"/>
    </xf>
    <xf applyAlignment="1" applyBorder="1" applyFont="1" borderId="8" fillId="0" fontId="36" numFmtId="0" xfId="3">
      <alignment horizontal="left" vertical="center"/>
    </xf>
    <xf applyAlignment="1" applyBorder="1" applyFont="1" borderId="27" fillId="0" fontId="36" numFmtId="0" xfId="3">
      <alignment horizontal="left" vertical="center"/>
    </xf>
    <xf applyAlignment="1" applyBorder="1" applyFont="1" borderId="26" fillId="0" fontId="36" numFmtId="0" xfId="3">
      <alignment horizontal="left" vertical="center"/>
    </xf>
    <xf applyAlignment="1" applyBorder="1" applyFont="1" borderId="29" fillId="0" fontId="36" numFmtId="0" xfId="3">
      <alignment horizontal="center" vertical="center"/>
    </xf>
    <xf applyAlignment="1" applyBorder="1" applyFont="1" borderId="30" fillId="0" fontId="36" numFmtId="0" xfId="3">
      <alignment horizontal="center" vertical="center"/>
    </xf>
    <xf applyAlignment="1" applyBorder="1" applyFont="1" borderId="31" fillId="0" fontId="36" numFmtId="0" xfId="3">
      <alignment horizontal="center" vertical="center"/>
    </xf>
    <xf applyAlignment="1" applyBorder="1" applyFont="1" borderId="5" fillId="0" fontId="36" numFmtId="0" xfId="3">
      <alignment horizontal="center" vertical="center"/>
    </xf>
    <xf applyAlignment="1" applyFont="1" borderId="0" fillId="0" fontId="12" numFmtId="0" xfId="9">
      <alignment horizontal="center" vertical="center"/>
    </xf>
    <xf applyAlignment="1" applyBorder="1" applyFont="1" borderId="3" fillId="0" fontId="28" numFmtId="0" xfId="9">
      <alignment horizontal="center" vertical="center"/>
    </xf>
    <xf applyAlignment="1" applyBorder="1" applyFont="1" borderId="4" fillId="0" fontId="28" numFmtId="0" xfId="9">
      <alignment horizontal="center" vertical="center"/>
    </xf>
    <xf applyAlignment="1" applyBorder="1" applyFont="1" applyNumberFormat="1" borderId="3" fillId="0" fontId="13" numFmtId="20" xfId="9">
      <alignment horizontal="center" vertical="center"/>
    </xf>
    <xf applyAlignment="1" applyBorder="1" applyFont="1" borderId="4" fillId="0" fontId="13" numFmtId="0" xfId="9">
      <alignment horizontal="center" vertical="center"/>
    </xf>
    <xf applyAlignment="1" applyBorder="1" applyFont="1" applyNumberFormat="1" borderId="7" fillId="0" fontId="15" numFmtId="176" xfId="3">
      <alignment horizontal="center" vertical="center"/>
    </xf>
    <xf applyAlignment="1" applyBorder="1" applyFont="1" borderId="13" fillId="0" fontId="17" numFmtId="0" xfId="9">
      <alignment horizontal="center" vertical="center" wrapText="1"/>
    </xf>
    <xf applyAlignment="1" applyBorder="1" applyFont="1" borderId="16" fillId="0" fontId="17" numFmtId="0" xfId="9">
      <alignment horizontal="center" vertical="center"/>
    </xf>
    <xf applyAlignment="1" applyBorder="1" applyFont="1" applyNumberFormat="1" borderId="1" fillId="0" fontId="26" numFmtId="49" xfId="9">
      <alignment horizontal="center" vertical="center"/>
    </xf>
    <xf applyAlignment="1" applyBorder="1" applyFont="1" applyNumberFormat="1" borderId="14" fillId="0" fontId="26" numFmtId="49" xfId="9">
      <alignment horizontal="center" vertical="center"/>
    </xf>
    <xf applyAlignment="1" applyBorder="1" applyFont="1" borderId="3" fillId="0" fontId="13" numFmtId="0" xfId="9">
      <alignment horizontal="center" vertical="center"/>
    </xf>
  </cellXfs>
  <cellStyles count="12">
    <cellStyle name="쉼표 [0] 2" xfId="5" xr:uid="{526E9877-8A1B-4C31-BCE7-FE4360EBECEE}"/>
    <cellStyle builtinId="0" name="표준" xfId="0"/>
    <cellStyle name="표준 2" xfId="1" xr:uid="{0ED99168-7F92-4493-8C5C-E6649ACE11F8}"/>
    <cellStyle name="표준 3" xfId="2" xr:uid="{85C7FA68-780A-48C3-B8DB-BC7574107451}"/>
    <cellStyle name="표준 4" xfId="3" xr:uid="{DF31BED9-485C-486A-AF19-CC1F746064EE}"/>
    <cellStyle name="표준 4 2" xfId="11" xr:uid="{873345B0-4104-4560-8031-5C2F6F92789B}"/>
    <cellStyle name="표준 5" xfId="4" xr:uid="{967FF864-B2F5-4CA3-9A31-7CBA4ED36482}"/>
    <cellStyle name="표준 6" xfId="6" xr:uid="{91EE62E7-4C69-4125-A9A0-39C35415343C}"/>
    <cellStyle name="표준 7" xfId="7" xr:uid="{456294A4-773B-4786-9DC0-9854EC78BB42}"/>
    <cellStyle name="표준 8" xfId="8" xr:uid="{977B261D-5D7B-4D0A-B680-52A660C2008A}"/>
    <cellStyle name="표준 9" xfId="9" xr:uid="{53AE194B-03A4-4E98-9DDE-D06CF8A07561}"/>
    <cellStyle name="표준 9 2" xfId="10" xr:uid="{5F203F8F-8B6E-4C04-B66A-DD751BB043BE}"/>
  </cellStyles>
  <dxfs count="20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PivotStyle="PivotStyleLight16" defaultTableStyle="TableStyleMedium2"/>
  <colors>
    <mruColors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3" Target="worksheets/sheet3.xml" Type="http://schemas.openxmlformats.org/officeDocument/2006/relationships/worksheet"/><Relationship Id="rId31" Target="persons/person.xml" Type="http://schemas.microsoft.com/office/2017/10/relationships/person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52A7-9F9F-4D57-B9E5-64285FBF87C2}">
  <sheetPr>
    <tabColor rgb="FF92D050"/>
  </sheetPr>
  <dimension ref="A1:O196"/>
  <sheetViews>
    <sheetView view="pageBreakPreview" workbookViewId="0" zoomScale="70" zoomScaleNormal="70" zoomScaleSheetLayoutView="70">
      <selection sqref="A1:H2"/>
    </sheetView>
  </sheetViews>
  <sheetFormatPr defaultColWidth="8.90625" defaultRowHeight="14.4" x14ac:dyDescent="0.25"/>
  <cols>
    <col min="1" max="1" customWidth="true" style="1" width="7.6328125" collapsed="false"/>
    <col min="2" max="5" customWidth="true" style="1" width="12.08984375" collapsed="false"/>
    <col min="6" max="6" customWidth="true" style="46" width="12.08984375" collapsed="false"/>
    <col min="7" max="10" customWidth="true" style="1" width="12.08984375" collapsed="false"/>
    <col min="11" max="11" style="34" width="8.90625" collapsed="false"/>
    <col min="12" max="12" style="1" width="8.90625" collapsed="false"/>
    <col min="13" max="14" bestFit="true" customWidth="true" style="1" width="3.6328125" collapsed="false"/>
    <col min="15" max="16384" style="1" width="8.90625" collapsed="false"/>
  </cols>
  <sheetData>
    <row customHeight="1" ht="30" r="1" spans="1:14" x14ac:dyDescent="0.25">
      <c r="A1" s="230" t="s">
        <v>56</v>
      </c>
      <c r="B1" s="230"/>
      <c r="C1" s="230"/>
      <c r="D1" s="230"/>
      <c r="E1" s="230"/>
      <c r="F1" s="230"/>
      <c r="G1" s="230"/>
      <c r="H1" s="230"/>
      <c r="I1" s="240" t="s">
        <v>26</v>
      </c>
      <c r="J1" s="234"/>
      <c r="K1" s="1">
        <v>1</v>
      </c>
    </row>
    <row customHeight="1" ht="30" r="2" spans="1:14" x14ac:dyDescent="0.25">
      <c r="A2" s="230"/>
      <c r="B2" s="230"/>
      <c r="C2" s="230"/>
      <c r="D2" s="230"/>
      <c r="E2" s="230"/>
      <c r="F2" s="230"/>
      <c r="G2" s="230"/>
      <c r="H2" s="230"/>
      <c r="I2" s="233">
        <f>D7</f>
        <v>0.11388888888888889</v>
      </c>
      <c r="J2" s="234"/>
      <c r="K2" s="1"/>
    </row>
    <row customHeight="1" ht="30" r="3" spans="1:14" thickBot="1" x14ac:dyDescent="0.3">
      <c r="A3" s="235">
        <f ca="1">INDIRECT("rawdata!A"&amp;$K1)</f>
        <v>0</v>
      </c>
      <c r="B3" s="235"/>
      <c r="C3" s="235"/>
      <c r="D3" s="53" t="s">
        <v>27</v>
      </c>
      <c r="E3" s="54">
        <f ca="1">INDIRECT("rawdata!B"&amp;$K1)</f>
        <v>0</v>
      </c>
      <c r="F3" s="55">
        <f ca="1">INDIRECT("rawdata!B"&amp;$K1)</f>
        <v>0</v>
      </c>
      <c r="G3" s="56" t="s">
        <v>71</v>
      </c>
      <c r="H3" s="56">
        <f ca="1">INDIRECT("rawdata!C"&amp;$K1)</f>
        <v>0</v>
      </c>
      <c r="I3" s="56" t="s">
        <v>72</v>
      </c>
      <c r="J3" s="57">
        <f ca="1">INDIRECT("rawdata!D"&amp;$K1)</f>
        <v>0</v>
      </c>
      <c r="K3" s="1"/>
      <c r="L3" s="1" t="str">
        <f ca="1">IF(E3=F3,"","확인")</f>
        <v/>
      </c>
      <c r="M3" s="1" t="s">
        <v>7</v>
      </c>
      <c r="N3" s="1" t="s">
        <v>6</v>
      </c>
    </row>
    <row customHeight="1" ht="30" r="4" spans="1:14" thickBot="1" thickTop="1" x14ac:dyDescent="0.3">
      <c r="A4" s="2" t="s">
        <v>28</v>
      </c>
      <c r="B4" s="3" t="s">
        <v>29</v>
      </c>
      <c r="C4" s="4" t="s">
        <v>30</v>
      </c>
      <c r="D4" s="4" t="s">
        <v>31</v>
      </c>
      <c r="E4" s="4" t="s">
        <v>32</v>
      </c>
      <c r="F4" s="40" t="s">
        <v>33</v>
      </c>
      <c r="G4" s="4" t="s">
        <v>32</v>
      </c>
      <c r="H4" s="4" t="s">
        <v>31</v>
      </c>
      <c r="I4" s="3" t="s">
        <v>34</v>
      </c>
      <c r="J4" s="5" t="s">
        <v>29</v>
      </c>
      <c r="K4" s="236" t="s">
        <v>35</v>
      </c>
    </row>
    <row customHeight="1" ht="30" r="5" spans="1:14" thickTop="1" x14ac:dyDescent="0.25">
      <c r="A5" s="6" t="s">
        <v>36</v>
      </c>
      <c r="B5" s="7">
        <v>0.22569444444444445</v>
      </c>
      <c r="C5" s="7"/>
      <c r="D5" s="7">
        <v>0.25694444444444448</v>
      </c>
      <c r="E5" s="7"/>
      <c r="F5" s="41">
        <v>0.30277777777777776</v>
      </c>
      <c r="G5" s="7"/>
      <c r="H5" s="7">
        <v>0.34791666666666665</v>
      </c>
      <c r="I5" s="7"/>
      <c r="J5" s="7">
        <v>0.37916666666666665</v>
      </c>
      <c r="K5" s="237"/>
    </row>
    <row customHeight="1" ht="30" r="6" spans="1:14" x14ac:dyDescent="0.25">
      <c r="A6" s="8" t="s">
        <v>38</v>
      </c>
      <c r="B6" s="7">
        <v>0.40138888888888885</v>
      </c>
      <c r="C6" s="7"/>
      <c r="D6" s="7">
        <v>0.43263888888888885</v>
      </c>
      <c r="E6" s="7"/>
      <c r="F6" s="41">
        <v>0.4777777777777778</v>
      </c>
      <c r="G6" s="7"/>
      <c r="H6" s="7">
        <v>0.5229166666666667</v>
      </c>
      <c r="I6" s="7"/>
      <c r="J6" s="7">
        <v>5.5555555555555552E-2</v>
      </c>
      <c r="K6" s="10" t="s">
        <v>37</v>
      </c>
    </row>
    <row customHeight="1" ht="30" r="7" spans="1:14" x14ac:dyDescent="0.25">
      <c r="A7" s="8" t="s">
        <v>39</v>
      </c>
      <c r="B7" s="7">
        <v>8.2638888888888887E-2</v>
      </c>
      <c r="C7" s="7"/>
      <c r="D7" s="9">
        <v>0.11388888888888889</v>
      </c>
      <c r="E7" s="7"/>
      <c r="F7" s="41">
        <v>0.15902777777777777</v>
      </c>
      <c r="G7" s="7"/>
      <c r="H7" s="7">
        <v>0.20416666666666669</v>
      </c>
      <c r="I7" s="7"/>
      <c r="J7" s="7">
        <v>0.23680555555555557</v>
      </c>
      <c r="K7" s="10" t="s">
        <v>37</v>
      </c>
    </row>
    <row customHeight="1" ht="30" r="8" spans="1:14" x14ac:dyDescent="0.25">
      <c r="A8" s="8" t="s">
        <v>40</v>
      </c>
      <c r="B8" s="7">
        <v>0.2638888888888889</v>
      </c>
      <c r="C8" s="7"/>
      <c r="D8" s="7">
        <v>0.2951388888888889</v>
      </c>
      <c r="E8" s="7"/>
      <c r="F8" s="41">
        <v>0.34027777777777773</v>
      </c>
      <c r="G8" s="7"/>
      <c r="H8" s="7">
        <v>0.38541666666666669</v>
      </c>
      <c r="I8" s="7"/>
      <c r="J8" s="7">
        <v>0.41666666666666669</v>
      </c>
      <c r="K8" s="10" t="s">
        <v>37</v>
      </c>
    </row>
    <row customHeight="1" ht="30" r="9" spans="1:14" x14ac:dyDescent="0.25">
      <c r="A9" s="8" t="s">
        <v>53</v>
      </c>
      <c r="B9" s="9">
        <v>0.4375</v>
      </c>
      <c r="C9" s="9"/>
      <c r="D9" s="9">
        <v>0.46527777777777773</v>
      </c>
      <c r="E9" s="9"/>
      <c r="F9" s="43">
        <v>0.50694444444444442</v>
      </c>
      <c r="G9" s="7"/>
      <c r="H9" s="7"/>
      <c r="I9" s="7"/>
      <c r="J9" s="7"/>
      <c r="K9" s="13" t="s">
        <v>37</v>
      </c>
      <c r="L9" s="1">
        <v>4.5</v>
      </c>
    </row>
    <row customHeight="1" ht="30" r="10" spans="1:14" x14ac:dyDescent="0.25">
      <c r="A10" s="8"/>
      <c r="B10" s="30" t="s">
        <v>55</v>
      </c>
      <c r="C10" s="31"/>
      <c r="D10" s="32"/>
      <c r="E10" s="32"/>
      <c r="F10" s="45"/>
      <c r="G10" s="31" t="s">
        <v>41</v>
      </c>
      <c r="H10" s="32"/>
      <c r="I10" s="33"/>
      <c r="J10" s="15"/>
      <c r="K10" s="13"/>
    </row>
    <row customHeight="1" ht="30" r="11" spans="1:14" thickBot="1" x14ac:dyDescent="0.3">
      <c r="A11" s="16">
        <v>1</v>
      </c>
      <c r="B11" s="17"/>
      <c r="C11" s="18"/>
      <c r="D11" s="18"/>
      <c r="E11" s="18"/>
      <c r="F11" s="42"/>
      <c r="G11" s="18"/>
      <c r="H11" s="18"/>
      <c r="I11" s="18"/>
      <c r="J11" s="19"/>
      <c r="K11" s="13"/>
    </row>
    <row customHeight="1" ht="30" r="12" spans="1:14" thickBot="1" thickTop="1" x14ac:dyDescent="0.3">
      <c r="A12" s="215" t="s">
        <v>57</v>
      </c>
      <c r="B12" s="216"/>
      <c r="C12" s="216"/>
      <c r="D12" s="216"/>
      <c r="E12" s="216"/>
      <c r="F12" s="216"/>
      <c r="G12" s="216"/>
      <c r="H12" s="216"/>
      <c r="I12" s="216"/>
      <c r="J12" s="216"/>
      <c r="K12" s="217" t="s">
        <v>42</v>
      </c>
    </row>
    <row customHeight="1" ht="30" r="13" spans="1:14" thickTop="1" x14ac:dyDescent="0.25">
      <c r="A13" s="220" t="s">
        <v>43</v>
      </c>
      <c r="B13" s="221"/>
      <c r="C13" s="222"/>
      <c r="D13" s="221"/>
      <c r="E13" s="223" t="s">
        <v>44</v>
      </c>
      <c r="F13" s="224"/>
      <c r="G13" s="225"/>
      <c r="H13" s="223" t="s">
        <v>58</v>
      </c>
      <c r="I13" s="224"/>
      <c r="J13" s="224"/>
      <c r="K13" s="218"/>
    </row>
    <row customHeight="1" ht="30" r="14" spans="1:14" x14ac:dyDescent="0.25">
      <c r="A14" s="226" t="s">
        <v>45</v>
      </c>
      <c r="B14" s="227"/>
      <c r="C14" s="206" t="s">
        <v>46</v>
      </c>
      <c r="D14" s="206"/>
      <c r="E14" s="207"/>
      <c r="F14" s="208" t="s">
        <v>59</v>
      </c>
      <c r="G14" s="206"/>
      <c r="H14" s="206"/>
      <c r="I14" s="206"/>
      <c r="J14" s="206"/>
      <c r="K14" s="218"/>
    </row>
    <row customHeight="1" ht="30" r="15" spans="1:14" x14ac:dyDescent="0.25">
      <c r="A15" s="228" t="s">
        <v>47</v>
      </c>
      <c r="B15" s="229"/>
      <c r="C15" s="47" t="s">
        <v>60</v>
      </c>
      <c r="D15" s="206" t="s">
        <v>61</v>
      </c>
      <c r="E15" s="207"/>
      <c r="F15" s="208" t="s">
        <v>48</v>
      </c>
      <c r="G15" s="206"/>
      <c r="H15" s="206"/>
      <c r="I15" s="206"/>
      <c r="J15" s="206"/>
      <c r="K15" s="218"/>
    </row>
    <row customHeight="1" ht="30" r="16" spans="1:14" thickBot="1" x14ac:dyDescent="0.3">
      <c r="A16" s="209" t="s">
        <v>49</v>
      </c>
      <c r="B16" s="210"/>
      <c r="C16" s="48" t="s">
        <v>50</v>
      </c>
      <c r="D16" s="211" t="s">
        <v>51</v>
      </c>
      <c r="E16" s="212"/>
      <c r="F16" s="213" t="s">
        <v>52</v>
      </c>
      <c r="G16" s="213"/>
      <c r="H16" s="213"/>
      <c r="I16" s="213"/>
      <c r="J16" s="214"/>
      <c r="K16" s="219"/>
    </row>
    <row customHeight="1" ht="30" r="17" spans="1:14" thickTop="1" x14ac:dyDescent="0.25">
      <c r="A17" s="230" t="s">
        <v>62</v>
      </c>
      <c r="B17" s="230"/>
      <c r="C17" s="230"/>
      <c r="D17" s="230"/>
      <c r="E17" s="230"/>
      <c r="F17" s="230"/>
      <c r="G17" s="230"/>
      <c r="H17" s="230"/>
      <c r="I17" s="231" t="s">
        <v>26</v>
      </c>
      <c r="J17" s="232"/>
      <c r="K17" s="1">
        <v>2</v>
      </c>
    </row>
    <row customHeight="1" ht="30" r="18" spans="1:14" x14ac:dyDescent="0.25">
      <c r="A18" s="230"/>
      <c r="B18" s="230"/>
      <c r="C18" s="230"/>
      <c r="D18" s="230"/>
      <c r="E18" s="230"/>
      <c r="F18" s="230"/>
      <c r="G18" s="230"/>
      <c r="H18" s="230"/>
      <c r="I18" s="233">
        <f>H22</f>
        <v>4.3055555555555562E-2</v>
      </c>
      <c r="J18" s="234"/>
      <c r="K18" s="1"/>
    </row>
    <row customHeight="1" ht="30" r="19" spans="1:14" thickBot="1" x14ac:dyDescent="0.3">
      <c r="A19" s="235">
        <f ca="1">INDIRECT("rawdata!A"&amp;$K17)</f>
        <v>0</v>
      </c>
      <c r="B19" s="235"/>
      <c r="C19" s="235"/>
      <c r="D19" s="53" t="s">
        <v>27</v>
      </c>
      <c r="E19" s="54">
        <f ca="1">INDIRECT("rawdata!B"&amp;$K17)</f>
        <v>0</v>
      </c>
      <c r="F19" s="55">
        <f ca="1">INDIRECT("rawdata!B"&amp;$K17)</f>
        <v>0</v>
      </c>
      <c r="G19" s="56" t="s">
        <v>71</v>
      </c>
      <c r="H19" s="56">
        <f ca="1">INDIRECT("rawdata!C"&amp;$K17)</f>
        <v>0</v>
      </c>
      <c r="I19" s="56" t="s">
        <v>72</v>
      </c>
      <c r="J19" s="57">
        <f ca="1">INDIRECT("rawdata!D"&amp;$K17)</f>
        <v>0</v>
      </c>
      <c r="K19" s="1"/>
      <c r="L19" s="1" t="str">
        <f ca="1">IF(E19=F19,"","확인")</f>
        <v/>
      </c>
      <c r="M19" s="1" t="s">
        <v>12</v>
      </c>
      <c r="N19" s="1" t="s">
        <v>3</v>
      </c>
    </row>
    <row customHeight="1" ht="30" r="20" spans="1:14" thickBot="1" thickTop="1" x14ac:dyDescent="0.3">
      <c r="A20" s="20" t="s">
        <v>28</v>
      </c>
      <c r="B20" s="3" t="s">
        <v>29</v>
      </c>
      <c r="C20" s="4" t="s">
        <v>30</v>
      </c>
      <c r="D20" s="4" t="s">
        <v>31</v>
      </c>
      <c r="E20" s="4" t="s">
        <v>32</v>
      </c>
      <c r="F20" s="40" t="s">
        <v>33</v>
      </c>
      <c r="G20" s="4" t="s">
        <v>32</v>
      </c>
      <c r="H20" s="4" t="s">
        <v>31</v>
      </c>
      <c r="I20" s="3" t="s">
        <v>34</v>
      </c>
      <c r="J20" s="5" t="s">
        <v>29</v>
      </c>
      <c r="K20" s="236" t="s">
        <v>35</v>
      </c>
    </row>
    <row customHeight="1" ht="30" r="21" spans="1:14" thickTop="1" x14ac:dyDescent="0.25">
      <c r="A21" s="21" t="s">
        <v>36</v>
      </c>
      <c r="B21" s="7">
        <v>0.24513888888888888</v>
      </c>
      <c r="C21" s="7"/>
      <c r="D21" s="7">
        <v>0.27638888888888885</v>
      </c>
      <c r="E21" s="7"/>
      <c r="F21" s="41">
        <v>0.3215277777777778</v>
      </c>
      <c r="G21" s="7"/>
      <c r="H21" s="7">
        <v>0.3666666666666667</v>
      </c>
      <c r="I21" s="7"/>
      <c r="J21" s="7">
        <v>0.3979166666666667</v>
      </c>
      <c r="K21" s="237"/>
    </row>
    <row customHeight="1" ht="30" r="22" spans="1:14" x14ac:dyDescent="0.25">
      <c r="A22" s="22" t="s">
        <v>38</v>
      </c>
      <c r="B22" s="7">
        <v>0.42152777777777778</v>
      </c>
      <c r="C22" s="7"/>
      <c r="D22" s="7">
        <v>0.45277777777777778</v>
      </c>
      <c r="E22" s="7"/>
      <c r="F22" s="41">
        <v>0.49791666666666662</v>
      </c>
      <c r="G22" s="7"/>
      <c r="H22" s="9">
        <v>4.3055555555555562E-2</v>
      </c>
      <c r="I22" s="7"/>
      <c r="J22" s="7">
        <v>7.5694444444444439E-2</v>
      </c>
      <c r="K22" s="10" t="s">
        <v>37</v>
      </c>
    </row>
    <row customHeight="1" ht="30" r="23" spans="1:14" x14ac:dyDescent="0.25">
      <c r="A23" s="22" t="s">
        <v>39</v>
      </c>
      <c r="B23" s="7">
        <v>0.10277777777777779</v>
      </c>
      <c r="C23" s="7"/>
      <c r="D23" s="7">
        <v>0.13402777777777777</v>
      </c>
      <c r="E23" s="7"/>
      <c r="F23" s="41">
        <v>0.17916666666666667</v>
      </c>
      <c r="G23" s="7"/>
      <c r="H23" s="7">
        <v>0.22430555555555556</v>
      </c>
      <c r="I23" s="7"/>
      <c r="J23" s="7">
        <v>0.25694444444444448</v>
      </c>
      <c r="K23" s="10" t="s">
        <v>37</v>
      </c>
    </row>
    <row customHeight="1" ht="30" r="24" spans="1:14" x14ac:dyDescent="0.25">
      <c r="A24" s="22" t="s">
        <v>40</v>
      </c>
      <c r="B24" s="7">
        <v>0.28402777777777777</v>
      </c>
      <c r="C24" s="7"/>
      <c r="D24" s="7">
        <v>0.31527777777777777</v>
      </c>
      <c r="E24" s="7"/>
      <c r="F24" s="41">
        <v>0.36041666666666666</v>
      </c>
      <c r="G24" s="7"/>
      <c r="H24" s="7">
        <v>0.4055555555555555</v>
      </c>
      <c r="I24" s="7"/>
      <c r="J24" s="7">
        <v>0.4368055555555555</v>
      </c>
      <c r="K24" s="10" t="s">
        <v>37</v>
      </c>
    </row>
    <row customHeight="1" ht="30" r="25" spans="1:14" x14ac:dyDescent="0.25">
      <c r="A25" s="22"/>
      <c r="B25" s="11"/>
      <c r="C25" s="7"/>
      <c r="D25" s="7"/>
      <c r="E25" s="7"/>
      <c r="F25" s="41"/>
      <c r="G25" s="7"/>
      <c r="H25" s="7"/>
      <c r="I25" s="7"/>
      <c r="J25" s="12"/>
      <c r="K25" s="13" t="s">
        <v>37</v>
      </c>
      <c r="L25" s="1">
        <v>4</v>
      </c>
    </row>
    <row customHeight="1" ht="30" r="26" spans="1:14" x14ac:dyDescent="0.25">
      <c r="A26" s="22"/>
      <c r="B26" s="14"/>
      <c r="C26" s="238" t="s">
        <v>41</v>
      </c>
      <c r="D26" s="238"/>
      <c r="E26" s="238"/>
      <c r="F26" s="238"/>
      <c r="G26" s="238"/>
      <c r="H26" s="238"/>
      <c r="I26" s="238"/>
      <c r="J26" s="15"/>
      <c r="K26" s="13"/>
    </row>
    <row customHeight="1" ht="30" r="27" spans="1:14" thickBot="1" x14ac:dyDescent="0.3">
      <c r="A27" s="23">
        <v>2</v>
      </c>
      <c r="B27" s="17"/>
      <c r="C27" s="18"/>
      <c r="D27" s="18"/>
      <c r="E27" s="18"/>
      <c r="F27" s="42"/>
      <c r="G27" s="18"/>
      <c r="H27" s="18"/>
      <c r="I27" s="18"/>
      <c r="J27" s="19"/>
      <c r="K27" s="13"/>
    </row>
    <row customHeight="1" ht="30" r="28" spans="1:14" thickBot="1" thickTop="1" x14ac:dyDescent="0.3">
      <c r="A28" s="215" t="s">
        <v>57</v>
      </c>
      <c r="B28" s="216"/>
      <c r="C28" s="216"/>
      <c r="D28" s="216"/>
      <c r="E28" s="216"/>
      <c r="F28" s="216"/>
      <c r="G28" s="216"/>
      <c r="H28" s="216"/>
      <c r="I28" s="216"/>
      <c r="J28" s="216"/>
      <c r="K28" s="217" t="s">
        <v>42</v>
      </c>
    </row>
    <row customHeight="1" ht="30" r="29" spans="1:14" thickTop="1" x14ac:dyDescent="0.25">
      <c r="A29" s="220" t="s">
        <v>43</v>
      </c>
      <c r="B29" s="221"/>
      <c r="C29" s="222"/>
      <c r="D29" s="221"/>
      <c r="E29" s="223" t="s">
        <v>44</v>
      </c>
      <c r="F29" s="224"/>
      <c r="G29" s="225"/>
      <c r="H29" s="223" t="s">
        <v>58</v>
      </c>
      <c r="I29" s="224"/>
      <c r="J29" s="224"/>
      <c r="K29" s="218"/>
    </row>
    <row customHeight="1" ht="30" r="30" spans="1:14" x14ac:dyDescent="0.25">
      <c r="A30" s="226" t="s">
        <v>45</v>
      </c>
      <c r="B30" s="227"/>
      <c r="C30" s="206" t="s">
        <v>46</v>
      </c>
      <c r="D30" s="206"/>
      <c r="E30" s="207"/>
      <c r="F30" s="208" t="s">
        <v>59</v>
      </c>
      <c r="G30" s="206"/>
      <c r="H30" s="206"/>
      <c r="I30" s="206"/>
      <c r="J30" s="206"/>
      <c r="K30" s="218"/>
    </row>
    <row customHeight="1" ht="30" r="31" spans="1:14" x14ac:dyDescent="0.25">
      <c r="A31" s="228" t="s">
        <v>47</v>
      </c>
      <c r="B31" s="229"/>
      <c r="C31" s="47" t="s">
        <v>60</v>
      </c>
      <c r="D31" s="206" t="s">
        <v>61</v>
      </c>
      <c r="E31" s="207"/>
      <c r="F31" s="208" t="s">
        <v>48</v>
      </c>
      <c r="G31" s="206"/>
      <c r="H31" s="206"/>
      <c r="I31" s="206"/>
      <c r="J31" s="206"/>
      <c r="K31" s="218"/>
    </row>
    <row customHeight="1" ht="30" r="32" spans="1:14" thickBot="1" x14ac:dyDescent="0.3">
      <c r="A32" s="209" t="s">
        <v>49</v>
      </c>
      <c r="B32" s="210"/>
      <c r="C32" s="48" t="s">
        <v>50</v>
      </c>
      <c r="D32" s="211" t="s">
        <v>51</v>
      </c>
      <c r="E32" s="212"/>
      <c r="F32" s="213" t="s">
        <v>52</v>
      </c>
      <c r="G32" s="213"/>
      <c r="H32" s="213"/>
      <c r="I32" s="213"/>
      <c r="J32" s="214"/>
      <c r="K32" s="219"/>
    </row>
    <row customHeight="1" ht="30" r="33" spans="1:14" thickTop="1" x14ac:dyDescent="0.25">
      <c r="A33" s="230" t="s">
        <v>63</v>
      </c>
      <c r="B33" s="230"/>
      <c r="C33" s="230"/>
      <c r="D33" s="230"/>
      <c r="E33" s="230"/>
      <c r="F33" s="230"/>
      <c r="G33" s="230"/>
      <c r="H33" s="230"/>
      <c r="I33" s="231" t="s">
        <v>26</v>
      </c>
      <c r="J33" s="232"/>
      <c r="K33" s="1">
        <v>3</v>
      </c>
    </row>
    <row customHeight="1" ht="30" r="34" spans="1:14" x14ac:dyDescent="0.25">
      <c r="A34" s="230"/>
      <c r="B34" s="230"/>
      <c r="C34" s="230"/>
      <c r="D34" s="230"/>
      <c r="E34" s="230"/>
      <c r="F34" s="230"/>
      <c r="G34" s="230"/>
      <c r="H34" s="230"/>
      <c r="I34" s="233">
        <f>H39</f>
        <v>6.3194444444444442E-2</v>
      </c>
      <c r="J34" s="234"/>
      <c r="K34" s="1"/>
    </row>
    <row customHeight="1" ht="30" r="35" spans="1:14" thickBot="1" x14ac:dyDescent="0.3">
      <c r="A35" s="235">
        <f ca="1">INDIRECT("rawdata!A"&amp;$K33)</f>
        <v>0</v>
      </c>
      <c r="B35" s="235"/>
      <c r="C35" s="235"/>
      <c r="D35" s="53" t="s">
        <v>27</v>
      </c>
      <c r="E35" s="54">
        <f ca="1">INDIRECT("rawdata!B"&amp;$K33)</f>
        <v>0</v>
      </c>
      <c r="F35" s="55">
        <f ca="1">INDIRECT("rawdata!B"&amp;$K33)</f>
        <v>0</v>
      </c>
      <c r="G35" s="56" t="s">
        <v>71</v>
      </c>
      <c r="H35" s="56">
        <f ca="1">INDIRECT("rawdata!C"&amp;$K33)</f>
        <v>0</v>
      </c>
      <c r="I35" s="56" t="s">
        <v>72</v>
      </c>
      <c r="J35" s="57">
        <f ca="1">INDIRECT("rawdata!D"&amp;$K33)</f>
        <v>0</v>
      </c>
      <c r="K35" s="1"/>
      <c r="L35" s="1" t="str">
        <f ca="1">IF(E35=F35,"","확인")</f>
        <v/>
      </c>
      <c r="M35" s="1" t="s">
        <v>0</v>
      </c>
      <c r="N35" s="1" t="s">
        <v>8</v>
      </c>
    </row>
    <row customHeight="1" ht="30" r="36" spans="1:14" thickBot="1" thickTop="1" x14ac:dyDescent="0.3">
      <c r="A36" s="20" t="s">
        <v>28</v>
      </c>
      <c r="B36" s="3" t="s">
        <v>29</v>
      </c>
      <c r="C36" s="4" t="s">
        <v>30</v>
      </c>
      <c r="D36" s="4" t="s">
        <v>31</v>
      </c>
      <c r="E36" s="4" t="s">
        <v>32</v>
      </c>
      <c r="F36" s="40" t="s">
        <v>33</v>
      </c>
      <c r="G36" s="4" t="s">
        <v>32</v>
      </c>
      <c r="H36" s="4" t="s">
        <v>31</v>
      </c>
      <c r="I36" s="3" t="s">
        <v>34</v>
      </c>
      <c r="J36" s="5" t="s">
        <v>29</v>
      </c>
      <c r="K36" s="236" t="s">
        <v>35</v>
      </c>
    </row>
    <row customHeight="1" ht="30" r="37" spans="1:14" thickTop="1" x14ac:dyDescent="0.25">
      <c r="A37" s="21" t="s">
        <v>36</v>
      </c>
      <c r="B37" s="7"/>
      <c r="C37" s="7"/>
      <c r="D37" s="7"/>
      <c r="E37" s="7"/>
      <c r="F37" s="41"/>
      <c r="G37" s="7"/>
      <c r="H37" s="7"/>
      <c r="I37" s="7">
        <v>0.22916666666666666</v>
      </c>
      <c r="J37" s="7">
        <v>0.25208333333333333</v>
      </c>
      <c r="K37" s="237"/>
    </row>
    <row customHeight="1" ht="30" r="38" spans="1:14" x14ac:dyDescent="0.25">
      <c r="A38" s="22" t="s">
        <v>38</v>
      </c>
      <c r="B38" s="7">
        <v>0.26458333333333334</v>
      </c>
      <c r="C38" s="7"/>
      <c r="D38" s="7">
        <v>0.29583333333333334</v>
      </c>
      <c r="E38" s="7"/>
      <c r="F38" s="41">
        <v>0.34097222222222223</v>
      </c>
      <c r="G38" s="7"/>
      <c r="H38" s="7">
        <v>0.38611111111111113</v>
      </c>
      <c r="I38" s="7"/>
      <c r="J38" s="7">
        <v>0.41736111111111113</v>
      </c>
      <c r="K38" s="10" t="s">
        <v>37</v>
      </c>
    </row>
    <row customHeight="1" ht="30" r="39" spans="1:14" x14ac:dyDescent="0.25">
      <c r="A39" s="22" t="s">
        <v>39</v>
      </c>
      <c r="B39" s="7">
        <v>0.44166666666666665</v>
      </c>
      <c r="C39" s="7"/>
      <c r="D39" s="7">
        <v>0.47291666666666665</v>
      </c>
      <c r="E39" s="7"/>
      <c r="F39" s="41">
        <v>0.5180555555555556</v>
      </c>
      <c r="G39" s="7"/>
      <c r="H39" s="9">
        <v>6.3194444444444442E-2</v>
      </c>
      <c r="I39" s="7"/>
      <c r="J39" s="7">
        <v>9.5833333333333326E-2</v>
      </c>
      <c r="K39" s="10" t="s">
        <v>37</v>
      </c>
    </row>
    <row customHeight="1" ht="30" r="40" spans="1:14" x14ac:dyDescent="0.25">
      <c r="A40" s="22" t="s">
        <v>40</v>
      </c>
      <c r="B40" s="7">
        <v>0.12291666666666667</v>
      </c>
      <c r="C40" s="7"/>
      <c r="D40" s="7">
        <v>0.15416666666666667</v>
      </c>
      <c r="E40" s="7"/>
      <c r="F40" s="41">
        <v>0.19930555555555554</v>
      </c>
      <c r="G40" s="7"/>
      <c r="H40" s="7">
        <v>0.24444444444444446</v>
      </c>
      <c r="I40" s="7"/>
      <c r="J40" s="7">
        <v>0.27708333333333335</v>
      </c>
      <c r="K40" s="10" t="s">
        <v>37</v>
      </c>
    </row>
    <row customHeight="1" ht="30" r="41" spans="1:14" x14ac:dyDescent="0.25">
      <c r="A41" s="22" t="s">
        <v>53</v>
      </c>
      <c r="B41" s="7">
        <v>0.30416666666666664</v>
      </c>
      <c r="C41" s="7"/>
      <c r="D41" s="7">
        <v>0.3354166666666667</v>
      </c>
      <c r="E41" s="7"/>
      <c r="F41" s="41">
        <v>0.38055555555555554</v>
      </c>
      <c r="G41" s="7"/>
      <c r="H41" s="7">
        <v>0.42708333333333331</v>
      </c>
      <c r="I41" s="7"/>
      <c r="J41" s="7">
        <v>0.4548611111111111</v>
      </c>
      <c r="K41" s="13" t="s">
        <v>37</v>
      </c>
    </row>
    <row customHeight="1" ht="30" r="42" spans="1:14" x14ac:dyDescent="0.25">
      <c r="A42" s="22"/>
      <c r="B42" s="11"/>
      <c r="C42" s="7"/>
      <c r="D42" s="7"/>
      <c r="E42" s="7"/>
      <c r="F42" s="41"/>
      <c r="G42" s="7"/>
      <c r="H42" s="7"/>
      <c r="I42" s="7"/>
      <c r="J42" s="12"/>
      <c r="K42" s="13"/>
      <c r="L42" s="1">
        <v>4.0999999999999996</v>
      </c>
    </row>
    <row customHeight="1" ht="30" r="43" spans="1:14" thickBot="1" x14ac:dyDescent="0.3">
      <c r="A43" s="23">
        <v>3</v>
      </c>
      <c r="B43" s="17"/>
      <c r="C43" s="239" t="s">
        <v>41</v>
      </c>
      <c r="D43" s="239"/>
      <c r="E43" s="239"/>
      <c r="F43" s="239"/>
      <c r="G43" s="239"/>
      <c r="H43" s="239"/>
      <c r="I43" s="239"/>
      <c r="J43" s="19"/>
      <c r="K43" s="13"/>
    </row>
    <row customHeight="1" ht="30" r="44" spans="1:14" thickBot="1" thickTop="1" x14ac:dyDescent="0.3">
      <c r="A44" s="215" t="s">
        <v>57</v>
      </c>
      <c r="B44" s="216"/>
      <c r="C44" s="216"/>
      <c r="D44" s="216"/>
      <c r="E44" s="216"/>
      <c r="F44" s="216"/>
      <c r="G44" s="216"/>
      <c r="H44" s="216"/>
      <c r="I44" s="216"/>
      <c r="J44" s="216"/>
      <c r="K44" s="217" t="s">
        <v>42</v>
      </c>
    </row>
    <row customHeight="1" ht="30" r="45" spans="1:14" thickTop="1" x14ac:dyDescent="0.25">
      <c r="A45" s="220" t="s">
        <v>43</v>
      </c>
      <c r="B45" s="221"/>
      <c r="C45" s="222"/>
      <c r="D45" s="221"/>
      <c r="E45" s="223" t="s">
        <v>44</v>
      </c>
      <c r="F45" s="224"/>
      <c r="G45" s="225"/>
      <c r="H45" s="223" t="s">
        <v>58</v>
      </c>
      <c r="I45" s="224"/>
      <c r="J45" s="224"/>
      <c r="K45" s="218"/>
    </row>
    <row customHeight="1" ht="30" r="46" spans="1:14" x14ac:dyDescent="0.25">
      <c r="A46" s="226" t="s">
        <v>45</v>
      </c>
      <c r="B46" s="227"/>
      <c r="C46" s="206" t="s">
        <v>46</v>
      </c>
      <c r="D46" s="206"/>
      <c r="E46" s="207"/>
      <c r="F46" s="208" t="s">
        <v>59</v>
      </c>
      <c r="G46" s="206"/>
      <c r="H46" s="206"/>
      <c r="I46" s="206"/>
      <c r="J46" s="206"/>
      <c r="K46" s="218"/>
    </row>
    <row customHeight="1" ht="30" r="47" spans="1:14" x14ac:dyDescent="0.25">
      <c r="A47" s="228" t="s">
        <v>47</v>
      </c>
      <c r="B47" s="229"/>
      <c r="C47" s="47" t="s">
        <v>60</v>
      </c>
      <c r="D47" s="206" t="s">
        <v>61</v>
      </c>
      <c r="E47" s="207"/>
      <c r="F47" s="208" t="s">
        <v>48</v>
      </c>
      <c r="G47" s="206"/>
      <c r="H47" s="206"/>
      <c r="I47" s="206"/>
      <c r="J47" s="206"/>
      <c r="K47" s="218"/>
    </row>
    <row customHeight="1" ht="30" r="48" spans="1:14" thickBot="1" x14ac:dyDescent="0.3">
      <c r="A48" s="209" t="s">
        <v>49</v>
      </c>
      <c r="B48" s="210"/>
      <c r="C48" s="48" t="s">
        <v>50</v>
      </c>
      <c r="D48" s="211" t="s">
        <v>51</v>
      </c>
      <c r="E48" s="212"/>
      <c r="F48" s="213" t="s">
        <v>52</v>
      </c>
      <c r="G48" s="213"/>
      <c r="H48" s="213"/>
      <c r="I48" s="213"/>
      <c r="J48" s="214"/>
      <c r="K48" s="219"/>
    </row>
    <row customHeight="1" ht="30" r="49" spans="1:14" thickTop="1" x14ac:dyDescent="0.25">
      <c r="A49" s="230" t="s">
        <v>64</v>
      </c>
      <c r="B49" s="230"/>
      <c r="C49" s="230"/>
      <c r="D49" s="230"/>
      <c r="E49" s="230"/>
      <c r="F49" s="230"/>
      <c r="G49" s="230"/>
      <c r="H49" s="230"/>
      <c r="I49" s="231" t="s">
        <v>26</v>
      </c>
      <c r="J49" s="232"/>
      <c r="K49" s="1">
        <v>4</v>
      </c>
    </row>
    <row customHeight="1" ht="30" r="50" spans="1:14" x14ac:dyDescent="0.25">
      <c r="A50" s="230"/>
      <c r="B50" s="230"/>
      <c r="C50" s="230"/>
      <c r="D50" s="230"/>
      <c r="E50" s="230"/>
      <c r="F50" s="230"/>
      <c r="G50" s="230"/>
      <c r="H50" s="230"/>
      <c r="I50" s="233">
        <f>H55</f>
        <v>8.3333333333333329E-2</v>
      </c>
      <c r="J50" s="234"/>
      <c r="K50" s="1"/>
    </row>
    <row customHeight="1" ht="30" r="51" spans="1:14" thickBot="1" x14ac:dyDescent="0.3">
      <c r="A51" s="235">
        <f ca="1">INDIRECT("rawdata!A"&amp;$K49)</f>
        <v>0</v>
      </c>
      <c r="B51" s="235"/>
      <c r="C51" s="235"/>
      <c r="D51" s="53" t="s">
        <v>27</v>
      </c>
      <c r="E51" s="54">
        <f ca="1">INDIRECT("rawdata!B"&amp;$K49)</f>
        <v>0</v>
      </c>
      <c r="F51" s="55">
        <f ca="1">INDIRECT("rawdata!B"&amp;$K49)</f>
        <v>0</v>
      </c>
      <c r="G51" s="56" t="s">
        <v>71</v>
      </c>
      <c r="H51" s="56">
        <f ca="1">INDIRECT("rawdata!C"&amp;$K49)</f>
        <v>0</v>
      </c>
      <c r="I51" s="56" t="s">
        <v>72</v>
      </c>
      <c r="J51" s="57">
        <f ca="1">INDIRECT("rawdata!D"&amp;$K49)</f>
        <v>0</v>
      </c>
      <c r="K51" s="1"/>
      <c r="L51" s="1" t="str">
        <f ca="1">IF(E51=F51,"","확인")</f>
        <v/>
      </c>
      <c r="M51" s="1" t="s">
        <v>1</v>
      </c>
      <c r="N51" s="1" t="s">
        <v>9</v>
      </c>
    </row>
    <row customHeight="1" ht="30" r="52" spans="1:14" thickBot="1" thickTop="1" x14ac:dyDescent="0.3">
      <c r="A52" s="20" t="s">
        <v>28</v>
      </c>
      <c r="B52" s="3" t="s">
        <v>29</v>
      </c>
      <c r="C52" s="4" t="s">
        <v>30</v>
      </c>
      <c r="D52" s="4" t="s">
        <v>31</v>
      </c>
      <c r="E52" s="4" t="s">
        <v>32</v>
      </c>
      <c r="F52" s="40" t="s">
        <v>33</v>
      </c>
      <c r="G52" s="4" t="s">
        <v>32</v>
      </c>
      <c r="H52" s="4" t="s">
        <v>31</v>
      </c>
      <c r="I52" s="3" t="s">
        <v>34</v>
      </c>
      <c r="J52" s="5" t="s">
        <v>29</v>
      </c>
      <c r="K52" s="236" t="s">
        <v>35</v>
      </c>
    </row>
    <row customHeight="1" ht="30" r="53" spans="1:14" thickTop="1" x14ac:dyDescent="0.25">
      <c r="A53" s="35" t="s">
        <v>36</v>
      </c>
      <c r="B53" s="7"/>
      <c r="C53" s="7"/>
      <c r="D53" s="7"/>
      <c r="E53" s="7"/>
      <c r="F53" s="41"/>
      <c r="G53" s="7"/>
      <c r="H53" s="7">
        <v>0.22916666666666666</v>
      </c>
      <c r="I53" s="7">
        <v>0.24652777777777779</v>
      </c>
      <c r="J53" s="7">
        <v>0.26666666666666666</v>
      </c>
      <c r="K53" s="237"/>
    </row>
    <row customHeight="1" ht="30" r="54" spans="1:14" x14ac:dyDescent="0.25">
      <c r="A54" s="26" t="s">
        <v>38</v>
      </c>
      <c r="B54" s="7">
        <v>0.28402777777777777</v>
      </c>
      <c r="C54" s="7"/>
      <c r="D54" s="7">
        <v>0.31527777777777777</v>
      </c>
      <c r="E54" s="7"/>
      <c r="F54" s="41">
        <v>0.36041666666666666</v>
      </c>
      <c r="G54" s="7"/>
      <c r="H54" s="7">
        <v>0.4055555555555555</v>
      </c>
      <c r="I54" s="7"/>
      <c r="J54" s="7">
        <v>0.4368055555555555</v>
      </c>
      <c r="K54" s="10" t="s">
        <v>37</v>
      </c>
    </row>
    <row customHeight="1" ht="30" r="55" spans="1:14" x14ac:dyDescent="0.25">
      <c r="A55" s="26" t="s">
        <v>39</v>
      </c>
      <c r="B55" s="7">
        <v>0.46180555555555558</v>
      </c>
      <c r="C55" s="7"/>
      <c r="D55" s="7">
        <v>0.49305555555555558</v>
      </c>
      <c r="E55" s="7"/>
      <c r="F55" s="41">
        <v>0.53819444444444442</v>
      </c>
      <c r="G55" s="7"/>
      <c r="H55" s="9">
        <v>8.3333333333333329E-2</v>
      </c>
      <c r="I55" s="7"/>
      <c r="J55" s="7">
        <v>0.11597222222222221</v>
      </c>
      <c r="K55" s="10" t="s">
        <v>37</v>
      </c>
    </row>
    <row customHeight="1" ht="30" r="56" spans="1:14" x14ac:dyDescent="0.25">
      <c r="A56" s="26" t="s">
        <v>40</v>
      </c>
      <c r="B56" s="7">
        <v>0.14305555555555557</v>
      </c>
      <c r="C56" s="7"/>
      <c r="D56" s="7">
        <v>0.17430555555555557</v>
      </c>
      <c r="E56" s="7"/>
      <c r="F56" s="41">
        <v>0.21944444444444444</v>
      </c>
      <c r="G56" s="7"/>
      <c r="H56" s="7">
        <v>0.26458333333333334</v>
      </c>
      <c r="I56" s="7"/>
      <c r="J56" s="7">
        <v>0.29722222222222222</v>
      </c>
      <c r="K56" s="10" t="s">
        <v>37</v>
      </c>
      <c r="L56" s="1">
        <v>4.2</v>
      </c>
    </row>
    <row customHeight="1" ht="30" r="57" spans="1:14" x14ac:dyDescent="0.25">
      <c r="A57" s="26" t="s">
        <v>53</v>
      </c>
      <c r="B57" s="7">
        <v>0.32430555555555557</v>
      </c>
      <c r="C57" s="7"/>
      <c r="D57" s="7">
        <v>0.35555555555555557</v>
      </c>
      <c r="E57" s="7"/>
      <c r="F57" s="41">
        <v>0.40069444444444446</v>
      </c>
      <c r="G57" s="7"/>
      <c r="H57" s="7">
        <v>0.44722222222222219</v>
      </c>
      <c r="I57" s="7"/>
      <c r="J57" s="7">
        <v>0.47500000000000003</v>
      </c>
      <c r="K57" s="13" t="s">
        <v>37</v>
      </c>
    </row>
    <row customHeight="1" ht="30" r="58" spans="1:14" x14ac:dyDescent="0.25">
      <c r="A58" s="7"/>
      <c r="B58" s="7"/>
      <c r="C58" s="7"/>
      <c r="D58" s="7"/>
      <c r="E58" s="7"/>
      <c r="F58" s="41"/>
      <c r="G58" s="7"/>
      <c r="H58" s="7"/>
      <c r="I58" s="7"/>
      <c r="J58" s="12"/>
      <c r="K58" s="13"/>
    </row>
    <row customHeight="1" ht="30" r="59" spans="1:14" thickBot="1" x14ac:dyDescent="0.3">
      <c r="A59" s="36">
        <v>4</v>
      </c>
      <c r="B59" s="37"/>
      <c r="C59" s="27"/>
      <c r="D59" s="27"/>
      <c r="E59" s="27"/>
      <c r="F59" s="49"/>
      <c r="G59" s="38" t="s">
        <v>65</v>
      </c>
      <c r="H59" s="27"/>
      <c r="I59" s="27"/>
      <c r="J59" s="28"/>
      <c r="K59" s="13"/>
    </row>
    <row customHeight="1" ht="30" r="60" spans="1:14" thickBot="1" thickTop="1" x14ac:dyDescent="0.3">
      <c r="A60" s="215" t="s">
        <v>57</v>
      </c>
      <c r="B60" s="216"/>
      <c r="C60" s="216"/>
      <c r="D60" s="216"/>
      <c r="E60" s="216"/>
      <c r="F60" s="216"/>
      <c r="G60" s="216"/>
      <c r="H60" s="216"/>
      <c r="I60" s="216"/>
      <c r="J60" s="216"/>
      <c r="K60" s="217" t="s">
        <v>42</v>
      </c>
    </row>
    <row customHeight="1" ht="30" r="61" spans="1:14" thickTop="1" x14ac:dyDescent="0.25">
      <c r="A61" s="220" t="s">
        <v>43</v>
      </c>
      <c r="B61" s="221"/>
      <c r="C61" s="222"/>
      <c r="D61" s="221"/>
      <c r="E61" s="223" t="s">
        <v>44</v>
      </c>
      <c r="F61" s="224"/>
      <c r="G61" s="225"/>
      <c r="H61" s="223" t="s">
        <v>58</v>
      </c>
      <c r="I61" s="224"/>
      <c r="J61" s="224"/>
      <c r="K61" s="218"/>
    </row>
    <row customHeight="1" ht="30" r="62" spans="1:14" x14ac:dyDescent="0.25">
      <c r="A62" s="226" t="s">
        <v>45</v>
      </c>
      <c r="B62" s="227"/>
      <c r="C62" s="206" t="s">
        <v>46</v>
      </c>
      <c r="D62" s="206"/>
      <c r="E62" s="207"/>
      <c r="F62" s="208" t="s">
        <v>59</v>
      </c>
      <c r="G62" s="206"/>
      <c r="H62" s="206"/>
      <c r="I62" s="206"/>
      <c r="J62" s="206"/>
      <c r="K62" s="218"/>
    </row>
    <row customHeight="1" ht="30" r="63" spans="1:14" x14ac:dyDescent="0.25">
      <c r="A63" s="228" t="s">
        <v>47</v>
      </c>
      <c r="B63" s="229"/>
      <c r="C63" s="47" t="s">
        <v>60</v>
      </c>
      <c r="D63" s="206" t="s">
        <v>61</v>
      </c>
      <c r="E63" s="207"/>
      <c r="F63" s="208" t="s">
        <v>48</v>
      </c>
      <c r="G63" s="206"/>
      <c r="H63" s="206"/>
      <c r="I63" s="206"/>
      <c r="J63" s="206"/>
      <c r="K63" s="218"/>
    </row>
    <row customHeight="1" ht="30" r="64" spans="1:14" thickBot="1" x14ac:dyDescent="0.3">
      <c r="A64" s="209" t="s">
        <v>49</v>
      </c>
      <c r="B64" s="210"/>
      <c r="C64" s="48" t="s">
        <v>50</v>
      </c>
      <c r="D64" s="211" t="s">
        <v>51</v>
      </c>
      <c r="E64" s="212"/>
      <c r="F64" s="213" t="s">
        <v>52</v>
      </c>
      <c r="G64" s="213"/>
      <c r="H64" s="213"/>
      <c r="I64" s="213"/>
      <c r="J64" s="214"/>
      <c r="K64" s="219"/>
    </row>
    <row customHeight="1" ht="30" r="65" spans="1:14" thickTop="1" x14ac:dyDescent="0.25">
      <c r="A65" s="230" t="s">
        <v>66</v>
      </c>
      <c r="B65" s="230"/>
      <c r="C65" s="230"/>
      <c r="D65" s="230"/>
      <c r="E65" s="230"/>
      <c r="F65" s="230"/>
      <c r="G65" s="230"/>
      <c r="H65" s="230"/>
      <c r="I65" s="231" t="s">
        <v>26</v>
      </c>
      <c r="J65" s="232"/>
      <c r="K65" s="1">
        <v>5</v>
      </c>
    </row>
    <row customHeight="1" ht="30" r="66" spans="1:14" x14ac:dyDescent="0.25">
      <c r="A66" s="230"/>
      <c r="B66" s="230"/>
      <c r="C66" s="230"/>
      <c r="D66" s="230"/>
      <c r="E66" s="230"/>
      <c r="F66" s="230"/>
      <c r="G66" s="230"/>
      <c r="H66" s="230"/>
      <c r="I66" s="233">
        <f>H71</f>
        <v>0.10347222222222223</v>
      </c>
      <c r="J66" s="234"/>
      <c r="K66" s="1"/>
    </row>
    <row customHeight="1" ht="30" r="67" spans="1:14" thickBot="1" x14ac:dyDescent="0.3">
      <c r="A67" s="235">
        <f ca="1">INDIRECT("rawdata!A"&amp;$K65)</f>
        <v>0</v>
      </c>
      <c r="B67" s="235"/>
      <c r="C67" s="235"/>
      <c r="D67" s="53" t="s">
        <v>27</v>
      </c>
      <c r="E67" s="54">
        <f ca="1">INDIRECT("rawdata!B"&amp;$K65)</f>
        <v>0</v>
      </c>
      <c r="F67" s="55">
        <f ca="1">INDIRECT("rawdata!B"&amp;$K65)</f>
        <v>0</v>
      </c>
      <c r="G67" s="56" t="s">
        <v>71</v>
      </c>
      <c r="H67" s="56">
        <f ca="1">INDIRECT("rawdata!C"&amp;$K65)</f>
        <v>0</v>
      </c>
      <c r="I67" s="56" t="s">
        <v>72</v>
      </c>
      <c r="J67" s="57">
        <f ca="1">INDIRECT("rawdata!D"&amp;$K65)</f>
        <v>0</v>
      </c>
      <c r="K67" s="1"/>
      <c r="L67" s="1" t="str">
        <f ca="1">IF(E67=F67,"","확인")</f>
        <v/>
      </c>
      <c r="M67" s="1" t="s">
        <v>20</v>
      </c>
      <c r="N67" s="1" t="s">
        <v>4</v>
      </c>
    </row>
    <row customHeight="1" ht="30" r="68" spans="1:14" thickBot="1" thickTop="1" x14ac:dyDescent="0.3">
      <c r="A68" s="20" t="s">
        <v>28</v>
      </c>
      <c r="B68" s="3" t="s">
        <v>29</v>
      </c>
      <c r="C68" s="4" t="s">
        <v>30</v>
      </c>
      <c r="D68" s="4" t="s">
        <v>31</v>
      </c>
      <c r="E68" s="4" t="s">
        <v>32</v>
      </c>
      <c r="F68" s="40" t="s">
        <v>33</v>
      </c>
      <c r="G68" s="4" t="s">
        <v>32</v>
      </c>
      <c r="H68" s="4" t="s">
        <v>31</v>
      </c>
      <c r="I68" s="3" t="s">
        <v>34</v>
      </c>
      <c r="J68" s="5" t="s">
        <v>29</v>
      </c>
      <c r="K68" s="236" t="s">
        <v>35</v>
      </c>
    </row>
    <row customHeight="1" ht="30" r="69" spans="1:14" thickTop="1" x14ac:dyDescent="0.25">
      <c r="A69" s="21" t="s">
        <v>36</v>
      </c>
      <c r="B69" s="7"/>
      <c r="C69" s="7"/>
      <c r="D69" s="7"/>
      <c r="E69" s="7"/>
      <c r="F69" s="41"/>
      <c r="G69" s="7">
        <v>0.22916666666666666</v>
      </c>
      <c r="H69" s="7">
        <v>0.24166666666666667</v>
      </c>
      <c r="I69" s="7">
        <v>0.2590277777777778</v>
      </c>
      <c r="J69" s="7">
        <v>0.27916666666666667</v>
      </c>
      <c r="K69" s="237"/>
    </row>
    <row customHeight="1" ht="30" r="70" spans="1:14" x14ac:dyDescent="0.25">
      <c r="A70" s="22" t="s">
        <v>38</v>
      </c>
      <c r="B70" s="7">
        <v>0.3034722222222222</v>
      </c>
      <c r="C70" s="7"/>
      <c r="D70" s="7">
        <v>0.3347222222222222</v>
      </c>
      <c r="E70" s="7"/>
      <c r="F70" s="41">
        <v>0.37986111111111115</v>
      </c>
      <c r="G70" s="7"/>
      <c r="H70" s="7">
        <v>0.42499999999999999</v>
      </c>
      <c r="I70" s="7"/>
      <c r="J70" s="7">
        <v>0.45624999999999999</v>
      </c>
      <c r="K70" s="10" t="s">
        <v>37</v>
      </c>
    </row>
    <row customHeight="1" ht="30" r="71" spans="1:14" x14ac:dyDescent="0.25">
      <c r="A71" s="22" t="s">
        <v>39</v>
      </c>
      <c r="B71" s="7">
        <v>0.48194444444444445</v>
      </c>
      <c r="C71" s="7"/>
      <c r="D71" s="7">
        <v>0.5131944444444444</v>
      </c>
      <c r="E71" s="7"/>
      <c r="F71" s="41">
        <v>5.8333333333333327E-2</v>
      </c>
      <c r="G71" s="7"/>
      <c r="H71" s="9">
        <v>0.10347222222222223</v>
      </c>
      <c r="I71" s="7"/>
      <c r="J71" s="7">
        <v>0.1361111111111111</v>
      </c>
      <c r="K71" s="10" t="s">
        <v>37</v>
      </c>
    </row>
    <row customHeight="1" ht="30" r="72" spans="1:14" x14ac:dyDescent="0.25">
      <c r="A72" s="22" t="s">
        <v>40</v>
      </c>
      <c r="B72" s="7">
        <v>0.16319444444444445</v>
      </c>
      <c r="C72" s="7"/>
      <c r="D72" s="7">
        <v>0.19444444444444445</v>
      </c>
      <c r="E72" s="7"/>
      <c r="F72" s="41">
        <v>0.23958333333333334</v>
      </c>
      <c r="G72" s="7"/>
      <c r="H72" s="7">
        <v>0.28472222222222221</v>
      </c>
      <c r="I72" s="7"/>
      <c r="J72" s="7">
        <v>0.31736111111111115</v>
      </c>
      <c r="K72" s="10" t="s">
        <v>37</v>
      </c>
    </row>
    <row customHeight="1" ht="30" r="73" spans="1:14" x14ac:dyDescent="0.25">
      <c r="A73" s="22" t="s">
        <v>53</v>
      </c>
      <c r="B73" s="7">
        <v>0.3444444444444445</v>
      </c>
      <c r="C73" s="7"/>
      <c r="D73" s="7">
        <v>0.3756944444444445</v>
      </c>
      <c r="E73" s="7"/>
      <c r="F73" s="41">
        <v>0.42083333333333334</v>
      </c>
      <c r="G73" s="7"/>
      <c r="H73" s="7">
        <v>0.46249999999999997</v>
      </c>
      <c r="I73" s="7"/>
      <c r="J73" s="7">
        <v>0.48819444444444443</v>
      </c>
      <c r="K73" s="13" t="s">
        <v>37</v>
      </c>
    </row>
    <row customHeight="1" ht="30" r="74" spans="1:14" x14ac:dyDescent="0.25">
      <c r="A74" s="22"/>
      <c r="B74" s="24"/>
      <c r="C74" s="238" t="s">
        <v>41</v>
      </c>
      <c r="D74" s="238"/>
      <c r="E74" s="238"/>
      <c r="F74" s="238"/>
      <c r="G74" s="238"/>
      <c r="H74" s="238"/>
      <c r="I74" s="238"/>
      <c r="J74" s="15"/>
      <c r="K74" s="13"/>
      <c r="L74" s="1">
        <v>4.3</v>
      </c>
    </row>
    <row customHeight="1" ht="30" r="75" spans="1:14" thickBot="1" x14ac:dyDescent="0.3">
      <c r="A75" s="23">
        <v>5</v>
      </c>
      <c r="B75" s="17"/>
      <c r="C75" s="18"/>
      <c r="D75" s="18"/>
      <c r="E75" s="18"/>
      <c r="F75" s="42"/>
      <c r="G75" s="18"/>
      <c r="H75" s="18"/>
      <c r="I75" s="18"/>
      <c r="J75" s="19"/>
      <c r="K75" s="13"/>
    </row>
    <row customHeight="1" ht="30" r="76" spans="1:14" thickBot="1" thickTop="1" x14ac:dyDescent="0.3">
      <c r="A76" s="215" t="s">
        <v>57</v>
      </c>
      <c r="B76" s="216"/>
      <c r="C76" s="216"/>
      <c r="D76" s="216"/>
      <c r="E76" s="216"/>
      <c r="F76" s="216"/>
      <c r="G76" s="216"/>
      <c r="H76" s="216"/>
      <c r="I76" s="216"/>
      <c r="J76" s="216"/>
      <c r="K76" s="217" t="s">
        <v>42</v>
      </c>
    </row>
    <row customHeight="1" ht="30" r="77" spans="1:14" thickTop="1" x14ac:dyDescent="0.25">
      <c r="A77" s="220" t="s">
        <v>43</v>
      </c>
      <c r="B77" s="221"/>
      <c r="C77" s="222"/>
      <c r="D77" s="221"/>
      <c r="E77" s="223" t="s">
        <v>44</v>
      </c>
      <c r="F77" s="224"/>
      <c r="G77" s="225"/>
      <c r="H77" s="223" t="s">
        <v>58</v>
      </c>
      <c r="I77" s="224"/>
      <c r="J77" s="224"/>
      <c r="K77" s="218"/>
    </row>
    <row customHeight="1" ht="30" r="78" spans="1:14" x14ac:dyDescent="0.25">
      <c r="A78" s="226" t="s">
        <v>45</v>
      </c>
      <c r="B78" s="227"/>
      <c r="C78" s="206" t="s">
        <v>46</v>
      </c>
      <c r="D78" s="206"/>
      <c r="E78" s="207"/>
      <c r="F78" s="208" t="s">
        <v>59</v>
      </c>
      <c r="G78" s="206"/>
      <c r="H78" s="206"/>
      <c r="I78" s="206"/>
      <c r="J78" s="206"/>
      <c r="K78" s="218"/>
    </row>
    <row customHeight="1" ht="30" r="79" spans="1:14" x14ac:dyDescent="0.25">
      <c r="A79" s="228" t="s">
        <v>47</v>
      </c>
      <c r="B79" s="229"/>
      <c r="C79" s="47" t="s">
        <v>60</v>
      </c>
      <c r="D79" s="206" t="s">
        <v>61</v>
      </c>
      <c r="E79" s="207"/>
      <c r="F79" s="208" t="s">
        <v>48</v>
      </c>
      <c r="G79" s="206"/>
      <c r="H79" s="206"/>
      <c r="I79" s="206"/>
      <c r="J79" s="206"/>
      <c r="K79" s="218"/>
    </row>
    <row customHeight="1" ht="30" r="80" spans="1:14" thickBot="1" x14ac:dyDescent="0.3">
      <c r="A80" s="209" t="s">
        <v>49</v>
      </c>
      <c r="B80" s="210"/>
      <c r="C80" s="48" t="s">
        <v>50</v>
      </c>
      <c r="D80" s="211" t="s">
        <v>51</v>
      </c>
      <c r="E80" s="212"/>
      <c r="F80" s="213" t="s">
        <v>52</v>
      </c>
      <c r="G80" s="213"/>
      <c r="H80" s="213"/>
      <c r="I80" s="213"/>
      <c r="J80" s="214"/>
      <c r="K80" s="219"/>
    </row>
    <row customHeight="1" ht="30" r="81" spans="1:14" thickTop="1" x14ac:dyDescent="0.25">
      <c r="A81" s="230" t="s">
        <v>67</v>
      </c>
      <c r="B81" s="230"/>
      <c r="C81" s="230"/>
      <c r="D81" s="230"/>
      <c r="E81" s="230"/>
      <c r="F81" s="230"/>
      <c r="G81" s="230"/>
      <c r="H81" s="230"/>
      <c r="I81" s="231" t="s">
        <v>26</v>
      </c>
      <c r="J81" s="232"/>
      <c r="K81" s="1">
        <v>6</v>
      </c>
    </row>
    <row customHeight="1" ht="30" r="82" spans="1:14" x14ac:dyDescent="0.25">
      <c r="A82" s="230"/>
      <c r="B82" s="230"/>
      <c r="C82" s="230"/>
      <c r="D82" s="230"/>
      <c r="E82" s="230"/>
      <c r="F82" s="230"/>
      <c r="G82" s="230"/>
      <c r="H82" s="230"/>
      <c r="I82" s="233">
        <f>H87</f>
        <v>0.12361111111111112</v>
      </c>
      <c r="J82" s="234"/>
      <c r="K82" s="1"/>
    </row>
    <row customHeight="1" ht="30" r="83" spans="1:14" thickBot="1" x14ac:dyDescent="0.3">
      <c r="A83" s="235">
        <f ca="1">INDIRECT("rawdata!A"&amp;$K81)</f>
        <v>0</v>
      </c>
      <c r="B83" s="235"/>
      <c r="C83" s="235"/>
      <c r="D83" s="53" t="s">
        <v>27</v>
      </c>
      <c r="E83" s="54">
        <f ca="1">INDIRECT("rawdata!B"&amp;$K81)</f>
        <v>0</v>
      </c>
      <c r="F83" s="55">
        <f ca="1">INDIRECT("rawdata!B"&amp;$K81)</f>
        <v>0</v>
      </c>
      <c r="G83" s="56" t="s">
        <v>71</v>
      </c>
      <c r="H83" s="56">
        <f ca="1">INDIRECT("rawdata!C"&amp;$K81)</f>
        <v>0</v>
      </c>
      <c r="I83" s="56" t="s">
        <v>72</v>
      </c>
      <c r="J83" s="57">
        <f ca="1">INDIRECT("rawdata!D"&amp;$K81)</f>
        <v>0</v>
      </c>
      <c r="K83" s="1"/>
      <c r="L83" s="1" t="str">
        <f ca="1">IF(E83=F83,"","확인")</f>
        <v/>
      </c>
      <c r="M83" s="1" t="s">
        <v>17</v>
      </c>
      <c r="N83" s="1" t="s">
        <v>14</v>
      </c>
    </row>
    <row customHeight="1" ht="30" r="84" spans="1:14" thickBot="1" thickTop="1" x14ac:dyDescent="0.3">
      <c r="A84" s="20" t="s">
        <v>28</v>
      </c>
      <c r="B84" s="3" t="s">
        <v>29</v>
      </c>
      <c r="C84" s="4" t="s">
        <v>30</v>
      </c>
      <c r="D84" s="4" t="s">
        <v>31</v>
      </c>
      <c r="E84" s="4" t="s">
        <v>32</v>
      </c>
      <c r="F84" s="40" t="s">
        <v>33</v>
      </c>
      <c r="G84" s="4" t="s">
        <v>32</v>
      </c>
      <c r="H84" s="4" t="s">
        <v>31</v>
      </c>
      <c r="I84" s="3" t="s">
        <v>34</v>
      </c>
      <c r="J84" s="5" t="s">
        <v>29</v>
      </c>
      <c r="K84" s="236" t="s">
        <v>35</v>
      </c>
    </row>
    <row customHeight="1" ht="30" r="85" spans="1:14" thickTop="1" x14ac:dyDescent="0.25">
      <c r="A85" s="21" t="s">
        <v>36</v>
      </c>
      <c r="B85" s="7"/>
      <c r="C85" s="7"/>
      <c r="D85" s="7"/>
      <c r="E85" s="7"/>
      <c r="F85" s="41">
        <v>0.22569444444444445</v>
      </c>
      <c r="G85" s="7"/>
      <c r="H85" s="7">
        <v>0.27083333333333331</v>
      </c>
      <c r="I85" s="7"/>
      <c r="J85" s="7">
        <v>0.30208333333333331</v>
      </c>
      <c r="K85" s="237"/>
    </row>
    <row customHeight="1" ht="30" r="86" spans="1:14" x14ac:dyDescent="0.25">
      <c r="A86" s="22" t="s">
        <v>38</v>
      </c>
      <c r="B86" s="7">
        <v>0.32291666666666669</v>
      </c>
      <c r="C86" s="7"/>
      <c r="D86" s="7">
        <v>0.35416666666666669</v>
      </c>
      <c r="E86" s="7"/>
      <c r="F86" s="41">
        <v>0.40069444444444446</v>
      </c>
      <c r="G86" s="7"/>
      <c r="H86" s="7">
        <v>0.4458333333333333</v>
      </c>
      <c r="I86" s="7"/>
      <c r="J86" s="7">
        <v>0.47847222222222219</v>
      </c>
      <c r="K86" s="10" t="s">
        <v>37</v>
      </c>
    </row>
    <row customHeight="1" ht="30" r="87" spans="1:14" x14ac:dyDescent="0.25">
      <c r="A87" s="22" t="s">
        <v>39</v>
      </c>
      <c r="B87" s="7">
        <v>0.50208333333333333</v>
      </c>
      <c r="C87" s="7"/>
      <c r="D87" s="7">
        <v>0.53333333333333333</v>
      </c>
      <c r="E87" s="7"/>
      <c r="F87" s="41">
        <v>7.8472222222222221E-2</v>
      </c>
      <c r="G87" s="7"/>
      <c r="H87" s="9">
        <v>0.12361111111111112</v>
      </c>
      <c r="I87" s="7"/>
      <c r="J87" s="7">
        <v>0.15625</v>
      </c>
      <c r="K87" s="10" t="s">
        <v>37</v>
      </c>
    </row>
    <row customHeight="1" ht="30" r="88" spans="1:14" x14ac:dyDescent="0.25">
      <c r="A88" s="22" t="s">
        <v>40</v>
      </c>
      <c r="B88" s="7">
        <v>0.18333333333333335</v>
      </c>
      <c r="C88" s="7"/>
      <c r="D88" s="7">
        <v>0.21458333333333335</v>
      </c>
      <c r="E88" s="7"/>
      <c r="F88" s="41">
        <v>0.25972222222222224</v>
      </c>
      <c r="G88" s="7"/>
      <c r="H88" s="7">
        <v>0.30486111111111108</v>
      </c>
      <c r="I88" s="7"/>
      <c r="J88" s="7">
        <v>0.33749999999999997</v>
      </c>
      <c r="K88" s="10" t="s">
        <v>37</v>
      </c>
    </row>
    <row customHeight="1" ht="30" r="89" spans="1:14" x14ac:dyDescent="0.25">
      <c r="A89" s="22" t="s">
        <v>53</v>
      </c>
      <c r="B89" s="7">
        <v>0.36527777777777781</v>
      </c>
      <c r="C89" s="7"/>
      <c r="D89" s="7">
        <v>0.39652777777777781</v>
      </c>
      <c r="E89" s="7"/>
      <c r="F89" s="43">
        <v>0.4375</v>
      </c>
      <c r="G89" s="9"/>
      <c r="H89" s="9">
        <v>0.47569444444444442</v>
      </c>
      <c r="I89" s="9"/>
      <c r="J89" s="9">
        <v>0.50347222222222221</v>
      </c>
      <c r="K89" s="13" t="s">
        <v>37</v>
      </c>
      <c r="L89" s="1">
        <v>4.5</v>
      </c>
    </row>
    <row customHeight="1" ht="30" r="90" spans="1:14" x14ac:dyDescent="0.25">
      <c r="A90" s="22"/>
      <c r="B90" s="24"/>
      <c r="C90" s="31"/>
      <c r="D90" s="32"/>
      <c r="E90" s="32"/>
      <c r="F90" s="44" t="s">
        <v>55</v>
      </c>
      <c r="G90" s="32"/>
      <c r="H90" s="32"/>
      <c r="I90" s="33"/>
      <c r="J90" s="15"/>
      <c r="K90" s="13"/>
    </row>
    <row customHeight="1" ht="30" r="91" spans="1:14" thickBot="1" x14ac:dyDescent="0.3">
      <c r="A91" s="23">
        <v>6</v>
      </c>
      <c r="B91" s="17"/>
      <c r="C91" s="18"/>
      <c r="D91" s="18"/>
      <c r="E91" s="18"/>
      <c r="F91" s="42"/>
      <c r="G91" s="18"/>
      <c r="H91" s="18"/>
      <c r="I91" s="18"/>
      <c r="J91" s="19"/>
      <c r="K91" s="13"/>
    </row>
    <row customHeight="1" ht="30" r="92" spans="1:14" thickBot="1" thickTop="1" x14ac:dyDescent="0.3">
      <c r="A92" s="215" t="s">
        <v>57</v>
      </c>
      <c r="B92" s="216"/>
      <c r="C92" s="216"/>
      <c r="D92" s="216"/>
      <c r="E92" s="216"/>
      <c r="F92" s="216"/>
      <c r="G92" s="216"/>
      <c r="H92" s="216"/>
      <c r="I92" s="216"/>
      <c r="J92" s="216"/>
      <c r="K92" s="217" t="s">
        <v>42</v>
      </c>
    </row>
    <row customHeight="1" ht="30" r="93" spans="1:14" thickTop="1" x14ac:dyDescent="0.25">
      <c r="A93" s="220" t="s">
        <v>43</v>
      </c>
      <c r="B93" s="221"/>
      <c r="C93" s="222"/>
      <c r="D93" s="221"/>
      <c r="E93" s="223" t="s">
        <v>44</v>
      </c>
      <c r="F93" s="224"/>
      <c r="G93" s="225"/>
      <c r="H93" s="223" t="s">
        <v>58</v>
      </c>
      <c r="I93" s="224"/>
      <c r="J93" s="224"/>
      <c r="K93" s="218"/>
    </row>
    <row customHeight="1" ht="30" r="94" spans="1:14" x14ac:dyDescent="0.25">
      <c r="A94" s="226" t="s">
        <v>45</v>
      </c>
      <c r="B94" s="227"/>
      <c r="C94" s="206" t="s">
        <v>46</v>
      </c>
      <c r="D94" s="206"/>
      <c r="E94" s="207"/>
      <c r="F94" s="208" t="s">
        <v>59</v>
      </c>
      <c r="G94" s="206"/>
      <c r="H94" s="206"/>
      <c r="I94" s="206"/>
      <c r="J94" s="206"/>
      <c r="K94" s="218"/>
    </row>
    <row customHeight="1" ht="30" r="95" spans="1:14" x14ac:dyDescent="0.25">
      <c r="A95" s="228" t="s">
        <v>47</v>
      </c>
      <c r="B95" s="229"/>
      <c r="C95" s="47" t="s">
        <v>60</v>
      </c>
      <c r="D95" s="206" t="s">
        <v>61</v>
      </c>
      <c r="E95" s="207"/>
      <c r="F95" s="208" t="s">
        <v>48</v>
      </c>
      <c r="G95" s="206"/>
      <c r="H95" s="206"/>
      <c r="I95" s="206"/>
      <c r="J95" s="206"/>
      <c r="K95" s="218"/>
    </row>
    <row customHeight="1" ht="30" r="96" spans="1:14" thickBot="1" x14ac:dyDescent="0.3">
      <c r="A96" s="209" t="s">
        <v>49</v>
      </c>
      <c r="B96" s="210"/>
      <c r="C96" s="48" t="s">
        <v>50</v>
      </c>
      <c r="D96" s="211" t="s">
        <v>51</v>
      </c>
      <c r="E96" s="212"/>
      <c r="F96" s="213" t="s">
        <v>52</v>
      </c>
      <c r="G96" s="213"/>
      <c r="H96" s="213"/>
      <c r="I96" s="213"/>
      <c r="J96" s="214"/>
      <c r="K96" s="219"/>
    </row>
    <row customHeight="1" ht="30" r="97" spans="1:14" thickTop="1" x14ac:dyDescent="0.25">
      <c r="A97" s="230" t="s">
        <v>68</v>
      </c>
      <c r="B97" s="230"/>
      <c r="C97" s="230"/>
      <c r="D97" s="230"/>
      <c r="E97" s="230"/>
      <c r="F97" s="230"/>
      <c r="G97" s="230"/>
      <c r="H97" s="230"/>
      <c r="I97" s="231" t="s">
        <v>26</v>
      </c>
      <c r="J97" s="232"/>
      <c r="K97" s="1">
        <v>7</v>
      </c>
    </row>
    <row customHeight="1" ht="30" r="98" spans="1:14" x14ac:dyDescent="0.25">
      <c r="A98" s="230"/>
      <c r="B98" s="230"/>
      <c r="C98" s="230"/>
      <c r="D98" s="230"/>
      <c r="E98" s="230"/>
      <c r="F98" s="230"/>
      <c r="G98" s="230"/>
      <c r="H98" s="230"/>
      <c r="I98" s="233">
        <f>D103</f>
        <v>5.347222222222222E-2</v>
      </c>
      <c r="J98" s="234"/>
      <c r="K98" s="1"/>
    </row>
    <row customHeight="1" ht="30" r="99" spans="1:14" thickBot="1" x14ac:dyDescent="0.3">
      <c r="A99" s="235">
        <f ca="1">INDIRECT("rawdata!A"&amp;$K97)</f>
        <v>0</v>
      </c>
      <c r="B99" s="235"/>
      <c r="C99" s="235"/>
      <c r="D99" s="53" t="s">
        <v>27</v>
      </c>
      <c r="E99" s="54">
        <f ca="1">INDIRECT("rawdata!B"&amp;$K97)</f>
        <v>0</v>
      </c>
      <c r="F99" s="55">
        <f ca="1">INDIRECT("rawdata!B"&amp;$K97)</f>
        <v>0</v>
      </c>
      <c r="G99" s="56" t="s">
        <v>71</v>
      </c>
      <c r="H99" s="56">
        <f ca="1">INDIRECT("rawdata!C"&amp;$K97)</f>
        <v>0</v>
      </c>
      <c r="I99" s="56" t="s">
        <v>72</v>
      </c>
      <c r="J99" s="57">
        <f ca="1">INDIRECT("rawdata!D"&amp;$K97)</f>
        <v>0</v>
      </c>
      <c r="K99" s="1"/>
      <c r="L99" s="1" t="str">
        <f ca="1">IF(E99=F99,"","확인")</f>
        <v/>
      </c>
      <c r="M99" s="1" t="s">
        <v>21</v>
      </c>
      <c r="N99" s="1" t="s">
        <v>19</v>
      </c>
    </row>
    <row customHeight="1" ht="30" r="100" spans="1:14" thickBot="1" thickTop="1" x14ac:dyDescent="0.3">
      <c r="A100" s="20" t="s">
        <v>28</v>
      </c>
      <c r="B100" s="3" t="s">
        <v>29</v>
      </c>
      <c r="C100" s="4" t="s">
        <v>30</v>
      </c>
      <c r="D100" s="4" t="s">
        <v>31</v>
      </c>
      <c r="E100" s="4" t="s">
        <v>32</v>
      </c>
      <c r="F100" s="40" t="s">
        <v>33</v>
      </c>
      <c r="G100" s="4" t="s">
        <v>32</v>
      </c>
      <c r="H100" s="4" t="s">
        <v>31</v>
      </c>
      <c r="I100" s="3" t="s">
        <v>34</v>
      </c>
      <c r="J100" s="5" t="s">
        <v>29</v>
      </c>
      <c r="K100" s="236" t="s">
        <v>35</v>
      </c>
    </row>
    <row customHeight="1" ht="30" r="101" spans="1:14" thickTop="1" x14ac:dyDescent="0.25">
      <c r="A101" s="21" t="s">
        <v>36</v>
      </c>
      <c r="B101" s="7"/>
      <c r="C101" s="7"/>
      <c r="D101" s="7"/>
      <c r="E101" s="29" t="s">
        <v>54</v>
      </c>
      <c r="F101" s="41">
        <v>0.24513888888888888</v>
      </c>
      <c r="G101" s="7"/>
      <c r="H101" s="7">
        <v>0.2902777777777778</v>
      </c>
      <c r="I101" s="7"/>
      <c r="J101" s="7">
        <v>0.3215277777777778</v>
      </c>
      <c r="K101" s="237"/>
    </row>
    <row customHeight="1" ht="30" r="102" spans="1:14" x14ac:dyDescent="0.25">
      <c r="A102" s="22" t="s">
        <v>38</v>
      </c>
      <c r="B102" s="7">
        <v>0.34236111111111112</v>
      </c>
      <c r="C102" s="7"/>
      <c r="D102" s="7">
        <v>0.37361111111111112</v>
      </c>
      <c r="E102" s="7"/>
      <c r="F102" s="41">
        <v>0.41875000000000001</v>
      </c>
      <c r="G102" s="7"/>
      <c r="H102" s="7">
        <v>0.46388888888888885</v>
      </c>
      <c r="I102" s="7"/>
      <c r="J102" s="7">
        <v>0.49652777777777773</v>
      </c>
      <c r="K102" s="10" t="s">
        <v>37</v>
      </c>
    </row>
    <row customHeight="1" ht="30" r="103" spans="1:14" x14ac:dyDescent="0.25">
      <c r="A103" s="22" t="s">
        <v>39</v>
      </c>
      <c r="B103" s="7">
        <v>0.52222222222222225</v>
      </c>
      <c r="C103" s="7"/>
      <c r="D103" s="9">
        <v>5.347222222222222E-2</v>
      </c>
      <c r="E103" s="7"/>
      <c r="F103" s="41">
        <v>9.8611111111111108E-2</v>
      </c>
      <c r="G103" s="7"/>
      <c r="H103" s="7">
        <v>0.14375000000000002</v>
      </c>
      <c r="I103" s="7"/>
      <c r="J103" s="7">
        <v>0.1763888888888889</v>
      </c>
      <c r="K103" s="10" t="s">
        <v>37</v>
      </c>
    </row>
    <row customHeight="1" ht="30" r="104" spans="1:14" x14ac:dyDescent="0.25">
      <c r="A104" s="22" t="s">
        <v>40</v>
      </c>
      <c r="B104" s="7">
        <v>0.20347222222222219</v>
      </c>
      <c r="C104" s="7"/>
      <c r="D104" s="7">
        <v>0.23472222222222219</v>
      </c>
      <c r="E104" s="7"/>
      <c r="F104" s="41">
        <v>0.27986111111111112</v>
      </c>
      <c r="G104" s="7"/>
      <c r="H104" s="7">
        <v>0.32500000000000001</v>
      </c>
      <c r="I104" s="7"/>
      <c r="J104" s="7">
        <v>0.35625000000000001</v>
      </c>
      <c r="K104" s="10" t="s">
        <v>37</v>
      </c>
    </row>
    <row customHeight="1" ht="30" r="105" spans="1:14" x14ac:dyDescent="0.25">
      <c r="A105" s="22" t="s">
        <v>53</v>
      </c>
      <c r="B105" s="7">
        <v>0.3833333333333333</v>
      </c>
      <c r="C105" s="7"/>
      <c r="D105" s="7">
        <v>0.41111111111111115</v>
      </c>
      <c r="E105" s="7"/>
      <c r="F105" s="41">
        <v>0.45277777777777778</v>
      </c>
      <c r="G105" s="7"/>
      <c r="H105" s="7"/>
      <c r="I105" s="7"/>
      <c r="J105" s="7"/>
      <c r="K105" s="13" t="s">
        <v>37</v>
      </c>
      <c r="L105" s="1">
        <v>4.0999999999999996</v>
      </c>
    </row>
    <row customHeight="1" ht="30" r="106" spans="1:14" x14ac:dyDescent="0.25">
      <c r="A106" s="22"/>
      <c r="B106" s="24"/>
      <c r="C106" s="238" t="s">
        <v>41</v>
      </c>
      <c r="D106" s="238"/>
      <c r="E106" s="238"/>
      <c r="F106" s="238"/>
      <c r="G106" s="238"/>
      <c r="H106" s="238"/>
      <c r="I106" s="238"/>
      <c r="J106" s="15"/>
      <c r="K106" s="13"/>
    </row>
    <row customHeight="1" ht="25.5" r="107" spans="1:14" thickBot="1" x14ac:dyDescent="0.3">
      <c r="A107" s="23">
        <v>7</v>
      </c>
      <c r="B107" s="17"/>
      <c r="C107" s="18"/>
      <c r="D107" s="18"/>
      <c r="E107" s="18"/>
      <c r="F107" s="42"/>
      <c r="G107" s="18"/>
      <c r="H107" s="18"/>
      <c r="I107" s="18"/>
      <c r="J107" s="19"/>
      <c r="K107" s="13"/>
    </row>
    <row customHeight="1" ht="30" r="108" spans="1:14" thickBot="1" thickTop="1" x14ac:dyDescent="0.3">
      <c r="A108" s="215" t="s">
        <v>57</v>
      </c>
      <c r="B108" s="216"/>
      <c r="C108" s="216"/>
      <c r="D108" s="216"/>
      <c r="E108" s="216"/>
      <c r="F108" s="216"/>
      <c r="G108" s="216"/>
      <c r="H108" s="216"/>
      <c r="I108" s="216"/>
      <c r="J108" s="216"/>
      <c r="K108" s="217" t="s">
        <v>42</v>
      </c>
    </row>
    <row customHeight="1" ht="30" r="109" spans="1:14" thickTop="1" x14ac:dyDescent="0.25">
      <c r="A109" s="220" t="s">
        <v>43</v>
      </c>
      <c r="B109" s="221"/>
      <c r="C109" s="222"/>
      <c r="D109" s="221"/>
      <c r="E109" s="223" t="s">
        <v>44</v>
      </c>
      <c r="F109" s="224"/>
      <c r="G109" s="225"/>
      <c r="H109" s="223" t="s">
        <v>58</v>
      </c>
      <c r="I109" s="224"/>
      <c r="J109" s="224"/>
      <c r="K109" s="218"/>
    </row>
    <row customHeight="1" ht="30" r="110" spans="1:14" x14ac:dyDescent="0.25">
      <c r="A110" s="226" t="s">
        <v>45</v>
      </c>
      <c r="B110" s="227"/>
      <c r="C110" s="206" t="s">
        <v>46</v>
      </c>
      <c r="D110" s="206"/>
      <c r="E110" s="207"/>
      <c r="F110" s="208" t="s">
        <v>59</v>
      </c>
      <c r="G110" s="206"/>
      <c r="H110" s="206"/>
      <c r="I110" s="206"/>
      <c r="J110" s="206"/>
      <c r="K110" s="218"/>
    </row>
    <row customHeight="1" ht="30" r="111" spans="1:14" x14ac:dyDescent="0.25">
      <c r="A111" s="228" t="s">
        <v>47</v>
      </c>
      <c r="B111" s="229"/>
      <c r="C111" s="47" t="s">
        <v>60</v>
      </c>
      <c r="D111" s="206" t="s">
        <v>61</v>
      </c>
      <c r="E111" s="207"/>
      <c r="F111" s="208" t="s">
        <v>48</v>
      </c>
      <c r="G111" s="206"/>
      <c r="H111" s="206"/>
      <c r="I111" s="206"/>
      <c r="J111" s="206"/>
      <c r="K111" s="218"/>
    </row>
    <row customHeight="1" ht="30" r="112" spans="1:14" thickBot="1" x14ac:dyDescent="0.3">
      <c r="A112" s="209" t="s">
        <v>49</v>
      </c>
      <c r="B112" s="210"/>
      <c r="C112" s="48" t="s">
        <v>50</v>
      </c>
      <c r="D112" s="211" t="s">
        <v>51</v>
      </c>
      <c r="E112" s="212"/>
      <c r="F112" s="213" t="s">
        <v>52</v>
      </c>
      <c r="G112" s="213"/>
      <c r="H112" s="213"/>
      <c r="I112" s="213"/>
      <c r="J112" s="214"/>
      <c r="K112" s="219"/>
    </row>
    <row customHeight="1" ht="30" r="113" spans="1:14" thickTop="1" x14ac:dyDescent="0.25">
      <c r="A113" s="230" t="s">
        <v>69</v>
      </c>
      <c r="B113" s="230"/>
      <c r="C113" s="230"/>
      <c r="D113" s="230"/>
      <c r="E113" s="230"/>
      <c r="F113" s="230"/>
      <c r="G113" s="230"/>
      <c r="H113" s="230"/>
      <c r="I113" s="231" t="s">
        <v>26</v>
      </c>
      <c r="J113" s="232"/>
      <c r="K113" s="1">
        <v>8</v>
      </c>
    </row>
    <row customHeight="1" ht="30" r="114" spans="1:14" x14ac:dyDescent="0.25">
      <c r="A114" s="230"/>
      <c r="B114" s="230"/>
      <c r="C114" s="230"/>
      <c r="D114" s="230"/>
      <c r="E114" s="230"/>
      <c r="F114" s="230"/>
      <c r="G114" s="230"/>
      <c r="H114" s="230"/>
      <c r="I114" s="233">
        <f>D119</f>
        <v>7.3611111111111113E-2</v>
      </c>
      <c r="J114" s="234"/>
      <c r="K114" s="1"/>
    </row>
    <row customHeight="1" ht="30" r="115" spans="1:14" thickBot="1" x14ac:dyDescent="0.3">
      <c r="A115" s="235">
        <f ca="1">INDIRECT("rawdata!A"&amp;$K113)</f>
        <v>0</v>
      </c>
      <c r="B115" s="235"/>
      <c r="C115" s="235"/>
      <c r="D115" s="53" t="s">
        <v>27</v>
      </c>
      <c r="E115" s="54">
        <f ca="1">INDIRECT("rawdata!B"&amp;$K113)</f>
        <v>0</v>
      </c>
      <c r="F115" s="55">
        <f ca="1">INDIRECT("rawdata!B"&amp;$K113)</f>
        <v>0</v>
      </c>
      <c r="G115" s="56" t="s">
        <v>71</v>
      </c>
      <c r="H115" s="56">
        <f ca="1">INDIRECT("rawdata!C"&amp;$K113)</f>
        <v>0</v>
      </c>
      <c r="I115" s="56" t="s">
        <v>72</v>
      </c>
      <c r="J115" s="57">
        <f ca="1">INDIRECT("rawdata!D"&amp;$K113)</f>
        <v>0</v>
      </c>
      <c r="K115" s="1"/>
      <c r="L115" s="1" t="str">
        <f ca="1">IF(E115=F115,"","확인")</f>
        <v/>
      </c>
      <c r="M115" s="1" t="s">
        <v>10</v>
      </c>
      <c r="N115" s="1" t="s">
        <v>22</v>
      </c>
    </row>
    <row customHeight="1" ht="30" r="116" spans="1:14" thickBot="1" thickTop="1" x14ac:dyDescent="0.3">
      <c r="A116" s="20" t="s">
        <v>28</v>
      </c>
      <c r="B116" s="3" t="s">
        <v>29</v>
      </c>
      <c r="C116" s="4" t="s">
        <v>30</v>
      </c>
      <c r="D116" s="4" t="s">
        <v>31</v>
      </c>
      <c r="E116" s="4" t="s">
        <v>32</v>
      </c>
      <c r="F116" s="40" t="s">
        <v>33</v>
      </c>
      <c r="G116" s="4" t="s">
        <v>32</v>
      </c>
      <c r="H116" s="4" t="s">
        <v>31</v>
      </c>
      <c r="I116" s="3" t="s">
        <v>34</v>
      </c>
      <c r="J116" s="5" t="s">
        <v>29</v>
      </c>
      <c r="K116" s="236" t="s">
        <v>35</v>
      </c>
    </row>
    <row customHeight="1" ht="30" r="117" spans="1:14" thickTop="1" x14ac:dyDescent="0.25">
      <c r="A117" s="21" t="s">
        <v>36</v>
      </c>
      <c r="B117" s="7"/>
      <c r="C117" s="7"/>
      <c r="D117" s="7">
        <v>0.22916666666666666</v>
      </c>
      <c r="E117" s="7">
        <v>0.24166666666666667</v>
      </c>
      <c r="F117" s="41">
        <v>0.26458333333333334</v>
      </c>
      <c r="G117" s="7"/>
      <c r="H117" s="7">
        <v>0.30972222222222223</v>
      </c>
      <c r="I117" s="7"/>
      <c r="J117" s="7">
        <v>0.34097222222222223</v>
      </c>
      <c r="K117" s="237"/>
    </row>
    <row customHeight="1" ht="30" r="118" spans="1:14" x14ac:dyDescent="0.25">
      <c r="A118" s="22" t="s">
        <v>38</v>
      </c>
      <c r="B118" s="7">
        <v>0.36180555555555555</v>
      </c>
      <c r="C118" s="7"/>
      <c r="D118" s="7">
        <v>0.39305555555555555</v>
      </c>
      <c r="E118" s="7"/>
      <c r="F118" s="41">
        <v>0.4381944444444445</v>
      </c>
      <c r="G118" s="7"/>
      <c r="H118" s="7">
        <v>0.48333333333333334</v>
      </c>
      <c r="I118" s="7"/>
      <c r="J118" s="7">
        <v>0.51597222222222217</v>
      </c>
      <c r="K118" s="10" t="s">
        <v>37</v>
      </c>
    </row>
    <row customHeight="1" ht="30" r="119" spans="1:14" x14ac:dyDescent="0.25">
      <c r="A119" s="22" t="s">
        <v>39</v>
      </c>
      <c r="B119" s="7">
        <v>4.2361111111111106E-2</v>
      </c>
      <c r="C119" s="7"/>
      <c r="D119" s="9">
        <v>7.3611111111111113E-2</v>
      </c>
      <c r="E119" s="7"/>
      <c r="F119" s="41">
        <v>0.11875000000000001</v>
      </c>
      <c r="G119" s="7"/>
      <c r="H119" s="7">
        <v>0.16388888888888889</v>
      </c>
      <c r="I119" s="7"/>
      <c r="J119" s="7">
        <v>0.19652777777777777</v>
      </c>
      <c r="K119" s="10" t="s">
        <v>37</v>
      </c>
    </row>
    <row customHeight="1" ht="30" r="120" spans="1:14" x14ac:dyDescent="0.25">
      <c r="A120" s="22" t="s">
        <v>40</v>
      </c>
      <c r="B120" s="7">
        <v>0.22361111111111109</v>
      </c>
      <c r="C120" s="7"/>
      <c r="D120" s="7">
        <v>0.25486111111111109</v>
      </c>
      <c r="E120" s="7"/>
      <c r="F120" s="41">
        <v>0.3</v>
      </c>
      <c r="G120" s="7"/>
      <c r="H120" s="7">
        <v>0.34513888888888888</v>
      </c>
      <c r="I120" s="7"/>
      <c r="J120" s="7">
        <v>0.37638888888888888</v>
      </c>
      <c r="K120" s="10" t="s">
        <v>37</v>
      </c>
    </row>
    <row customHeight="1" ht="30" r="121" spans="1:14" x14ac:dyDescent="0.25">
      <c r="A121" s="22" t="s">
        <v>53</v>
      </c>
      <c r="B121" s="7">
        <v>0.40138888888888885</v>
      </c>
      <c r="C121" s="7"/>
      <c r="D121" s="7">
        <v>0.4291666666666667</v>
      </c>
      <c r="E121" s="7"/>
      <c r="F121" s="41">
        <v>0.47083333333333338</v>
      </c>
      <c r="G121" s="7"/>
      <c r="H121" s="7"/>
      <c r="I121" s="7"/>
      <c r="J121" s="7"/>
      <c r="K121" s="13" t="s">
        <v>37</v>
      </c>
      <c r="L121" s="1">
        <v>4.2</v>
      </c>
    </row>
    <row customHeight="1" ht="30" r="122" spans="1:14" x14ac:dyDescent="0.25">
      <c r="A122" s="22"/>
      <c r="B122" s="24"/>
      <c r="C122" s="238" t="s">
        <v>41</v>
      </c>
      <c r="D122" s="238"/>
      <c r="E122" s="238"/>
      <c r="F122" s="238"/>
      <c r="G122" s="238"/>
      <c r="H122" s="238"/>
      <c r="I122" s="238"/>
      <c r="J122" s="15"/>
      <c r="K122" s="13"/>
    </row>
    <row customHeight="1" ht="30" r="123" spans="1:14" thickBot="1" x14ac:dyDescent="0.3">
      <c r="A123" s="23">
        <v>8</v>
      </c>
      <c r="B123" s="17"/>
      <c r="C123" s="18"/>
      <c r="D123" s="18"/>
      <c r="E123" s="18"/>
      <c r="F123" s="42"/>
      <c r="G123" s="18"/>
      <c r="H123" s="18"/>
      <c r="I123" s="18"/>
      <c r="J123" s="19"/>
      <c r="K123" s="13"/>
    </row>
    <row customHeight="1" ht="30" r="124" spans="1:14" thickBot="1" thickTop="1" x14ac:dyDescent="0.3">
      <c r="A124" s="215" t="s">
        <v>57</v>
      </c>
      <c r="B124" s="216"/>
      <c r="C124" s="216"/>
      <c r="D124" s="216"/>
      <c r="E124" s="216"/>
      <c r="F124" s="216"/>
      <c r="G124" s="216"/>
      <c r="H124" s="216"/>
      <c r="I124" s="216"/>
      <c r="J124" s="216"/>
      <c r="K124" s="217" t="s">
        <v>42</v>
      </c>
    </row>
    <row customHeight="1" ht="30" r="125" spans="1:14" thickTop="1" x14ac:dyDescent="0.25">
      <c r="A125" s="220" t="s">
        <v>43</v>
      </c>
      <c r="B125" s="221"/>
      <c r="C125" s="222"/>
      <c r="D125" s="221"/>
      <c r="E125" s="223" t="s">
        <v>44</v>
      </c>
      <c r="F125" s="224"/>
      <c r="G125" s="225"/>
      <c r="H125" s="223" t="s">
        <v>58</v>
      </c>
      <c r="I125" s="224"/>
      <c r="J125" s="224"/>
      <c r="K125" s="218"/>
    </row>
    <row customHeight="1" ht="30" r="126" spans="1:14" x14ac:dyDescent="0.25">
      <c r="A126" s="226" t="s">
        <v>45</v>
      </c>
      <c r="B126" s="227"/>
      <c r="C126" s="206" t="s">
        <v>46</v>
      </c>
      <c r="D126" s="206"/>
      <c r="E126" s="207"/>
      <c r="F126" s="208" t="s">
        <v>59</v>
      </c>
      <c r="G126" s="206"/>
      <c r="H126" s="206"/>
      <c r="I126" s="206"/>
      <c r="J126" s="206"/>
      <c r="K126" s="218"/>
    </row>
    <row customHeight="1" ht="30" r="127" spans="1:14" x14ac:dyDescent="0.25">
      <c r="A127" s="228" t="s">
        <v>47</v>
      </c>
      <c r="B127" s="229"/>
      <c r="C127" s="47" t="s">
        <v>60</v>
      </c>
      <c r="D127" s="206" t="s">
        <v>61</v>
      </c>
      <c r="E127" s="207"/>
      <c r="F127" s="208" t="s">
        <v>48</v>
      </c>
      <c r="G127" s="206"/>
      <c r="H127" s="206"/>
      <c r="I127" s="206"/>
      <c r="J127" s="206"/>
      <c r="K127" s="218"/>
    </row>
    <row customHeight="1" ht="30" r="128" spans="1:14" thickBot="1" x14ac:dyDescent="0.3">
      <c r="A128" s="209" t="s">
        <v>49</v>
      </c>
      <c r="B128" s="210"/>
      <c r="C128" s="48" t="s">
        <v>50</v>
      </c>
      <c r="D128" s="211" t="s">
        <v>51</v>
      </c>
      <c r="E128" s="212"/>
      <c r="F128" s="213" t="s">
        <v>52</v>
      </c>
      <c r="G128" s="213"/>
      <c r="H128" s="213"/>
      <c r="I128" s="213"/>
      <c r="J128" s="214"/>
      <c r="K128" s="219"/>
    </row>
    <row customHeight="1" ht="30" r="129" spans="1:14" thickTop="1" x14ac:dyDescent="0.25">
      <c r="A129" s="230" t="s">
        <v>70</v>
      </c>
      <c r="B129" s="230"/>
      <c r="C129" s="230"/>
      <c r="D129" s="230"/>
      <c r="E129" s="230"/>
      <c r="F129" s="230"/>
      <c r="G129" s="230"/>
      <c r="H129" s="230"/>
      <c r="I129" s="231" t="s">
        <v>26</v>
      </c>
      <c r="J129" s="232"/>
      <c r="K129" s="1">
        <v>9</v>
      </c>
    </row>
    <row customHeight="1" ht="30" r="130" spans="1:14" x14ac:dyDescent="0.25">
      <c r="A130" s="230"/>
      <c r="B130" s="230"/>
      <c r="C130" s="230"/>
      <c r="D130" s="230"/>
      <c r="E130" s="230"/>
      <c r="F130" s="230"/>
      <c r="G130" s="230"/>
      <c r="H130" s="230"/>
      <c r="I130" s="233">
        <f>D135</f>
        <v>9.375E-2</v>
      </c>
      <c r="J130" s="234"/>
      <c r="K130" s="1"/>
    </row>
    <row customHeight="1" ht="30" r="131" spans="1:14" thickBot="1" x14ac:dyDescent="0.3">
      <c r="A131" s="235">
        <f ca="1">INDIRECT("rawdata!A"&amp;$K129)</f>
        <v>0</v>
      </c>
      <c r="B131" s="235"/>
      <c r="C131" s="235"/>
      <c r="D131" s="53" t="s">
        <v>27</v>
      </c>
      <c r="E131" s="54">
        <f ca="1">INDIRECT("rawdata!B"&amp;$K129)</f>
        <v>0</v>
      </c>
      <c r="F131" s="55">
        <f ca="1">INDIRECT("rawdata!B"&amp;$K129)</f>
        <v>0</v>
      </c>
      <c r="G131" s="56" t="s">
        <v>71</v>
      </c>
      <c r="H131" s="56">
        <f ca="1">INDIRECT("rawdata!C"&amp;$K129)</f>
        <v>0</v>
      </c>
      <c r="I131" s="56" t="s">
        <v>72</v>
      </c>
      <c r="J131" s="57">
        <f ca="1">INDIRECT("rawdata!D"&amp;$K129)</f>
        <v>0</v>
      </c>
      <c r="K131" s="1"/>
      <c r="L131" s="1" t="str">
        <f ca="1">IF(E131=F131,"","확인")</f>
        <v/>
      </c>
      <c r="M131" s="1" t="s">
        <v>11</v>
      </c>
      <c r="N131" s="1" t="s">
        <v>15</v>
      </c>
    </row>
    <row customHeight="1" ht="30" r="132" spans="1:14" thickBot="1" thickTop="1" x14ac:dyDescent="0.3">
      <c r="A132" s="20" t="s">
        <v>28</v>
      </c>
      <c r="B132" s="3" t="s">
        <v>29</v>
      </c>
      <c r="C132" s="4" t="s">
        <v>30</v>
      </c>
      <c r="D132" s="4" t="s">
        <v>31</v>
      </c>
      <c r="E132" s="4" t="s">
        <v>32</v>
      </c>
      <c r="F132" s="40" t="s">
        <v>33</v>
      </c>
      <c r="G132" s="4" t="s">
        <v>32</v>
      </c>
      <c r="H132" s="4" t="s">
        <v>31</v>
      </c>
      <c r="I132" s="3" t="s">
        <v>34</v>
      </c>
      <c r="J132" s="5" t="s">
        <v>29</v>
      </c>
      <c r="K132" s="236" t="s">
        <v>35</v>
      </c>
    </row>
    <row customHeight="1" ht="30" r="133" spans="1:14" thickTop="1" x14ac:dyDescent="0.25">
      <c r="A133" s="21" t="s">
        <v>36</v>
      </c>
      <c r="B133" s="7"/>
      <c r="C133" s="7">
        <v>0.22916666666666666</v>
      </c>
      <c r="D133" s="7">
        <v>0.24652777777777779</v>
      </c>
      <c r="E133" s="7">
        <v>0.2590277777777778</v>
      </c>
      <c r="F133" s="41">
        <v>0.28402777777777777</v>
      </c>
      <c r="G133" s="7"/>
      <c r="H133" s="7">
        <v>0.32916666666666666</v>
      </c>
      <c r="I133" s="7"/>
      <c r="J133" s="7">
        <v>0.36041666666666666</v>
      </c>
      <c r="K133" s="237"/>
    </row>
    <row customHeight="1" ht="30" r="134" spans="1:14" x14ac:dyDescent="0.25">
      <c r="A134" s="22" t="s">
        <v>38</v>
      </c>
      <c r="B134" s="7">
        <v>0.38125000000000003</v>
      </c>
      <c r="C134" s="7"/>
      <c r="D134" s="7">
        <v>0.41250000000000003</v>
      </c>
      <c r="E134" s="7"/>
      <c r="F134" s="41">
        <v>0.45763888888888887</v>
      </c>
      <c r="G134" s="7"/>
      <c r="H134" s="7">
        <v>0.50277777777777777</v>
      </c>
      <c r="I134" s="7"/>
      <c r="J134" s="7">
        <v>0.53541666666666665</v>
      </c>
      <c r="K134" s="10" t="s">
        <v>37</v>
      </c>
    </row>
    <row customHeight="1" ht="30" r="135" spans="1:14" x14ac:dyDescent="0.25">
      <c r="A135" s="22" t="s">
        <v>39</v>
      </c>
      <c r="B135" s="7">
        <v>6.25E-2</v>
      </c>
      <c r="C135" s="7"/>
      <c r="D135" s="9">
        <v>9.375E-2</v>
      </c>
      <c r="E135" s="7"/>
      <c r="F135" s="41">
        <v>0.1388888888888889</v>
      </c>
      <c r="G135" s="7"/>
      <c r="H135" s="7">
        <v>0.18402777777777779</v>
      </c>
      <c r="I135" s="7"/>
      <c r="J135" s="7">
        <v>0.21666666666666667</v>
      </c>
      <c r="K135" s="10" t="s">
        <v>37</v>
      </c>
    </row>
    <row customHeight="1" ht="30" r="136" spans="1:14" x14ac:dyDescent="0.25">
      <c r="A136" s="22" t="s">
        <v>40</v>
      </c>
      <c r="B136" s="7">
        <v>0.24374999999999999</v>
      </c>
      <c r="C136" s="7"/>
      <c r="D136" s="7">
        <v>0.27499999999999997</v>
      </c>
      <c r="E136" s="7"/>
      <c r="F136" s="41">
        <v>0.32013888888888892</v>
      </c>
      <c r="G136" s="7"/>
      <c r="H136" s="7">
        <v>0.36527777777777781</v>
      </c>
      <c r="I136" s="7"/>
      <c r="J136" s="7">
        <v>0.39652777777777781</v>
      </c>
      <c r="K136" s="10" t="s">
        <v>37</v>
      </c>
    </row>
    <row customHeight="1" ht="30" r="137" spans="1:14" x14ac:dyDescent="0.25">
      <c r="A137" s="22" t="s">
        <v>53</v>
      </c>
      <c r="B137" s="7">
        <v>0.41944444444444445</v>
      </c>
      <c r="C137" s="7"/>
      <c r="D137" s="7">
        <v>0.44722222222222219</v>
      </c>
      <c r="E137" s="7"/>
      <c r="F137" s="41">
        <v>0.48888888888888887</v>
      </c>
      <c r="G137" s="7"/>
      <c r="H137" s="7"/>
      <c r="I137" s="7"/>
      <c r="J137" s="7"/>
      <c r="K137" s="13" t="s">
        <v>37</v>
      </c>
      <c r="L137" s="1">
        <v>4.3</v>
      </c>
    </row>
    <row customHeight="1" ht="30" r="138" spans="1:14" x14ac:dyDescent="0.25">
      <c r="A138" s="22"/>
      <c r="B138" s="24"/>
      <c r="C138" s="39"/>
      <c r="D138" s="39"/>
      <c r="E138" s="39"/>
      <c r="F138" s="44" t="s">
        <v>55</v>
      </c>
      <c r="G138" s="39"/>
      <c r="H138" s="39"/>
      <c r="I138" s="39"/>
      <c r="J138" s="25"/>
      <c r="K138" s="13"/>
    </row>
    <row customHeight="1" ht="30" r="139" spans="1:14" x14ac:dyDescent="0.25">
      <c r="A139" s="23">
        <v>9</v>
      </c>
      <c r="B139" s="24"/>
      <c r="C139" s="238" t="s">
        <v>41</v>
      </c>
      <c r="D139" s="238"/>
      <c r="E139" s="238"/>
      <c r="F139" s="238"/>
      <c r="G139" s="238"/>
      <c r="H139" s="238"/>
      <c r="I139" s="238"/>
      <c r="J139" s="15"/>
      <c r="K139" s="13"/>
    </row>
    <row customHeight="1" ht="30" r="140" spans="1:14" thickBot="1" x14ac:dyDescent="0.3">
      <c r="A140" s="23">
        <v>8</v>
      </c>
      <c r="B140" s="17"/>
      <c r="C140" s="18"/>
      <c r="D140" s="18"/>
      <c r="E140" s="18"/>
      <c r="F140" s="42"/>
      <c r="G140" s="18"/>
      <c r="H140" s="18"/>
      <c r="I140" s="18"/>
      <c r="J140" s="19"/>
      <c r="K140" s="13"/>
    </row>
    <row customHeight="1" ht="30" r="141" spans="1:14" thickBot="1" thickTop="1" x14ac:dyDescent="0.3">
      <c r="A141" s="215" t="s">
        <v>57</v>
      </c>
      <c r="B141" s="216"/>
      <c r="C141" s="216"/>
      <c r="D141" s="216"/>
      <c r="E141" s="216"/>
      <c r="F141" s="216"/>
      <c r="G141" s="216"/>
      <c r="H141" s="216"/>
      <c r="I141" s="216"/>
      <c r="J141" s="216"/>
      <c r="K141" s="217" t="s">
        <v>42</v>
      </c>
    </row>
    <row customHeight="1" ht="30" r="142" spans="1:14" thickTop="1" x14ac:dyDescent="0.25">
      <c r="A142" s="220" t="s">
        <v>43</v>
      </c>
      <c r="B142" s="221"/>
      <c r="C142" s="222"/>
      <c r="D142" s="221"/>
      <c r="E142" s="223" t="s">
        <v>44</v>
      </c>
      <c r="F142" s="224"/>
      <c r="G142" s="225"/>
      <c r="H142" s="223" t="s">
        <v>58</v>
      </c>
      <c r="I142" s="224"/>
      <c r="J142" s="224"/>
      <c r="K142" s="218"/>
    </row>
    <row customHeight="1" ht="30" r="143" spans="1:14" x14ac:dyDescent="0.25">
      <c r="A143" s="226" t="s">
        <v>45</v>
      </c>
      <c r="B143" s="227"/>
      <c r="C143" s="206" t="s">
        <v>46</v>
      </c>
      <c r="D143" s="206"/>
      <c r="E143" s="207"/>
      <c r="F143" s="208" t="s">
        <v>59</v>
      </c>
      <c r="G143" s="206"/>
      <c r="H143" s="206"/>
      <c r="I143" s="206"/>
      <c r="J143" s="206"/>
      <c r="K143" s="218"/>
    </row>
    <row customHeight="1" ht="30" r="144" spans="1:14" x14ac:dyDescent="0.25">
      <c r="A144" s="228" t="s">
        <v>47</v>
      </c>
      <c r="B144" s="229"/>
      <c r="C144" s="47" t="s">
        <v>60</v>
      </c>
      <c r="D144" s="206" t="s">
        <v>61</v>
      </c>
      <c r="E144" s="207"/>
      <c r="F144" s="208" t="s">
        <v>48</v>
      </c>
      <c r="G144" s="206"/>
      <c r="H144" s="206"/>
      <c r="I144" s="206"/>
      <c r="J144" s="206"/>
      <c r="K144" s="218"/>
    </row>
    <row customHeight="1" ht="30" r="145" spans="1:14" thickBot="1" x14ac:dyDescent="0.3">
      <c r="A145" s="209" t="s">
        <v>49</v>
      </c>
      <c r="B145" s="210"/>
      <c r="C145" s="48" t="s">
        <v>50</v>
      </c>
      <c r="D145" s="211" t="s">
        <v>51</v>
      </c>
      <c r="E145" s="212"/>
      <c r="F145" s="213" t="s">
        <v>52</v>
      </c>
      <c r="G145" s="213"/>
      <c r="H145" s="213"/>
      <c r="I145" s="213"/>
      <c r="J145" s="214"/>
      <c r="K145" s="219"/>
    </row>
    <row r="148" spans="1:14" x14ac:dyDescent="0.25">
      <c r="M148" s="1" t="s">
        <v>23</v>
      </c>
      <c r="N148" s="1" t="s">
        <v>24</v>
      </c>
    </row>
    <row r="164" spans="13:14" x14ac:dyDescent="0.25">
      <c r="M164" s="1" t="s">
        <v>2</v>
      </c>
      <c r="N164" s="1" t="s">
        <v>25</v>
      </c>
    </row>
    <row r="180" spans="13:14" x14ac:dyDescent="0.25">
      <c r="M180" s="1" t="s">
        <v>13</v>
      </c>
      <c r="N180" s="1" t="s">
        <v>5</v>
      </c>
    </row>
    <row r="196" spans="13:14" x14ac:dyDescent="0.25">
      <c r="M196" s="1" t="s">
        <v>18</v>
      </c>
      <c r="N196" s="1" t="s">
        <v>16</v>
      </c>
    </row>
  </sheetData>
  <mergeCells count="186">
    <mergeCell ref="A1:H2"/>
    <mergeCell ref="I1:J1"/>
    <mergeCell ref="I2:J2"/>
    <mergeCell ref="A3:C3"/>
    <mergeCell ref="K4:K5"/>
    <mergeCell ref="A12:J12"/>
    <mergeCell ref="K12:K16"/>
    <mergeCell ref="A13:B13"/>
    <mergeCell ref="C13:D13"/>
    <mergeCell ref="E13:G13"/>
    <mergeCell ref="A16:B16"/>
    <mergeCell ref="D16:E16"/>
    <mergeCell ref="F16:J16"/>
    <mergeCell ref="A17:H18"/>
    <mergeCell ref="I17:J17"/>
    <mergeCell ref="I18:J18"/>
    <mergeCell ref="H13:J13"/>
    <mergeCell ref="A14:B14"/>
    <mergeCell ref="C14:E14"/>
    <mergeCell ref="F14:J14"/>
    <mergeCell ref="A15:B15"/>
    <mergeCell ref="D15:E15"/>
    <mergeCell ref="F15:J15"/>
    <mergeCell ref="K20:K21"/>
    <mergeCell ref="C26:I26"/>
    <mergeCell ref="A28:J28"/>
    <mergeCell ref="K28:K32"/>
    <mergeCell ref="A29:B29"/>
    <mergeCell ref="C29:D29"/>
    <mergeCell ref="E29:G29"/>
    <mergeCell ref="H29:J29"/>
    <mergeCell ref="A30:B30"/>
    <mergeCell ref="C30:E30"/>
    <mergeCell ref="F30:J30"/>
    <mergeCell ref="A31:B31"/>
    <mergeCell ref="D31:E31"/>
    <mergeCell ref="F31:J31"/>
    <mergeCell ref="A32:B32"/>
    <mergeCell ref="D32:E32"/>
    <mergeCell ref="F32:J32"/>
    <mergeCell ref="A19:C19"/>
    <mergeCell ref="F47:J47"/>
    <mergeCell ref="A48:B48"/>
    <mergeCell ref="D48:E48"/>
    <mergeCell ref="F48:J48"/>
    <mergeCell ref="A33:H34"/>
    <mergeCell ref="I33:J33"/>
    <mergeCell ref="I34:J34"/>
    <mergeCell ref="A35:C35"/>
    <mergeCell ref="A47:B47"/>
    <mergeCell ref="D47:E47"/>
    <mergeCell ref="K36:K37"/>
    <mergeCell ref="C43:I43"/>
    <mergeCell ref="A49:H50"/>
    <mergeCell ref="I49:J49"/>
    <mergeCell ref="I50:J50"/>
    <mergeCell ref="A44:J44"/>
    <mergeCell ref="A51:C51"/>
    <mergeCell ref="K52:K53"/>
    <mergeCell ref="A60:J60"/>
    <mergeCell ref="K60:K64"/>
    <mergeCell ref="A61:B61"/>
    <mergeCell ref="C61:D61"/>
    <mergeCell ref="E61:G61"/>
    <mergeCell ref="H61:J61"/>
    <mergeCell ref="A62:B62"/>
    <mergeCell ref="C62:E62"/>
    <mergeCell ref="K44:K48"/>
    <mergeCell ref="A45:B45"/>
    <mergeCell ref="C45:D45"/>
    <mergeCell ref="E45:G45"/>
    <mergeCell ref="H45:J45"/>
    <mergeCell ref="A46:B46"/>
    <mergeCell ref="C46:E46"/>
    <mergeCell ref="F46:J46"/>
    <mergeCell ref="A76:J76"/>
    <mergeCell ref="K76:K80"/>
    <mergeCell ref="A77:B77"/>
    <mergeCell ref="C77:D77"/>
    <mergeCell ref="E77:G77"/>
    <mergeCell ref="H77:J77"/>
    <mergeCell ref="A78:B78"/>
    <mergeCell ref="C78:E78"/>
    <mergeCell ref="F78:J78"/>
    <mergeCell ref="A79:B79"/>
    <mergeCell ref="D79:E79"/>
    <mergeCell ref="F79:J79"/>
    <mergeCell ref="A80:B80"/>
    <mergeCell ref="D80:E80"/>
    <mergeCell ref="A65:H66"/>
    <mergeCell ref="I65:J65"/>
    <mergeCell ref="I66:J66"/>
    <mergeCell ref="A67:C67"/>
    <mergeCell ref="K68:K69"/>
    <mergeCell ref="C74:I74"/>
    <mergeCell ref="F62:J62"/>
    <mergeCell ref="A63:B63"/>
    <mergeCell ref="D63:E63"/>
    <mergeCell ref="F63:J63"/>
    <mergeCell ref="A64:B64"/>
    <mergeCell ref="D64:E64"/>
    <mergeCell ref="F64:J64"/>
    <mergeCell ref="K84:K85"/>
    <mergeCell ref="A92:J92"/>
    <mergeCell ref="K92:K96"/>
    <mergeCell ref="A93:B93"/>
    <mergeCell ref="C93:D93"/>
    <mergeCell ref="E93:G93"/>
    <mergeCell ref="H93:J93"/>
    <mergeCell ref="A94:B94"/>
    <mergeCell ref="C94:E94"/>
    <mergeCell ref="F94:J94"/>
    <mergeCell ref="A95:B95"/>
    <mergeCell ref="D95:E95"/>
    <mergeCell ref="F95:J95"/>
    <mergeCell ref="A96:B96"/>
    <mergeCell ref="D96:E96"/>
    <mergeCell ref="F96:J96"/>
    <mergeCell ref="A81:H82"/>
    <mergeCell ref="I81:J81"/>
    <mergeCell ref="I82:J82"/>
    <mergeCell ref="A83:C83"/>
    <mergeCell ref="F80:J80"/>
    <mergeCell ref="F111:J111"/>
    <mergeCell ref="A112:B112"/>
    <mergeCell ref="D112:E112"/>
    <mergeCell ref="F112:J112"/>
    <mergeCell ref="A97:H98"/>
    <mergeCell ref="I97:J97"/>
    <mergeCell ref="I98:J98"/>
    <mergeCell ref="A99:C99"/>
    <mergeCell ref="K100:K101"/>
    <mergeCell ref="C106:I106"/>
    <mergeCell ref="A113:H114"/>
    <mergeCell ref="I113:J113"/>
    <mergeCell ref="I114:J114"/>
    <mergeCell ref="A108:J108"/>
    <mergeCell ref="A115:C115"/>
    <mergeCell ref="K116:K117"/>
    <mergeCell ref="C122:I122"/>
    <mergeCell ref="A124:J124"/>
    <mergeCell ref="K124:K128"/>
    <mergeCell ref="A125:B125"/>
    <mergeCell ref="C125:D125"/>
    <mergeCell ref="E125:G125"/>
    <mergeCell ref="H125:J125"/>
    <mergeCell ref="A126:B126"/>
    <mergeCell ref="K108:K112"/>
    <mergeCell ref="A109:B109"/>
    <mergeCell ref="C109:D109"/>
    <mergeCell ref="E109:G109"/>
    <mergeCell ref="H109:J109"/>
    <mergeCell ref="A110:B110"/>
    <mergeCell ref="C110:E110"/>
    <mergeCell ref="F110:J110"/>
    <mergeCell ref="A111:B111"/>
    <mergeCell ref="D111:E111"/>
    <mergeCell ref="A129:H130"/>
    <mergeCell ref="I129:J129"/>
    <mergeCell ref="I130:J130"/>
    <mergeCell ref="A131:C131"/>
    <mergeCell ref="K132:K133"/>
    <mergeCell ref="C139:I139"/>
    <mergeCell ref="C126:E126"/>
    <mergeCell ref="F126:J126"/>
    <mergeCell ref="A127:B127"/>
    <mergeCell ref="D127:E127"/>
    <mergeCell ref="F127:J127"/>
    <mergeCell ref="A128:B128"/>
    <mergeCell ref="D128:E128"/>
    <mergeCell ref="F128:J128"/>
    <mergeCell ref="D144:E144"/>
    <mergeCell ref="F144:J144"/>
    <mergeCell ref="A145:B145"/>
    <mergeCell ref="D145:E145"/>
    <mergeCell ref="F145:J145"/>
    <mergeCell ref="A141:J141"/>
    <mergeCell ref="K141:K145"/>
    <mergeCell ref="A142:B142"/>
    <mergeCell ref="C142:D142"/>
    <mergeCell ref="E142:G142"/>
    <mergeCell ref="H142:J142"/>
    <mergeCell ref="A143:B143"/>
    <mergeCell ref="C143:E143"/>
    <mergeCell ref="F143:J143"/>
    <mergeCell ref="A144:B144"/>
  </mergeCells>
  <phoneticPr fontId="8" type="noConversion"/>
  <conditionalFormatting sqref="L3">
    <cfRule dxfId="8" operator="containsText" priority="17" text="확인" type="containsText">
      <formula>NOT(ISERROR(SEARCH("확인",L3)))</formula>
    </cfRule>
  </conditionalFormatting>
  <conditionalFormatting sqref="L19">
    <cfRule dxfId="7" operator="containsText" priority="8" text="확인" type="containsText">
      <formula>NOT(ISERROR(SEARCH("확인",L19)))</formula>
    </cfRule>
  </conditionalFormatting>
  <conditionalFormatting sqref="L35">
    <cfRule dxfId="6" operator="containsText" priority="7" text="확인" type="containsText">
      <formula>NOT(ISERROR(SEARCH("확인",L35)))</formula>
    </cfRule>
  </conditionalFormatting>
  <conditionalFormatting sqref="L51">
    <cfRule dxfId="5" operator="containsText" priority="6" text="확인" type="containsText">
      <formula>NOT(ISERROR(SEARCH("확인",L51)))</formula>
    </cfRule>
  </conditionalFormatting>
  <conditionalFormatting sqref="L67">
    <cfRule dxfId="4" operator="containsText" priority="5" text="확인" type="containsText">
      <formula>NOT(ISERROR(SEARCH("확인",L67)))</formula>
    </cfRule>
  </conditionalFormatting>
  <conditionalFormatting sqref="L83">
    <cfRule dxfId="3" operator="containsText" priority="4" text="확인" type="containsText">
      <formula>NOT(ISERROR(SEARCH("확인",L83)))</formula>
    </cfRule>
  </conditionalFormatting>
  <conditionalFormatting sqref="L99">
    <cfRule dxfId="2" operator="containsText" priority="3" text="확인" type="containsText">
      <formula>NOT(ISERROR(SEARCH("확인",L99)))</formula>
    </cfRule>
  </conditionalFormatting>
  <conditionalFormatting sqref="L115">
    <cfRule dxfId="1" operator="containsText" priority="2" text="확인" type="containsText">
      <formula>NOT(ISERROR(SEARCH("확인",L115)))</formula>
    </cfRule>
  </conditionalFormatting>
  <conditionalFormatting sqref="L131">
    <cfRule dxfId="0" operator="containsText" priority="1" text="확인" type="containsText">
      <formula>NOT(ISERROR(SEARCH("확인",L131)))</formula>
    </cfRule>
  </conditionalFormatting>
  <printOptions horizontalCentered="1"/>
  <pageMargins bottom="0.74803149606299213" footer="0.31496062992125984" header="0.51181102362204722" left="0.51181102362204722" right="0.51181102362204722" top="0.74803149606299213"/>
  <pageSetup orientation="landscape" paperSize="9" r:id="rId1" scale="87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8" manualBreakCount="8">
    <brk id="16" man="1" max="16383"/>
    <brk id="32" man="1" max="16383"/>
    <brk id="48" man="1" max="10"/>
    <brk id="64" man="1" max="10"/>
    <brk id="80" man="1" max="10"/>
    <brk id="96" man="1" max="10"/>
    <brk id="112" man="1" max="10"/>
    <brk id="128" man="1" max="10"/>
  </rowBreak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AE08-9387-46EA-9088-3FE876E4020B}">
  <dimension ref="A1:E17"/>
  <sheetViews>
    <sheetView workbookViewId="0"/>
  </sheetViews>
  <sheetFormatPr defaultRowHeight="14.4" x14ac:dyDescent="0.25"/>
  <cols>
    <col min="1" max="1" customWidth="true" width="21.08984375" collapsed="false"/>
    <col min="2" max="2" customWidth="true" width="13.90625" collapsed="false"/>
    <col min="3" max="3" customWidth="true" width="14.7265625" collapsed="false"/>
    <col min="4" max="4" customWidth="true" width="18.90625" collapsed="false"/>
  </cols>
  <sheetData>
    <row r="1" spans="1:4" x14ac:dyDescent="0.25">
      <c r="A1" s="50" t="s">
        <v>105</v>
      </c>
      <c r="B1" t="s">
        <v>106</v>
      </c>
      <c r="C1" s="51" t="s">
        <v>107</v>
      </c>
      <c r="D1" s="51" t="s">
        <v>108</v>
      </c>
    </row>
    <row r="2" spans="1:4" x14ac:dyDescent="0.25">
      <c r="A2" s="50" t="s">
        <v>105</v>
      </c>
      <c r="B2" t="s">
        <v>109</v>
      </c>
      <c r="C2" s="51" t="s">
        <v>110</v>
      </c>
      <c r="D2" s="51" t="s">
        <v>111</v>
      </c>
    </row>
    <row r="3" spans="1:4" x14ac:dyDescent="0.25">
      <c r="A3" s="50" t="s">
        <v>105</v>
      </c>
      <c r="B3" t="s">
        <v>112</v>
      </c>
      <c r="C3" s="51" t="s">
        <v>113</v>
      </c>
      <c r="D3" s="51" t="s">
        <v>113</v>
      </c>
    </row>
    <row r="4" spans="1:4" x14ac:dyDescent="0.25">
      <c r="A4" s="50" t="s">
        <v>105</v>
      </c>
      <c r="B4" t="s">
        <v>114</v>
      </c>
      <c r="C4" s="51" t="s">
        <v>115</v>
      </c>
      <c r="D4" s="51" t="s">
        <v>116</v>
      </c>
    </row>
    <row r="5" spans="1:4" x14ac:dyDescent="0.25">
      <c r="A5" s="50" t="s">
        <v>105</v>
      </c>
      <c r="B5" t="s">
        <v>117</v>
      </c>
      <c r="C5" s="51" t="s">
        <v>118</v>
      </c>
      <c r="D5" s="51" t="s">
        <v>119</v>
      </c>
    </row>
    <row r="6" spans="1:4" x14ac:dyDescent="0.25">
      <c r="A6" s="50" t="s">
        <v>105</v>
      </c>
      <c r="B6" t="s">
        <v>120</v>
      </c>
      <c r="C6" s="51" t="s">
        <v>121</v>
      </c>
      <c r="D6" s="51" t="s">
        <v>122</v>
      </c>
    </row>
    <row r="7" spans="1:4" x14ac:dyDescent="0.25">
      <c r="A7" s="50" t="s">
        <v>105</v>
      </c>
      <c r="B7" t="s">
        <v>123</v>
      </c>
      <c r="C7" s="51" t="s">
        <v>113</v>
      </c>
      <c r="D7" s="51" t="s">
        <v>113</v>
      </c>
    </row>
    <row r="8" spans="1:4" x14ac:dyDescent="0.25">
      <c r="A8" s="50" t="s">
        <v>105</v>
      </c>
      <c r="B8" t="s">
        <v>124</v>
      </c>
      <c r="C8" s="51" t="s">
        <v>125</v>
      </c>
      <c r="D8" s="51" t="s">
        <v>126</v>
      </c>
    </row>
    <row r="9" spans="1:4" x14ac:dyDescent="0.25">
      <c r="A9" s="50" t="s">
        <v>105</v>
      </c>
      <c r="B9" t="s">
        <v>127</v>
      </c>
      <c r="C9" s="51" t="s">
        <v>128</v>
      </c>
      <c r="D9" s="51" t="s">
        <v>129</v>
      </c>
    </row>
    <row r="10" spans="1:4" x14ac:dyDescent="0.25">
      <c r="A10" s="50" t="s">
        <v>105</v>
      </c>
      <c r="B10" t="s">
        <v>130</v>
      </c>
      <c r="C10" s="51" t="s">
        <v>131</v>
      </c>
      <c r="D10" s="51" t="s">
        <v>132</v>
      </c>
    </row>
    <row r="11" spans="1:4" x14ac:dyDescent="0.25">
      <c r="A11" s="50" t="s">
        <v>105</v>
      </c>
      <c r="B11" t="s">
        <v>133</v>
      </c>
      <c r="C11" s="51" t="s">
        <v>113</v>
      </c>
      <c r="D11" s="51" t="s">
        <v>113</v>
      </c>
    </row>
    <row r="12" spans="1:4" x14ac:dyDescent="0.25">
      <c r="A12" s="50" t="s">
        <v>105</v>
      </c>
      <c r="B12" t="s">
        <v>134</v>
      </c>
      <c r="C12" s="51" t="s">
        <v>135</v>
      </c>
      <c r="D12" s="51" t="s">
        <v>136</v>
      </c>
    </row>
    <row r="13" spans="1:4" x14ac:dyDescent="0.25">
      <c r="A13" s="50" t="s">
        <v>105</v>
      </c>
      <c r="B13" t="s">
        <v>137</v>
      </c>
      <c r="C13" s="52" t="s">
        <v>138</v>
      </c>
      <c r="D13" s="52" t="s">
        <v>139</v>
      </c>
    </row>
    <row r="14" spans="1:4" x14ac:dyDescent="0.25">
      <c r="A14" s="50"/>
    </row>
    <row r="15" spans="1:4" x14ac:dyDescent="0.25">
      <c r="A15" s="50"/>
    </row>
    <row r="16" spans="1:4" x14ac:dyDescent="0.25">
      <c r="A16" s="50"/>
    </row>
    <row r="17" spans="1:1" x14ac:dyDescent="0.25">
      <c r="A17" s="50"/>
    </row>
  </sheetData>
  <phoneticPr fontId="8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baseType="lpstr" size="7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2023-02-08T01:12:23Z</dcterms:created>
  <dc:creator>Arirang</dc:creator>
  <cp:lastModifiedBy>admin</cp:lastModifiedBy>
  <cp:lastPrinted>2023-06-15T06:43:16Z</cp:lastPrinted>
  <dcterms:modified xsi:type="dcterms:W3CDTF">2023-06-19T13:03:39Z</dcterms:modified>
</cp:coreProperties>
</file>