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S\templete\"/>
    </mc:Choice>
  </mc:AlternateContent>
  <xr:revisionPtr revIDLastSave="0" documentId="13_ncr:1_{03840135-176D-4026-B421-EFF8AB959B33}" xr6:coauthVersionLast="47" xr6:coauthVersionMax="47" xr10:uidLastSave="{00000000-0000-0000-0000-000000000000}"/>
  <bookViews>
    <workbookView xWindow="28680" yWindow="-120" windowWidth="38640" windowHeight="21240" tabRatio="872" activeTab="2" xr2:uid="{3D253098-819D-4BED-A1B1-C251D0897D2F}"/>
  </bookViews>
  <sheets>
    <sheet name="평" sheetId="154" r:id="rId1"/>
    <sheet name="토" sheetId="149" r:id="rId2"/>
    <sheet name="공" sheetId="143" r:id="rId3"/>
    <sheet name="rawdata" sheetId="156" r:id="rId4"/>
  </sheets>
  <definedNames>
    <definedName name="_xlnm.Print_Area" localSheetId="2">공!$A$1:$K$176</definedName>
    <definedName name="_xlnm.Print_Area" localSheetId="1">토!$A$1:$K$198</definedName>
    <definedName name="_xlnm.Print_Area" localSheetId="0">평!$A$1:$K$264</definedName>
    <definedName name="기사명" localSheetId="3">#REF!</definedName>
    <definedName name="기사명">#REF!</definedName>
    <definedName name="범위" localSheetId="3">#REF!</definedName>
    <definedName name="범위">#REF!</definedName>
    <definedName name="오후첫차" localSheetId="3">#REF!</definedName>
    <definedName name="오후첫차">#REF!</definedName>
    <definedName name="입력값" localSheetId="3">OFFSET(#REF!,,,COUNTA(#REF!)-1)</definedName>
    <definedName name="입력값">OFFSET(#REF!,,,COUNTA(#REF!)-1)</definedName>
    <definedName name="차량번호" localSheetId="3">#REF!</definedName>
    <definedName name="차량번호">#REF!</definedName>
    <definedName name="첫차시간" localSheetId="3">#REF!</definedName>
    <definedName name="첫차시간">#REF!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4" i="154" l="1"/>
  <c r="I222" i="154"/>
  <c r="I200" i="154"/>
  <c r="I178" i="154"/>
  <c r="I156" i="154"/>
  <c r="I134" i="154"/>
  <c r="I112" i="154"/>
  <c r="I90" i="154"/>
  <c r="I68" i="154"/>
  <c r="I46" i="154"/>
  <c r="I24" i="154"/>
  <c r="I2" i="154"/>
  <c r="J157" i="143"/>
  <c r="A135" i="143"/>
  <c r="H91" i="143"/>
  <c r="A69" i="143"/>
  <c r="F25" i="143"/>
  <c r="H179" i="149"/>
  <c r="A157" i="149"/>
  <c r="H113" i="149"/>
  <c r="H91" i="149"/>
  <c r="F47" i="149"/>
  <c r="H3" i="149"/>
  <c r="A245" i="154"/>
  <c r="E25" i="154"/>
  <c r="H157" i="143"/>
  <c r="J135" i="143"/>
  <c r="F91" i="143"/>
  <c r="F47" i="143"/>
  <c r="A25" i="143"/>
  <c r="F179" i="149"/>
  <c r="E157" i="149"/>
  <c r="F113" i="149"/>
  <c r="J69" i="149"/>
  <c r="E47" i="149"/>
  <c r="E3" i="149"/>
  <c r="F245" i="154"/>
  <c r="F201" i="154"/>
  <c r="J157" i="154"/>
  <c r="J135" i="154"/>
  <c r="A91" i="154"/>
  <c r="A69" i="154"/>
  <c r="A25" i="154"/>
  <c r="J113" i="143"/>
  <c r="A91" i="143"/>
  <c r="H47" i="143"/>
  <c r="E179" i="149"/>
  <c r="A113" i="149"/>
  <c r="F3" i="149"/>
  <c r="E201" i="154"/>
  <c r="H91" i="154"/>
  <c r="A135" i="154"/>
  <c r="F157" i="143"/>
  <c r="E25" i="143"/>
  <c r="F135" i="149"/>
  <c r="E69" i="149"/>
  <c r="A47" i="149"/>
  <c r="J223" i="154"/>
  <c r="H157" i="154"/>
  <c r="H135" i="154"/>
  <c r="J47" i="154"/>
  <c r="F25" i="154"/>
  <c r="E69" i="154"/>
  <c r="E157" i="143"/>
  <c r="H113" i="143"/>
  <c r="E91" i="143"/>
  <c r="E47" i="143"/>
  <c r="F3" i="143"/>
  <c r="A179" i="149"/>
  <c r="E135" i="149"/>
  <c r="E113" i="149"/>
  <c r="H69" i="149"/>
  <c r="J25" i="149"/>
  <c r="A3" i="149"/>
  <c r="H223" i="154"/>
  <c r="A201" i="154"/>
  <c r="F157" i="154"/>
  <c r="J113" i="154"/>
  <c r="F91" i="154"/>
  <c r="H47" i="154"/>
  <c r="H25" i="154"/>
  <c r="E91" i="154"/>
  <c r="F3" i="154"/>
  <c r="H135" i="143"/>
  <c r="H69" i="143"/>
  <c r="J47" i="143"/>
  <c r="J157" i="149"/>
  <c r="F91" i="149"/>
  <c r="F25" i="149"/>
  <c r="E223" i="154"/>
  <c r="A157" i="154"/>
  <c r="J69" i="154"/>
  <c r="H3" i="154"/>
  <c r="E135" i="154"/>
  <c r="J25" i="154"/>
  <c r="H201" i="154"/>
  <c r="J3" i="154"/>
  <c r="A157" i="143"/>
  <c r="F113" i="143"/>
  <c r="J69" i="143"/>
  <c r="A47" i="143"/>
  <c r="E3" i="143"/>
  <c r="J179" i="149"/>
  <c r="A135" i="149"/>
  <c r="E91" i="149"/>
  <c r="F69" i="149"/>
  <c r="H25" i="149"/>
  <c r="J3" i="149"/>
  <c r="F223" i="154"/>
  <c r="E179" i="154"/>
  <c r="E157" i="154"/>
  <c r="H113" i="154"/>
  <c r="F47" i="154"/>
  <c r="E113" i="143"/>
  <c r="A3" i="143"/>
  <c r="H135" i="149"/>
  <c r="A69" i="149"/>
  <c r="J245" i="154"/>
  <c r="A179" i="154"/>
  <c r="F113" i="154"/>
  <c r="E47" i="154"/>
  <c r="J201" i="154"/>
  <c r="F69" i="154"/>
  <c r="H179" i="154"/>
  <c r="F135" i="143"/>
  <c r="A113" i="143"/>
  <c r="F69" i="143"/>
  <c r="J25" i="143"/>
  <c r="H3" i="143"/>
  <c r="H157" i="149"/>
  <c r="J135" i="149"/>
  <c r="A91" i="149"/>
  <c r="J47" i="149"/>
  <c r="E25" i="149"/>
  <c r="H245" i="154"/>
  <c r="A223" i="154"/>
  <c r="F179" i="154"/>
  <c r="F135" i="154"/>
  <c r="E113" i="154"/>
  <c r="H69" i="154"/>
  <c r="A47" i="154"/>
  <c r="E3" i="154"/>
  <c r="E135" i="143"/>
  <c r="J91" i="143"/>
  <c r="E69" i="143"/>
  <c r="H25" i="143"/>
  <c r="J3" i="143"/>
  <c r="F157" i="149"/>
  <c r="J113" i="149"/>
  <c r="J91" i="149"/>
  <c r="H47" i="149"/>
  <c r="A25" i="149"/>
  <c r="E245" i="154"/>
  <c r="J179" i="154"/>
  <c r="A113" i="154"/>
  <c r="A3" i="154"/>
  <c r="J91" i="154"/>
  <c r="L245" i="154" l="1"/>
  <c r="L223" i="154"/>
  <c r="L201" i="154"/>
  <c r="L179" i="154"/>
  <c r="L157" i="154"/>
  <c r="L135" i="154"/>
  <c r="L113" i="154"/>
  <c r="L91" i="154"/>
  <c r="L69" i="154"/>
  <c r="L47" i="154"/>
  <c r="L3" i="154"/>
  <c r="I178" i="149" l="1"/>
  <c r="I156" i="149"/>
  <c r="I134" i="149"/>
  <c r="I112" i="149"/>
  <c r="I90" i="149"/>
  <c r="I68" i="149"/>
  <c r="I46" i="149"/>
  <c r="I24" i="149"/>
  <c r="I2" i="149"/>
  <c r="L25" i="149" l="1"/>
  <c r="L69" i="149"/>
  <c r="L47" i="149"/>
  <c r="L3" i="149"/>
  <c r="I156" i="143" l="1"/>
  <c r="I134" i="143"/>
  <c r="I112" i="143"/>
  <c r="I90" i="143"/>
  <c r="I68" i="143"/>
  <c r="I46" i="143"/>
  <c r="I24" i="143"/>
  <c r="I2" i="143"/>
  <c r="L157" i="143" l="1"/>
  <c r="L91" i="143"/>
  <c r="L69" i="143"/>
  <c r="L47" i="143"/>
  <c r="L25" i="143"/>
  <c r="L113" i="143"/>
  <c r="L135" i="143"/>
  <c r="L3" i="143"/>
  <c r="L25" i="154" l="1"/>
  <c r="L113" i="149"/>
  <c r="L157" i="149"/>
  <c r="L135" i="149" l="1"/>
  <c r="L91" i="149"/>
  <c r="L179" i="149"/>
</calcChain>
</file>

<file path=xl/sharedStrings.xml><?xml version="1.0" encoding="utf-8"?>
<sst xmlns="http://schemas.openxmlformats.org/spreadsheetml/2006/main" count="1332" uniqueCount="103">
  <si>
    <t>9P</t>
  </si>
  <si>
    <t>10P</t>
  </si>
  <si>
    <t>3A</t>
  </si>
  <si>
    <t>4A</t>
  </si>
  <si>
    <t>11P</t>
  </si>
  <si>
    <t>9A</t>
  </si>
  <si>
    <t>10A</t>
  </si>
  <si>
    <t>3P</t>
  </si>
  <si>
    <t>4P</t>
  </si>
  <si>
    <t>2A</t>
  </si>
  <si>
    <t>1P</t>
    <phoneticPr fontId="6" type="noConversion"/>
  </si>
  <si>
    <t>11A</t>
  </si>
  <si>
    <t>2P</t>
  </si>
  <si>
    <t>1A</t>
    <phoneticPr fontId="6" type="noConversion"/>
  </si>
  <si>
    <t>6A</t>
  </si>
  <si>
    <t>5A</t>
  </si>
  <si>
    <t>6P</t>
  </si>
  <si>
    <t>7A</t>
  </si>
  <si>
    <t>7P</t>
  </si>
  <si>
    <t>8A</t>
  </si>
  <si>
    <t>8P</t>
  </si>
  <si>
    <t>5P</t>
  </si>
  <si>
    <t>12A</t>
  </si>
  <si>
    <t>12P</t>
  </si>
  <si>
    <t>21번선   ( 12-1 ) 운 행 시 간 표</t>
  </si>
  <si>
    <t>교대시간</t>
    <phoneticPr fontId="9" type="noConversion"/>
  </si>
  <si>
    <t>차량번호:</t>
    <phoneticPr fontId="9" type="noConversion"/>
  </si>
  <si>
    <t>오 전:</t>
    <phoneticPr fontId="9" type="noConversion"/>
  </si>
  <si>
    <t>오 후:</t>
    <phoneticPr fontId="9" type="noConversion"/>
  </si>
  <si>
    <t>회수</t>
    <phoneticPr fontId="9" type="noConversion"/>
  </si>
  <si>
    <t>서창차고지</t>
    <phoneticPr fontId="9" type="noConversion"/>
  </si>
  <si>
    <t>남동체육관</t>
    <phoneticPr fontId="9" type="noConversion"/>
  </si>
  <si>
    <t>롯데백화점</t>
    <phoneticPr fontId="9" type="noConversion"/>
  </si>
  <si>
    <t>제물포</t>
    <phoneticPr fontId="9" type="noConversion"/>
  </si>
  <si>
    <t>만석주공</t>
    <phoneticPr fontId="9" type="noConversion"/>
  </si>
  <si>
    <t>미전송
건수</t>
    <phoneticPr fontId="9" type="noConversion"/>
  </si>
  <si>
    <t>1회</t>
    <phoneticPr fontId="9" type="noConversion"/>
  </si>
  <si>
    <t>건</t>
    <phoneticPr fontId="9" type="noConversion"/>
  </si>
  <si>
    <t>2회</t>
    <phoneticPr fontId="9" type="noConversion"/>
  </si>
  <si>
    <t>3회</t>
  </si>
  <si>
    <t>4회</t>
  </si>
  <si>
    <t>5회</t>
  </si>
  <si>
    <t>6회</t>
  </si>
  <si>
    <t>운행시간준수, 안전운전365일 , 안전거리확보, 승객에게 친절, 운송질서 확립</t>
    <phoneticPr fontId="9" type="noConversion"/>
  </si>
  <si>
    <t>운행종료 
버튼 
누른후 
미전송건수 
매회차 
적으시기
 바랍니다.</t>
    <phoneticPr fontId="9" type="noConversion"/>
  </si>
  <si>
    <t>차량교체번호</t>
    <phoneticPr fontId="9" type="noConversion"/>
  </si>
  <si>
    <t>운행거리:                             km</t>
    <phoneticPr fontId="9" type="noConversion"/>
  </si>
  <si>
    <t xml:space="preserve">미전송건수:                            건        </t>
    <phoneticPr fontId="9" type="noConversion"/>
  </si>
  <si>
    <t>정  비:   874-0333</t>
    <phoneticPr fontId="9" type="noConversion"/>
  </si>
  <si>
    <t>카드, BMS 단말기장애(이비): 1833-8500</t>
    <phoneticPr fontId="9" type="noConversion"/>
  </si>
  <si>
    <t xml:space="preserve">배      차 : </t>
    <phoneticPr fontId="9" type="noConversion"/>
  </si>
  <si>
    <t>김건화 차장</t>
  </si>
  <si>
    <t>010-3704-0118</t>
  </si>
  <si>
    <t>카드문의(이비콜): 080-080-1472,  080-863-1472</t>
    <phoneticPr fontId="9" type="noConversion"/>
  </si>
  <si>
    <t>사고처리 :</t>
    <phoneticPr fontId="9" type="noConversion"/>
  </si>
  <si>
    <t>유진철 상무</t>
  </si>
  <si>
    <t>010-8312-0348</t>
    <phoneticPr fontId="9" type="noConversion"/>
  </si>
  <si>
    <t>사무실 : 868-9566, 865-7744</t>
    <phoneticPr fontId="9" type="noConversion"/>
  </si>
  <si>
    <t>21번선   ( 12-2 ) 운 행 시 간 표</t>
  </si>
  <si>
    <t>막차: 운행시작 미리 누르지 말것</t>
    <phoneticPr fontId="9" type="noConversion"/>
  </si>
  <si>
    <t>21번선   ( 12-3 ) 운 행 시 간 표</t>
  </si>
  <si>
    <t>정  비:   874-0333 , 이영호 과장: 010-5231-7390</t>
    <phoneticPr fontId="9" type="noConversion"/>
  </si>
  <si>
    <t>21번선   ( 12-4 ) 운 행 시 간 표</t>
  </si>
  <si>
    <t>롯데</t>
  </si>
  <si>
    <t>21번선   ( 12-5 ) 운 행 시 간 표</t>
  </si>
  <si>
    <t>시민공원역</t>
  </si>
  <si>
    <t>21번선   ( 12-6 ) 운 행 시 간 표</t>
  </si>
  <si>
    <t>제물포역</t>
  </si>
  <si>
    <t>21번선   ( 12-7 ) 운 행 시 간 표</t>
  </si>
  <si>
    <t>21번선   ( 12-8 ) 운 행 시 간 표</t>
  </si>
  <si>
    <t>21번선   ( 12-9 ) 운 행 시 간 표</t>
  </si>
  <si>
    <t>21번선   ( 12-10 ) 운 행 시 간 표</t>
  </si>
  <si>
    <t>석바위5:30</t>
    <phoneticPr fontId="9" type="noConversion"/>
  </si>
  <si>
    <t>21번선   ( 12-11 ) 운 행 시 간 표</t>
  </si>
  <si>
    <t>롯데 05:30</t>
    <phoneticPr fontId="9" type="noConversion"/>
  </si>
  <si>
    <t>21번선   ( 12-12 ) 운 행 시 간 표</t>
  </si>
  <si>
    <r>
      <t xml:space="preserve">남동체육관 </t>
    </r>
    <r>
      <rPr>
        <sz val="14"/>
        <color rgb="FF000000"/>
        <rFont val="맑은 고딕"/>
        <family val="3"/>
        <charset val="129"/>
        <scheme val="minor"/>
      </rPr>
      <t>5:30</t>
    </r>
  </si>
  <si>
    <t>21번선   ( 8-1 ) 운 행 시 간 표</t>
  </si>
  <si>
    <t>운행시 특이사항(차량고장, 대체 운행, 미운행사항 등…) 기재해주시기 바랍니다.</t>
    <phoneticPr fontId="9" type="noConversion"/>
  </si>
  <si>
    <t>단말기장애(이비): 1833-8500 / 앞·뒷차 간격불량 070-4216-4836</t>
    <phoneticPr fontId="9" type="noConversion"/>
  </si>
  <si>
    <t>21번선   ( 8-2 ) 운 행 시 간 표</t>
  </si>
  <si>
    <t xml:space="preserve">                   </t>
    <phoneticPr fontId="9" type="noConversion"/>
  </si>
  <si>
    <t>21번선   ( 8-3 ) 운 행 시 간 표</t>
  </si>
  <si>
    <t>21번선   ( 8-4 ) 운 행 시 간 표</t>
  </si>
  <si>
    <t>제물포역 05:30</t>
    <phoneticPr fontId="9" type="noConversion"/>
  </si>
  <si>
    <t>21번선   ( 8-5 ) 운 행 시 간 표</t>
  </si>
  <si>
    <t>21번선   ( 8-6 ) 운 행 시 간 표</t>
  </si>
  <si>
    <t>현대시장 05:30</t>
    <phoneticPr fontId="9" type="noConversion"/>
  </si>
  <si>
    <t>21번선   ( 8-7 ) 운 행 시 간 표</t>
  </si>
  <si>
    <t>석바위 05:30</t>
    <phoneticPr fontId="9" type="noConversion"/>
  </si>
  <si>
    <t>21번선   ( 8-8 ) 운 행 시 간 표</t>
  </si>
  <si>
    <t>남동체육관 5:30</t>
    <phoneticPr fontId="9" type="noConversion"/>
  </si>
  <si>
    <t>21번선   ( 9-1 ) 운 행 시 간 표</t>
  </si>
  <si>
    <t>21번선   ( 9-2 ) 운 행 시 간 표</t>
  </si>
  <si>
    <t>21번선   ( 9-3 ) 운 행 시 간 표</t>
  </si>
  <si>
    <t>21번선   ( 9-4 ) 운 행 시 간 표</t>
  </si>
  <si>
    <t>시민공원역 05:30</t>
    <phoneticPr fontId="9" type="noConversion"/>
  </si>
  <si>
    <t>21번선   ( 9-5 ) 운 행 시 간 표</t>
  </si>
  <si>
    <t>제물포역05:30</t>
    <phoneticPr fontId="9" type="noConversion"/>
  </si>
  <si>
    <t>21번선   ( 9-6 ) 운 행 시 간 표</t>
  </si>
  <si>
    <t>21번선   ( 9-7 ) 운 행 시 간 표</t>
  </si>
  <si>
    <t>21번선   ( 9-8 ) 운 행 시 간 표</t>
  </si>
  <si>
    <t>21번선   ( 9-9 ) 운 행 시 간 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</si>
</sst>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[$-F800]dddd\,\ mmmm\ dd\,\ yyyy"/>
    <numFmt numFmtId="177" formatCode="_-* #,##0.0_-;\-* #,##0.0_-;_-* &quot;-&quot;_-;_-@_-"/>
    <numFmt numFmtId="178" formatCode="h:mm;@"/>
  </numFmts>
  <fonts count="45" x14ac:knownFonts="1">
    <font>
      <sz val="11"/>
      <color theme="1"/>
      <name val="HY견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HY견고딕"/>
      <family val="2"/>
      <charset val="129"/>
    </font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8"/>
      <color theme="1"/>
      <name val="굴림"/>
      <family val="3"/>
      <charset val="129"/>
    </font>
    <font>
      <sz val="18"/>
      <color theme="1"/>
      <name val="굴림"/>
      <family val="3"/>
      <charset val="129"/>
    </font>
    <font>
      <sz val="11"/>
      <color theme="1"/>
      <name val="굴림"/>
      <family val="3"/>
      <charset val="129"/>
    </font>
    <font>
      <b/>
      <sz val="12"/>
      <color theme="1"/>
      <name val="굴림"/>
      <family val="3"/>
      <charset val="129"/>
    </font>
    <font>
      <b/>
      <sz val="14"/>
      <color theme="1"/>
      <name val="굴림"/>
      <family val="3"/>
      <charset val="129"/>
    </font>
    <font>
      <b/>
      <sz val="16"/>
      <color theme="1"/>
      <name val="굴림"/>
      <family val="3"/>
      <charset val="129"/>
    </font>
    <font>
      <b/>
      <sz val="11"/>
      <color theme="1"/>
      <name val="HY엽서M"/>
      <family val="1"/>
      <charset val="129"/>
    </font>
    <font>
      <b/>
      <sz val="11"/>
      <color rgb="FF000000"/>
      <name val="HY엽서M"/>
      <family val="1"/>
      <charset val="129"/>
    </font>
    <font>
      <sz val="15"/>
      <color theme="1"/>
      <name val="굴림"/>
      <family val="3"/>
      <charset val="129"/>
    </font>
    <font>
      <sz val="12"/>
      <color theme="1"/>
      <name val="굴림"/>
      <family val="3"/>
      <charset val="129"/>
    </font>
    <font>
      <b/>
      <sz val="15"/>
      <color theme="1"/>
      <name val="HY엽서M"/>
      <family val="1"/>
      <charset val="129"/>
    </font>
    <font>
      <b/>
      <sz val="15"/>
      <color rgb="FF000000"/>
      <name val="맑은 고딕"/>
      <family val="3"/>
      <charset val="129"/>
      <scheme val="minor"/>
    </font>
    <font>
      <b/>
      <sz val="15"/>
      <color theme="0"/>
      <name val="맑은 고딕"/>
      <family val="3"/>
      <charset val="129"/>
      <scheme val="minor"/>
    </font>
    <font>
      <sz val="15"/>
      <color theme="0"/>
      <name val="굴림"/>
      <family val="3"/>
      <charset val="129"/>
    </font>
    <font>
      <sz val="14"/>
      <color theme="1"/>
      <name val="굴림"/>
      <family val="3"/>
      <charset val="129"/>
    </font>
    <font>
      <sz val="15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  <scheme val="minor"/>
    </font>
    <font>
      <sz val="14"/>
      <color rgb="FF00000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b/>
      <sz val="15"/>
      <color rgb="FF000000"/>
      <name val="맑은 고딕"/>
      <family val="3"/>
      <charset val="129"/>
      <scheme val="major"/>
    </font>
    <font>
      <sz val="15"/>
      <color theme="1"/>
      <name val="맑은 고딕"/>
      <family val="3"/>
      <charset val="129"/>
      <scheme val="major"/>
    </font>
    <font>
      <b/>
      <sz val="12"/>
      <color rgb="FF000000"/>
      <name val="맑은 고딕"/>
      <family val="3"/>
      <charset val="129"/>
      <scheme val="major"/>
    </font>
    <font>
      <sz val="11"/>
      <name val="굴림"/>
      <family val="3"/>
      <charset val="129"/>
    </font>
    <font>
      <sz val="12"/>
      <name val="굴림"/>
      <family val="3"/>
      <charset val="129"/>
    </font>
    <font>
      <b/>
      <sz val="15"/>
      <name val="맑은 고딕"/>
      <family val="3"/>
      <charset val="129"/>
      <scheme val="minor"/>
    </font>
    <font>
      <sz val="15"/>
      <name val="굴림"/>
      <family val="3"/>
      <charset val="129"/>
    </font>
    <font>
      <b/>
      <sz val="15"/>
      <name val="HY엽서M"/>
      <family val="1"/>
      <charset val="129"/>
    </font>
    <font>
      <sz val="15"/>
      <name val="맑은 고딕"/>
      <family val="3"/>
      <charset val="129"/>
      <scheme val="minor"/>
    </font>
    <font>
      <b/>
      <sz val="15"/>
      <name val="맑은 고딕"/>
      <family val="3"/>
      <charset val="129"/>
      <scheme val="major"/>
    </font>
    <font>
      <b/>
      <sz val="16"/>
      <color theme="0" tint="-0.14999847407452621"/>
      <name val="굴림"/>
      <family val="3"/>
      <charset val="129"/>
    </font>
    <font>
      <sz val="9"/>
      <name val="돋움"/>
      <family val="3"/>
      <charset val="129"/>
    </font>
    <font>
      <sz val="7"/>
      <color rgb="FF000000"/>
      <name val="Lucida Console"/>
      <family val="3"/>
    </font>
    <font>
      <sz val="7"/>
      <color rgb="FF00000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auto="1"/>
      </left>
      <right/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1">
    <xf numFmtId="0" fontId="0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2" fillId="0" borderId="0"/>
  </cellStyleXfs>
  <cellXfs count="202">
    <xf numFmtId="0" fontId="0" fillId="0" borderId="0" xfId="0">
      <alignment vertical="center"/>
    </xf>
    <xf numFmtId="0" fontId="12" fillId="0" borderId="0" xfId="6" applyFont="1">
      <alignment vertical="center"/>
    </xf>
    <xf numFmtId="177" fontId="12" fillId="0" borderId="0" xfId="7" applyNumberFormat="1" applyFont="1">
      <alignment vertical="center"/>
    </xf>
    <xf numFmtId="0" fontId="18" fillId="0" borderId="14" xfId="6" applyFont="1" applyBorder="1" applyAlignment="1">
      <alignment horizontal="center" vertical="center"/>
    </xf>
    <xf numFmtId="178" fontId="21" fillId="0" borderId="56" xfId="6" applyNumberFormat="1" applyFont="1" applyBorder="1" applyAlignment="1">
      <alignment horizontal="center" vertical="center" wrapText="1"/>
    </xf>
    <xf numFmtId="178" fontId="21" fillId="0" borderId="57" xfId="6" applyNumberFormat="1" applyFont="1" applyBorder="1" applyAlignment="1">
      <alignment horizontal="center" vertical="center" wrapText="1"/>
    </xf>
    <xf numFmtId="178" fontId="22" fillId="0" borderId="57" xfId="6" applyNumberFormat="1" applyFont="1" applyBorder="1" applyAlignment="1">
      <alignment horizontal="center" vertical="center" wrapText="1"/>
    </xf>
    <xf numFmtId="178" fontId="21" fillId="0" borderId="58" xfId="6" applyNumberFormat="1" applyFont="1" applyBorder="1" applyAlignment="1">
      <alignment horizontal="center" vertical="center" wrapText="1"/>
    </xf>
    <xf numFmtId="20" fontId="17" fillId="0" borderId="31" xfId="6" applyNumberFormat="1" applyFont="1" applyBorder="1" applyAlignment="1">
      <alignment horizontal="right" vertical="center" wrapText="1"/>
    </xf>
    <xf numFmtId="20" fontId="12" fillId="0" borderId="0" xfId="6" applyNumberFormat="1" applyFont="1">
      <alignment vertical="center"/>
    </xf>
    <xf numFmtId="0" fontId="18" fillId="0" borderId="15" xfId="6" applyFont="1" applyBorder="1" applyAlignment="1">
      <alignment horizontal="center" vertical="center"/>
    </xf>
    <xf numFmtId="178" fontId="21" fillId="0" borderId="34" xfId="6" applyNumberFormat="1" applyFont="1" applyBorder="1" applyAlignment="1">
      <alignment horizontal="center" vertical="center" wrapText="1"/>
    </xf>
    <xf numFmtId="178" fontId="21" fillId="0" borderId="2" xfId="6" applyNumberFormat="1" applyFont="1" applyBorder="1" applyAlignment="1">
      <alignment horizontal="center" vertical="center" wrapText="1"/>
    </xf>
    <xf numFmtId="178" fontId="22" fillId="0" borderId="2" xfId="6" applyNumberFormat="1" applyFont="1" applyBorder="1" applyAlignment="1">
      <alignment horizontal="center" vertical="center" wrapText="1"/>
    </xf>
    <xf numFmtId="178" fontId="21" fillId="0" borderId="39" xfId="6" applyNumberFormat="1" applyFont="1" applyBorder="1" applyAlignment="1">
      <alignment horizontal="center" vertical="center" wrapText="1"/>
    </xf>
    <xf numFmtId="178" fontId="21" fillId="2" borderId="2" xfId="6" applyNumberFormat="1" applyFont="1" applyFill="1" applyBorder="1" applyAlignment="1">
      <alignment horizontal="center" vertical="center" wrapText="1"/>
    </xf>
    <xf numFmtId="0" fontId="17" fillId="0" borderId="31" xfId="6" applyFont="1" applyBorder="1" applyAlignment="1">
      <alignment horizontal="right" vertical="center" wrapText="1"/>
    </xf>
    <xf numFmtId="0" fontId="23" fillId="0" borderId="15" xfId="6" applyFont="1" applyBorder="1" applyAlignment="1">
      <alignment horizontal="center" vertical="center"/>
    </xf>
    <xf numFmtId="49" fontId="18" fillId="0" borderId="59" xfId="6" applyNumberFormat="1" applyFont="1" applyBorder="1" applyAlignment="1">
      <alignment horizontal="center" vertical="center"/>
    </xf>
    <xf numFmtId="0" fontId="18" fillId="0" borderId="60" xfId="6" applyFont="1" applyBorder="1" applyAlignment="1">
      <alignment horizontal="center" vertical="center"/>
    </xf>
    <xf numFmtId="0" fontId="18" fillId="0" borderId="61" xfId="6" applyFont="1" applyBorder="1" applyAlignment="1">
      <alignment horizontal="center" vertical="center"/>
    </xf>
    <xf numFmtId="0" fontId="18" fillId="0" borderId="76" xfId="6" applyFont="1" applyBorder="1" applyAlignment="1">
      <alignment horizontal="center" vertical="center"/>
    </xf>
    <xf numFmtId="178" fontId="12" fillId="0" borderId="0" xfId="6" applyNumberFormat="1" applyFont="1">
      <alignment vertical="center"/>
    </xf>
    <xf numFmtId="0" fontId="18" fillId="0" borderId="77" xfId="6" applyFont="1" applyBorder="1" applyAlignment="1">
      <alignment horizontal="center" vertical="center"/>
    </xf>
    <xf numFmtId="178" fontId="21" fillId="2" borderId="34" xfId="6" applyNumberFormat="1" applyFont="1" applyFill="1" applyBorder="1" applyAlignment="1">
      <alignment horizontal="center" vertical="center" wrapText="1"/>
    </xf>
    <xf numFmtId="0" fontId="23" fillId="0" borderId="78" xfId="6" applyFont="1" applyBorder="1" applyAlignment="1">
      <alignment horizontal="center" vertical="center"/>
    </xf>
    <xf numFmtId="0" fontId="20" fillId="0" borderId="59" xfId="6" applyFont="1" applyBorder="1" applyAlignment="1">
      <alignment horizontal="left" vertical="center"/>
    </xf>
    <xf numFmtId="0" fontId="20" fillId="0" borderId="34" xfId="6" applyFont="1" applyBorder="1" applyAlignment="1">
      <alignment horizontal="left" vertical="center"/>
    </xf>
    <xf numFmtId="49" fontId="18" fillId="0" borderId="2" xfId="6" applyNumberFormat="1" applyFont="1" applyBorder="1" applyAlignment="1">
      <alignment horizontal="center" vertical="center"/>
    </xf>
    <xf numFmtId="0" fontId="14" fillId="0" borderId="2" xfId="6" applyFont="1" applyBorder="1" applyAlignment="1">
      <alignment horizontal="center" vertical="center"/>
    </xf>
    <xf numFmtId="49" fontId="18" fillId="0" borderId="39" xfId="6" applyNumberFormat="1" applyFont="1" applyBorder="1" applyAlignment="1">
      <alignment horizontal="center" vertical="center"/>
    </xf>
    <xf numFmtId="178" fontId="21" fillId="0" borderId="42" xfId="6" applyNumberFormat="1" applyFont="1" applyBorder="1" applyAlignment="1">
      <alignment horizontal="center" vertical="center" wrapText="1"/>
    </xf>
    <xf numFmtId="178" fontId="22" fillId="0" borderId="79" xfId="6" applyNumberFormat="1" applyFont="1" applyBorder="1" applyAlignment="1">
      <alignment horizontal="center" vertical="center" wrapText="1"/>
    </xf>
    <xf numFmtId="178" fontId="22" fillId="0" borderId="6" xfId="6" applyNumberFormat="1" applyFont="1" applyBorder="1" applyAlignment="1">
      <alignment horizontal="center" vertical="center" wrapText="1"/>
    </xf>
    <xf numFmtId="178" fontId="21" fillId="0" borderId="8" xfId="6" applyNumberFormat="1" applyFont="1" applyBorder="1" applyAlignment="1">
      <alignment horizontal="center" vertical="center" wrapText="1"/>
    </xf>
    <xf numFmtId="178" fontId="22" fillId="0" borderId="19" xfId="6" applyNumberFormat="1" applyFont="1" applyBorder="1" applyAlignment="1">
      <alignment horizontal="center" vertical="center" wrapText="1"/>
    </xf>
    <xf numFmtId="178" fontId="21" fillId="0" borderId="29" xfId="6" applyNumberFormat="1" applyFont="1" applyBorder="1" applyAlignment="1">
      <alignment horizontal="center" vertical="center" wrapText="1"/>
    </xf>
    <xf numFmtId="49" fontId="18" fillId="0" borderId="37" xfId="6" applyNumberFormat="1" applyFont="1" applyBorder="1" applyAlignment="1">
      <alignment horizontal="center" vertical="center"/>
    </xf>
    <xf numFmtId="0" fontId="18" fillId="0" borderId="18" xfId="6" applyFont="1" applyBorder="1" applyAlignment="1">
      <alignment horizontal="center" vertical="center"/>
    </xf>
    <xf numFmtId="0" fontId="18" fillId="0" borderId="8" xfId="6" applyFont="1" applyBorder="1" applyAlignment="1">
      <alignment horizontal="center" vertical="center"/>
    </xf>
    <xf numFmtId="178" fontId="25" fillId="0" borderId="56" xfId="6" applyNumberFormat="1" applyFont="1" applyBorder="1">
      <alignment vertical="center"/>
    </xf>
    <xf numFmtId="178" fontId="25" fillId="0" borderId="57" xfId="6" applyNumberFormat="1" applyFont="1" applyBorder="1">
      <alignment vertical="center"/>
    </xf>
    <xf numFmtId="178" fontId="26" fillId="0" borderId="57" xfId="6" applyNumberFormat="1" applyFont="1" applyBorder="1" applyAlignment="1">
      <alignment horizontal="center" vertical="center" wrapText="1"/>
    </xf>
    <xf numFmtId="0" fontId="23" fillId="0" borderId="80" xfId="6" applyFont="1" applyBorder="1" applyAlignment="1">
      <alignment horizontal="center" vertical="center"/>
    </xf>
    <xf numFmtId="178" fontId="27" fillId="0" borderId="2" xfId="6" applyNumberFormat="1" applyFont="1" applyBorder="1" applyAlignment="1">
      <alignment horizontal="center" vertical="center" wrapText="1"/>
    </xf>
    <xf numFmtId="178" fontId="22" fillId="2" borderId="2" xfId="6" applyNumberFormat="1" applyFont="1" applyFill="1" applyBorder="1" applyAlignment="1">
      <alignment horizontal="center" vertical="center" wrapText="1"/>
    </xf>
    <xf numFmtId="178" fontId="21" fillId="2" borderId="39" xfId="6" applyNumberFormat="1" applyFont="1" applyFill="1" applyBorder="1" applyAlignment="1">
      <alignment horizontal="center" vertical="center" wrapText="1"/>
    </xf>
    <xf numFmtId="0" fontId="20" fillId="0" borderId="60" xfId="6" applyFont="1" applyBorder="1" applyAlignment="1">
      <alignment horizontal="left" vertical="center"/>
    </xf>
    <xf numFmtId="0" fontId="30" fillId="0" borderId="0" xfId="6" applyFont="1">
      <alignment vertical="center"/>
    </xf>
    <xf numFmtId="0" fontId="25" fillId="0" borderId="0" xfId="6" applyFont="1">
      <alignment vertical="center"/>
    </xf>
    <xf numFmtId="178" fontId="31" fillId="0" borderId="35" xfId="6" applyNumberFormat="1" applyFont="1" applyBorder="1" applyAlignment="1">
      <alignment horizontal="center" vertical="center" wrapText="1"/>
    </xf>
    <xf numFmtId="178" fontId="31" fillId="0" borderId="82" xfId="6" applyNumberFormat="1" applyFont="1" applyBorder="1" applyAlignment="1">
      <alignment horizontal="center" vertical="center" wrapText="1"/>
    </xf>
    <xf numFmtId="178" fontId="31" fillId="0" borderId="36" xfId="6" applyNumberFormat="1" applyFont="1" applyBorder="1" applyAlignment="1">
      <alignment horizontal="center" vertical="center" wrapText="1"/>
    </xf>
    <xf numFmtId="20" fontId="17" fillId="0" borderId="16" xfId="6" applyNumberFormat="1" applyFont="1" applyBorder="1" applyAlignment="1">
      <alignment horizontal="right" vertical="center" wrapText="1"/>
    </xf>
    <xf numFmtId="178" fontId="31" fillId="0" borderId="2" xfId="6" applyNumberFormat="1" applyFont="1" applyBorder="1" applyAlignment="1">
      <alignment horizontal="center" vertical="center" wrapText="1"/>
    </xf>
    <xf numFmtId="178" fontId="31" fillId="0" borderId="6" xfId="6" applyNumberFormat="1" applyFont="1" applyBorder="1" applyAlignment="1">
      <alignment horizontal="center" vertical="center" wrapText="1"/>
    </xf>
    <xf numFmtId="178" fontId="31" fillId="0" borderId="33" xfId="6" applyNumberFormat="1" applyFont="1" applyBorder="1" applyAlignment="1">
      <alignment horizontal="center" vertical="center" wrapText="1"/>
    </xf>
    <xf numFmtId="178" fontId="31" fillId="2" borderId="2" xfId="6" applyNumberFormat="1" applyFont="1" applyFill="1" applyBorder="1" applyAlignment="1">
      <alignment horizontal="center" vertical="center" wrapText="1"/>
    </xf>
    <xf numFmtId="0" fontId="17" fillId="0" borderId="16" xfId="6" applyFont="1" applyBorder="1" applyAlignment="1">
      <alignment horizontal="right" vertical="center" wrapText="1"/>
    </xf>
    <xf numFmtId="178" fontId="31" fillId="0" borderId="40" xfId="6" applyNumberFormat="1" applyFont="1" applyBorder="1" applyAlignment="1">
      <alignment horizontal="center" vertical="center" wrapText="1"/>
    </xf>
    <xf numFmtId="178" fontId="31" fillId="0" borderId="83" xfId="6" applyNumberFormat="1" applyFont="1" applyBorder="1" applyAlignment="1">
      <alignment horizontal="center" vertical="center" wrapText="1"/>
    </xf>
    <xf numFmtId="178" fontId="31" fillId="0" borderId="41" xfId="6" applyNumberFormat="1" applyFont="1" applyBorder="1" applyAlignment="1">
      <alignment horizontal="center" vertical="center" wrapText="1"/>
    </xf>
    <xf numFmtId="0" fontId="18" fillId="0" borderId="29" xfId="6" applyFont="1" applyBorder="1" applyAlignment="1">
      <alignment horizontal="center" vertical="center"/>
    </xf>
    <xf numFmtId="178" fontId="31" fillId="0" borderId="42" xfId="6" applyNumberFormat="1" applyFont="1" applyBorder="1" applyAlignment="1">
      <alignment horizontal="center" vertical="center" wrapText="1"/>
    </xf>
    <xf numFmtId="178" fontId="31" fillId="0" borderId="79" xfId="6" applyNumberFormat="1" applyFont="1" applyBorder="1" applyAlignment="1">
      <alignment horizontal="center" vertical="center" wrapText="1"/>
    </xf>
    <xf numFmtId="178" fontId="31" fillId="0" borderId="84" xfId="6" applyNumberFormat="1" applyFont="1" applyBorder="1" applyAlignment="1">
      <alignment horizontal="center" vertical="center" wrapText="1"/>
    </xf>
    <xf numFmtId="178" fontId="31" fillId="2" borderId="8" xfId="6" applyNumberFormat="1" applyFont="1" applyFill="1" applyBorder="1" applyAlignment="1">
      <alignment horizontal="center" vertical="center" wrapText="1"/>
    </xf>
    <xf numFmtId="178" fontId="31" fillId="0" borderId="8" xfId="6" applyNumberFormat="1" applyFont="1" applyBorder="1" applyAlignment="1">
      <alignment horizontal="center" vertical="center" wrapText="1"/>
    </xf>
    <xf numFmtId="178" fontId="31" fillId="0" borderId="19" xfId="6" applyNumberFormat="1" applyFont="1" applyBorder="1" applyAlignment="1">
      <alignment horizontal="center" vertical="center" wrapText="1"/>
    </xf>
    <xf numFmtId="178" fontId="31" fillId="0" borderId="32" xfId="6" applyNumberFormat="1" applyFont="1" applyBorder="1" applyAlignment="1">
      <alignment horizontal="center" vertical="center" wrapText="1"/>
    </xf>
    <xf numFmtId="0" fontId="20" fillId="0" borderId="18" xfId="6" applyFont="1" applyBorder="1" applyAlignment="1">
      <alignment horizontal="left" vertical="center"/>
    </xf>
    <xf numFmtId="0" fontId="18" fillId="0" borderId="85" xfId="6" applyFont="1" applyBorder="1" applyAlignment="1">
      <alignment horizontal="center" vertical="center"/>
    </xf>
    <xf numFmtId="178" fontId="32" fillId="0" borderId="42" xfId="6" applyNumberFormat="1" applyFont="1" applyBorder="1">
      <alignment vertical="center"/>
    </xf>
    <xf numFmtId="178" fontId="31" fillId="2" borderId="40" xfId="6" applyNumberFormat="1" applyFont="1" applyFill="1" applyBorder="1" applyAlignment="1">
      <alignment horizontal="center" vertical="center" wrapText="1"/>
    </xf>
    <xf numFmtId="178" fontId="31" fillId="2" borderId="83" xfId="6" applyNumberFormat="1" applyFont="1" applyFill="1" applyBorder="1" applyAlignment="1">
      <alignment horizontal="center" vertical="center" wrapText="1"/>
    </xf>
    <xf numFmtId="178" fontId="31" fillId="2" borderId="41" xfId="6" applyNumberFormat="1" applyFont="1" applyFill="1" applyBorder="1" applyAlignment="1">
      <alignment horizontal="center" vertical="center" wrapText="1"/>
    </xf>
    <xf numFmtId="178" fontId="33" fillId="0" borderId="35" xfId="6" applyNumberFormat="1" applyFont="1" applyBorder="1" applyAlignment="1">
      <alignment horizontal="center" vertical="center" wrapText="1"/>
    </xf>
    <xf numFmtId="178" fontId="31" fillId="0" borderId="56" xfId="6" applyNumberFormat="1" applyFont="1" applyBorder="1" applyAlignment="1">
      <alignment horizontal="center" vertical="center" wrapText="1"/>
    </xf>
    <xf numFmtId="178" fontId="31" fillId="0" borderId="57" xfId="6" applyNumberFormat="1" applyFont="1" applyBorder="1" applyAlignment="1">
      <alignment horizontal="center" vertical="center" wrapText="1"/>
    </xf>
    <xf numFmtId="178" fontId="31" fillId="0" borderId="58" xfId="6" applyNumberFormat="1" applyFont="1" applyBorder="1" applyAlignment="1">
      <alignment horizontal="center" vertical="center" wrapText="1"/>
    </xf>
    <xf numFmtId="178" fontId="31" fillId="0" borderId="34" xfId="6" applyNumberFormat="1" applyFont="1" applyBorder="1" applyAlignment="1">
      <alignment horizontal="center" vertical="center" wrapText="1"/>
    </xf>
    <xf numFmtId="178" fontId="31" fillId="0" borderId="39" xfId="6" applyNumberFormat="1" applyFont="1" applyBorder="1" applyAlignment="1">
      <alignment horizontal="center" vertical="center" wrapText="1"/>
    </xf>
    <xf numFmtId="178" fontId="31" fillId="2" borderId="34" xfId="6" applyNumberFormat="1" applyFont="1" applyFill="1" applyBorder="1" applyAlignment="1">
      <alignment horizontal="center" vertical="center" wrapText="1"/>
    </xf>
    <xf numFmtId="178" fontId="31" fillId="2" borderId="39" xfId="6" applyNumberFormat="1" applyFont="1" applyFill="1" applyBorder="1" applyAlignment="1">
      <alignment horizontal="center" vertical="center" wrapText="1"/>
    </xf>
    <xf numFmtId="0" fontId="12" fillId="0" borderId="57" xfId="6" applyFont="1" applyBorder="1">
      <alignment vertical="center"/>
    </xf>
    <xf numFmtId="178" fontId="31" fillId="0" borderId="57" xfId="6" applyNumberFormat="1" applyFont="1" applyBorder="1" applyAlignment="1">
      <alignment horizontal="left" vertical="center" wrapText="1"/>
    </xf>
    <xf numFmtId="0" fontId="34" fillId="0" borderId="0" xfId="6" applyFont="1">
      <alignment vertical="center"/>
    </xf>
    <xf numFmtId="178" fontId="34" fillId="0" borderId="0" xfId="6" applyNumberFormat="1" applyFont="1">
      <alignment vertical="center"/>
    </xf>
    <xf numFmtId="0" fontId="37" fillId="0" borderId="60" xfId="6" applyFont="1" applyBorder="1" applyAlignment="1">
      <alignment horizontal="center" vertical="center"/>
    </xf>
    <xf numFmtId="0" fontId="37" fillId="0" borderId="8" xfId="6" applyFont="1" applyBorder="1" applyAlignment="1">
      <alignment horizontal="center" vertical="center"/>
    </xf>
    <xf numFmtId="0" fontId="38" fillId="0" borderId="60" xfId="6" applyFont="1" applyBorder="1" applyAlignment="1">
      <alignment horizontal="left" vertical="center"/>
    </xf>
    <xf numFmtId="0" fontId="36" fillId="0" borderId="0" xfId="6" applyFont="1">
      <alignment vertical="center"/>
    </xf>
    <xf numFmtId="0" fontId="39" fillId="0" borderId="0" xfId="6" applyFont="1">
      <alignment vertical="center"/>
    </xf>
    <xf numFmtId="178" fontId="40" fillId="0" borderId="35" xfId="6" applyNumberFormat="1" applyFont="1" applyBorder="1" applyAlignment="1">
      <alignment horizontal="center" vertical="center" wrapText="1"/>
    </xf>
    <xf numFmtId="178" fontId="40" fillId="0" borderId="2" xfId="6" applyNumberFormat="1" applyFont="1" applyBorder="1" applyAlignment="1">
      <alignment horizontal="center" vertical="center" wrapText="1"/>
    </xf>
    <xf numFmtId="178" fontId="40" fillId="0" borderId="40" xfId="6" applyNumberFormat="1" applyFont="1" applyBorder="1" applyAlignment="1">
      <alignment horizontal="center" vertical="center" wrapText="1"/>
    </xf>
    <xf numFmtId="178" fontId="40" fillId="0" borderId="42" xfId="6" applyNumberFormat="1" applyFont="1" applyBorder="1" applyAlignment="1">
      <alignment horizontal="center" vertical="center" wrapText="1"/>
    </xf>
    <xf numFmtId="178" fontId="40" fillId="2" borderId="8" xfId="6" applyNumberFormat="1" applyFont="1" applyFill="1" applyBorder="1" applyAlignment="1">
      <alignment horizontal="center" vertical="center" wrapText="1"/>
    </xf>
    <xf numFmtId="178" fontId="40" fillId="0" borderId="8" xfId="6" applyNumberFormat="1" applyFont="1" applyBorder="1" applyAlignment="1">
      <alignment horizontal="center" vertical="center" wrapText="1"/>
    </xf>
    <xf numFmtId="178" fontId="40" fillId="2" borderId="40" xfId="6" applyNumberFormat="1" applyFont="1" applyFill="1" applyBorder="1" applyAlignment="1">
      <alignment horizontal="center" vertical="center" wrapText="1"/>
    </xf>
    <xf numFmtId="0" fontId="38" fillId="0" borderId="18" xfId="6" applyFont="1" applyBorder="1" applyAlignment="1">
      <alignment horizontal="left" vertical="center"/>
    </xf>
    <xf numFmtId="178" fontId="40" fillId="0" borderId="57" xfId="6" applyNumberFormat="1" applyFont="1" applyBorder="1" applyAlignment="1">
      <alignment horizontal="center" vertical="center" wrapText="1"/>
    </xf>
    <xf numFmtId="178" fontId="40" fillId="2" borderId="2" xfId="6" applyNumberFormat="1" applyFont="1" applyFill="1" applyBorder="1" applyAlignment="1">
      <alignment horizontal="center" vertical="center" wrapText="1"/>
    </xf>
    <xf numFmtId="14" fontId="0" fillId="0" borderId="0" xfId="0" applyNumberFormat="1">
      <alignment vertical="center"/>
    </xf>
    <xf numFmtId="0" fontId="43" fillId="0" borderId="0" xfId="0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14" fillId="0" borderId="0" xfId="9" applyFont="1" applyAlignment="1">
      <alignment horizontal="center" vertical="center"/>
    </xf>
    <xf numFmtId="0" fontId="15" fillId="0" borderId="13" xfId="9" applyFont="1" applyBorder="1">
      <alignment vertical="center"/>
    </xf>
    <xf numFmtId="0" fontId="41" fillId="0" borderId="13" xfId="9" applyFont="1" applyBorder="1">
      <alignment vertical="center"/>
    </xf>
    <xf numFmtId="0" fontId="15" fillId="0" borderId="0" xfId="9" applyFont="1" applyAlignment="1">
      <alignment horizontal="center" vertical="center"/>
    </xf>
    <xf numFmtId="0" fontId="15" fillId="0" borderId="11" xfId="9" applyFont="1" applyBorder="1" applyAlignment="1">
      <alignment horizontal="center" vertical="center"/>
    </xf>
    <xf numFmtId="0" fontId="24" fillId="0" borderId="70" xfId="6" applyFont="1" applyBorder="1" applyAlignment="1">
      <alignment horizontal="center" vertical="center"/>
    </xf>
    <xf numFmtId="0" fontId="24" fillId="0" borderId="10" xfId="6" applyFont="1" applyBorder="1" applyAlignment="1">
      <alignment horizontal="center" vertical="center"/>
    </xf>
    <xf numFmtId="0" fontId="24" fillId="0" borderId="66" xfId="6" applyFont="1" applyBorder="1" applyAlignment="1">
      <alignment horizontal="center" vertical="center"/>
    </xf>
    <xf numFmtId="0" fontId="24" fillId="0" borderId="5" xfId="6" applyFont="1" applyBorder="1" applyAlignment="1">
      <alignment horizontal="center" vertical="center"/>
    </xf>
    <xf numFmtId="0" fontId="24" fillId="0" borderId="70" xfId="6" applyFont="1" applyBorder="1" applyAlignment="1">
      <alignment horizontal="left" vertical="center"/>
    </xf>
    <xf numFmtId="0" fontId="24" fillId="0" borderId="68" xfId="6" applyFont="1" applyBorder="1" applyAlignment="1">
      <alignment horizontal="left" vertical="center"/>
    </xf>
    <xf numFmtId="0" fontId="24" fillId="0" borderId="81" xfId="6" applyFont="1" applyBorder="1" applyAlignment="1">
      <alignment horizontal="left" vertical="center"/>
    </xf>
    <xf numFmtId="0" fontId="24" fillId="0" borderId="66" xfId="6" applyFont="1" applyBorder="1" applyAlignment="1">
      <alignment horizontal="left" vertical="center"/>
    </xf>
    <xf numFmtId="0" fontId="24" fillId="0" borderId="12" xfId="6" applyFont="1" applyBorder="1" applyAlignment="1">
      <alignment horizontal="left" vertical="center"/>
    </xf>
    <xf numFmtId="0" fontId="24" fillId="0" borderId="67" xfId="6" applyFont="1" applyBorder="1" applyAlignment="1">
      <alignment horizontal="left" vertical="center"/>
    </xf>
    <xf numFmtId="0" fontId="24" fillId="0" borderId="23" xfId="6" applyFont="1" applyBorder="1" applyAlignment="1">
      <alignment horizontal="center" vertical="center"/>
    </xf>
    <xf numFmtId="0" fontId="24" fillId="0" borderId="24" xfId="6" applyFont="1" applyBorder="1" applyAlignment="1">
      <alignment horizontal="center" vertical="center"/>
    </xf>
    <xf numFmtId="0" fontId="24" fillId="0" borderId="25" xfId="6" applyFont="1" applyBorder="1" applyAlignment="1">
      <alignment horizontal="center" vertical="center"/>
    </xf>
    <xf numFmtId="0" fontId="24" fillId="0" borderId="71" xfId="6" applyFont="1" applyBorder="1" applyAlignment="1">
      <alignment horizontal="center" vertical="center"/>
    </xf>
    <xf numFmtId="0" fontId="24" fillId="0" borderId="74" xfId="6" applyFont="1" applyBorder="1" applyAlignment="1">
      <alignment horizontal="center" vertical="center"/>
    </xf>
    <xf numFmtId="0" fontId="24" fillId="0" borderId="26" xfId="6" applyFont="1" applyBorder="1" applyAlignment="1">
      <alignment horizontal="center" vertical="center"/>
    </xf>
    <xf numFmtId="0" fontId="24" fillId="0" borderId="26" xfId="6" applyFont="1" applyBorder="1" applyAlignment="1">
      <alignment horizontal="left" vertical="center"/>
    </xf>
    <xf numFmtId="0" fontId="24" fillId="0" borderId="13" xfId="6" applyFont="1" applyBorder="1" applyAlignment="1">
      <alignment horizontal="left" vertical="center"/>
    </xf>
    <xf numFmtId="0" fontId="24" fillId="0" borderId="62" xfId="6" applyFont="1" applyBorder="1" applyAlignment="1">
      <alignment horizontal="left" vertical="center"/>
    </xf>
    <xf numFmtId="0" fontId="15" fillId="0" borderId="20" xfId="6" applyFont="1" applyBorder="1" applyAlignment="1">
      <alignment horizontal="center" vertical="center"/>
    </xf>
    <xf numFmtId="0" fontId="15" fillId="0" borderId="21" xfId="6" applyFont="1" applyBorder="1" applyAlignment="1">
      <alignment horizontal="center" vertical="center"/>
    </xf>
    <xf numFmtId="0" fontId="15" fillId="0" borderId="30" xfId="6" applyFont="1" applyBorder="1" applyAlignment="1">
      <alignment horizontal="center" vertical="center"/>
    </xf>
    <xf numFmtId="0" fontId="15" fillId="0" borderId="24" xfId="6" applyFont="1" applyBorder="1" applyAlignment="1">
      <alignment horizontal="center" vertical="center"/>
    </xf>
    <xf numFmtId="0" fontId="15" fillId="0" borderId="13" xfId="6" applyFont="1" applyBorder="1" applyAlignment="1">
      <alignment horizontal="center" vertical="center"/>
    </xf>
    <xf numFmtId="0" fontId="15" fillId="0" borderId="62" xfId="6" applyFont="1" applyBorder="1" applyAlignment="1">
      <alignment horizontal="center" vertical="center"/>
    </xf>
    <xf numFmtId="0" fontId="16" fillId="0" borderId="17" xfId="6" applyFont="1" applyBorder="1" applyAlignment="1">
      <alignment horizontal="center" vertical="center" wrapText="1"/>
    </xf>
    <xf numFmtId="0" fontId="16" fillId="0" borderId="22" xfId="6" applyFont="1" applyBorder="1" applyAlignment="1">
      <alignment horizontal="center" vertical="center" wrapText="1"/>
    </xf>
    <xf numFmtId="0" fontId="16" fillId="0" borderId="28" xfId="6" applyFont="1" applyBorder="1" applyAlignment="1">
      <alignment horizontal="center" vertical="center" wrapText="1"/>
    </xf>
    <xf numFmtId="0" fontId="24" fillId="0" borderId="20" xfId="6" applyFont="1" applyBorder="1" applyAlignment="1">
      <alignment horizontal="center" vertical="center"/>
    </xf>
    <xf numFmtId="0" fontId="24" fillId="0" borderId="63" xfId="6" applyFont="1" applyBorder="1" applyAlignment="1">
      <alignment horizontal="center" vertical="center"/>
    </xf>
    <xf numFmtId="0" fontId="24" fillId="0" borderId="65" xfId="6" applyFont="1" applyBorder="1" applyAlignment="1">
      <alignment horizontal="center" vertical="center"/>
    </xf>
    <xf numFmtId="0" fontId="24" fillId="0" borderId="64" xfId="6" applyFont="1" applyBorder="1" applyAlignment="1">
      <alignment horizontal="center" vertical="center"/>
    </xf>
    <xf numFmtId="0" fontId="24" fillId="0" borderId="64" xfId="6" applyFont="1" applyBorder="1" applyAlignment="1">
      <alignment horizontal="left" vertical="center"/>
    </xf>
    <xf numFmtId="0" fontId="24" fillId="0" borderId="21" xfId="6" applyFont="1" applyBorder="1" applyAlignment="1">
      <alignment horizontal="left" vertical="center"/>
    </xf>
    <xf numFmtId="0" fontId="24" fillId="0" borderId="63" xfId="6" applyFont="1" applyBorder="1" applyAlignment="1">
      <alignment horizontal="left" vertical="center"/>
    </xf>
    <xf numFmtId="0" fontId="24" fillId="0" borderId="5" xfId="6" applyFont="1" applyBorder="1" applyAlignment="1">
      <alignment horizontal="left" vertical="center"/>
    </xf>
    <xf numFmtId="0" fontId="24" fillId="0" borderId="30" xfId="6" applyFont="1" applyBorder="1" applyAlignment="1">
      <alignment horizontal="left" vertical="center"/>
    </xf>
    <xf numFmtId="0" fontId="24" fillId="0" borderId="68" xfId="6" applyFont="1" applyBorder="1" applyAlignment="1">
      <alignment horizontal="center" vertical="center"/>
    </xf>
    <xf numFmtId="0" fontId="24" fillId="0" borderId="12" xfId="6" applyFont="1" applyBorder="1" applyAlignment="1">
      <alignment horizontal="center" vertical="center"/>
    </xf>
    <xf numFmtId="0" fontId="24" fillId="0" borderId="3" xfId="6" applyFont="1" applyBorder="1" applyAlignment="1">
      <alignment horizontal="center" vertical="center"/>
    </xf>
    <xf numFmtId="0" fontId="24" fillId="0" borderId="4" xfId="6" applyFont="1" applyBorder="1" applyAlignment="1">
      <alignment horizontal="center" vertical="center"/>
    </xf>
    <xf numFmtId="0" fontId="19" fillId="0" borderId="57" xfId="6" applyFont="1" applyBorder="1" applyAlignment="1">
      <alignment horizontal="center" vertical="center"/>
    </xf>
    <xf numFmtId="0" fontId="19" fillId="0" borderId="2" xfId="6" applyFont="1" applyBorder="1" applyAlignment="1">
      <alignment horizontal="center" vertical="center"/>
    </xf>
    <xf numFmtId="0" fontId="19" fillId="0" borderId="58" xfId="6" applyFont="1" applyBorder="1" applyAlignment="1">
      <alignment horizontal="center" vertical="center"/>
    </xf>
    <xf numFmtId="0" fontId="19" fillId="0" borderId="39" xfId="6" applyFont="1" applyBorder="1" applyAlignment="1">
      <alignment horizontal="center" vertical="center"/>
    </xf>
    <xf numFmtId="0" fontId="16" fillId="0" borderId="9" xfId="6" applyFont="1" applyBorder="1" applyAlignment="1">
      <alignment horizontal="center" vertical="center" wrapText="1"/>
    </xf>
    <xf numFmtId="0" fontId="16" fillId="0" borderId="31" xfId="6" applyFont="1" applyBorder="1" applyAlignment="1">
      <alignment horizontal="center" vertical="center"/>
    </xf>
    <xf numFmtId="178" fontId="28" fillId="0" borderId="34" xfId="6" applyNumberFormat="1" applyFont="1" applyBorder="1" applyAlignment="1">
      <alignment horizontal="right" vertical="center" wrapText="1"/>
    </xf>
    <xf numFmtId="178" fontId="28" fillId="0" borderId="2" xfId="6" applyNumberFormat="1" applyFont="1" applyBorder="1" applyAlignment="1">
      <alignment horizontal="right" vertical="center" wrapText="1"/>
    </xf>
    <xf numFmtId="0" fontId="10" fillId="0" borderId="0" xfId="6" applyFont="1" applyAlignment="1">
      <alignment horizontal="center" vertical="center"/>
    </xf>
    <xf numFmtId="0" fontId="11" fillId="0" borderId="6" xfId="6" applyFont="1" applyBorder="1" applyAlignment="1">
      <alignment horizontal="center" vertical="center"/>
    </xf>
    <xf numFmtId="0" fontId="11" fillId="0" borderId="7" xfId="6" applyFont="1" applyBorder="1" applyAlignment="1">
      <alignment horizontal="center" vertical="center"/>
    </xf>
    <xf numFmtId="20" fontId="11" fillId="0" borderId="6" xfId="6" applyNumberFormat="1" applyFont="1" applyBorder="1" applyAlignment="1">
      <alignment horizontal="center" vertical="center"/>
    </xf>
    <xf numFmtId="176" fontId="13" fillId="0" borderId="13" xfId="9" applyNumberFormat="1" applyFont="1" applyBorder="1" applyAlignment="1">
      <alignment horizontal="center" vertical="center"/>
    </xf>
    <xf numFmtId="0" fontId="19" fillId="0" borderId="45" xfId="6" applyFont="1" applyBorder="1" applyAlignment="1">
      <alignment horizontal="center" vertical="center"/>
    </xf>
    <xf numFmtId="0" fontId="19" fillId="0" borderId="51" xfId="6" applyFont="1" applyBorder="1" applyAlignment="1">
      <alignment horizontal="center" vertical="center"/>
    </xf>
    <xf numFmtId="0" fontId="19" fillId="0" borderId="56" xfId="6" applyFont="1" applyBorder="1" applyAlignment="1">
      <alignment horizontal="center" vertical="center"/>
    </xf>
    <xf numFmtId="0" fontId="19" fillId="0" borderId="34" xfId="6" applyFont="1" applyBorder="1" applyAlignment="1">
      <alignment horizontal="center" vertical="center"/>
    </xf>
    <xf numFmtId="0" fontId="19" fillId="0" borderId="48" xfId="6" applyFont="1" applyBorder="1" applyAlignment="1">
      <alignment horizontal="center" vertical="center"/>
    </xf>
    <xf numFmtId="0" fontId="19" fillId="0" borderId="54" xfId="6" applyFont="1" applyBorder="1" applyAlignment="1">
      <alignment horizontal="center" vertical="center"/>
    </xf>
    <xf numFmtId="0" fontId="19" fillId="0" borderId="47" xfId="6" applyFont="1" applyBorder="1" applyAlignment="1">
      <alignment horizontal="center" vertical="center"/>
    </xf>
    <xf numFmtId="0" fontId="19" fillId="0" borderId="53" xfId="6" applyFont="1" applyBorder="1" applyAlignment="1">
      <alignment horizontal="center" vertical="center"/>
    </xf>
    <xf numFmtId="0" fontId="19" fillId="0" borderId="49" xfId="6" applyFont="1" applyBorder="1" applyAlignment="1">
      <alignment horizontal="center" vertical="center"/>
    </xf>
    <xf numFmtId="0" fontId="19" fillId="0" borderId="55" xfId="6" applyFont="1" applyBorder="1" applyAlignment="1">
      <alignment horizontal="center" vertical="center"/>
    </xf>
    <xf numFmtId="0" fontId="16" fillId="0" borderId="50" xfId="6" applyFont="1" applyBorder="1" applyAlignment="1">
      <alignment horizontal="center" vertical="center" wrapText="1"/>
    </xf>
    <xf numFmtId="0" fontId="16" fillId="0" borderId="16" xfId="6" applyFont="1" applyBorder="1" applyAlignment="1">
      <alignment horizontal="center" vertical="center"/>
    </xf>
    <xf numFmtId="178" fontId="21" fillId="0" borderId="57" xfId="6" applyNumberFormat="1" applyFont="1" applyBorder="1" applyAlignment="1">
      <alignment horizontal="center" vertical="center" wrapText="1"/>
    </xf>
    <xf numFmtId="0" fontId="19" fillId="0" borderId="46" xfId="6" applyFont="1" applyBorder="1" applyAlignment="1">
      <alignment horizontal="center" vertical="center"/>
    </xf>
    <xf numFmtId="0" fontId="19" fillId="0" borderId="52" xfId="6" applyFont="1" applyBorder="1" applyAlignment="1">
      <alignment horizontal="center" vertical="center"/>
    </xf>
    <xf numFmtId="0" fontId="24" fillId="0" borderId="1" xfId="6" applyFont="1" applyBorder="1" applyAlignment="1">
      <alignment horizontal="left" vertical="center"/>
    </xf>
    <xf numFmtId="0" fontId="24" fillId="0" borderId="69" xfId="6" applyFont="1" applyBorder="1" applyAlignment="1">
      <alignment horizontal="left" vertical="center"/>
    </xf>
    <xf numFmtId="0" fontId="24" fillId="0" borderId="27" xfId="6" applyFont="1" applyBorder="1" applyAlignment="1">
      <alignment horizontal="left" vertical="center"/>
    </xf>
    <xf numFmtId="0" fontId="24" fillId="0" borderId="75" xfId="6" applyFont="1" applyBorder="1" applyAlignment="1">
      <alignment horizontal="left" vertical="center"/>
    </xf>
    <xf numFmtId="0" fontId="11" fillId="0" borderId="79" xfId="6" applyFont="1" applyBorder="1" applyAlignment="1">
      <alignment horizontal="center" vertical="center"/>
    </xf>
    <xf numFmtId="0" fontId="11" fillId="0" borderId="38" xfId="6" applyFont="1" applyBorder="1" applyAlignment="1">
      <alignment horizontal="center" vertical="center"/>
    </xf>
    <xf numFmtId="0" fontId="24" fillId="0" borderId="72" xfId="6" applyFont="1" applyBorder="1" applyAlignment="1">
      <alignment horizontal="center" vertical="center"/>
    </xf>
    <xf numFmtId="0" fontId="24" fillId="0" borderId="73" xfId="6" applyFont="1" applyBorder="1" applyAlignment="1">
      <alignment horizontal="center" vertical="center"/>
    </xf>
    <xf numFmtId="0" fontId="24" fillId="0" borderId="71" xfId="6" applyFont="1" applyBorder="1" applyAlignment="1">
      <alignment horizontal="center" vertical="center" shrinkToFit="1"/>
    </xf>
    <xf numFmtId="0" fontId="24" fillId="0" borderId="74" xfId="6" applyFont="1" applyBorder="1" applyAlignment="1">
      <alignment horizontal="center" vertical="center" shrinkToFit="1"/>
    </xf>
    <xf numFmtId="0" fontId="24" fillId="0" borderId="1" xfId="6" applyFont="1" applyBorder="1" applyAlignment="1">
      <alignment horizontal="left" vertical="center" shrinkToFit="1"/>
    </xf>
    <xf numFmtId="0" fontId="24" fillId="0" borderId="69" xfId="6" applyFont="1" applyBorder="1" applyAlignment="1">
      <alignment horizontal="left" vertical="center" shrinkToFit="1"/>
    </xf>
    <xf numFmtId="0" fontId="24" fillId="0" borderId="3" xfId="6" applyFont="1" applyBorder="1" applyAlignment="1">
      <alignment horizontal="center" vertical="center" shrinkToFit="1"/>
    </xf>
    <xf numFmtId="0" fontId="24" fillId="0" borderId="4" xfId="6" applyFont="1" applyBorder="1" applyAlignment="1">
      <alignment horizontal="center" vertical="center" shrinkToFit="1"/>
    </xf>
    <xf numFmtId="0" fontId="35" fillId="0" borderId="48" xfId="6" applyFont="1" applyBorder="1" applyAlignment="1">
      <alignment horizontal="center" vertical="center"/>
    </xf>
    <xf numFmtId="0" fontId="35" fillId="0" borderId="54" xfId="6" applyFont="1" applyBorder="1" applyAlignment="1">
      <alignment horizontal="center" vertical="center"/>
    </xf>
    <xf numFmtId="178" fontId="31" fillId="0" borderId="43" xfId="6" applyNumberFormat="1" applyFont="1" applyBorder="1" applyAlignment="1">
      <alignment horizontal="center" vertical="center" wrapText="1"/>
    </xf>
    <xf numFmtId="178" fontId="31" fillId="0" borderId="44" xfId="6" applyNumberFormat="1" applyFont="1" applyBorder="1" applyAlignment="1">
      <alignment horizontal="center" vertical="center" wrapText="1"/>
    </xf>
    <xf numFmtId="178" fontId="33" fillId="0" borderId="43" xfId="6" applyNumberFormat="1" applyFont="1" applyBorder="1" applyAlignment="1">
      <alignment horizontal="right" vertical="center" wrapText="1"/>
    </xf>
    <xf numFmtId="178" fontId="33" fillId="0" borderId="44" xfId="6" applyNumberFormat="1" applyFont="1" applyBorder="1" applyAlignment="1">
      <alignment horizontal="right" vertical="center" wrapText="1"/>
    </xf>
    <xf numFmtId="178" fontId="31" fillId="0" borderId="56" xfId="6" applyNumberFormat="1" applyFont="1" applyBorder="1" applyAlignment="1">
      <alignment horizontal="center" vertical="center" wrapText="1"/>
    </xf>
    <xf numFmtId="178" fontId="31" fillId="0" borderId="57" xfId="6" applyNumberFormat="1" applyFont="1" applyBorder="1" applyAlignment="1">
      <alignment horizontal="center" vertical="center" wrapText="1"/>
    </xf>
  </cellXfs>
  <cellStyles count="21">
    <cellStyle name="쉼표 [0] 2" xfId="5" xr:uid="{526E9877-8A1B-4C31-BCE7-FE4360EBECEE}"/>
    <cellStyle name="쉼표 [0] 2 2" xfId="11" xr:uid="{1EB5A57B-E777-4763-A243-63DDF09C505D}"/>
    <cellStyle name="쉼표 [0] 2 3" xfId="19" xr:uid="{81A9CAA7-D407-4B65-BD34-1AA55F58269D}"/>
    <cellStyle name="쉼표 [0] 3" xfId="7" xr:uid="{B5BD4429-20CA-4998-BB3A-596CE9267850}"/>
    <cellStyle name="표준" xfId="0" builtinId="0"/>
    <cellStyle name="표준 2" xfId="1" xr:uid="{0ED99168-7F92-4493-8C5C-E6649ACE11F8}"/>
    <cellStyle name="표준 3" xfId="2" xr:uid="{85C7FA68-780A-48C3-B8DB-BC7574107451}"/>
    <cellStyle name="표준 3 2" xfId="8" xr:uid="{532C7C7F-704E-4354-8F2B-E15C156C52C9}"/>
    <cellStyle name="표준 3 3" xfId="16" xr:uid="{322325AA-5E56-435A-B398-D44F8E5EBC5D}"/>
    <cellStyle name="표준 4" xfId="3" xr:uid="{DF31BED9-485C-486A-AF19-CC1F746064EE}"/>
    <cellStyle name="표준 4 2" xfId="9" xr:uid="{5998CB06-1F0F-4F33-9ED0-4AC264AA4800}"/>
    <cellStyle name="표준 4 3" xfId="17" xr:uid="{E67A4DEE-2624-4CFE-87DA-B41DF16BBDB1}"/>
    <cellStyle name="표준 5" xfId="4" xr:uid="{967FF864-B2F5-4CA3-9A31-7CBA4ED36482}"/>
    <cellStyle name="표준 5 2" xfId="10" xr:uid="{8085C997-F157-48ED-97A3-7E05AE249653}"/>
    <cellStyle name="표준 5 3" xfId="18" xr:uid="{0672968D-2394-48F4-811C-2CD811BAD55D}"/>
    <cellStyle name="표준 6" xfId="6" xr:uid="{F7FA3F4F-E77B-49B1-BA71-2F3D2ECA118A}"/>
    <cellStyle name="표준 6 2" xfId="12" xr:uid="{86D18468-B187-4E4A-97ED-7A993595E9ED}"/>
    <cellStyle name="표준 6 3" xfId="20" xr:uid="{D1E11674-487E-4BF9-A360-059C14895DD2}"/>
    <cellStyle name="표준 7" xfId="13" xr:uid="{EBB21A0A-17AF-4728-B04D-449F4EC028AC}"/>
    <cellStyle name="표준 8" xfId="14" xr:uid="{A6F4DE5F-348F-4FD8-A55F-3610FD8D695F}"/>
    <cellStyle name="표준 9" xfId="15" xr:uid="{AF7BD157-BFA4-4486-8359-5093E2E26A22}"/>
  </cellStyles>
  <dxfs count="22"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</dxfs>
  <tableStyles count="0" defaultTableStyle="TableStyleMedium2" defaultPivotStyle="PivotStyleLight16"/>
  <colors>
    <mruColors>
      <color rgb="FFFF33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31" Type="http://schemas.microsoft.com/office/2017/10/relationships/person" Target="persons/person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3659B-3302-456C-8B9F-30A9F4D93420}">
  <sheetPr>
    <tabColor rgb="FFFFFF00"/>
  </sheetPr>
  <dimension ref="A1:U312"/>
  <sheetViews>
    <sheetView view="pageBreakPreview" topLeftCell="A13" zoomScale="70" zoomScaleNormal="70" zoomScaleSheetLayoutView="70" workbookViewId="0">
      <selection sqref="A1:H2"/>
    </sheetView>
  </sheetViews>
  <sheetFormatPr defaultColWidth="8.90625" defaultRowHeight="14.4" x14ac:dyDescent="0.25"/>
  <cols>
    <col min="1" max="1" width="9.453125" style="1" customWidth="1"/>
    <col min="2" max="2" width="10" style="1" customWidth="1"/>
    <col min="3" max="3" width="10.81640625" style="1" customWidth="1"/>
    <col min="4" max="4" width="11.1796875" style="1" customWidth="1"/>
    <col min="5" max="7" width="10" style="1" customWidth="1"/>
    <col min="8" max="8" width="11.1796875" style="1" customWidth="1"/>
    <col min="9" max="9" width="10" style="1" customWidth="1"/>
    <col min="10" max="10" width="13" style="1" customWidth="1"/>
    <col min="11" max="11" width="8.90625" style="1" customWidth="1"/>
    <col min="12" max="12" width="8.90625" style="2"/>
    <col min="13" max="14" width="3.81640625" style="86" bestFit="1" customWidth="1"/>
    <col min="15" max="16384" width="8.90625" style="1"/>
  </cols>
  <sheetData>
    <row r="1" spans="1:15" ht="24.9" customHeight="1" x14ac:dyDescent="0.25">
      <c r="A1" s="160" t="s">
        <v>24</v>
      </c>
      <c r="B1" s="160"/>
      <c r="C1" s="160"/>
      <c r="D1" s="160"/>
      <c r="E1" s="160"/>
      <c r="F1" s="160"/>
      <c r="G1" s="160"/>
      <c r="H1" s="160"/>
      <c r="I1" s="161" t="s">
        <v>25</v>
      </c>
      <c r="J1" s="162"/>
      <c r="K1" s="1">
        <v>1</v>
      </c>
    </row>
    <row r="2" spans="1:15" ht="24.9" customHeight="1" x14ac:dyDescent="0.25">
      <c r="A2" s="160"/>
      <c r="B2" s="160"/>
      <c r="C2" s="160"/>
      <c r="D2" s="160"/>
      <c r="E2" s="160"/>
      <c r="F2" s="160"/>
      <c r="G2" s="160"/>
      <c r="H2" s="160"/>
      <c r="I2" s="163">
        <f>H8</f>
        <v>0.10555555555555556</v>
      </c>
      <c r="J2" s="162"/>
    </row>
    <row r="3" spans="1:15" ht="24.9" customHeight="1" thickBot="1" x14ac:dyDescent="0.3">
      <c r="A3" s="164">
        <f ca="1">INDIRECT("rawdata!A" &amp; $K1)</f>
        <v>0</v>
      </c>
      <c r="B3" s="164"/>
      <c r="C3" s="164"/>
      <c r="D3" s="106" t="s">
        <v>26</v>
      </c>
      <c r="E3" s="107">
        <f ca="1">INDIRECT("rawdata!B" &amp; $K1)</f>
        <v>0</v>
      </c>
      <c r="F3" s="108">
        <f ca="1">INDIRECT("rawdata!B" &amp; $K1)</f>
        <v>0</v>
      </c>
      <c r="G3" s="109" t="s">
        <v>27</v>
      </c>
      <c r="H3" s="109">
        <f ca="1">INDIRECT("rawdata!C" &amp; $K1)</f>
        <v>0</v>
      </c>
      <c r="I3" s="109" t="s">
        <v>28</v>
      </c>
      <c r="J3" s="110">
        <f ca="1">INDIRECT("rawdata!D" &amp; $K1)</f>
        <v>0</v>
      </c>
      <c r="L3" s="2" t="str">
        <f ca="1">IF(E3=F3,"","확인")</f>
        <v/>
      </c>
      <c r="M3" s="86" t="s">
        <v>13</v>
      </c>
      <c r="N3" s="86" t="s">
        <v>10</v>
      </c>
    </row>
    <row r="4" spans="1:15" ht="24.9" customHeight="1" thickTop="1" x14ac:dyDescent="0.25">
      <c r="A4" s="165" t="s">
        <v>29</v>
      </c>
      <c r="B4" s="178" t="s">
        <v>30</v>
      </c>
      <c r="C4" s="171" t="s">
        <v>31</v>
      </c>
      <c r="D4" s="169" t="s">
        <v>32</v>
      </c>
      <c r="E4" s="169" t="s">
        <v>33</v>
      </c>
      <c r="F4" s="169" t="s">
        <v>34</v>
      </c>
      <c r="G4" s="169" t="s">
        <v>33</v>
      </c>
      <c r="H4" s="169" t="s">
        <v>32</v>
      </c>
      <c r="I4" s="171" t="s">
        <v>31</v>
      </c>
      <c r="J4" s="173" t="s">
        <v>30</v>
      </c>
      <c r="K4" s="175" t="s">
        <v>35</v>
      </c>
    </row>
    <row r="5" spans="1:15" ht="24.9" customHeight="1" thickBot="1" x14ac:dyDescent="0.3">
      <c r="A5" s="166"/>
      <c r="B5" s="179"/>
      <c r="C5" s="172"/>
      <c r="D5" s="170"/>
      <c r="E5" s="170"/>
      <c r="F5" s="170"/>
      <c r="G5" s="170"/>
      <c r="H5" s="170"/>
      <c r="I5" s="172"/>
      <c r="J5" s="174"/>
      <c r="K5" s="176"/>
    </row>
    <row r="6" spans="1:15" ht="24.9" customHeight="1" thickTop="1" x14ac:dyDescent="0.25">
      <c r="A6" s="3" t="s">
        <v>36</v>
      </c>
      <c r="B6" s="4">
        <v>0.22916666666666666</v>
      </c>
      <c r="C6" s="5"/>
      <c r="D6" s="5">
        <v>0.25347222222222221</v>
      </c>
      <c r="E6" s="5">
        <v>0.27430555555555552</v>
      </c>
      <c r="F6" s="5">
        <v>0.29236111111111113</v>
      </c>
      <c r="G6" s="5">
        <v>0.30624999999999997</v>
      </c>
      <c r="H6" s="5">
        <v>0.32708333333333334</v>
      </c>
      <c r="I6" s="6"/>
      <c r="J6" s="7">
        <v>0.34791666666666665</v>
      </c>
      <c r="K6" s="8" t="s">
        <v>37</v>
      </c>
      <c r="O6" s="9"/>
    </row>
    <row r="7" spans="1:15" ht="24.9" customHeight="1" x14ac:dyDescent="0.25">
      <c r="A7" s="10" t="s">
        <v>38</v>
      </c>
      <c r="B7" s="11">
        <v>0.3666666666666667</v>
      </c>
      <c r="C7" s="12"/>
      <c r="D7" s="12">
        <v>0.39097222222222222</v>
      </c>
      <c r="E7" s="12">
        <v>0.41180555555555554</v>
      </c>
      <c r="F7" s="12">
        <v>0.42986111111111108</v>
      </c>
      <c r="G7" s="12">
        <v>0.44375000000000003</v>
      </c>
      <c r="H7" s="12">
        <v>0.46458333333333335</v>
      </c>
      <c r="I7" s="13"/>
      <c r="J7" s="14">
        <v>0.4861111111111111</v>
      </c>
      <c r="K7" s="8" t="s">
        <v>37</v>
      </c>
      <c r="O7" s="9"/>
    </row>
    <row r="8" spans="1:15" ht="24.9" customHeight="1" x14ac:dyDescent="0.25">
      <c r="A8" s="10" t="s">
        <v>39</v>
      </c>
      <c r="B8" s="11">
        <v>0.50763888888888886</v>
      </c>
      <c r="C8" s="12"/>
      <c r="D8" s="12">
        <v>0.53194444444444444</v>
      </c>
      <c r="E8" s="12">
        <v>5.2777777777777778E-2</v>
      </c>
      <c r="F8" s="12">
        <v>7.0833333333333331E-2</v>
      </c>
      <c r="G8" s="12">
        <v>8.4722222222222213E-2</v>
      </c>
      <c r="H8" s="15">
        <v>0.10555555555555556</v>
      </c>
      <c r="I8" s="13"/>
      <c r="J8" s="14">
        <v>0.12708333333333333</v>
      </c>
      <c r="K8" s="8" t="s">
        <v>37</v>
      </c>
      <c r="O8" s="9"/>
    </row>
    <row r="9" spans="1:15" ht="24.9" customHeight="1" x14ac:dyDescent="0.25">
      <c r="A9" s="10" t="s">
        <v>40</v>
      </c>
      <c r="B9" s="11">
        <v>0.14930555555555555</v>
      </c>
      <c r="C9" s="12"/>
      <c r="D9" s="12">
        <v>0.17361111111111113</v>
      </c>
      <c r="E9" s="12">
        <v>0.19444444444444445</v>
      </c>
      <c r="F9" s="12">
        <v>0.21249999999999999</v>
      </c>
      <c r="G9" s="12">
        <v>0.22638888888888889</v>
      </c>
      <c r="H9" s="12">
        <v>0.24722222222222223</v>
      </c>
      <c r="I9" s="13"/>
      <c r="J9" s="14">
        <v>0.26874999999999999</v>
      </c>
      <c r="K9" s="16" t="s">
        <v>37</v>
      </c>
      <c r="O9" s="9"/>
    </row>
    <row r="10" spans="1:15" ht="24.9" customHeight="1" x14ac:dyDescent="0.25">
      <c r="A10" s="10" t="s">
        <v>41</v>
      </c>
      <c r="B10" s="11">
        <v>0.29097222222222224</v>
      </c>
      <c r="C10" s="12"/>
      <c r="D10" s="12">
        <v>0.31527777777777777</v>
      </c>
      <c r="E10" s="12">
        <v>0.33611111111111108</v>
      </c>
      <c r="F10" s="12">
        <v>0.35416666666666669</v>
      </c>
      <c r="G10" s="12">
        <v>0.36805555555555558</v>
      </c>
      <c r="H10" s="12">
        <v>0.3888888888888889</v>
      </c>
      <c r="I10" s="13"/>
      <c r="J10" s="14">
        <v>0.41041666666666665</v>
      </c>
      <c r="K10" s="16" t="s">
        <v>37</v>
      </c>
      <c r="L10" s="2">
        <v>5.5</v>
      </c>
      <c r="O10" s="9"/>
    </row>
    <row r="11" spans="1:15" ht="24.9" customHeight="1" x14ac:dyDescent="0.25">
      <c r="A11" s="10" t="s">
        <v>42</v>
      </c>
      <c r="B11" s="11">
        <v>0.43263888888888885</v>
      </c>
      <c r="C11" s="12"/>
      <c r="D11" s="12">
        <v>0.4548611111111111</v>
      </c>
      <c r="E11" s="12"/>
      <c r="F11" s="12">
        <v>0.48888888888888887</v>
      </c>
      <c r="G11" s="12"/>
      <c r="H11" s="12"/>
      <c r="I11" s="13"/>
      <c r="J11" s="14"/>
      <c r="K11" s="16"/>
    </row>
    <row r="12" spans="1:15" ht="24.9" customHeight="1" thickBot="1" x14ac:dyDescent="0.3">
      <c r="A12" s="17">
        <v>1</v>
      </c>
      <c r="B12" s="18"/>
      <c r="C12" s="19"/>
      <c r="D12" s="19"/>
      <c r="E12" s="19"/>
      <c r="F12" s="19"/>
      <c r="G12" s="19"/>
      <c r="H12" s="19"/>
      <c r="I12" s="19"/>
      <c r="J12" s="20"/>
      <c r="K12" s="16"/>
    </row>
    <row r="13" spans="1:15" ht="17.100000000000001" customHeight="1" thickTop="1" x14ac:dyDescent="0.25">
      <c r="A13" s="130" t="s">
        <v>43</v>
      </c>
      <c r="B13" s="131"/>
      <c r="C13" s="131"/>
      <c r="D13" s="131"/>
      <c r="E13" s="131"/>
      <c r="F13" s="131"/>
      <c r="G13" s="131"/>
      <c r="H13" s="131"/>
      <c r="I13" s="131"/>
      <c r="J13" s="132"/>
      <c r="K13" s="136" t="s">
        <v>44</v>
      </c>
    </row>
    <row r="14" spans="1:15" ht="17.100000000000001" customHeight="1" thickBot="1" x14ac:dyDescent="0.3">
      <c r="A14" s="133"/>
      <c r="B14" s="134"/>
      <c r="C14" s="134"/>
      <c r="D14" s="134"/>
      <c r="E14" s="134"/>
      <c r="F14" s="134"/>
      <c r="G14" s="134"/>
      <c r="H14" s="134"/>
      <c r="I14" s="134"/>
      <c r="J14" s="135"/>
      <c r="K14" s="137"/>
    </row>
    <row r="15" spans="1:15" ht="17.100000000000001" customHeight="1" thickTop="1" x14ac:dyDescent="0.25">
      <c r="A15" s="139" t="s">
        <v>45</v>
      </c>
      <c r="B15" s="140"/>
      <c r="C15" s="142"/>
      <c r="D15" s="140"/>
      <c r="E15" s="143" t="s">
        <v>46</v>
      </c>
      <c r="F15" s="144"/>
      <c r="G15" s="145"/>
      <c r="H15" s="143" t="s">
        <v>47</v>
      </c>
      <c r="I15" s="144"/>
      <c r="J15" s="147"/>
      <c r="K15" s="137"/>
    </row>
    <row r="16" spans="1:15" ht="17.100000000000001" customHeight="1" x14ac:dyDescent="0.25">
      <c r="A16" s="141"/>
      <c r="B16" s="114"/>
      <c r="C16" s="113"/>
      <c r="D16" s="114"/>
      <c r="E16" s="118"/>
      <c r="F16" s="119"/>
      <c r="G16" s="146"/>
      <c r="H16" s="118"/>
      <c r="I16" s="119"/>
      <c r="J16" s="120"/>
      <c r="K16" s="137"/>
    </row>
    <row r="17" spans="1:20" ht="17.100000000000001" customHeight="1" x14ac:dyDescent="0.25">
      <c r="A17" s="121" t="s">
        <v>48</v>
      </c>
      <c r="B17" s="148"/>
      <c r="C17" s="148"/>
      <c r="D17" s="148"/>
      <c r="E17" s="112"/>
      <c r="F17" s="180" t="s">
        <v>49</v>
      </c>
      <c r="G17" s="180"/>
      <c r="H17" s="180"/>
      <c r="I17" s="180"/>
      <c r="J17" s="181"/>
      <c r="K17" s="137"/>
    </row>
    <row r="18" spans="1:20" ht="17.100000000000001" customHeight="1" x14ac:dyDescent="0.25">
      <c r="A18" s="141"/>
      <c r="B18" s="149"/>
      <c r="C18" s="149"/>
      <c r="D18" s="149"/>
      <c r="E18" s="114"/>
      <c r="F18" s="180"/>
      <c r="G18" s="180"/>
      <c r="H18" s="180"/>
      <c r="I18" s="180"/>
      <c r="J18" s="181"/>
      <c r="K18" s="137"/>
    </row>
    <row r="19" spans="1:20" ht="17.100000000000001" customHeight="1" x14ac:dyDescent="0.25">
      <c r="A19" s="121" t="s">
        <v>50</v>
      </c>
      <c r="B19" s="112"/>
      <c r="C19" s="150" t="s">
        <v>51</v>
      </c>
      <c r="D19" s="111" t="s">
        <v>52</v>
      </c>
      <c r="E19" s="112"/>
      <c r="F19" s="180" t="s">
        <v>53</v>
      </c>
      <c r="G19" s="180"/>
      <c r="H19" s="180"/>
      <c r="I19" s="180"/>
      <c r="J19" s="181"/>
      <c r="K19" s="137"/>
    </row>
    <row r="20" spans="1:20" ht="17.100000000000001" customHeight="1" x14ac:dyDescent="0.25">
      <c r="A20" s="141"/>
      <c r="B20" s="114"/>
      <c r="C20" s="151"/>
      <c r="D20" s="113"/>
      <c r="E20" s="114"/>
      <c r="F20" s="180"/>
      <c r="G20" s="180"/>
      <c r="H20" s="180"/>
      <c r="I20" s="180"/>
      <c r="J20" s="181"/>
      <c r="K20" s="137"/>
    </row>
    <row r="21" spans="1:20" ht="17.100000000000001" customHeight="1" x14ac:dyDescent="0.25">
      <c r="A21" s="121" t="s">
        <v>54</v>
      </c>
      <c r="B21" s="112"/>
      <c r="C21" s="124" t="s">
        <v>55</v>
      </c>
      <c r="D21" s="186" t="s">
        <v>56</v>
      </c>
      <c r="E21" s="187"/>
      <c r="F21" s="180" t="s">
        <v>57</v>
      </c>
      <c r="G21" s="180"/>
      <c r="H21" s="180"/>
      <c r="I21" s="180"/>
      <c r="J21" s="181"/>
      <c r="K21" s="137"/>
    </row>
    <row r="22" spans="1:20" ht="17.100000000000001" customHeight="1" thickBot="1" x14ac:dyDescent="0.3">
      <c r="A22" s="122"/>
      <c r="B22" s="123"/>
      <c r="C22" s="125"/>
      <c r="D22" s="126"/>
      <c r="E22" s="123"/>
      <c r="F22" s="182"/>
      <c r="G22" s="182"/>
      <c r="H22" s="182"/>
      <c r="I22" s="182"/>
      <c r="J22" s="183"/>
      <c r="K22" s="138"/>
    </row>
    <row r="23" spans="1:20" ht="24.9" customHeight="1" thickTop="1" x14ac:dyDescent="0.25">
      <c r="A23" s="160" t="s">
        <v>58</v>
      </c>
      <c r="B23" s="160"/>
      <c r="C23" s="160"/>
      <c r="D23" s="160"/>
      <c r="E23" s="160"/>
      <c r="F23" s="160"/>
      <c r="G23" s="160"/>
      <c r="H23" s="160"/>
      <c r="I23" s="161" t="s">
        <v>25</v>
      </c>
      <c r="J23" s="162"/>
      <c r="K23" s="1">
        <v>2</v>
      </c>
    </row>
    <row r="24" spans="1:20" ht="24.9" customHeight="1" x14ac:dyDescent="0.25">
      <c r="A24" s="160"/>
      <c r="B24" s="160"/>
      <c r="C24" s="160"/>
      <c r="D24" s="160"/>
      <c r="E24" s="160"/>
      <c r="F24" s="160"/>
      <c r="G24" s="160"/>
      <c r="H24" s="160"/>
      <c r="I24" s="163">
        <f>H30</f>
        <v>0.1173611111111111</v>
      </c>
      <c r="J24" s="162"/>
    </row>
    <row r="25" spans="1:20" ht="24.9" customHeight="1" thickBot="1" x14ac:dyDescent="0.3">
      <c r="A25" s="164">
        <f ca="1">INDIRECT("rawdata!A" &amp; $K23)</f>
        <v>0</v>
      </c>
      <c r="B25" s="164"/>
      <c r="C25" s="164"/>
      <c r="D25" s="106" t="s">
        <v>26</v>
      </c>
      <c r="E25" s="107">
        <f ca="1">INDIRECT("rawdata!B" &amp; $K23)</f>
        <v>0</v>
      </c>
      <c r="F25" s="108">
        <f ca="1">INDIRECT("rawdata!B" &amp; $K23)</f>
        <v>0</v>
      </c>
      <c r="G25" s="109" t="s">
        <v>27</v>
      </c>
      <c r="H25" s="109">
        <f ca="1">INDIRECT("rawdata!C" &amp; $K23)</f>
        <v>0</v>
      </c>
      <c r="I25" s="109" t="s">
        <v>28</v>
      </c>
      <c r="J25" s="110">
        <f ca="1">INDIRECT("rawdata!D" &amp; $K23)</f>
        <v>0</v>
      </c>
      <c r="L25" s="2" t="str">
        <f ca="1">IF(E25=F25,"","확인")</f>
        <v/>
      </c>
      <c r="M25" s="86" t="s">
        <v>9</v>
      </c>
      <c r="N25" s="86" t="s">
        <v>12</v>
      </c>
    </row>
    <row r="26" spans="1:20" ht="24.9" customHeight="1" thickTop="1" x14ac:dyDescent="0.25">
      <c r="A26" s="165" t="s">
        <v>29</v>
      </c>
      <c r="B26" s="178" t="s">
        <v>30</v>
      </c>
      <c r="C26" s="171" t="s">
        <v>31</v>
      </c>
      <c r="D26" s="169" t="s">
        <v>32</v>
      </c>
      <c r="E26" s="169" t="s">
        <v>33</v>
      </c>
      <c r="F26" s="169" t="s">
        <v>34</v>
      </c>
      <c r="G26" s="169" t="s">
        <v>33</v>
      </c>
      <c r="H26" s="169" t="s">
        <v>32</v>
      </c>
      <c r="I26" s="171" t="s">
        <v>31</v>
      </c>
      <c r="J26" s="173" t="s">
        <v>30</v>
      </c>
      <c r="K26" s="175" t="s">
        <v>35</v>
      </c>
    </row>
    <row r="27" spans="1:20" ht="24.9" customHeight="1" thickBot="1" x14ac:dyDescent="0.3">
      <c r="A27" s="166"/>
      <c r="B27" s="179"/>
      <c r="C27" s="172"/>
      <c r="D27" s="170"/>
      <c r="E27" s="170"/>
      <c r="F27" s="170"/>
      <c r="G27" s="170"/>
      <c r="H27" s="170"/>
      <c r="I27" s="172"/>
      <c r="J27" s="174"/>
      <c r="K27" s="176"/>
    </row>
    <row r="28" spans="1:20" ht="24.9" customHeight="1" thickTop="1" x14ac:dyDescent="0.25">
      <c r="A28" s="21" t="s">
        <v>36</v>
      </c>
      <c r="B28" s="4">
        <v>0.24097222222222223</v>
      </c>
      <c r="C28" s="5"/>
      <c r="D28" s="5">
        <v>0.26527777777777778</v>
      </c>
      <c r="E28" s="5">
        <v>0.28611111111111115</v>
      </c>
      <c r="F28" s="5">
        <v>0.30416666666666664</v>
      </c>
      <c r="G28" s="5">
        <v>0.31805555555555554</v>
      </c>
      <c r="H28" s="5">
        <v>0.33888888888888885</v>
      </c>
      <c r="I28" s="6"/>
      <c r="J28" s="7">
        <v>0.35972222222222222</v>
      </c>
      <c r="K28" s="8" t="s">
        <v>37</v>
      </c>
    </row>
    <row r="29" spans="1:20" ht="24.9" customHeight="1" x14ac:dyDescent="0.25">
      <c r="A29" s="23" t="s">
        <v>38</v>
      </c>
      <c r="B29" s="11">
        <v>0.37777777777777777</v>
      </c>
      <c r="C29" s="12"/>
      <c r="D29" s="12">
        <v>0.40208333333333335</v>
      </c>
      <c r="E29" s="12">
        <v>0.42291666666666666</v>
      </c>
      <c r="F29" s="12">
        <v>0.44097222222222227</v>
      </c>
      <c r="G29" s="12">
        <v>0.4548611111111111</v>
      </c>
      <c r="H29" s="12">
        <v>0.47569444444444442</v>
      </c>
      <c r="I29" s="13"/>
      <c r="J29" s="14">
        <v>0.49722222222222223</v>
      </c>
      <c r="K29" s="8" t="s">
        <v>37</v>
      </c>
      <c r="O29" s="22"/>
      <c r="P29" s="22"/>
      <c r="Q29" s="22"/>
      <c r="R29" s="22"/>
      <c r="S29" s="22"/>
      <c r="T29" s="22"/>
    </row>
    <row r="30" spans="1:20" ht="24.9" customHeight="1" x14ac:dyDescent="0.25">
      <c r="A30" s="23" t="s">
        <v>39</v>
      </c>
      <c r="B30" s="11">
        <v>0.51944444444444449</v>
      </c>
      <c r="C30" s="12"/>
      <c r="D30" s="12">
        <v>4.3750000000000004E-2</v>
      </c>
      <c r="E30" s="12">
        <v>6.458333333333334E-2</v>
      </c>
      <c r="F30" s="12">
        <v>8.2638888888888887E-2</v>
      </c>
      <c r="G30" s="12">
        <v>9.6527777777777768E-2</v>
      </c>
      <c r="H30" s="15">
        <v>0.1173611111111111</v>
      </c>
      <c r="I30" s="13"/>
      <c r="J30" s="14">
        <v>0.1388888888888889</v>
      </c>
      <c r="K30" s="8" t="s">
        <v>37</v>
      </c>
      <c r="O30" s="22"/>
      <c r="P30" s="22"/>
      <c r="Q30" s="22"/>
      <c r="R30" s="22"/>
      <c r="S30" s="22"/>
      <c r="T30" s="22"/>
    </row>
    <row r="31" spans="1:20" ht="24.9" customHeight="1" x14ac:dyDescent="0.25">
      <c r="A31" s="23" t="s">
        <v>40</v>
      </c>
      <c r="B31" s="11">
        <v>0.16111111111111112</v>
      </c>
      <c r="C31" s="12"/>
      <c r="D31" s="12">
        <v>0.18541666666666667</v>
      </c>
      <c r="E31" s="12">
        <v>0.20625000000000002</v>
      </c>
      <c r="F31" s="12">
        <v>0.22430555555555556</v>
      </c>
      <c r="G31" s="12">
        <v>0.23819444444444446</v>
      </c>
      <c r="H31" s="12">
        <v>0.2590277777777778</v>
      </c>
      <c r="I31" s="13"/>
      <c r="J31" s="14">
        <v>0.28055555555555556</v>
      </c>
      <c r="K31" s="16" t="s">
        <v>37</v>
      </c>
      <c r="O31" s="22"/>
      <c r="P31" s="22"/>
      <c r="Q31" s="22"/>
      <c r="R31" s="22"/>
      <c r="S31" s="22"/>
      <c r="T31" s="22"/>
    </row>
    <row r="32" spans="1:20" ht="24.9" customHeight="1" x14ac:dyDescent="0.25">
      <c r="A32" s="23" t="s">
        <v>41</v>
      </c>
      <c r="B32" s="11">
        <v>0.30277777777777776</v>
      </c>
      <c r="C32" s="12"/>
      <c r="D32" s="12">
        <v>0.32708333333333334</v>
      </c>
      <c r="E32" s="12">
        <v>0.34791666666666665</v>
      </c>
      <c r="F32" s="12">
        <v>0.3659722222222222</v>
      </c>
      <c r="G32" s="12">
        <v>0.37986111111111115</v>
      </c>
      <c r="H32" s="12">
        <v>0.40069444444444446</v>
      </c>
      <c r="I32" s="13"/>
      <c r="J32" s="14">
        <v>0.42083333333333334</v>
      </c>
      <c r="K32" s="16" t="s">
        <v>37</v>
      </c>
      <c r="L32" s="2">
        <v>5.5</v>
      </c>
      <c r="O32" s="22"/>
      <c r="P32" s="22"/>
      <c r="Q32" s="22"/>
      <c r="R32" s="22"/>
      <c r="S32" s="22"/>
      <c r="T32" s="22"/>
    </row>
    <row r="33" spans="1:14" ht="24.9" customHeight="1" x14ac:dyDescent="0.25">
      <c r="A33" s="23" t="s">
        <v>42</v>
      </c>
      <c r="B33" s="24">
        <v>0.44444444444444442</v>
      </c>
      <c r="C33" s="15"/>
      <c r="D33" s="15">
        <v>0.46527777777777773</v>
      </c>
      <c r="E33" s="15"/>
      <c r="F33" s="15">
        <v>0.4993055555555555</v>
      </c>
      <c r="G33" s="12"/>
      <c r="H33" s="12"/>
      <c r="I33" s="13"/>
      <c r="J33" s="14"/>
      <c r="K33" s="16"/>
    </row>
    <row r="34" spans="1:14" ht="24.9" customHeight="1" thickBot="1" x14ac:dyDescent="0.3">
      <c r="A34" s="25">
        <v>2</v>
      </c>
      <c r="B34" s="26" t="s">
        <v>59</v>
      </c>
      <c r="C34" s="19"/>
      <c r="D34" s="19"/>
      <c r="E34" s="19"/>
      <c r="F34" s="19"/>
      <c r="G34" s="19"/>
      <c r="H34" s="19"/>
      <c r="I34" s="19"/>
      <c r="J34" s="20"/>
      <c r="K34" s="16"/>
    </row>
    <row r="35" spans="1:14" ht="17.100000000000001" customHeight="1" thickTop="1" x14ac:dyDescent="0.25">
      <c r="A35" s="130" t="s">
        <v>43</v>
      </c>
      <c r="B35" s="131"/>
      <c r="C35" s="131"/>
      <c r="D35" s="131"/>
      <c r="E35" s="131"/>
      <c r="F35" s="131"/>
      <c r="G35" s="131"/>
      <c r="H35" s="131"/>
      <c r="I35" s="131"/>
      <c r="J35" s="132"/>
      <c r="K35" s="136" t="s">
        <v>44</v>
      </c>
    </row>
    <row r="36" spans="1:14" ht="17.100000000000001" customHeight="1" thickBot="1" x14ac:dyDescent="0.3">
      <c r="A36" s="133"/>
      <c r="B36" s="134"/>
      <c r="C36" s="134"/>
      <c r="D36" s="134"/>
      <c r="E36" s="134"/>
      <c r="F36" s="134"/>
      <c r="G36" s="134"/>
      <c r="H36" s="134"/>
      <c r="I36" s="134"/>
      <c r="J36" s="135"/>
      <c r="K36" s="137"/>
    </row>
    <row r="37" spans="1:14" ht="17.100000000000001" customHeight="1" thickTop="1" x14ac:dyDescent="0.25">
      <c r="A37" s="139" t="s">
        <v>45</v>
      </c>
      <c r="B37" s="140"/>
      <c r="C37" s="142"/>
      <c r="D37" s="140"/>
      <c r="E37" s="143" t="s">
        <v>46</v>
      </c>
      <c r="F37" s="144"/>
      <c r="G37" s="145"/>
      <c r="H37" s="143" t="s">
        <v>47</v>
      </c>
      <c r="I37" s="144"/>
      <c r="J37" s="147"/>
      <c r="K37" s="137"/>
    </row>
    <row r="38" spans="1:14" ht="17.100000000000001" customHeight="1" x14ac:dyDescent="0.25">
      <c r="A38" s="141"/>
      <c r="B38" s="114"/>
      <c r="C38" s="113"/>
      <c r="D38" s="114"/>
      <c r="E38" s="118"/>
      <c r="F38" s="119"/>
      <c r="G38" s="146"/>
      <c r="H38" s="118"/>
      <c r="I38" s="119"/>
      <c r="J38" s="120"/>
      <c r="K38" s="137"/>
    </row>
    <row r="39" spans="1:14" ht="17.100000000000001" customHeight="1" x14ac:dyDescent="0.25">
      <c r="A39" s="121" t="s">
        <v>48</v>
      </c>
      <c r="B39" s="148"/>
      <c r="C39" s="148"/>
      <c r="D39" s="148"/>
      <c r="E39" s="112"/>
      <c r="F39" s="180" t="s">
        <v>49</v>
      </c>
      <c r="G39" s="180"/>
      <c r="H39" s="180"/>
      <c r="I39" s="180"/>
      <c r="J39" s="181"/>
      <c r="K39" s="137"/>
    </row>
    <row r="40" spans="1:14" ht="17.100000000000001" customHeight="1" x14ac:dyDescent="0.25">
      <c r="A40" s="141"/>
      <c r="B40" s="149"/>
      <c r="C40" s="149"/>
      <c r="D40" s="149"/>
      <c r="E40" s="114"/>
      <c r="F40" s="180"/>
      <c r="G40" s="180"/>
      <c r="H40" s="180"/>
      <c r="I40" s="180"/>
      <c r="J40" s="181"/>
      <c r="K40" s="137"/>
    </row>
    <row r="41" spans="1:14" ht="17.100000000000001" customHeight="1" x14ac:dyDescent="0.25">
      <c r="A41" s="121" t="s">
        <v>50</v>
      </c>
      <c r="B41" s="112"/>
      <c r="C41" s="150" t="s">
        <v>51</v>
      </c>
      <c r="D41" s="111" t="s">
        <v>52</v>
      </c>
      <c r="E41" s="112"/>
      <c r="F41" s="180" t="s">
        <v>53</v>
      </c>
      <c r="G41" s="180"/>
      <c r="H41" s="180"/>
      <c r="I41" s="180"/>
      <c r="J41" s="181"/>
      <c r="K41" s="137"/>
    </row>
    <row r="42" spans="1:14" ht="17.100000000000001" customHeight="1" x14ac:dyDescent="0.25">
      <c r="A42" s="141"/>
      <c r="B42" s="114"/>
      <c r="C42" s="151"/>
      <c r="D42" s="113"/>
      <c r="E42" s="114"/>
      <c r="F42" s="180"/>
      <c r="G42" s="180"/>
      <c r="H42" s="180"/>
      <c r="I42" s="180"/>
      <c r="J42" s="181"/>
      <c r="K42" s="137"/>
    </row>
    <row r="43" spans="1:14" ht="17.100000000000001" customHeight="1" x14ac:dyDescent="0.25">
      <c r="A43" s="121" t="s">
        <v>54</v>
      </c>
      <c r="B43" s="112"/>
      <c r="C43" s="124" t="s">
        <v>55</v>
      </c>
      <c r="D43" s="111" t="s">
        <v>56</v>
      </c>
      <c r="E43" s="112"/>
      <c r="F43" s="180" t="s">
        <v>57</v>
      </c>
      <c r="G43" s="180"/>
      <c r="H43" s="180"/>
      <c r="I43" s="180"/>
      <c r="J43" s="181"/>
      <c r="K43" s="137"/>
    </row>
    <row r="44" spans="1:14" ht="17.100000000000001" customHeight="1" thickBot="1" x14ac:dyDescent="0.3">
      <c r="A44" s="122"/>
      <c r="B44" s="123"/>
      <c r="C44" s="125"/>
      <c r="D44" s="126"/>
      <c r="E44" s="123"/>
      <c r="F44" s="182"/>
      <c r="G44" s="182"/>
      <c r="H44" s="182"/>
      <c r="I44" s="182"/>
      <c r="J44" s="183"/>
      <c r="K44" s="138"/>
    </row>
    <row r="45" spans="1:14" ht="24.9" customHeight="1" thickTop="1" x14ac:dyDescent="0.25">
      <c r="A45" s="160" t="s">
        <v>60</v>
      </c>
      <c r="B45" s="160"/>
      <c r="C45" s="160"/>
      <c r="D45" s="160"/>
      <c r="E45" s="160"/>
      <c r="F45" s="160"/>
      <c r="G45" s="160"/>
      <c r="H45" s="160"/>
      <c r="I45" s="184" t="s">
        <v>25</v>
      </c>
      <c r="J45" s="185"/>
      <c r="K45" s="1">
        <v>3</v>
      </c>
    </row>
    <row r="46" spans="1:14" ht="24.9" customHeight="1" x14ac:dyDescent="0.25">
      <c r="A46" s="160"/>
      <c r="B46" s="160"/>
      <c r="C46" s="160"/>
      <c r="D46" s="160"/>
      <c r="E46" s="160"/>
      <c r="F46" s="160"/>
      <c r="G46" s="160"/>
      <c r="H46" s="160"/>
      <c r="I46" s="163">
        <f>D52</f>
        <v>5.5555555555555552E-2</v>
      </c>
      <c r="J46" s="162"/>
    </row>
    <row r="47" spans="1:14" ht="24.9" customHeight="1" thickBot="1" x14ac:dyDescent="0.3">
      <c r="A47" s="164">
        <f ca="1">INDIRECT("rawdata!A" &amp; $K45)</f>
        <v>0</v>
      </c>
      <c r="B47" s="164"/>
      <c r="C47" s="164"/>
      <c r="D47" s="106" t="s">
        <v>26</v>
      </c>
      <c r="E47" s="107">
        <f ca="1">INDIRECT("rawdata!B" &amp; $K45)</f>
        <v>0</v>
      </c>
      <c r="F47" s="108">
        <f ca="1">INDIRECT("rawdata!B" &amp; $K45)</f>
        <v>0</v>
      </c>
      <c r="G47" s="109" t="s">
        <v>27</v>
      </c>
      <c r="H47" s="109">
        <f ca="1">INDIRECT("rawdata!C" &amp; $K45)</f>
        <v>0</v>
      </c>
      <c r="I47" s="109" t="s">
        <v>28</v>
      </c>
      <c r="J47" s="110">
        <f ca="1">INDIRECT("rawdata!D" &amp; $K45)</f>
        <v>0</v>
      </c>
      <c r="L47" s="2" t="str">
        <f ca="1">IF(E47=F47,"","확인")</f>
        <v/>
      </c>
      <c r="M47" s="86" t="s">
        <v>2</v>
      </c>
      <c r="N47" s="86" t="s">
        <v>7</v>
      </c>
    </row>
    <row r="48" spans="1:14" ht="24.9" customHeight="1" thickTop="1" x14ac:dyDescent="0.25">
      <c r="A48" s="165" t="s">
        <v>29</v>
      </c>
      <c r="B48" s="178" t="s">
        <v>30</v>
      </c>
      <c r="C48" s="171" t="s">
        <v>31</v>
      </c>
      <c r="D48" s="169" t="s">
        <v>32</v>
      </c>
      <c r="E48" s="169" t="s">
        <v>33</v>
      </c>
      <c r="F48" s="169" t="s">
        <v>34</v>
      </c>
      <c r="G48" s="169" t="s">
        <v>33</v>
      </c>
      <c r="H48" s="169" t="s">
        <v>32</v>
      </c>
      <c r="I48" s="171" t="s">
        <v>31</v>
      </c>
      <c r="J48" s="173" t="s">
        <v>30</v>
      </c>
      <c r="K48" s="175" t="s">
        <v>35</v>
      </c>
    </row>
    <row r="49" spans="1:19" ht="24.9" customHeight="1" thickBot="1" x14ac:dyDescent="0.3">
      <c r="A49" s="166"/>
      <c r="B49" s="179"/>
      <c r="C49" s="172"/>
      <c r="D49" s="170"/>
      <c r="E49" s="170"/>
      <c r="F49" s="170"/>
      <c r="G49" s="170"/>
      <c r="H49" s="170"/>
      <c r="I49" s="172"/>
      <c r="J49" s="174"/>
      <c r="K49" s="176"/>
    </row>
    <row r="50" spans="1:19" ht="24.9" customHeight="1" thickTop="1" x14ac:dyDescent="0.25">
      <c r="A50" s="3" t="s">
        <v>36</v>
      </c>
      <c r="B50" s="4">
        <v>0.25208333333333333</v>
      </c>
      <c r="C50" s="5"/>
      <c r="D50" s="5">
        <v>0.27638888888888885</v>
      </c>
      <c r="E50" s="5">
        <v>0.29722222222222222</v>
      </c>
      <c r="F50" s="5">
        <v>0.31527777777777777</v>
      </c>
      <c r="G50" s="5">
        <v>0.32916666666666666</v>
      </c>
      <c r="H50" s="5">
        <v>0.35000000000000003</v>
      </c>
      <c r="I50" s="6"/>
      <c r="J50" s="7">
        <v>0.37083333333333335</v>
      </c>
      <c r="K50" s="8" t="s">
        <v>37</v>
      </c>
      <c r="O50" s="22"/>
      <c r="P50" s="22"/>
      <c r="Q50" s="22"/>
      <c r="R50" s="22"/>
      <c r="S50" s="22"/>
    </row>
    <row r="51" spans="1:19" ht="24.9" customHeight="1" x14ac:dyDescent="0.25">
      <c r="A51" s="10" t="s">
        <v>38</v>
      </c>
      <c r="B51" s="11">
        <v>0.38958333333333334</v>
      </c>
      <c r="C51" s="12"/>
      <c r="D51" s="12">
        <v>0.41388888888888892</v>
      </c>
      <c r="E51" s="12">
        <v>0.43472222222222223</v>
      </c>
      <c r="F51" s="12">
        <v>0.45277777777777778</v>
      </c>
      <c r="G51" s="12">
        <v>0.46666666666666662</v>
      </c>
      <c r="H51" s="12">
        <v>0.48749999999999999</v>
      </c>
      <c r="I51" s="13"/>
      <c r="J51" s="14">
        <v>0.50902777777777775</v>
      </c>
      <c r="K51" s="8" t="s">
        <v>37</v>
      </c>
      <c r="O51" s="22"/>
      <c r="P51" s="22"/>
      <c r="Q51" s="22"/>
      <c r="R51" s="22"/>
      <c r="S51" s="22"/>
    </row>
    <row r="52" spans="1:19" ht="24.9" customHeight="1" x14ac:dyDescent="0.25">
      <c r="A52" s="10" t="s">
        <v>39</v>
      </c>
      <c r="B52" s="11">
        <v>0.53125</v>
      </c>
      <c r="C52" s="12"/>
      <c r="D52" s="15">
        <v>5.5555555555555552E-2</v>
      </c>
      <c r="E52" s="12">
        <v>7.6388888888888895E-2</v>
      </c>
      <c r="F52" s="12">
        <v>9.4444444444444442E-2</v>
      </c>
      <c r="G52" s="12">
        <v>0.10833333333333334</v>
      </c>
      <c r="H52" s="12">
        <v>0.12916666666666668</v>
      </c>
      <c r="I52" s="13"/>
      <c r="J52" s="14">
        <v>0.15069444444444444</v>
      </c>
      <c r="K52" s="8" t="s">
        <v>37</v>
      </c>
      <c r="O52" s="22"/>
      <c r="P52" s="22"/>
      <c r="Q52" s="22"/>
      <c r="R52" s="22"/>
      <c r="S52" s="22"/>
    </row>
    <row r="53" spans="1:19" ht="24.9" customHeight="1" x14ac:dyDescent="0.25">
      <c r="A53" s="10" t="s">
        <v>40</v>
      </c>
      <c r="B53" s="11">
        <v>0.17291666666666669</v>
      </c>
      <c r="C53" s="12"/>
      <c r="D53" s="12">
        <v>0.19722222222222222</v>
      </c>
      <c r="E53" s="12">
        <v>0.21805555555555556</v>
      </c>
      <c r="F53" s="12">
        <v>0.23611111111111113</v>
      </c>
      <c r="G53" s="12">
        <v>0.25</v>
      </c>
      <c r="H53" s="12">
        <v>0.27083333333333331</v>
      </c>
      <c r="I53" s="13"/>
      <c r="J53" s="14">
        <v>0.29236111111111113</v>
      </c>
      <c r="K53" s="16" t="s">
        <v>37</v>
      </c>
      <c r="O53" s="22"/>
      <c r="P53" s="22"/>
      <c r="Q53" s="22"/>
      <c r="R53" s="22"/>
      <c r="S53" s="22"/>
    </row>
    <row r="54" spans="1:19" ht="24.9" customHeight="1" x14ac:dyDescent="0.25">
      <c r="A54" s="10" t="s">
        <v>41</v>
      </c>
      <c r="B54" s="11">
        <v>0.31458333333333333</v>
      </c>
      <c r="C54" s="12"/>
      <c r="D54" s="12">
        <v>0.33888888888888885</v>
      </c>
      <c r="E54" s="12">
        <v>0.35972222222222222</v>
      </c>
      <c r="F54" s="12">
        <v>0.37777777777777777</v>
      </c>
      <c r="G54" s="12">
        <v>0.39166666666666666</v>
      </c>
      <c r="H54" s="12">
        <v>0.41250000000000003</v>
      </c>
      <c r="I54" s="13"/>
      <c r="J54" s="14">
        <v>0.43263888888888885</v>
      </c>
      <c r="K54" s="16" t="s">
        <v>37</v>
      </c>
      <c r="L54" s="2">
        <v>5</v>
      </c>
      <c r="O54" s="22"/>
      <c r="P54" s="22"/>
      <c r="Q54" s="22"/>
      <c r="R54" s="22"/>
      <c r="S54" s="22"/>
    </row>
    <row r="55" spans="1:19" ht="24.9" customHeight="1" x14ac:dyDescent="0.25">
      <c r="A55" s="10"/>
      <c r="B55" s="27"/>
      <c r="C55" s="28"/>
      <c r="D55" s="28"/>
      <c r="E55" s="28"/>
      <c r="F55" s="29"/>
      <c r="G55" s="28"/>
      <c r="H55" s="28"/>
      <c r="I55" s="28"/>
      <c r="J55" s="30"/>
      <c r="K55" s="16"/>
    </row>
    <row r="56" spans="1:19" ht="24.9" customHeight="1" thickBot="1" x14ac:dyDescent="0.3">
      <c r="A56" s="17">
        <v>3</v>
      </c>
      <c r="B56" s="18"/>
      <c r="C56" s="19"/>
      <c r="D56" s="19"/>
      <c r="E56" s="19"/>
      <c r="F56" s="19"/>
      <c r="G56" s="19"/>
      <c r="H56" s="19"/>
      <c r="I56" s="19"/>
      <c r="J56" s="20"/>
      <c r="K56" s="16"/>
    </row>
    <row r="57" spans="1:19" ht="17.100000000000001" customHeight="1" thickTop="1" x14ac:dyDescent="0.25">
      <c r="A57" s="130" t="s">
        <v>43</v>
      </c>
      <c r="B57" s="131"/>
      <c r="C57" s="131"/>
      <c r="D57" s="131"/>
      <c r="E57" s="131"/>
      <c r="F57" s="131"/>
      <c r="G57" s="131"/>
      <c r="H57" s="131"/>
      <c r="I57" s="131"/>
      <c r="J57" s="132"/>
      <c r="K57" s="136" t="s">
        <v>44</v>
      </c>
    </row>
    <row r="58" spans="1:19" ht="17.100000000000001" customHeight="1" thickBot="1" x14ac:dyDescent="0.3">
      <c r="A58" s="133"/>
      <c r="B58" s="134"/>
      <c r="C58" s="134"/>
      <c r="D58" s="134"/>
      <c r="E58" s="134"/>
      <c r="F58" s="134"/>
      <c r="G58" s="134"/>
      <c r="H58" s="134"/>
      <c r="I58" s="134"/>
      <c r="J58" s="135"/>
      <c r="K58" s="137"/>
    </row>
    <row r="59" spans="1:19" ht="17.100000000000001" customHeight="1" thickTop="1" x14ac:dyDescent="0.25">
      <c r="A59" s="139" t="s">
        <v>45</v>
      </c>
      <c r="B59" s="140"/>
      <c r="C59" s="142"/>
      <c r="D59" s="140"/>
      <c r="E59" s="143" t="s">
        <v>46</v>
      </c>
      <c r="F59" s="144"/>
      <c r="G59" s="145"/>
      <c r="H59" s="143" t="s">
        <v>47</v>
      </c>
      <c r="I59" s="144"/>
      <c r="J59" s="147"/>
      <c r="K59" s="137"/>
    </row>
    <row r="60" spans="1:19" ht="17.100000000000001" customHeight="1" x14ac:dyDescent="0.25">
      <c r="A60" s="141"/>
      <c r="B60" s="114"/>
      <c r="C60" s="113"/>
      <c r="D60" s="114"/>
      <c r="E60" s="118"/>
      <c r="F60" s="119"/>
      <c r="G60" s="146"/>
      <c r="H60" s="118"/>
      <c r="I60" s="119"/>
      <c r="J60" s="120"/>
      <c r="K60" s="137"/>
    </row>
    <row r="61" spans="1:19" ht="17.100000000000001" customHeight="1" x14ac:dyDescent="0.25">
      <c r="A61" s="121" t="s">
        <v>61</v>
      </c>
      <c r="B61" s="148"/>
      <c r="C61" s="148"/>
      <c r="D61" s="148"/>
      <c r="E61" s="112"/>
      <c r="F61" s="180" t="s">
        <v>49</v>
      </c>
      <c r="G61" s="180"/>
      <c r="H61" s="180"/>
      <c r="I61" s="180"/>
      <c r="J61" s="181"/>
      <c r="K61" s="137"/>
    </row>
    <row r="62" spans="1:19" ht="17.100000000000001" customHeight="1" x14ac:dyDescent="0.25">
      <c r="A62" s="141"/>
      <c r="B62" s="149"/>
      <c r="C62" s="149"/>
      <c r="D62" s="149"/>
      <c r="E62" s="114"/>
      <c r="F62" s="180"/>
      <c r="G62" s="180"/>
      <c r="H62" s="180"/>
      <c r="I62" s="180"/>
      <c r="J62" s="181"/>
      <c r="K62" s="137"/>
    </row>
    <row r="63" spans="1:19" ht="17.100000000000001" customHeight="1" x14ac:dyDescent="0.25">
      <c r="A63" s="121" t="s">
        <v>50</v>
      </c>
      <c r="B63" s="112"/>
      <c r="C63" s="150" t="s">
        <v>51</v>
      </c>
      <c r="D63" s="111" t="s">
        <v>52</v>
      </c>
      <c r="E63" s="112"/>
      <c r="F63" s="180" t="s">
        <v>53</v>
      </c>
      <c r="G63" s="180"/>
      <c r="H63" s="180"/>
      <c r="I63" s="180"/>
      <c r="J63" s="181"/>
      <c r="K63" s="137"/>
    </row>
    <row r="64" spans="1:19" ht="17.100000000000001" customHeight="1" x14ac:dyDescent="0.25">
      <c r="A64" s="141"/>
      <c r="B64" s="114"/>
      <c r="C64" s="151"/>
      <c r="D64" s="113"/>
      <c r="E64" s="114"/>
      <c r="F64" s="180"/>
      <c r="G64" s="180"/>
      <c r="H64" s="180"/>
      <c r="I64" s="180"/>
      <c r="J64" s="181"/>
      <c r="K64" s="137"/>
    </row>
    <row r="65" spans="1:19" ht="17.100000000000001" customHeight="1" x14ac:dyDescent="0.25">
      <c r="A65" s="121" t="s">
        <v>54</v>
      </c>
      <c r="B65" s="112"/>
      <c r="C65" s="124" t="s">
        <v>55</v>
      </c>
      <c r="D65" s="111" t="s">
        <v>56</v>
      </c>
      <c r="E65" s="112"/>
      <c r="F65" s="180" t="s">
        <v>57</v>
      </c>
      <c r="G65" s="180"/>
      <c r="H65" s="180"/>
      <c r="I65" s="180"/>
      <c r="J65" s="181"/>
      <c r="K65" s="137"/>
    </row>
    <row r="66" spans="1:19" ht="17.100000000000001" customHeight="1" thickBot="1" x14ac:dyDescent="0.3">
      <c r="A66" s="122"/>
      <c r="B66" s="123"/>
      <c r="C66" s="125"/>
      <c r="D66" s="126"/>
      <c r="E66" s="123"/>
      <c r="F66" s="182"/>
      <c r="G66" s="182"/>
      <c r="H66" s="182"/>
      <c r="I66" s="182"/>
      <c r="J66" s="183"/>
      <c r="K66" s="138"/>
    </row>
    <row r="67" spans="1:19" ht="24.9" customHeight="1" thickTop="1" x14ac:dyDescent="0.25">
      <c r="A67" s="160" t="s">
        <v>62</v>
      </c>
      <c r="B67" s="160"/>
      <c r="C67" s="160"/>
      <c r="D67" s="160"/>
      <c r="E67" s="160"/>
      <c r="F67" s="160"/>
      <c r="G67" s="160"/>
      <c r="H67" s="160"/>
      <c r="I67" s="161" t="s">
        <v>25</v>
      </c>
      <c r="J67" s="162"/>
      <c r="K67" s="1">
        <v>4</v>
      </c>
    </row>
    <row r="68" spans="1:19" ht="24.9" customHeight="1" x14ac:dyDescent="0.25">
      <c r="A68" s="160"/>
      <c r="B68" s="160"/>
      <c r="C68" s="160"/>
      <c r="D68" s="160"/>
      <c r="E68" s="160"/>
      <c r="F68" s="160"/>
      <c r="G68" s="160"/>
      <c r="H68" s="160"/>
      <c r="I68" s="163">
        <f>D75</f>
        <v>6.7361111111111108E-2</v>
      </c>
      <c r="J68" s="162"/>
    </row>
    <row r="69" spans="1:19" ht="24.9" customHeight="1" thickBot="1" x14ac:dyDescent="0.3">
      <c r="A69" s="164">
        <f ca="1">INDIRECT("rawdata!A" &amp; $K67)</f>
        <v>0</v>
      </c>
      <c r="B69" s="164"/>
      <c r="C69" s="164"/>
      <c r="D69" s="106" t="s">
        <v>26</v>
      </c>
      <c r="E69" s="107">
        <f ca="1">INDIRECT("rawdata!B" &amp; $K67)</f>
        <v>0</v>
      </c>
      <c r="F69" s="108">
        <f ca="1">INDIRECT("rawdata!B" &amp; $K67)</f>
        <v>0</v>
      </c>
      <c r="G69" s="109" t="s">
        <v>27</v>
      </c>
      <c r="H69" s="109">
        <f ca="1">INDIRECT("rawdata!C" &amp; $K67)</f>
        <v>0</v>
      </c>
      <c r="I69" s="109" t="s">
        <v>28</v>
      </c>
      <c r="J69" s="110">
        <f ca="1">INDIRECT("rawdata!D" &amp; $K67)</f>
        <v>0</v>
      </c>
      <c r="L69" s="2" t="str">
        <f ca="1">IF(E69=F69,"","확인")</f>
        <v/>
      </c>
      <c r="M69" s="86" t="s">
        <v>3</v>
      </c>
      <c r="N69" s="86" t="s">
        <v>8</v>
      </c>
    </row>
    <row r="70" spans="1:19" ht="24.9" customHeight="1" thickTop="1" x14ac:dyDescent="0.25">
      <c r="A70" s="165" t="s">
        <v>29</v>
      </c>
      <c r="B70" s="178" t="s">
        <v>30</v>
      </c>
      <c r="C70" s="171" t="s">
        <v>31</v>
      </c>
      <c r="D70" s="169" t="s">
        <v>32</v>
      </c>
      <c r="E70" s="169" t="s">
        <v>33</v>
      </c>
      <c r="F70" s="169" t="s">
        <v>34</v>
      </c>
      <c r="G70" s="169" t="s">
        <v>33</v>
      </c>
      <c r="H70" s="169" t="s">
        <v>32</v>
      </c>
      <c r="I70" s="171" t="s">
        <v>31</v>
      </c>
      <c r="J70" s="173" t="s">
        <v>30</v>
      </c>
      <c r="K70" s="175" t="s">
        <v>35</v>
      </c>
    </row>
    <row r="71" spans="1:19" ht="24.9" customHeight="1" thickBot="1" x14ac:dyDescent="0.3">
      <c r="A71" s="166"/>
      <c r="B71" s="179"/>
      <c r="C71" s="172"/>
      <c r="D71" s="170"/>
      <c r="E71" s="170"/>
      <c r="F71" s="170"/>
      <c r="G71" s="170"/>
      <c r="H71" s="170"/>
      <c r="I71" s="172"/>
      <c r="J71" s="174"/>
      <c r="K71" s="176"/>
    </row>
    <row r="72" spans="1:19" ht="24.9" customHeight="1" thickTop="1" x14ac:dyDescent="0.25">
      <c r="A72" s="3" t="s">
        <v>36</v>
      </c>
      <c r="B72" s="31"/>
      <c r="C72" s="31"/>
      <c r="D72" s="31"/>
      <c r="E72" s="31"/>
      <c r="F72" s="31"/>
      <c r="G72" s="31" t="s">
        <v>63</v>
      </c>
      <c r="H72" s="31">
        <v>0.22916666666666666</v>
      </c>
      <c r="I72" s="32"/>
      <c r="J72" s="7">
        <v>0.25138888888888888</v>
      </c>
      <c r="K72" s="8" t="s">
        <v>37</v>
      </c>
    </row>
    <row r="73" spans="1:19" ht="24.9" customHeight="1" x14ac:dyDescent="0.25">
      <c r="A73" s="10" t="s">
        <v>38</v>
      </c>
      <c r="B73" s="12">
        <v>0.2638888888888889</v>
      </c>
      <c r="C73" s="12"/>
      <c r="D73" s="12">
        <v>0.28819444444444448</v>
      </c>
      <c r="E73" s="12">
        <v>0.30902777777777779</v>
      </c>
      <c r="F73" s="12">
        <v>0.32708333333333334</v>
      </c>
      <c r="G73" s="12">
        <v>0.34097222222222223</v>
      </c>
      <c r="H73" s="12">
        <v>0.36180555555555555</v>
      </c>
      <c r="I73" s="33"/>
      <c r="J73" s="14">
        <v>0.38263888888888892</v>
      </c>
      <c r="K73" s="8" t="s">
        <v>37</v>
      </c>
      <c r="O73" s="22"/>
      <c r="P73" s="22"/>
      <c r="Q73" s="22"/>
      <c r="R73" s="22"/>
      <c r="S73" s="22"/>
    </row>
    <row r="74" spans="1:19" ht="24.9" customHeight="1" x14ac:dyDescent="0.25">
      <c r="A74" s="10" t="s">
        <v>39</v>
      </c>
      <c r="B74" s="12">
        <v>0.40138888888888885</v>
      </c>
      <c r="C74" s="12"/>
      <c r="D74" s="12">
        <v>0.42569444444444443</v>
      </c>
      <c r="E74" s="12">
        <v>0.4465277777777778</v>
      </c>
      <c r="F74" s="12">
        <v>0.46458333333333335</v>
      </c>
      <c r="G74" s="12">
        <v>0.47847222222222219</v>
      </c>
      <c r="H74" s="12">
        <v>0.4993055555555555</v>
      </c>
      <c r="I74" s="33"/>
      <c r="J74" s="14">
        <v>0.52083333333333337</v>
      </c>
      <c r="K74" s="8" t="s">
        <v>37</v>
      </c>
      <c r="O74" s="22"/>
      <c r="P74" s="22"/>
      <c r="Q74" s="22"/>
      <c r="R74" s="22"/>
      <c r="S74" s="22"/>
    </row>
    <row r="75" spans="1:19" ht="24.9" customHeight="1" x14ac:dyDescent="0.25">
      <c r="A75" s="10" t="s">
        <v>40</v>
      </c>
      <c r="B75" s="12">
        <v>4.3055555555555562E-2</v>
      </c>
      <c r="C75" s="12"/>
      <c r="D75" s="15">
        <v>6.7361111111111108E-2</v>
      </c>
      <c r="E75" s="12">
        <v>8.819444444444445E-2</v>
      </c>
      <c r="F75" s="12">
        <v>0.10625</v>
      </c>
      <c r="G75" s="12">
        <v>0.12013888888888889</v>
      </c>
      <c r="H75" s="12">
        <v>0.14097222222222222</v>
      </c>
      <c r="I75" s="33"/>
      <c r="J75" s="14">
        <v>0.16250000000000001</v>
      </c>
      <c r="K75" s="16" t="s">
        <v>37</v>
      </c>
      <c r="O75" s="22"/>
      <c r="P75" s="22"/>
      <c r="Q75" s="22"/>
      <c r="R75" s="22"/>
      <c r="S75" s="22"/>
    </row>
    <row r="76" spans="1:19" ht="24.9" customHeight="1" x14ac:dyDescent="0.25">
      <c r="A76" s="10" t="s">
        <v>41</v>
      </c>
      <c r="B76" s="12">
        <v>0.18472222222222223</v>
      </c>
      <c r="C76" s="12"/>
      <c r="D76" s="12">
        <v>0.20902777777777778</v>
      </c>
      <c r="E76" s="12">
        <v>0.2298611111111111</v>
      </c>
      <c r="F76" s="12">
        <v>0.24791666666666667</v>
      </c>
      <c r="G76" s="12">
        <v>0.26180555555555557</v>
      </c>
      <c r="H76" s="12">
        <v>0.28263888888888888</v>
      </c>
      <c r="I76" s="33"/>
      <c r="J76" s="14">
        <v>0.30416666666666664</v>
      </c>
      <c r="K76" s="16" t="s">
        <v>37</v>
      </c>
      <c r="L76" s="2">
        <v>5.2</v>
      </c>
      <c r="O76" s="22"/>
      <c r="P76" s="22"/>
      <c r="Q76" s="22"/>
      <c r="R76" s="22"/>
      <c r="S76" s="22"/>
    </row>
    <row r="77" spans="1:19" ht="24.9" customHeight="1" x14ac:dyDescent="0.25">
      <c r="A77" s="10" t="s">
        <v>42</v>
      </c>
      <c r="B77" s="34">
        <v>0.3263888888888889</v>
      </c>
      <c r="C77" s="34"/>
      <c r="D77" s="34">
        <v>0.35069444444444442</v>
      </c>
      <c r="E77" s="34">
        <v>0.37152777777777773</v>
      </c>
      <c r="F77" s="34">
        <v>0.38958333333333334</v>
      </c>
      <c r="G77" s="34">
        <v>0.40347222222222223</v>
      </c>
      <c r="H77" s="34">
        <v>0.42430555555555555</v>
      </c>
      <c r="I77" s="35"/>
      <c r="J77" s="36">
        <v>0.44444444444444442</v>
      </c>
      <c r="K77" s="16" t="s">
        <v>37</v>
      </c>
      <c r="O77" s="22"/>
      <c r="P77" s="22"/>
      <c r="Q77" s="22"/>
      <c r="R77" s="22"/>
      <c r="S77" s="22"/>
    </row>
    <row r="78" spans="1:19" ht="24.9" customHeight="1" thickBot="1" x14ac:dyDescent="0.3">
      <c r="A78" s="17">
        <v>4</v>
      </c>
      <c r="B78" s="37"/>
      <c r="C78" s="38"/>
      <c r="D78" s="39"/>
      <c r="E78" s="39"/>
      <c r="F78" s="39"/>
      <c r="G78" s="39"/>
      <c r="H78" s="39"/>
      <c r="I78" s="39"/>
      <c r="J78" s="20"/>
      <c r="K78" s="16"/>
    </row>
    <row r="79" spans="1:19" ht="17.100000000000001" customHeight="1" thickTop="1" x14ac:dyDescent="0.25">
      <c r="A79" s="130" t="s">
        <v>43</v>
      </c>
      <c r="B79" s="131"/>
      <c r="C79" s="131"/>
      <c r="D79" s="131"/>
      <c r="E79" s="131"/>
      <c r="F79" s="131"/>
      <c r="G79" s="131"/>
      <c r="H79" s="131"/>
      <c r="I79" s="131"/>
      <c r="J79" s="132"/>
      <c r="K79" s="136" t="s">
        <v>44</v>
      </c>
    </row>
    <row r="80" spans="1:19" ht="17.100000000000001" customHeight="1" thickBot="1" x14ac:dyDescent="0.3">
      <c r="A80" s="133"/>
      <c r="B80" s="134"/>
      <c r="C80" s="134"/>
      <c r="D80" s="134"/>
      <c r="E80" s="134"/>
      <c r="F80" s="134"/>
      <c r="G80" s="134"/>
      <c r="H80" s="134"/>
      <c r="I80" s="134"/>
      <c r="J80" s="135"/>
      <c r="K80" s="137"/>
    </row>
    <row r="81" spans="1:19" ht="17.100000000000001" customHeight="1" thickTop="1" x14ac:dyDescent="0.25">
      <c r="A81" s="139" t="s">
        <v>45</v>
      </c>
      <c r="B81" s="140"/>
      <c r="C81" s="142"/>
      <c r="D81" s="140"/>
      <c r="E81" s="143" t="s">
        <v>46</v>
      </c>
      <c r="F81" s="144"/>
      <c r="G81" s="145"/>
      <c r="H81" s="143" t="s">
        <v>47</v>
      </c>
      <c r="I81" s="144"/>
      <c r="J81" s="147"/>
      <c r="K81" s="137"/>
    </row>
    <row r="82" spans="1:19" ht="17.100000000000001" customHeight="1" x14ac:dyDescent="0.25">
      <c r="A82" s="141"/>
      <c r="B82" s="114"/>
      <c r="C82" s="113"/>
      <c r="D82" s="114"/>
      <c r="E82" s="118"/>
      <c r="F82" s="119"/>
      <c r="G82" s="146"/>
      <c r="H82" s="118"/>
      <c r="I82" s="119"/>
      <c r="J82" s="120"/>
      <c r="K82" s="137"/>
    </row>
    <row r="83" spans="1:19" ht="17.100000000000001" customHeight="1" x14ac:dyDescent="0.25">
      <c r="A83" s="121" t="s">
        <v>48</v>
      </c>
      <c r="B83" s="148"/>
      <c r="C83" s="148"/>
      <c r="D83" s="148"/>
      <c r="E83" s="112"/>
      <c r="F83" s="180" t="s">
        <v>49</v>
      </c>
      <c r="G83" s="180"/>
      <c r="H83" s="180"/>
      <c r="I83" s="180"/>
      <c r="J83" s="181"/>
      <c r="K83" s="137"/>
    </row>
    <row r="84" spans="1:19" ht="17.100000000000001" customHeight="1" x14ac:dyDescent="0.25">
      <c r="A84" s="141"/>
      <c r="B84" s="149"/>
      <c r="C84" s="149"/>
      <c r="D84" s="149"/>
      <c r="E84" s="114"/>
      <c r="F84" s="180"/>
      <c r="G84" s="180"/>
      <c r="H84" s="180"/>
      <c r="I84" s="180"/>
      <c r="J84" s="181"/>
      <c r="K84" s="137"/>
    </row>
    <row r="85" spans="1:19" ht="17.100000000000001" customHeight="1" x14ac:dyDescent="0.25">
      <c r="A85" s="121" t="s">
        <v>50</v>
      </c>
      <c r="B85" s="112"/>
      <c r="C85" s="150" t="s">
        <v>51</v>
      </c>
      <c r="D85" s="111" t="s">
        <v>52</v>
      </c>
      <c r="E85" s="112"/>
      <c r="F85" s="180" t="s">
        <v>53</v>
      </c>
      <c r="G85" s="180"/>
      <c r="H85" s="180"/>
      <c r="I85" s="180"/>
      <c r="J85" s="181"/>
      <c r="K85" s="137"/>
    </row>
    <row r="86" spans="1:19" ht="17.100000000000001" customHeight="1" x14ac:dyDescent="0.25">
      <c r="A86" s="141"/>
      <c r="B86" s="114"/>
      <c r="C86" s="151"/>
      <c r="D86" s="113"/>
      <c r="E86" s="114"/>
      <c r="F86" s="180"/>
      <c r="G86" s="180"/>
      <c r="H86" s="180"/>
      <c r="I86" s="180"/>
      <c r="J86" s="181"/>
      <c r="K86" s="137"/>
    </row>
    <row r="87" spans="1:19" ht="17.100000000000001" customHeight="1" x14ac:dyDescent="0.25">
      <c r="A87" s="121" t="s">
        <v>54</v>
      </c>
      <c r="B87" s="112"/>
      <c r="C87" s="124" t="s">
        <v>55</v>
      </c>
      <c r="D87" s="111" t="s">
        <v>56</v>
      </c>
      <c r="E87" s="112"/>
      <c r="F87" s="180" t="s">
        <v>57</v>
      </c>
      <c r="G87" s="180"/>
      <c r="H87" s="180"/>
      <c r="I87" s="180"/>
      <c r="J87" s="181"/>
      <c r="K87" s="137"/>
    </row>
    <row r="88" spans="1:19" ht="17.100000000000001" customHeight="1" thickBot="1" x14ac:dyDescent="0.3">
      <c r="A88" s="122"/>
      <c r="B88" s="123"/>
      <c r="C88" s="125"/>
      <c r="D88" s="126"/>
      <c r="E88" s="123"/>
      <c r="F88" s="182"/>
      <c r="G88" s="182"/>
      <c r="H88" s="182"/>
      <c r="I88" s="182"/>
      <c r="J88" s="183"/>
      <c r="K88" s="138"/>
    </row>
    <row r="89" spans="1:19" ht="24.9" customHeight="1" thickTop="1" x14ac:dyDescent="0.25">
      <c r="A89" s="160" t="s">
        <v>64</v>
      </c>
      <c r="B89" s="160"/>
      <c r="C89" s="160"/>
      <c r="D89" s="160"/>
      <c r="E89" s="160"/>
      <c r="F89" s="160"/>
      <c r="G89" s="160"/>
      <c r="H89" s="160"/>
      <c r="I89" s="161" t="s">
        <v>25</v>
      </c>
      <c r="J89" s="162"/>
      <c r="K89" s="1">
        <v>5</v>
      </c>
    </row>
    <row r="90" spans="1:19" ht="24.9" customHeight="1" x14ac:dyDescent="0.25">
      <c r="A90" s="160"/>
      <c r="B90" s="160"/>
      <c r="C90" s="160"/>
      <c r="D90" s="160"/>
      <c r="E90" s="160"/>
      <c r="F90" s="160"/>
      <c r="G90" s="160"/>
      <c r="H90" s="160"/>
      <c r="I90" s="163">
        <f>D97</f>
        <v>7.9166666666666663E-2</v>
      </c>
      <c r="J90" s="162"/>
    </row>
    <row r="91" spans="1:19" ht="24.9" customHeight="1" thickBot="1" x14ac:dyDescent="0.3">
      <c r="A91" s="164">
        <f ca="1">INDIRECT("rawdata!A" &amp; $K89)</f>
        <v>0</v>
      </c>
      <c r="B91" s="164"/>
      <c r="C91" s="164"/>
      <c r="D91" s="106" t="s">
        <v>26</v>
      </c>
      <c r="E91" s="107">
        <f ca="1">INDIRECT("rawdata!B" &amp; $K89)</f>
        <v>0</v>
      </c>
      <c r="F91" s="108">
        <f ca="1">INDIRECT("rawdata!B" &amp; $K89)</f>
        <v>0</v>
      </c>
      <c r="G91" s="109" t="s">
        <v>27</v>
      </c>
      <c r="H91" s="109">
        <f ca="1">INDIRECT("rawdata!C" &amp; $K89)</f>
        <v>0</v>
      </c>
      <c r="I91" s="109" t="s">
        <v>28</v>
      </c>
      <c r="J91" s="110">
        <f ca="1">INDIRECT("rawdata!D" &amp; $K89)</f>
        <v>0</v>
      </c>
      <c r="L91" s="2" t="str">
        <f ca="1">IF(E91=F91,"","확인")</f>
        <v/>
      </c>
      <c r="M91" s="86" t="s">
        <v>15</v>
      </c>
      <c r="N91" s="86" t="s">
        <v>21</v>
      </c>
    </row>
    <row r="92" spans="1:19" ht="24.9" customHeight="1" thickTop="1" x14ac:dyDescent="0.25">
      <c r="A92" s="165" t="s">
        <v>29</v>
      </c>
      <c r="B92" s="178" t="s">
        <v>30</v>
      </c>
      <c r="C92" s="171" t="s">
        <v>31</v>
      </c>
      <c r="D92" s="169" t="s">
        <v>32</v>
      </c>
      <c r="E92" s="169" t="s">
        <v>33</v>
      </c>
      <c r="F92" s="169" t="s">
        <v>34</v>
      </c>
      <c r="G92" s="169" t="s">
        <v>33</v>
      </c>
      <c r="H92" s="169" t="s">
        <v>32</v>
      </c>
      <c r="I92" s="171" t="s">
        <v>31</v>
      </c>
      <c r="J92" s="173" t="s">
        <v>30</v>
      </c>
      <c r="K92" s="175" t="s">
        <v>35</v>
      </c>
    </row>
    <row r="93" spans="1:19" ht="24.9" customHeight="1" thickBot="1" x14ac:dyDescent="0.3">
      <c r="A93" s="166"/>
      <c r="B93" s="179"/>
      <c r="C93" s="172"/>
      <c r="D93" s="170"/>
      <c r="E93" s="170"/>
      <c r="F93" s="170"/>
      <c r="G93" s="170"/>
      <c r="H93" s="170"/>
      <c r="I93" s="172"/>
      <c r="J93" s="174"/>
      <c r="K93" s="176"/>
    </row>
    <row r="94" spans="1:19" ht="24.9" customHeight="1" thickTop="1" x14ac:dyDescent="0.25">
      <c r="A94" s="3" t="s">
        <v>36</v>
      </c>
      <c r="B94" s="40"/>
      <c r="C94" s="41"/>
      <c r="D94" s="5"/>
      <c r="E94" s="5"/>
      <c r="F94" s="42" t="s">
        <v>65</v>
      </c>
      <c r="G94" s="5">
        <v>0.22916666666666666</v>
      </c>
      <c r="H94" s="5">
        <v>0.24513888888888888</v>
      </c>
      <c r="I94" s="6"/>
      <c r="J94" s="7">
        <v>0.26458333333333334</v>
      </c>
      <c r="K94" s="8" t="s">
        <v>37</v>
      </c>
    </row>
    <row r="95" spans="1:19" ht="24.9" customHeight="1" x14ac:dyDescent="0.25">
      <c r="A95" s="10" t="s">
        <v>38</v>
      </c>
      <c r="B95" s="11">
        <v>0.27499999999999997</v>
      </c>
      <c r="C95" s="12"/>
      <c r="D95" s="12">
        <v>0.29930555555555555</v>
      </c>
      <c r="E95" s="12">
        <v>0.32013888888888892</v>
      </c>
      <c r="F95" s="12">
        <v>0.33819444444444446</v>
      </c>
      <c r="G95" s="12">
        <v>0.3520833333333333</v>
      </c>
      <c r="H95" s="12">
        <v>0.37291666666666662</v>
      </c>
      <c r="I95" s="13"/>
      <c r="J95" s="14">
        <v>0.39374999999999999</v>
      </c>
      <c r="K95" s="8" t="s">
        <v>37</v>
      </c>
      <c r="O95" s="22"/>
      <c r="P95" s="22"/>
      <c r="Q95" s="22"/>
      <c r="R95" s="22"/>
      <c r="S95" s="22"/>
    </row>
    <row r="96" spans="1:19" ht="24.9" customHeight="1" x14ac:dyDescent="0.25">
      <c r="A96" s="10" t="s">
        <v>39</v>
      </c>
      <c r="B96" s="11">
        <v>0.41319444444444442</v>
      </c>
      <c r="C96" s="12"/>
      <c r="D96" s="12">
        <v>0.4375</v>
      </c>
      <c r="E96" s="12">
        <v>0.45833333333333331</v>
      </c>
      <c r="F96" s="12">
        <v>0.47638888888888892</v>
      </c>
      <c r="G96" s="12">
        <v>0.49027777777777781</v>
      </c>
      <c r="H96" s="12">
        <v>0.51111111111111118</v>
      </c>
      <c r="I96" s="13"/>
      <c r="J96" s="14">
        <v>0.53263888888888888</v>
      </c>
      <c r="K96" s="8" t="s">
        <v>37</v>
      </c>
      <c r="O96" s="22"/>
      <c r="P96" s="22"/>
      <c r="Q96" s="22"/>
      <c r="R96" s="22"/>
      <c r="S96" s="22"/>
    </row>
    <row r="97" spans="1:19" ht="24.9" customHeight="1" x14ac:dyDescent="0.25">
      <c r="A97" s="10" t="s">
        <v>40</v>
      </c>
      <c r="B97" s="11">
        <v>5.486111111111111E-2</v>
      </c>
      <c r="C97" s="12"/>
      <c r="D97" s="15">
        <v>7.9166666666666663E-2</v>
      </c>
      <c r="E97" s="12">
        <v>9.9999999999999992E-2</v>
      </c>
      <c r="F97" s="12">
        <v>0.11805555555555557</v>
      </c>
      <c r="G97" s="12">
        <v>0.13194444444444445</v>
      </c>
      <c r="H97" s="12">
        <v>0.15277777777777776</v>
      </c>
      <c r="I97" s="13"/>
      <c r="J97" s="14">
        <v>0.17430555555555557</v>
      </c>
      <c r="K97" s="16" t="s">
        <v>37</v>
      </c>
      <c r="O97" s="22"/>
      <c r="P97" s="22"/>
      <c r="Q97" s="22"/>
      <c r="R97" s="22"/>
      <c r="S97" s="22"/>
    </row>
    <row r="98" spans="1:19" ht="24.9" customHeight="1" x14ac:dyDescent="0.25">
      <c r="A98" s="10" t="s">
        <v>41</v>
      </c>
      <c r="B98" s="11">
        <v>0.19652777777777777</v>
      </c>
      <c r="C98" s="12"/>
      <c r="D98" s="12">
        <v>0.22083333333333333</v>
      </c>
      <c r="E98" s="12">
        <v>0.24166666666666667</v>
      </c>
      <c r="F98" s="12">
        <v>0.25972222222222224</v>
      </c>
      <c r="G98" s="12">
        <v>0.27361111111111108</v>
      </c>
      <c r="H98" s="12">
        <v>0.29444444444444445</v>
      </c>
      <c r="I98" s="13"/>
      <c r="J98" s="14">
        <v>0.31597222222222221</v>
      </c>
      <c r="K98" s="16" t="s">
        <v>37</v>
      </c>
      <c r="L98" s="2">
        <v>5.3</v>
      </c>
      <c r="O98" s="22"/>
      <c r="P98" s="22"/>
      <c r="Q98" s="22"/>
      <c r="R98" s="22"/>
      <c r="S98" s="22"/>
    </row>
    <row r="99" spans="1:19" ht="24.9" customHeight="1" x14ac:dyDescent="0.25">
      <c r="A99" s="10" t="s">
        <v>42</v>
      </c>
      <c r="B99" s="11">
        <v>0.33819444444444446</v>
      </c>
      <c r="C99" s="12"/>
      <c r="D99" s="12">
        <v>0.36249999999999999</v>
      </c>
      <c r="E99" s="12">
        <v>0.3833333333333333</v>
      </c>
      <c r="F99" s="12">
        <v>0.40138888888888885</v>
      </c>
      <c r="G99" s="12">
        <v>0.4152777777777778</v>
      </c>
      <c r="H99" s="12">
        <v>0.43611111111111112</v>
      </c>
      <c r="I99" s="13"/>
      <c r="J99" s="14">
        <v>0.45624999999999999</v>
      </c>
      <c r="K99" s="16" t="s">
        <v>37</v>
      </c>
      <c r="M99" s="87"/>
      <c r="N99" s="87"/>
      <c r="O99" s="22"/>
      <c r="P99" s="22"/>
      <c r="Q99" s="22"/>
      <c r="R99" s="22"/>
      <c r="S99" s="22"/>
    </row>
    <row r="100" spans="1:19" ht="24.9" customHeight="1" thickBot="1" x14ac:dyDescent="0.3">
      <c r="A100" s="43">
        <v>5</v>
      </c>
      <c r="B100" s="18"/>
      <c r="C100" s="19"/>
      <c r="D100" s="19"/>
      <c r="E100" s="19"/>
      <c r="F100" s="19"/>
      <c r="G100" s="19"/>
      <c r="H100" s="19"/>
      <c r="I100" s="19"/>
      <c r="J100" s="20"/>
      <c r="K100" s="16"/>
    </row>
    <row r="101" spans="1:19" ht="17.100000000000001" customHeight="1" thickTop="1" x14ac:dyDescent="0.25">
      <c r="A101" s="130" t="s">
        <v>43</v>
      </c>
      <c r="B101" s="131"/>
      <c r="C101" s="131"/>
      <c r="D101" s="131"/>
      <c r="E101" s="131"/>
      <c r="F101" s="131"/>
      <c r="G101" s="131"/>
      <c r="H101" s="131"/>
      <c r="I101" s="131"/>
      <c r="J101" s="132"/>
      <c r="K101" s="136" t="s">
        <v>44</v>
      </c>
    </row>
    <row r="102" spans="1:19" ht="17.100000000000001" customHeight="1" thickBot="1" x14ac:dyDescent="0.3">
      <c r="A102" s="133"/>
      <c r="B102" s="134"/>
      <c r="C102" s="134"/>
      <c r="D102" s="134"/>
      <c r="E102" s="134"/>
      <c r="F102" s="134"/>
      <c r="G102" s="134"/>
      <c r="H102" s="134"/>
      <c r="I102" s="134"/>
      <c r="J102" s="135"/>
      <c r="K102" s="137"/>
    </row>
    <row r="103" spans="1:19" ht="17.100000000000001" customHeight="1" thickTop="1" x14ac:dyDescent="0.25">
      <c r="A103" s="139" t="s">
        <v>45</v>
      </c>
      <c r="B103" s="140"/>
      <c r="C103" s="142"/>
      <c r="D103" s="140"/>
      <c r="E103" s="143" t="s">
        <v>46</v>
      </c>
      <c r="F103" s="144"/>
      <c r="G103" s="145"/>
      <c r="H103" s="143" t="s">
        <v>47</v>
      </c>
      <c r="I103" s="144"/>
      <c r="J103" s="147"/>
      <c r="K103" s="137"/>
    </row>
    <row r="104" spans="1:19" ht="17.100000000000001" customHeight="1" x14ac:dyDescent="0.25">
      <c r="A104" s="141"/>
      <c r="B104" s="114"/>
      <c r="C104" s="113"/>
      <c r="D104" s="114"/>
      <c r="E104" s="118"/>
      <c r="F104" s="119"/>
      <c r="G104" s="146"/>
      <c r="H104" s="118"/>
      <c r="I104" s="119"/>
      <c r="J104" s="120"/>
      <c r="K104" s="137"/>
    </row>
    <row r="105" spans="1:19" ht="17.100000000000001" customHeight="1" x14ac:dyDescent="0.25">
      <c r="A105" s="121" t="s">
        <v>48</v>
      </c>
      <c r="B105" s="148"/>
      <c r="C105" s="148"/>
      <c r="D105" s="148"/>
      <c r="E105" s="112"/>
      <c r="F105" s="180" t="s">
        <v>49</v>
      </c>
      <c r="G105" s="180"/>
      <c r="H105" s="180"/>
      <c r="I105" s="180"/>
      <c r="J105" s="181"/>
      <c r="K105" s="137"/>
    </row>
    <row r="106" spans="1:19" ht="17.100000000000001" customHeight="1" x14ac:dyDescent="0.25">
      <c r="A106" s="141"/>
      <c r="B106" s="149"/>
      <c r="C106" s="149"/>
      <c r="D106" s="149"/>
      <c r="E106" s="114"/>
      <c r="F106" s="180"/>
      <c r="G106" s="180"/>
      <c r="H106" s="180"/>
      <c r="I106" s="180"/>
      <c r="J106" s="181"/>
      <c r="K106" s="137"/>
    </row>
    <row r="107" spans="1:19" ht="17.100000000000001" customHeight="1" x14ac:dyDescent="0.25">
      <c r="A107" s="121" t="s">
        <v>50</v>
      </c>
      <c r="B107" s="112"/>
      <c r="C107" s="150" t="s">
        <v>51</v>
      </c>
      <c r="D107" s="111" t="s">
        <v>52</v>
      </c>
      <c r="E107" s="112"/>
      <c r="F107" s="180" t="s">
        <v>53</v>
      </c>
      <c r="G107" s="180"/>
      <c r="H107" s="180"/>
      <c r="I107" s="180"/>
      <c r="J107" s="181"/>
      <c r="K107" s="137"/>
    </row>
    <row r="108" spans="1:19" ht="17.100000000000001" customHeight="1" x14ac:dyDescent="0.25">
      <c r="A108" s="141"/>
      <c r="B108" s="114"/>
      <c r="C108" s="151"/>
      <c r="D108" s="113"/>
      <c r="E108" s="114"/>
      <c r="F108" s="180"/>
      <c r="G108" s="180"/>
      <c r="H108" s="180"/>
      <c r="I108" s="180"/>
      <c r="J108" s="181"/>
      <c r="K108" s="137"/>
    </row>
    <row r="109" spans="1:19" ht="17.100000000000001" customHeight="1" x14ac:dyDescent="0.25">
      <c r="A109" s="121" t="s">
        <v>54</v>
      </c>
      <c r="B109" s="112"/>
      <c r="C109" s="124" t="s">
        <v>55</v>
      </c>
      <c r="D109" s="111" t="s">
        <v>56</v>
      </c>
      <c r="E109" s="112"/>
      <c r="F109" s="180" t="s">
        <v>57</v>
      </c>
      <c r="G109" s="180"/>
      <c r="H109" s="180"/>
      <c r="I109" s="180"/>
      <c r="J109" s="181"/>
      <c r="K109" s="137"/>
    </row>
    <row r="110" spans="1:19" ht="17.100000000000001" customHeight="1" thickBot="1" x14ac:dyDescent="0.3">
      <c r="A110" s="122"/>
      <c r="B110" s="123"/>
      <c r="C110" s="125"/>
      <c r="D110" s="126"/>
      <c r="E110" s="123"/>
      <c r="F110" s="182"/>
      <c r="G110" s="182"/>
      <c r="H110" s="182"/>
      <c r="I110" s="182"/>
      <c r="J110" s="183"/>
      <c r="K110" s="138"/>
    </row>
    <row r="111" spans="1:19" ht="24.9" customHeight="1" thickTop="1" x14ac:dyDescent="0.25">
      <c r="A111" s="160" t="s">
        <v>66</v>
      </c>
      <c r="B111" s="160"/>
      <c r="C111" s="160"/>
      <c r="D111" s="160"/>
      <c r="E111" s="160"/>
      <c r="F111" s="160"/>
      <c r="G111" s="160"/>
      <c r="H111" s="160"/>
      <c r="I111" s="161" t="s">
        <v>25</v>
      </c>
      <c r="J111" s="162"/>
      <c r="K111" s="1">
        <v>6</v>
      </c>
    </row>
    <row r="112" spans="1:19" ht="24.9" customHeight="1" x14ac:dyDescent="0.25">
      <c r="A112" s="160"/>
      <c r="B112" s="160"/>
      <c r="C112" s="160"/>
      <c r="D112" s="160"/>
      <c r="E112" s="160"/>
      <c r="F112" s="160"/>
      <c r="G112" s="160"/>
      <c r="H112" s="160"/>
      <c r="I112" s="163">
        <f>D119</f>
        <v>9.0972222222222218E-2</v>
      </c>
      <c r="J112" s="162"/>
    </row>
    <row r="113" spans="1:21" ht="24.9" customHeight="1" thickBot="1" x14ac:dyDescent="0.3">
      <c r="A113" s="164">
        <f ca="1">INDIRECT("rawdata!A" &amp; $K111)</f>
        <v>0</v>
      </c>
      <c r="B113" s="164"/>
      <c r="C113" s="164"/>
      <c r="D113" s="106" t="s">
        <v>26</v>
      </c>
      <c r="E113" s="107">
        <f ca="1">INDIRECT("rawdata!B" &amp; $K111)</f>
        <v>0</v>
      </c>
      <c r="F113" s="108">
        <f ca="1">INDIRECT("rawdata!B" &amp; $K111)</f>
        <v>0</v>
      </c>
      <c r="G113" s="109" t="s">
        <v>27</v>
      </c>
      <c r="H113" s="109">
        <f ca="1">INDIRECT("rawdata!C" &amp; $K111)</f>
        <v>0</v>
      </c>
      <c r="I113" s="109" t="s">
        <v>28</v>
      </c>
      <c r="J113" s="110">
        <f ca="1">INDIRECT("rawdata!D" &amp; $K111)</f>
        <v>0</v>
      </c>
      <c r="L113" s="2" t="str">
        <f ca="1">IF(E113=F113,"","확인")</f>
        <v/>
      </c>
      <c r="M113" s="86" t="s">
        <v>14</v>
      </c>
      <c r="N113" s="86" t="s">
        <v>16</v>
      </c>
    </row>
    <row r="114" spans="1:21" ht="24.9" customHeight="1" thickTop="1" x14ac:dyDescent="0.25">
      <c r="A114" s="165" t="s">
        <v>29</v>
      </c>
      <c r="B114" s="178" t="s">
        <v>30</v>
      </c>
      <c r="C114" s="171" t="s">
        <v>31</v>
      </c>
      <c r="D114" s="169" t="s">
        <v>32</v>
      </c>
      <c r="E114" s="169" t="s">
        <v>33</v>
      </c>
      <c r="F114" s="169" t="s">
        <v>34</v>
      </c>
      <c r="G114" s="169" t="s">
        <v>33</v>
      </c>
      <c r="H114" s="169" t="s">
        <v>32</v>
      </c>
      <c r="I114" s="171" t="s">
        <v>31</v>
      </c>
      <c r="J114" s="173" t="s">
        <v>30</v>
      </c>
      <c r="K114" s="175" t="s">
        <v>35</v>
      </c>
    </row>
    <row r="115" spans="1:21" ht="24.9" customHeight="1" thickBot="1" x14ac:dyDescent="0.3">
      <c r="A115" s="166"/>
      <c r="B115" s="179"/>
      <c r="C115" s="172"/>
      <c r="D115" s="170"/>
      <c r="E115" s="170"/>
      <c r="F115" s="170"/>
      <c r="G115" s="170"/>
      <c r="H115" s="170"/>
      <c r="I115" s="172"/>
      <c r="J115" s="174"/>
      <c r="K115" s="176"/>
    </row>
    <row r="116" spans="1:21" ht="24.9" customHeight="1" thickTop="1" x14ac:dyDescent="0.25">
      <c r="A116" s="3" t="s">
        <v>36</v>
      </c>
      <c r="B116" s="4"/>
      <c r="C116" s="5"/>
      <c r="D116" s="5"/>
      <c r="E116" s="5"/>
      <c r="F116" s="42" t="s">
        <v>67</v>
      </c>
      <c r="G116" s="5">
        <v>0.22916666666666666</v>
      </c>
      <c r="H116" s="5">
        <v>0.25</v>
      </c>
      <c r="I116" s="6"/>
      <c r="J116" s="7">
        <v>0.2722222222222222</v>
      </c>
      <c r="K116" s="8" t="s">
        <v>37</v>
      </c>
    </row>
    <row r="117" spans="1:21" ht="24.9" customHeight="1" x14ac:dyDescent="0.25">
      <c r="A117" s="10" t="s">
        <v>38</v>
      </c>
      <c r="B117" s="11">
        <v>0.28680555555555554</v>
      </c>
      <c r="C117" s="12"/>
      <c r="D117" s="12">
        <v>0.31111111111111112</v>
      </c>
      <c r="E117" s="12">
        <v>0.33194444444444443</v>
      </c>
      <c r="F117" s="12">
        <v>0.35000000000000003</v>
      </c>
      <c r="G117" s="12">
        <v>0.36388888888888887</v>
      </c>
      <c r="H117" s="12">
        <v>0.38472222222222219</v>
      </c>
      <c r="I117" s="13"/>
      <c r="J117" s="14">
        <v>0.4055555555555555</v>
      </c>
      <c r="K117" s="8" t="s">
        <v>37</v>
      </c>
      <c r="O117" s="22"/>
      <c r="P117" s="22"/>
      <c r="Q117" s="22"/>
      <c r="R117" s="22"/>
      <c r="S117" s="22"/>
      <c r="T117" s="22"/>
      <c r="U117" s="22"/>
    </row>
    <row r="118" spans="1:21" ht="24.9" customHeight="1" x14ac:dyDescent="0.25">
      <c r="A118" s="10" t="s">
        <v>39</v>
      </c>
      <c r="B118" s="11">
        <v>0.42499999999999999</v>
      </c>
      <c r="C118" s="12"/>
      <c r="D118" s="12">
        <v>0.44930555555555557</v>
      </c>
      <c r="E118" s="12">
        <v>0.47013888888888888</v>
      </c>
      <c r="F118" s="12">
        <v>0.48819444444444443</v>
      </c>
      <c r="G118" s="12">
        <v>0.50208333333333333</v>
      </c>
      <c r="H118" s="12">
        <v>0.5229166666666667</v>
      </c>
      <c r="I118" s="13"/>
      <c r="J118" s="14">
        <v>4.4444444444444446E-2</v>
      </c>
      <c r="K118" s="8" t="s">
        <v>37</v>
      </c>
      <c r="O118" s="22"/>
      <c r="P118" s="22"/>
      <c r="Q118" s="22"/>
      <c r="R118" s="22"/>
      <c r="S118" s="22"/>
      <c r="T118" s="22"/>
      <c r="U118" s="22"/>
    </row>
    <row r="119" spans="1:21" ht="24.9" customHeight="1" x14ac:dyDescent="0.25">
      <c r="A119" s="10" t="s">
        <v>40</v>
      </c>
      <c r="B119" s="11">
        <v>6.6666666666666666E-2</v>
      </c>
      <c r="C119" s="12"/>
      <c r="D119" s="15">
        <v>9.0972222222222218E-2</v>
      </c>
      <c r="E119" s="12">
        <v>0.11180555555555556</v>
      </c>
      <c r="F119" s="12">
        <v>0.12986111111111112</v>
      </c>
      <c r="G119" s="12">
        <v>0.14375000000000002</v>
      </c>
      <c r="H119" s="12">
        <v>0.16458333333333333</v>
      </c>
      <c r="I119" s="13"/>
      <c r="J119" s="14">
        <v>0.18611111111111112</v>
      </c>
      <c r="K119" s="16" t="s">
        <v>37</v>
      </c>
      <c r="O119" s="22"/>
      <c r="P119" s="22"/>
      <c r="Q119" s="22"/>
      <c r="R119" s="22"/>
      <c r="S119" s="22"/>
      <c r="T119" s="22"/>
      <c r="U119" s="22"/>
    </row>
    <row r="120" spans="1:21" ht="24.9" customHeight="1" x14ac:dyDescent="0.25">
      <c r="A120" s="10" t="s">
        <v>41</v>
      </c>
      <c r="B120" s="11">
        <v>0.20833333333333334</v>
      </c>
      <c r="C120" s="12"/>
      <c r="D120" s="12">
        <v>0.23263888888888887</v>
      </c>
      <c r="E120" s="12">
        <v>0.25347222222222221</v>
      </c>
      <c r="F120" s="12">
        <v>0.27152777777777776</v>
      </c>
      <c r="G120" s="12">
        <v>0.28541666666666665</v>
      </c>
      <c r="H120" s="12">
        <v>0.30624999999999997</v>
      </c>
      <c r="I120" s="13"/>
      <c r="J120" s="14">
        <v>0.32777777777777778</v>
      </c>
      <c r="K120" s="16" t="s">
        <v>37</v>
      </c>
      <c r="M120" s="87"/>
      <c r="N120" s="87"/>
      <c r="O120" s="22"/>
      <c r="P120" s="22"/>
      <c r="Q120" s="22"/>
      <c r="R120" s="22"/>
      <c r="S120" s="22"/>
      <c r="T120" s="22"/>
      <c r="U120" s="22"/>
    </row>
    <row r="121" spans="1:21" ht="24.9" customHeight="1" x14ac:dyDescent="0.25">
      <c r="A121" s="10" t="s">
        <v>42</v>
      </c>
      <c r="B121" s="11">
        <v>0.35000000000000003</v>
      </c>
      <c r="C121" s="12"/>
      <c r="D121" s="12">
        <v>0.3743055555555555</v>
      </c>
      <c r="E121" s="12">
        <v>0.39513888888888887</v>
      </c>
      <c r="F121" s="12">
        <v>0.41319444444444442</v>
      </c>
      <c r="G121" s="12">
        <v>0.42708333333333331</v>
      </c>
      <c r="H121" s="12">
        <v>0.44791666666666669</v>
      </c>
      <c r="I121" s="13"/>
      <c r="J121" s="14">
        <v>0.4680555555555555</v>
      </c>
      <c r="K121" s="16" t="s">
        <v>37</v>
      </c>
      <c r="L121" s="2">
        <v>5.2</v>
      </c>
      <c r="M121" s="87"/>
      <c r="N121" s="87"/>
      <c r="O121" s="22"/>
      <c r="P121" s="22"/>
      <c r="Q121" s="22"/>
      <c r="R121" s="22"/>
      <c r="S121" s="22"/>
      <c r="T121" s="22"/>
      <c r="U121" s="22"/>
    </row>
    <row r="122" spans="1:21" ht="24.9" customHeight="1" thickBot="1" x14ac:dyDescent="0.3">
      <c r="A122" s="17">
        <v>6</v>
      </c>
      <c r="B122" s="18"/>
      <c r="C122" s="19"/>
      <c r="D122" s="19"/>
      <c r="E122" s="19"/>
      <c r="F122" s="19"/>
      <c r="G122" s="19"/>
      <c r="H122" s="19"/>
      <c r="I122" s="19"/>
      <c r="J122" s="20"/>
      <c r="K122" s="16"/>
    </row>
    <row r="123" spans="1:21" ht="17.100000000000001" customHeight="1" thickTop="1" x14ac:dyDescent="0.25">
      <c r="A123" s="130" t="s">
        <v>43</v>
      </c>
      <c r="B123" s="131"/>
      <c r="C123" s="131"/>
      <c r="D123" s="131"/>
      <c r="E123" s="131"/>
      <c r="F123" s="131"/>
      <c r="G123" s="131"/>
      <c r="H123" s="131"/>
      <c r="I123" s="131"/>
      <c r="J123" s="132"/>
      <c r="K123" s="136" t="s">
        <v>44</v>
      </c>
    </row>
    <row r="124" spans="1:21" ht="17.100000000000001" customHeight="1" thickBot="1" x14ac:dyDescent="0.3">
      <c r="A124" s="133"/>
      <c r="B124" s="134"/>
      <c r="C124" s="134"/>
      <c r="D124" s="134"/>
      <c r="E124" s="134"/>
      <c r="F124" s="134"/>
      <c r="G124" s="134"/>
      <c r="H124" s="134"/>
      <c r="I124" s="134"/>
      <c r="J124" s="135"/>
      <c r="K124" s="137"/>
    </row>
    <row r="125" spans="1:21" ht="17.100000000000001" customHeight="1" thickTop="1" x14ac:dyDescent="0.25">
      <c r="A125" s="139" t="s">
        <v>45</v>
      </c>
      <c r="B125" s="140"/>
      <c r="C125" s="142"/>
      <c r="D125" s="140"/>
      <c r="E125" s="143" t="s">
        <v>46</v>
      </c>
      <c r="F125" s="144"/>
      <c r="G125" s="145"/>
      <c r="H125" s="143" t="s">
        <v>47</v>
      </c>
      <c r="I125" s="144"/>
      <c r="J125" s="147"/>
      <c r="K125" s="137"/>
    </row>
    <row r="126" spans="1:21" ht="17.100000000000001" customHeight="1" x14ac:dyDescent="0.25">
      <c r="A126" s="141"/>
      <c r="B126" s="114"/>
      <c r="C126" s="113"/>
      <c r="D126" s="114"/>
      <c r="E126" s="118"/>
      <c r="F126" s="119"/>
      <c r="G126" s="146"/>
      <c r="H126" s="118"/>
      <c r="I126" s="119"/>
      <c r="J126" s="120"/>
      <c r="K126" s="137"/>
    </row>
    <row r="127" spans="1:21" ht="17.100000000000001" customHeight="1" x14ac:dyDescent="0.25">
      <c r="A127" s="121" t="s">
        <v>48</v>
      </c>
      <c r="B127" s="148"/>
      <c r="C127" s="148"/>
      <c r="D127" s="148"/>
      <c r="E127" s="112"/>
      <c r="F127" s="180" t="s">
        <v>49</v>
      </c>
      <c r="G127" s="180"/>
      <c r="H127" s="180"/>
      <c r="I127" s="180"/>
      <c r="J127" s="181"/>
      <c r="K127" s="137"/>
    </row>
    <row r="128" spans="1:21" ht="17.100000000000001" customHeight="1" x14ac:dyDescent="0.25">
      <c r="A128" s="141"/>
      <c r="B128" s="149"/>
      <c r="C128" s="149"/>
      <c r="D128" s="149"/>
      <c r="E128" s="114"/>
      <c r="F128" s="180"/>
      <c r="G128" s="180"/>
      <c r="H128" s="180"/>
      <c r="I128" s="180"/>
      <c r="J128" s="181"/>
      <c r="K128" s="137"/>
    </row>
    <row r="129" spans="1:21" ht="17.100000000000001" customHeight="1" x14ac:dyDescent="0.25">
      <c r="A129" s="121" t="s">
        <v>50</v>
      </c>
      <c r="B129" s="112"/>
      <c r="C129" s="150" t="s">
        <v>51</v>
      </c>
      <c r="D129" s="111" t="s">
        <v>52</v>
      </c>
      <c r="E129" s="112"/>
      <c r="F129" s="180" t="s">
        <v>53</v>
      </c>
      <c r="G129" s="180"/>
      <c r="H129" s="180"/>
      <c r="I129" s="180"/>
      <c r="J129" s="181"/>
      <c r="K129" s="137"/>
    </row>
    <row r="130" spans="1:21" ht="17.100000000000001" customHeight="1" x14ac:dyDescent="0.25">
      <c r="A130" s="141"/>
      <c r="B130" s="114"/>
      <c r="C130" s="151"/>
      <c r="D130" s="113"/>
      <c r="E130" s="114"/>
      <c r="F130" s="180"/>
      <c r="G130" s="180"/>
      <c r="H130" s="180"/>
      <c r="I130" s="180"/>
      <c r="J130" s="181"/>
      <c r="K130" s="137"/>
    </row>
    <row r="131" spans="1:21" ht="17.100000000000001" customHeight="1" x14ac:dyDescent="0.25">
      <c r="A131" s="121" t="s">
        <v>54</v>
      </c>
      <c r="B131" s="112"/>
      <c r="C131" s="124" t="s">
        <v>55</v>
      </c>
      <c r="D131" s="111" t="s">
        <v>56</v>
      </c>
      <c r="E131" s="112"/>
      <c r="F131" s="180" t="s">
        <v>57</v>
      </c>
      <c r="G131" s="180"/>
      <c r="H131" s="180"/>
      <c r="I131" s="180"/>
      <c r="J131" s="181"/>
      <c r="K131" s="137"/>
    </row>
    <row r="132" spans="1:21" ht="17.100000000000001" customHeight="1" thickBot="1" x14ac:dyDescent="0.3">
      <c r="A132" s="122"/>
      <c r="B132" s="123"/>
      <c r="C132" s="125"/>
      <c r="D132" s="126"/>
      <c r="E132" s="123"/>
      <c r="F132" s="182"/>
      <c r="G132" s="182"/>
      <c r="H132" s="182"/>
      <c r="I132" s="182"/>
      <c r="J132" s="183"/>
      <c r="K132" s="138"/>
    </row>
    <row r="133" spans="1:21" ht="24.9" customHeight="1" thickTop="1" x14ac:dyDescent="0.25">
      <c r="A133" s="160" t="s">
        <v>68</v>
      </c>
      <c r="B133" s="160"/>
      <c r="C133" s="160"/>
      <c r="D133" s="160"/>
      <c r="E133" s="160"/>
      <c r="F133" s="160"/>
      <c r="G133" s="160"/>
      <c r="H133" s="160"/>
      <c r="I133" s="161" t="s">
        <v>25</v>
      </c>
      <c r="J133" s="162"/>
      <c r="K133" s="1">
        <v>7</v>
      </c>
    </row>
    <row r="134" spans="1:21" ht="24.9" customHeight="1" x14ac:dyDescent="0.25">
      <c r="A134" s="160"/>
      <c r="B134" s="160"/>
      <c r="C134" s="160"/>
      <c r="D134" s="160"/>
      <c r="E134" s="160"/>
      <c r="F134" s="160"/>
      <c r="G134" s="160"/>
      <c r="H134" s="160"/>
      <c r="I134" s="163">
        <f>D141</f>
        <v>0.10277777777777779</v>
      </c>
      <c r="J134" s="162"/>
    </row>
    <row r="135" spans="1:21" ht="24.9" customHeight="1" thickBot="1" x14ac:dyDescent="0.3">
      <c r="A135" s="164">
        <f ca="1">INDIRECT("rawdata!A" &amp; $K133)</f>
        <v>0</v>
      </c>
      <c r="B135" s="164"/>
      <c r="C135" s="164"/>
      <c r="D135" s="106" t="s">
        <v>26</v>
      </c>
      <c r="E135" s="107">
        <f ca="1">INDIRECT("rawdata!B" &amp; $K133)</f>
        <v>0</v>
      </c>
      <c r="F135" s="108">
        <f ca="1">INDIRECT("rawdata!B" &amp; $K133)</f>
        <v>0</v>
      </c>
      <c r="G135" s="109" t="s">
        <v>27</v>
      </c>
      <c r="H135" s="109">
        <f ca="1">INDIRECT("rawdata!C" &amp; $K133)</f>
        <v>0</v>
      </c>
      <c r="I135" s="109" t="s">
        <v>28</v>
      </c>
      <c r="J135" s="110">
        <f ca="1">INDIRECT("rawdata!D" &amp; $K133)</f>
        <v>0</v>
      </c>
      <c r="L135" s="2" t="str">
        <f ca="1">IF(E135=F135,"","확인")</f>
        <v/>
      </c>
      <c r="M135" s="86" t="s">
        <v>17</v>
      </c>
      <c r="N135" s="86" t="s">
        <v>18</v>
      </c>
    </row>
    <row r="136" spans="1:21" ht="24.9" customHeight="1" thickTop="1" x14ac:dyDescent="0.25">
      <c r="A136" s="165" t="s">
        <v>29</v>
      </c>
      <c r="B136" s="178" t="s">
        <v>30</v>
      </c>
      <c r="C136" s="171" t="s">
        <v>31</v>
      </c>
      <c r="D136" s="169" t="s">
        <v>32</v>
      </c>
      <c r="E136" s="169" t="s">
        <v>33</v>
      </c>
      <c r="F136" s="169" t="s">
        <v>34</v>
      </c>
      <c r="G136" s="169" t="s">
        <v>33</v>
      </c>
      <c r="H136" s="169" t="s">
        <v>32</v>
      </c>
      <c r="I136" s="171" t="s">
        <v>31</v>
      </c>
      <c r="J136" s="173" t="s">
        <v>30</v>
      </c>
      <c r="K136" s="175" t="s">
        <v>35</v>
      </c>
    </row>
    <row r="137" spans="1:21" ht="24.9" customHeight="1" thickBot="1" x14ac:dyDescent="0.3">
      <c r="A137" s="166"/>
      <c r="B137" s="179"/>
      <c r="C137" s="172"/>
      <c r="D137" s="170"/>
      <c r="E137" s="170"/>
      <c r="F137" s="170"/>
      <c r="G137" s="170"/>
      <c r="H137" s="170"/>
      <c r="I137" s="172"/>
      <c r="J137" s="174"/>
      <c r="K137" s="176"/>
    </row>
    <row r="138" spans="1:21" ht="24.9" customHeight="1" thickTop="1" x14ac:dyDescent="0.25">
      <c r="A138" s="3" t="s">
        <v>36</v>
      </c>
      <c r="B138" s="4"/>
      <c r="C138" s="5"/>
      <c r="D138" s="5"/>
      <c r="E138" s="5"/>
      <c r="F138" s="5">
        <v>0.22916666666666666</v>
      </c>
      <c r="G138" s="5">
        <v>0.24305555555555555</v>
      </c>
      <c r="H138" s="5">
        <v>0.2638888888888889</v>
      </c>
      <c r="I138" s="6"/>
      <c r="J138" s="7">
        <v>0.28402777777777777</v>
      </c>
      <c r="K138" s="8" t="s">
        <v>37</v>
      </c>
    </row>
    <row r="139" spans="1:21" ht="24.9" customHeight="1" x14ac:dyDescent="0.25">
      <c r="A139" s="10" t="s">
        <v>38</v>
      </c>
      <c r="B139" s="11">
        <v>0.29791666666666666</v>
      </c>
      <c r="C139" s="12"/>
      <c r="D139" s="12">
        <v>0.32222222222222224</v>
      </c>
      <c r="E139" s="12">
        <v>0.3430555555555555</v>
      </c>
      <c r="F139" s="12">
        <v>0.3611111111111111</v>
      </c>
      <c r="G139" s="12">
        <v>0.375</v>
      </c>
      <c r="H139" s="12">
        <v>0.39583333333333331</v>
      </c>
      <c r="I139" s="13"/>
      <c r="J139" s="14">
        <v>0.41666666666666669</v>
      </c>
      <c r="K139" s="8" t="s">
        <v>37</v>
      </c>
      <c r="O139" s="22"/>
      <c r="P139" s="22"/>
      <c r="Q139" s="22"/>
      <c r="R139" s="22"/>
      <c r="S139" s="22"/>
      <c r="T139" s="22"/>
      <c r="U139" s="22"/>
    </row>
    <row r="140" spans="1:21" ht="24.9" customHeight="1" x14ac:dyDescent="0.25">
      <c r="A140" s="10" t="s">
        <v>39</v>
      </c>
      <c r="B140" s="11">
        <v>0.4368055555555555</v>
      </c>
      <c r="C140" s="12"/>
      <c r="D140" s="12">
        <v>0.46111111111111108</v>
      </c>
      <c r="E140" s="12">
        <v>0.48194444444444445</v>
      </c>
      <c r="F140" s="12">
        <v>0.5</v>
      </c>
      <c r="G140" s="12">
        <v>0.51388888888888895</v>
      </c>
      <c r="H140" s="12">
        <v>0.53472222222222221</v>
      </c>
      <c r="I140" s="13"/>
      <c r="J140" s="14">
        <v>5.6250000000000001E-2</v>
      </c>
      <c r="K140" s="8" t="s">
        <v>37</v>
      </c>
      <c r="O140" s="22"/>
      <c r="P140" s="22"/>
      <c r="Q140" s="22"/>
      <c r="R140" s="22"/>
      <c r="S140" s="22"/>
      <c r="T140" s="22"/>
      <c r="U140" s="22"/>
    </row>
    <row r="141" spans="1:21" ht="24.9" customHeight="1" x14ac:dyDescent="0.25">
      <c r="A141" s="10" t="s">
        <v>40</v>
      </c>
      <c r="B141" s="11">
        <v>7.8472222222222221E-2</v>
      </c>
      <c r="C141" s="12"/>
      <c r="D141" s="15">
        <v>0.10277777777777779</v>
      </c>
      <c r="E141" s="12">
        <v>0.12361111111111112</v>
      </c>
      <c r="F141" s="12">
        <v>0.14166666666666666</v>
      </c>
      <c r="G141" s="12">
        <v>0.15555555555555556</v>
      </c>
      <c r="H141" s="12">
        <v>0.1763888888888889</v>
      </c>
      <c r="I141" s="13"/>
      <c r="J141" s="14">
        <v>0.19791666666666666</v>
      </c>
      <c r="K141" s="16" t="s">
        <v>37</v>
      </c>
      <c r="M141" s="87"/>
      <c r="N141" s="87"/>
      <c r="O141" s="22"/>
      <c r="P141" s="22"/>
      <c r="Q141" s="22"/>
      <c r="R141" s="22"/>
      <c r="S141" s="22"/>
      <c r="T141" s="22"/>
      <c r="U141" s="22"/>
    </row>
    <row r="142" spans="1:21" ht="24.9" customHeight="1" x14ac:dyDescent="0.25">
      <c r="A142" s="10" t="s">
        <v>41</v>
      </c>
      <c r="B142" s="11">
        <v>0.22013888888888888</v>
      </c>
      <c r="C142" s="12"/>
      <c r="D142" s="12">
        <v>0.24444444444444446</v>
      </c>
      <c r="E142" s="12">
        <v>0.26527777777777778</v>
      </c>
      <c r="F142" s="12">
        <v>0.28333333333333333</v>
      </c>
      <c r="G142" s="12">
        <v>0.29722222222222222</v>
      </c>
      <c r="H142" s="12">
        <v>0.31805555555555554</v>
      </c>
      <c r="I142" s="13"/>
      <c r="J142" s="14">
        <v>0.33958333333333335</v>
      </c>
      <c r="K142" s="16" t="s">
        <v>37</v>
      </c>
      <c r="M142" s="87"/>
      <c r="N142" s="87"/>
      <c r="O142" s="22"/>
      <c r="P142" s="22"/>
      <c r="Q142" s="22"/>
      <c r="R142" s="22"/>
      <c r="S142" s="22"/>
      <c r="T142" s="22"/>
      <c r="U142" s="22"/>
    </row>
    <row r="143" spans="1:21" ht="24.9" customHeight="1" x14ac:dyDescent="0.25">
      <c r="A143" s="10" t="s">
        <v>42</v>
      </c>
      <c r="B143" s="11">
        <v>0.36180555555555555</v>
      </c>
      <c r="C143" s="12"/>
      <c r="D143" s="12">
        <v>0.38611111111111113</v>
      </c>
      <c r="E143" s="12">
        <v>0.4069444444444445</v>
      </c>
      <c r="F143" s="12">
        <v>0.42499999999999999</v>
      </c>
      <c r="G143" s="12">
        <v>0.43888888888888888</v>
      </c>
      <c r="H143" s="12">
        <v>0.4597222222222222</v>
      </c>
      <c r="I143" s="13"/>
      <c r="J143" s="14">
        <v>0.47986111111111113</v>
      </c>
      <c r="K143" s="16" t="s">
        <v>37</v>
      </c>
      <c r="L143" s="2">
        <v>5.5</v>
      </c>
      <c r="M143" s="87"/>
      <c r="N143" s="87"/>
      <c r="O143" s="22"/>
      <c r="P143" s="22"/>
      <c r="Q143" s="22"/>
      <c r="R143" s="22"/>
      <c r="S143" s="22"/>
      <c r="T143" s="22"/>
      <c r="U143" s="22"/>
    </row>
    <row r="144" spans="1:21" ht="24.9" customHeight="1" thickBot="1" x14ac:dyDescent="0.3">
      <c r="A144" s="43">
        <v>7</v>
      </c>
      <c r="B144" s="18"/>
      <c r="C144" s="19"/>
      <c r="D144" s="19"/>
      <c r="E144" s="19"/>
      <c r="F144" s="19"/>
      <c r="G144" s="19"/>
      <c r="H144" s="19"/>
      <c r="I144" s="19"/>
      <c r="J144" s="20"/>
      <c r="K144" s="16"/>
    </row>
    <row r="145" spans="1:14" ht="17.100000000000001" customHeight="1" thickTop="1" x14ac:dyDescent="0.25">
      <c r="A145" s="130" t="s">
        <v>43</v>
      </c>
      <c r="B145" s="131"/>
      <c r="C145" s="131"/>
      <c r="D145" s="131"/>
      <c r="E145" s="131"/>
      <c r="F145" s="131"/>
      <c r="G145" s="131"/>
      <c r="H145" s="131"/>
      <c r="I145" s="131"/>
      <c r="J145" s="132"/>
      <c r="K145" s="136" t="s">
        <v>44</v>
      </c>
    </row>
    <row r="146" spans="1:14" ht="17.100000000000001" customHeight="1" thickBot="1" x14ac:dyDescent="0.3">
      <c r="A146" s="133"/>
      <c r="B146" s="134"/>
      <c r="C146" s="134"/>
      <c r="D146" s="134"/>
      <c r="E146" s="134"/>
      <c r="F146" s="134"/>
      <c r="G146" s="134"/>
      <c r="H146" s="134"/>
      <c r="I146" s="134"/>
      <c r="J146" s="135"/>
      <c r="K146" s="137"/>
    </row>
    <row r="147" spans="1:14" ht="17.100000000000001" customHeight="1" thickTop="1" x14ac:dyDescent="0.25">
      <c r="A147" s="139" t="s">
        <v>45</v>
      </c>
      <c r="B147" s="140"/>
      <c r="C147" s="142"/>
      <c r="D147" s="140"/>
      <c r="E147" s="143" t="s">
        <v>46</v>
      </c>
      <c r="F147" s="144"/>
      <c r="G147" s="145"/>
      <c r="H147" s="143" t="s">
        <v>47</v>
      </c>
      <c r="I147" s="144"/>
      <c r="J147" s="147"/>
      <c r="K147" s="137"/>
    </row>
    <row r="148" spans="1:14" ht="17.100000000000001" customHeight="1" x14ac:dyDescent="0.25">
      <c r="A148" s="141"/>
      <c r="B148" s="114"/>
      <c r="C148" s="113"/>
      <c r="D148" s="114"/>
      <c r="E148" s="118"/>
      <c r="F148" s="119"/>
      <c r="G148" s="146"/>
      <c r="H148" s="118"/>
      <c r="I148" s="119"/>
      <c r="J148" s="120"/>
      <c r="K148" s="137"/>
    </row>
    <row r="149" spans="1:14" ht="17.100000000000001" customHeight="1" x14ac:dyDescent="0.25">
      <c r="A149" s="121" t="s">
        <v>48</v>
      </c>
      <c r="B149" s="148"/>
      <c r="C149" s="148"/>
      <c r="D149" s="148"/>
      <c r="E149" s="112"/>
      <c r="F149" s="180" t="s">
        <v>49</v>
      </c>
      <c r="G149" s="180"/>
      <c r="H149" s="180"/>
      <c r="I149" s="180"/>
      <c r="J149" s="181"/>
      <c r="K149" s="137"/>
    </row>
    <row r="150" spans="1:14" ht="17.100000000000001" customHeight="1" x14ac:dyDescent="0.25">
      <c r="A150" s="141"/>
      <c r="B150" s="149"/>
      <c r="C150" s="149"/>
      <c r="D150" s="149"/>
      <c r="E150" s="114"/>
      <c r="F150" s="180"/>
      <c r="G150" s="180"/>
      <c r="H150" s="180"/>
      <c r="I150" s="180"/>
      <c r="J150" s="181"/>
      <c r="K150" s="137"/>
    </row>
    <row r="151" spans="1:14" ht="17.100000000000001" customHeight="1" x14ac:dyDescent="0.25">
      <c r="A151" s="121" t="s">
        <v>50</v>
      </c>
      <c r="B151" s="112"/>
      <c r="C151" s="150" t="s">
        <v>51</v>
      </c>
      <c r="D151" s="111" t="s">
        <v>52</v>
      </c>
      <c r="E151" s="112"/>
      <c r="F151" s="180" t="s">
        <v>53</v>
      </c>
      <c r="G151" s="180"/>
      <c r="H151" s="180"/>
      <c r="I151" s="180"/>
      <c r="J151" s="181"/>
      <c r="K151" s="137"/>
    </row>
    <row r="152" spans="1:14" ht="17.100000000000001" customHeight="1" x14ac:dyDescent="0.25">
      <c r="A152" s="141"/>
      <c r="B152" s="114"/>
      <c r="C152" s="151"/>
      <c r="D152" s="113"/>
      <c r="E152" s="114"/>
      <c r="F152" s="180"/>
      <c r="G152" s="180"/>
      <c r="H152" s="180"/>
      <c r="I152" s="180"/>
      <c r="J152" s="181"/>
      <c r="K152" s="137"/>
    </row>
    <row r="153" spans="1:14" ht="17.100000000000001" customHeight="1" x14ac:dyDescent="0.25">
      <c r="A153" s="121" t="s">
        <v>54</v>
      </c>
      <c r="B153" s="112"/>
      <c r="C153" s="124" t="s">
        <v>55</v>
      </c>
      <c r="D153" s="111" t="s">
        <v>56</v>
      </c>
      <c r="E153" s="112"/>
      <c r="F153" s="180" t="s">
        <v>57</v>
      </c>
      <c r="G153" s="180"/>
      <c r="H153" s="180"/>
      <c r="I153" s="180"/>
      <c r="J153" s="181"/>
      <c r="K153" s="137"/>
    </row>
    <row r="154" spans="1:14" ht="17.100000000000001" customHeight="1" thickBot="1" x14ac:dyDescent="0.3">
      <c r="A154" s="122"/>
      <c r="B154" s="123"/>
      <c r="C154" s="125"/>
      <c r="D154" s="126"/>
      <c r="E154" s="123"/>
      <c r="F154" s="182"/>
      <c r="G154" s="182"/>
      <c r="H154" s="182"/>
      <c r="I154" s="182"/>
      <c r="J154" s="183"/>
      <c r="K154" s="138"/>
    </row>
    <row r="155" spans="1:14" ht="24.9" customHeight="1" thickTop="1" x14ac:dyDescent="0.25">
      <c r="A155" s="160" t="s">
        <v>69</v>
      </c>
      <c r="B155" s="160"/>
      <c r="C155" s="160"/>
      <c r="D155" s="160"/>
      <c r="E155" s="160"/>
      <c r="F155" s="160"/>
      <c r="G155" s="160"/>
      <c r="H155" s="160"/>
      <c r="I155" s="161" t="s">
        <v>25</v>
      </c>
      <c r="J155" s="162"/>
      <c r="K155" s="1">
        <v>8</v>
      </c>
    </row>
    <row r="156" spans="1:14" ht="24.9" customHeight="1" x14ac:dyDescent="0.25">
      <c r="A156" s="160"/>
      <c r="B156" s="160"/>
      <c r="C156" s="160"/>
      <c r="D156" s="160"/>
      <c r="E156" s="160"/>
      <c r="F156" s="160"/>
      <c r="G156" s="160"/>
      <c r="H156" s="160"/>
      <c r="I156" s="163">
        <f>D163</f>
        <v>0.11458333333333333</v>
      </c>
      <c r="J156" s="162"/>
    </row>
    <row r="157" spans="1:14" ht="24.9" customHeight="1" thickBot="1" x14ac:dyDescent="0.3">
      <c r="A157" s="164">
        <f ca="1">INDIRECT("rawdata!A" &amp; $K155)</f>
        <v>0</v>
      </c>
      <c r="B157" s="164"/>
      <c r="C157" s="164"/>
      <c r="D157" s="106" t="s">
        <v>26</v>
      </c>
      <c r="E157" s="107">
        <f ca="1">INDIRECT("rawdata!B" &amp; $K155)</f>
        <v>0</v>
      </c>
      <c r="F157" s="108">
        <f ca="1">INDIRECT("rawdata!B" &amp; $K155)</f>
        <v>0</v>
      </c>
      <c r="G157" s="109" t="s">
        <v>27</v>
      </c>
      <c r="H157" s="109">
        <f ca="1">INDIRECT("rawdata!C" &amp; $K155)</f>
        <v>0</v>
      </c>
      <c r="I157" s="109" t="s">
        <v>28</v>
      </c>
      <c r="J157" s="110">
        <f ca="1">INDIRECT("rawdata!D" &amp; $K155)</f>
        <v>0</v>
      </c>
      <c r="L157" s="2" t="str">
        <f ca="1">IF(E157=F157,"","확인")</f>
        <v/>
      </c>
      <c r="M157" s="86" t="s">
        <v>19</v>
      </c>
      <c r="N157" s="86" t="s">
        <v>20</v>
      </c>
    </row>
    <row r="158" spans="1:14" ht="24.9" customHeight="1" thickTop="1" x14ac:dyDescent="0.25">
      <c r="A158" s="165" t="s">
        <v>29</v>
      </c>
      <c r="B158" s="178" t="s">
        <v>30</v>
      </c>
      <c r="C158" s="171" t="s">
        <v>31</v>
      </c>
      <c r="D158" s="169" t="s">
        <v>32</v>
      </c>
      <c r="E158" s="169" t="s">
        <v>33</v>
      </c>
      <c r="F158" s="169" t="s">
        <v>34</v>
      </c>
      <c r="G158" s="169" t="s">
        <v>33</v>
      </c>
      <c r="H158" s="169" t="s">
        <v>32</v>
      </c>
      <c r="I158" s="171" t="s">
        <v>31</v>
      </c>
      <c r="J158" s="173" t="s">
        <v>30</v>
      </c>
      <c r="K158" s="175" t="s">
        <v>35</v>
      </c>
    </row>
    <row r="159" spans="1:14" ht="24.9" customHeight="1" thickBot="1" x14ac:dyDescent="0.3">
      <c r="A159" s="166"/>
      <c r="B159" s="179"/>
      <c r="C159" s="172"/>
      <c r="D159" s="170"/>
      <c r="E159" s="170"/>
      <c r="F159" s="170"/>
      <c r="G159" s="170"/>
      <c r="H159" s="170"/>
      <c r="I159" s="172"/>
      <c r="J159" s="174"/>
      <c r="K159" s="176"/>
    </row>
    <row r="160" spans="1:14" ht="24.9" customHeight="1" thickTop="1" x14ac:dyDescent="0.25">
      <c r="A160" s="3" t="s">
        <v>36</v>
      </c>
      <c r="B160" s="4"/>
      <c r="C160" s="5"/>
      <c r="D160" s="5"/>
      <c r="E160" s="5"/>
      <c r="F160" s="5">
        <v>0.23958333333333334</v>
      </c>
      <c r="G160" s="5">
        <v>0.25347222222222221</v>
      </c>
      <c r="H160" s="5">
        <v>0.27430555555555552</v>
      </c>
      <c r="I160" s="6"/>
      <c r="J160" s="7">
        <v>0.2951388888888889</v>
      </c>
      <c r="K160" s="8" t="s">
        <v>37</v>
      </c>
    </row>
    <row r="161" spans="1:21" ht="24.9" customHeight="1" x14ac:dyDescent="0.25">
      <c r="A161" s="10" t="s">
        <v>38</v>
      </c>
      <c r="B161" s="11">
        <v>0.30972222222222223</v>
      </c>
      <c r="C161" s="12"/>
      <c r="D161" s="12">
        <v>0.33402777777777781</v>
      </c>
      <c r="E161" s="12">
        <v>0.35486111111111113</v>
      </c>
      <c r="F161" s="12">
        <v>0.37291666666666662</v>
      </c>
      <c r="G161" s="12">
        <v>0.38680555555555557</v>
      </c>
      <c r="H161" s="12">
        <v>0.40763888888888888</v>
      </c>
      <c r="I161" s="13"/>
      <c r="J161" s="14">
        <v>0.4291666666666667</v>
      </c>
      <c r="K161" s="8" t="s">
        <v>37</v>
      </c>
      <c r="O161" s="22"/>
      <c r="P161" s="22"/>
      <c r="Q161" s="22"/>
      <c r="R161" s="22"/>
      <c r="S161" s="22"/>
      <c r="T161" s="22"/>
      <c r="U161" s="22"/>
    </row>
    <row r="162" spans="1:21" ht="24.9" customHeight="1" x14ac:dyDescent="0.25">
      <c r="A162" s="10" t="s">
        <v>39</v>
      </c>
      <c r="B162" s="11">
        <v>0.44861111111111113</v>
      </c>
      <c r="C162" s="12"/>
      <c r="D162" s="12">
        <v>0.47291666666666665</v>
      </c>
      <c r="E162" s="12">
        <v>0.49374999999999997</v>
      </c>
      <c r="F162" s="12">
        <v>0.51180555555555551</v>
      </c>
      <c r="G162" s="12">
        <v>0.52569444444444446</v>
      </c>
      <c r="H162" s="12">
        <v>4.6527777777777779E-2</v>
      </c>
      <c r="I162" s="13"/>
      <c r="J162" s="14">
        <v>6.805555555555555E-2</v>
      </c>
      <c r="K162" s="8" t="s">
        <v>37</v>
      </c>
      <c r="M162" s="87"/>
      <c r="N162" s="87"/>
      <c r="O162" s="22"/>
      <c r="P162" s="22"/>
      <c r="Q162" s="22"/>
      <c r="R162" s="22"/>
      <c r="S162" s="22"/>
      <c r="T162" s="22"/>
      <c r="U162" s="22"/>
    </row>
    <row r="163" spans="1:21" ht="24.9" customHeight="1" x14ac:dyDescent="0.25">
      <c r="A163" s="10" t="s">
        <v>40</v>
      </c>
      <c r="B163" s="11">
        <v>9.0277777777777776E-2</v>
      </c>
      <c r="C163" s="12"/>
      <c r="D163" s="15">
        <v>0.11458333333333333</v>
      </c>
      <c r="E163" s="12">
        <v>0.13541666666666666</v>
      </c>
      <c r="F163" s="12">
        <v>0.15347222222222223</v>
      </c>
      <c r="G163" s="12">
        <v>0.1673611111111111</v>
      </c>
      <c r="H163" s="12">
        <v>0.18819444444444444</v>
      </c>
      <c r="I163" s="13"/>
      <c r="J163" s="14">
        <v>0.20972222222222223</v>
      </c>
      <c r="K163" s="16" t="s">
        <v>37</v>
      </c>
      <c r="M163" s="87"/>
      <c r="N163" s="87"/>
      <c r="O163" s="22"/>
      <c r="P163" s="22"/>
      <c r="Q163" s="22"/>
      <c r="R163" s="22"/>
      <c r="S163" s="22"/>
      <c r="T163" s="22"/>
      <c r="U163" s="22"/>
    </row>
    <row r="164" spans="1:21" ht="24.9" customHeight="1" x14ac:dyDescent="0.25">
      <c r="A164" s="10" t="s">
        <v>41</v>
      </c>
      <c r="B164" s="11">
        <v>0.23194444444444443</v>
      </c>
      <c r="C164" s="12"/>
      <c r="D164" s="12">
        <v>0.25625000000000003</v>
      </c>
      <c r="E164" s="12">
        <v>0.27708333333333335</v>
      </c>
      <c r="F164" s="12">
        <v>0.2951388888888889</v>
      </c>
      <c r="G164" s="12">
        <v>0.30902777777777779</v>
      </c>
      <c r="H164" s="12">
        <v>0.3298611111111111</v>
      </c>
      <c r="I164" s="13"/>
      <c r="J164" s="14">
        <v>0.35138888888888892</v>
      </c>
      <c r="K164" s="16" t="s">
        <v>37</v>
      </c>
      <c r="M164" s="87"/>
      <c r="N164" s="87"/>
      <c r="O164" s="22"/>
      <c r="P164" s="22"/>
      <c r="Q164" s="22"/>
      <c r="R164" s="22"/>
      <c r="S164" s="22"/>
      <c r="T164" s="22"/>
      <c r="U164" s="22"/>
    </row>
    <row r="165" spans="1:21" ht="24.9" customHeight="1" x14ac:dyDescent="0.25">
      <c r="A165" s="10" t="s">
        <v>42</v>
      </c>
      <c r="B165" s="11">
        <v>0.37361111111111112</v>
      </c>
      <c r="C165" s="12"/>
      <c r="D165" s="12">
        <v>0.3979166666666667</v>
      </c>
      <c r="E165" s="12">
        <v>0.41875000000000001</v>
      </c>
      <c r="F165" s="12">
        <v>0.4368055555555555</v>
      </c>
      <c r="G165" s="12">
        <v>0.45069444444444445</v>
      </c>
      <c r="H165" s="12">
        <v>0.47152777777777777</v>
      </c>
      <c r="I165" s="13"/>
      <c r="J165" s="14">
        <v>0.4916666666666667</v>
      </c>
      <c r="K165" s="16" t="s">
        <v>37</v>
      </c>
      <c r="L165" s="2">
        <v>5.5</v>
      </c>
      <c r="N165" s="87"/>
      <c r="O165" s="22"/>
      <c r="P165" s="22"/>
      <c r="Q165" s="22"/>
      <c r="R165" s="22"/>
      <c r="S165" s="22"/>
      <c r="T165" s="22"/>
      <c r="U165" s="22"/>
    </row>
    <row r="166" spans="1:21" ht="24.9" customHeight="1" thickBot="1" x14ac:dyDescent="0.3">
      <c r="A166" s="17">
        <v>8</v>
      </c>
      <c r="B166" s="18"/>
      <c r="C166" s="19"/>
      <c r="D166" s="19"/>
      <c r="E166" s="19"/>
      <c r="F166" s="19"/>
      <c r="G166" s="19"/>
      <c r="H166" s="19"/>
      <c r="I166" s="19"/>
      <c r="J166" s="20"/>
      <c r="K166" s="16"/>
    </row>
    <row r="167" spans="1:21" ht="17.100000000000001" customHeight="1" thickTop="1" x14ac:dyDescent="0.25">
      <c r="A167" s="130" t="s">
        <v>43</v>
      </c>
      <c r="B167" s="131"/>
      <c r="C167" s="131"/>
      <c r="D167" s="131"/>
      <c r="E167" s="131"/>
      <c r="F167" s="131"/>
      <c r="G167" s="131"/>
      <c r="H167" s="131"/>
      <c r="I167" s="131"/>
      <c r="J167" s="132"/>
      <c r="K167" s="136" t="s">
        <v>44</v>
      </c>
    </row>
    <row r="168" spans="1:21" ht="17.100000000000001" customHeight="1" thickBot="1" x14ac:dyDescent="0.3">
      <c r="A168" s="133"/>
      <c r="B168" s="134"/>
      <c r="C168" s="134"/>
      <c r="D168" s="134"/>
      <c r="E168" s="134"/>
      <c r="F168" s="134"/>
      <c r="G168" s="134"/>
      <c r="H168" s="134"/>
      <c r="I168" s="134"/>
      <c r="J168" s="135"/>
      <c r="K168" s="137"/>
    </row>
    <row r="169" spans="1:21" ht="17.100000000000001" customHeight="1" thickTop="1" x14ac:dyDescent="0.25">
      <c r="A169" s="139" t="s">
        <v>45</v>
      </c>
      <c r="B169" s="140"/>
      <c r="C169" s="142"/>
      <c r="D169" s="140"/>
      <c r="E169" s="143" t="s">
        <v>46</v>
      </c>
      <c r="F169" s="144"/>
      <c r="G169" s="145"/>
      <c r="H169" s="143" t="s">
        <v>47</v>
      </c>
      <c r="I169" s="144"/>
      <c r="J169" s="147"/>
      <c r="K169" s="137"/>
    </row>
    <row r="170" spans="1:21" ht="17.100000000000001" customHeight="1" x14ac:dyDescent="0.25">
      <c r="A170" s="141"/>
      <c r="B170" s="114"/>
      <c r="C170" s="113"/>
      <c r="D170" s="114"/>
      <c r="E170" s="118"/>
      <c r="F170" s="119"/>
      <c r="G170" s="146"/>
      <c r="H170" s="118"/>
      <c r="I170" s="119"/>
      <c r="J170" s="120"/>
      <c r="K170" s="137"/>
    </row>
    <row r="171" spans="1:21" ht="17.100000000000001" customHeight="1" x14ac:dyDescent="0.25">
      <c r="A171" s="121" t="s">
        <v>48</v>
      </c>
      <c r="B171" s="148"/>
      <c r="C171" s="148"/>
      <c r="D171" s="148"/>
      <c r="E171" s="112"/>
      <c r="F171" s="180" t="s">
        <v>49</v>
      </c>
      <c r="G171" s="180"/>
      <c r="H171" s="180"/>
      <c r="I171" s="180"/>
      <c r="J171" s="181"/>
      <c r="K171" s="137"/>
    </row>
    <row r="172" spans="1:21" ht="17.100000000000001" customHeight="1" x14ac:dyDescent="0.25">
      <c r="A172" s="141"/>
      <c r="B172" s="149"/>
      <c r="C172" s="149"/>
      <c r="D172" s="149"/>
      <c r="E172" s="114"/>
      <c r="F172" s="180"/>
      <c r="G172" s="180"/>
      <c r="H172" s="180"/>
      <c r="I172" s="180"/>
      <c r="J172" s="181"/>
      <c r="K172" s="137"/>
    </row>
    <row r="173" spans="1:21" ht="17.100000000000001" customHeight="1" x14ac:dyDescent="0.25">
      <c r="A173" s="121" t="s">
        <v>50</v>
      </c>
      <c r="B173" s="112"/>
      <c r="C173" s="150" t="s">
        <v>51</v>
      </c>
      <c r="D173" s="111" t="s">
        <v>52</v>
      </c>
      <c r="E173" s="112"/>
      <c r="F173" s="180" t="s">
        <v>53</v>
      </c>
      <c r="G173" s="180"/>
      <c r="H173" s="180"/>
      <c r="I173" s="180"/>
      <c r="J173" s="181"/>
      <c r="K173" s="137"/>
    </row>
    <row r="174" spans="1:21" ht="17.100000000000001" customHeight="1" x14ac:dyDescent="0.25">
      <c r="A174" s="141"/>
      <c r="B174" s="114"/>
      <c r="C174" s="151"/>
      <c r="D174" s="113"/>
      <c r="E174" s="114"/>
      <c r="F174" s="180"/>
      <c r="G174" s="180"/>
      <c r="H174" s="180"/>
      <c r="I174" s="180"/>
      <c r="J174" s="181"/>
      <c r="K174" s="137"/>
    </row>
    <row r="175" spans="1:21" ht="17.100000000000001" customHeight="1" x14ac:dyDescent="0.25">
      <c r="A175" s="121" t="s">
        <v>54</v>
      </c>
      <c r="B175" s="112"/>
      <c r="C175" s="124" t="s">
        <v>55</v>
      </c>
      <c r="D175" s="111" t="s">
        <v>56</v>
      </c>
      <c r="E175" s="112"/>
      <c r="F175" s="180" t="s">
        <v>57</v>
      </c>
      <c r="G175" s="180"/>
      <c r="H175" s="180"/>
      <c r="I175" s="180"/>
      <c r="J175" s="181"/>
      <c r="K175" s="137"/>
    </row>
    <row r="176" spans="1:21" ht="17.100000000000001" customHeight="1" thickBot="1" x14ac:dyDescent="0.3">
      <c r="A176" s="122"/>
      <c r="B176" s="123"/>
      <c r="C176" s="125"/>
      <c r="D176" s="126"/>
      <c r="E176" s="123"/>
      <c r="F176" s="182"/>
      <c r="G176" s="182"/>
      <c r="H176" s="182"/>
      <c r="I176" s="182"/>
      <c r="J176" s="183"/>
      <c r="K176" s="138"/>
    </row>
    <row r="177" spans="1:21" ht="24.9" customHeight="1" thickTop="1" x14ac:dyDescent="0.25">
      <c r="A177" s="160" t="s">
        <v>70</v>
      </c>
      <c r="B177" s="160"/>
      <c r="C177" s="160"/>
      <c r="D177" s="160"/>
      <c r="E177" s="160"/>
      <c r="F177" s="160"/>
      <c r="G177" s="160"/>
      <c r="H177" s="160"/>
      <c r="I177" s="161" t="s">
        <v>25</v>
      </c>
      <c r="J177" s="162"/>
      <c r="K177" s="1">
        <v>9</v>
      </c>
    </row>
    <row r="178" spans="1:21" ht="24.9" customHeight="1" x14ac:dyDescent="0.25">
      <c r="A178" s="160"/>
      <c r="B178" s="160"/>
      <c r="C178" s="160"/>
      <c r="D178" s="160"/>
      <c r="E178" s="160"/>
      <c r="F178" s="160"/>
      <c r="G178" s="160"/>
      <c r="H178" s="160"/>
      <c r="I178" s="163">
        <f>D185</f>
        <v>0.12638888888888888</v>
      </c>
      <c r="J178" s="162"/>
    </row>
    <row r="179" spans="1:21" ht="24.9" customHeight="1" thickBot="1" x14ac:dyDescent="0.3">
      <c r="A179" s="164">
        <f ca="1">INDIRECT("rawdata!A" &amp; $K177)</f>
        <v>0</v>
      </c>
      <c r="B179" s="164"/>
      <c r="C179" s="164"/>
      <c r="D179" s="106" t="s">
        <v>26</v>
      </c>
      <c r="E179" s="107">
        <f ca="1">INDIRECT("rawdata!B" &amp; $K177)</f>
        <v>0</v>
      </c>
      <c r="F179" s="108">
        <f ca="1">INDIRECT("rawdata!B" &amp; $K177)</f>
        <v>0</v>
      </c>
      <c r="G179" s="109" t="s">
        <v>27</v>
      </c>
      <c r="H179" s="109">
        <f ca="1">INDIRECT("rawdata!C" &amp; $K177)</f>
        <v>0</v>
      </c>
      <c r="I179" s="109" t="s">
        <v>28</v>
      </c>
      <c r="J179" s="110">
        <f ca="1">INDIRECT("rawdata!D" &amp; $K177)</f>
        <v>0</v>
      </c>
      <c r="L179" s="2" t="str">
        <f ca="1">IF(E179=F179,"","확인")</f>
        <v/>
      </c>
      <c r="M179" s="86" t="s">
        <v>5</v>
      </c>
      <c r="N179" s="86" t="s">
        <v>0</v>
      </c>
    </row>
    <row r="180" spans="1:21" ht="24.9" customHeight="1" thickTop="1" x14ac:dyDescent="0.25">
      <c r="A180" s="165" t="s">
        <v>29</v>
      </c>
      <c r="B180" s="167" t="s">
        <v>30</v>
      </c>
      <c r="C180" s="152" t="s">
        <v>31</v>
      </c>
      <c r="D180" s="152" t="s">
        <v>32</v>
      </c>
      <c r="E180" s="152" t="s">
        <v>33</v>
      </c>
      <c r="F180" s="152" t="s">
        <v>34</v>
      </c>
      <c r="G180" s="152" t="s">
        <v>33</v>
      </c>
      <c r="H180" s="152" t="s">
        <v>32</v>
      </c>
      <c r="I180" s="152" t="s">
        <v>31</v>
      </c>
      <c r="J180" s="154" t="s">
        <v>30</v>
      </c>
      <c r="K180" s="156" t="s">
        <v>35</v>
      </c>
    </row>
    <row r="181" spans="1:21" ht="24.9" customHeight="1" thickBot="1" x14ac:dyDescent="0.3">
      <c r="A181" s="166"/>
      <c r="B181" s="168"/>
      <c r="C181" s="153"/>
      <c r="D181" s="153"/>
      <c r="E181" s="153"/>
      <c r="F181" s="153"/>
      <c r="G181" s="153"/>
      <c r="H181" s="153"/>
      <c r="I181" s="153"/>
      <c r="J181" s="155"/>
      <c r="K181" s="157"/>
    </row>
    <row r="182" spans="1:21" ht="24.9" customHeight="1" thickTop="1" x14ac:dyDescent="0.25">
      <c r="A182" s="3" t="s">
        <v>36</v>
      </c>
      <c r="B182" s="11"/>
      <c r="C182" s="12"/>
      <c r="D182" s="44" t="s">
        <v>67</v>
      </c>
      <c r="E182" s="12">
        <v>0.22916666666666666</v>
      </c>
      <c r="F182" s="12">
        <v>0.25</v>
      </c>
      <c r="G182" s="12">
        <v>0.2638888888888889</v>
      </c>
      <c r="H182" s="12">
        <v>0.28472222222222221</v>
      </c>
      <c r="I182" s="13"/>
      <c r="J182" s="14">
        <v>0.30555555555555552</v>
      </c>
      <c r="K182" s="8" t="s">
        <v>37</v>
      </c>
    </row>
    <row r="183" spans="1:21" ht="24.9" customHeight="1" x14ac:dyDescent="0.25">
      <c r="A183" s="10" t="s">
        <v>38</v>
      </c>
      <c r="B183" s="11">
        <v>0.32083333333333336</v>
      </c>
      <c r="C183" s="12"/>
      <c r="D183" s="12">
        <v>0.34513888888888888</v>
      </c>
      <c r="E183" s="12">
        <v>0.3659722222222222</v>
      </c>
      <c r="F183" s="12">
        <v>0.3840277777777778</v>
      </c>
      <c r="G183" s="12">
        <v>0.3979166666666667</v>
      </c>
      <c r="H183" s="12">
        <v>0.41875000000000001</v>
      </c>
      <c r="I183" s="13"/>
      <c r="J183" s="14">
        <v>0.44027777777777777</v>
      </c>
      <c r="K183" s="8" t="s">
        <v>37</v>
      </c>
      <c r="O183" s="22"/>
      <c r="P183" s="22"/>
      <c r="Q183" s="22"/>
      <c r="R183" s="22"/>
      <c r="S183" s="22"/>
      <c r="T183" s="22"/>
      <c r="U183" s="22"/>
    </row>
    <row r="184" spans="1:21" ht="24.9" customHeight="1" x14ac:dyDescent="0.25">
      <c r="A184" s="10" t="s">
        <v>39</v>
      </c>
      <c r="B184" s="11">
        <v>0.4604166666666667</v>
      </c>
      <c r="C184" s="12"/>
      <c r="D184" s="12">
        <v>0.48472222222222222</v>
      </c>
      <c r="E184" s="12">
        <v>0.50555555555555554</v>
      </c>
      <c r="F184" s="12">
        <v>0.52361111111111114</v>
      </c>
      <c r="G184" s="12">
        <v>0.53749999999999998</v>
      </c>
      <c r="H184" s="12">
        <v>5.8333333333333327E-2</v>
      </c>
      <c r="I184" s="13"/>
      <c r="J184" s="14">
        <v>7.9861111111111105E-2</v>
      </c>
      <c r="K184" s="8" t="s">
        <v>37</v>
      </c>
      <c r="O184" s="22"/>
      <c r="P184" s="22"/>
      <c r="Q184" s="22"/>
      <c r="R184" s="22"/>
      <c r="S184" s="22"/>
      <c r="T184" s="22"/>
      <c r="U184" s="22"/>
    </row>
    <row r="185" spans="1:21" ht="24.9" customHeight="1" x14ac:dyDescent="0.25">
      <c r="A185" s="10" t="s">
        <v>40</v>
      </c>
      <c r="B185" s="11">
        <v>0.10208333333333335</v>
      </c>
      <c r="C185" s="12"/>
      <c r="D185" s="15">
        <v>0.12638888888888888</v>
      </c>
      <c r="E185" s="12">
        <v>0.14722222222222223</v>
      </c>
      <c r="F185" s="12">
        <v>0.16527777777777777</v>
      </c>
      <c r="G185" s="12">
        <v>0.17916666666666667</v>
      </c>
      <c r="H185" s="12">
        <v>0.19999999999999998</v>
      </c>
      <c r="I185" s="13"/>
      <c r="J185" s="14">
        <v>0.22152777777777777</v>
      </c>
      <c r="K185" s="16" t="s">
        <v>37</v>
      </c>
      <c r="O185" s="22"/>
      <c r="P185" s="22"/>
      <c r="Q185" s="22"/>
      <c r="R185" s="22"/>
      <c r="S185" s="22"/>
      <c r="T185" s="22"/>
      <c r="U185" s="22"/>
    </row>
    <row r="186" spans="1:21" ht="24.9" customHeight="1" x14ac:dyDescent="0.25">
      <c r="A186" s="10" t="s">
        <v>41</v>
      </c>
      <c r="B186" s="11">
        <v>0.24374999999999999</v>
      </c>
      <c r="C186" s="12"/>
      <c r="D186" s="12">
        <v>0.26805555555555555</v>
      </c>
      <c r="E186" s="12">
        <v>0.28888888888888892</v>
      </c>
      <c r="F186" s="12">
        <v>0.30694444444444441</v>
      </c>
      <c r="G186" s="12">
        <v>0.32083333333333336</v>
      </c>
      <c r="H186" s="12">
        <v>0.34166666666666662</v>
      </c>
      <c r="I186" s="13"/>
      <c r="J186" s="14">
        <v>0.36319444444444443</v>
      </c>
      <c r="K186" s="16" t="s">
        <v>37</v>
      </c>
      <c r="O186" s="22"/>
      <c r="P186" s="22"/>
      <c r="Q186" s="22"/>
      <c r="R186" s="22"/>
      <c r="S186" s="22"/>
      <c r="T186" s="22"/>
      <c r="U186" s="22"/>
    </row>
    <row r="187" spans="1:21" ht="24.9" customHeight="1" x14ac:dyDescent="0.25">
      <c r="A187" s="10" t="s">
        <v>42</v>
      </c>
      <c r="B187" s="11">
        <v>0.38541666666666669</v>
      </c>
      <c r="C187" s="12"/>
      <c r="D187" s="12">
        <v>0.40972222222222227</v>
      </c>
      <c r="E187" s="12"/>
      <c r="F187" s="15">
        <v>0.44444444444444442</v>
      </c>
      <c r="G187" s="15">
        <v>0.45833333333333331</v>
      </c>
      <c r="H187" s="15">
        <v>0.47569444444444442</v>
      </c>
      <c r="I187" s="45"/>
      <c r="J187" s="46">
        <v>0.49583333333333335</v>
      </c>
      <c r="K187" s="16" t="s">
        <v>37</v>
      </c>
      <c r="L187" s="2">
        <v>5.6</v>
      </c>
      <c r="O187" s="22"/>
      <c r="P187" s="22"/>
      <c r="Q187" s="22"/>
      <c r="R187" s="22"/>
      <c r="S187" s="22"/>
      <c r="T187" s="22"/>
      <c r="U187" s="22"/>
    </row>
    <row r="188" spans="1:21" ht="24.9" customHeight="1" thickBot="1" x14ac:dyDescent="0.3">
      <c r="A188" s="17">
        <v>9</v>
      </c>
      <c r="B188" s="18"/>
      <c r="C188" s="19"/>
      <c r="D188" s="19"/>
      <c r="E188" s="19"/>
      <c r="F188" s="47" t="s">
        <v>59</v>
      </c>
      <c r="G188" s="19"/>
      <c r="H188" s="19"/>
      <c r="I188" s="19"/>
      <c r="J188" s="20"/>
      <c r="K188" s="16"/>
    </row>
    <row r="189" spans="1:21" ht="17.100000000000001" customHeight="1" thickTop="1" x14ac:dyDescent="0.25">
      <c r="A189" s="130" t="s">
        <v>43</v>
      </c>
      <c r="B189" s="131"/>
      <c r="C189" s="131"/>
      <c r="D189" s="131"/>
      <c r="E189" s="131"/>
      <c r="F189" s="131"/>
      <c r="G189" s="131"/>
      <c r="H189" s="131"/>
      <c r="I189" s="131"/>
      <c r="J189" s="132"/>
      <c r="K189" s="136" t="s">
        <v>44</v>
      </c>
    </row>
    <row r="190" spans="1:21" ht="17.100000000000001" customHeight="1" thickBot="1" x14ac:dyDescent="0.3">
      <c r="A190" s="133"/>
      <c r="B190" s="134"/>
      <c r="C190" s="134"/>
      <c r="D190" s="134"/>
      <c r="E190" s="134"/>
      <c r="F190" s="134"/>
      <c r="G190" s="134"/>
      <c r="H190" s="134"/>
      <c r="I190" s="134"/>
      <c r="J190" s="135"/>
      <c r="K190" s="137"/>
    </row>
    <row r="191" spans="1:21" ht="17.100000000000001" customHeight="1" thickTop="1" x14ac:dyDescent="0.25">
      <c r="A191" s="139" t="s">
        <v>45</v>
      </c>
      <c r="B191" s="140"/>
      <c r="C191" s="142"/>
      <c r="D191" s="140"/>
      <c r="E191" s="143" t="s">
        <v>46</v>
      </c>
      <c r="F191" s="144"/>
      <c r="G191" s="145"/>
      <c r="H191" s="143" t="s">
        <v>47</v>
      </c>
      <c r="I191" s="144"/>
      <c r="J191" s="147"/>
      <c r="K191" s="137"/>
    </row>
    <row r="192" spans="1:21" ht="17.100000000000001" customHeight="1" x14ac:dyDescent="0.25">
      <c r="A192" s="141"/>
      <c r="B192" s="114"/>
      <c r="C192" s="113"/>
      <c r="D192" s="114"/>
      <c r="E192" s="118"/>
      <c r="F192" s="119"/>
      <c r="G192" s="146"/>
      <c r="H192" s="118"/>
      <c r="I192" s="119"/>
      <c r="J192" s="120"/>
      <c r="K192" s="137"/>
    </row>
    <row r="193" spans="1:21" ht="17.100000000000001" customHeight="1" x14ac:dyDescent="0.25">
      <c r="A193" s="121" t="s">
        <v>48</v>
      </c>
      <c r="B193" s="148"/>
      <c r="C193" s="148"/>
      <c r="D193" s="148"/>
      <c r="E193" s="112"/>
      <c r="F193" s="180" t="s">
        <v>49</v>
      </c>
      <c r="G193" s="180"/>
      <c r="H193" s="180"/>
      <c r="I193" s="180"/>
      <c r="J193" s="181"/>
      <c r="K193" s="137"/>
    </row>
    <row r="194" spans="1:21" ht="17.100000000000001" customHeight="1" x14ac:dyDescent="0.25">
      <c r="A194" s="141"/>
      <c r="B194" s="149"/>
      <c r="C194" s="149"/>
      <c r="D194" s="149"/>
      <c r="E194" s="114"/>
      <c r="F194" s="180"/>
      <c r="G194" s="180"/>
      <c r="H194" s="180"/>
      <c r="I194" s="180"/>
      <c r="J194" s="181"/>
      <c r="K194" s="137"/>
    </row>
    <row r="195" spans="1:21" ht="17.100000000000001" customHeight="1" x14ac:dyDescent="0.25">
      <c r="A195" s="121" t="s">
        <v>50</v>
      </c>
      <c r="B195" s="112"/>
      <c r="C195" s="150" t="s">
        <v>51</v>
      </c>
      <c r="D195" s="111" t="s">
        <v>52</v>
      </c>
      <c r="E195" s="112"/>
      <c r="F195" s="180" t="s">
        <v>53</v>
      </c>
      <c r="G195" s="180"/>
      <c r="H195" s="180"/>
      <c r="I195" s="180"/>
      <c r="J195" s="181"/>
      <c r="K195" s="137"/>
    </row>
    <row r="196" spans="1:21" ht="17.100000000000001" customHeight="1" x14ac:dyDescent="0.25">
      <c r="A196" s="141"/>
      <c r="B196" s="114"/>
      <c r="C196" s="151"/>
      <c r="D196" s="113"/>
      <c r="E196" s="114"/>
      <c r="F196" s="180"/>
      <c r="G196" s="180"/>
      <c r="H196" s="180"/>
      <c r="I196" s="180"/>
      <c r="J196" s="181"/>
      <c r="K196" s="137"/>
    </row>
    <row r="197" spans="1:21" ht="17.100000000000001" customHeight="1" x14ac:dyDescent="0.25">
      <c r="A197" s="121" t="s">
        <v>54</v>
      </c>
      <c r="B197" s="112"/>
      <c r="C197" s="124" t="s">
        <v>55</v>
      </c>
      <c r="D197" s="111" t="s">
        <v>56</v>
      </c>
      <c r="E197" s="112"/>
      <c r="F197" s="180" t="s">
        <v>57</v>
      </c>
      <c r="G197" s="180"/>
      <c r="H197" s="180"/>
      <c r="I197" s="180"/>
      <c r="J197" s="181"/>
      <c r="K197" s="137"/>
    </row>
    <row r="198" spans="1:21" ht="17.100000000000001" customHeight="1" thickBot="1" x14ac:dyDescent="0.3">
      <c r="A198" s="122"/>
      <c r="B198" s="123"/>
      <c r="C198" s="125"/>
      <c r="D198" s="126"/>
      <c r="E198" s="123"/>
      <c r="F198" s="182"/>
      <c r="G198" s="182"/>
      <c r="H198" s="182"/>
      <c r="I198" s="182"/>
      <c r="J198" s="183"/>
      <c r="K198" s="138"/>
    </row>
    <row r="199" spans="1:21" ht="24.9" customHeight="1" thickTop="1" x14ac:dyDescent="0.25">
      <c r="A199" s="160" t="s">
        <v>71</v>
      </c>
      <c r="B199" s="160"/>
      <c r="C199" s="160"/>
      <c r="D199" s="160"/>
      <c r="E199" s="160"/>
      <c r="F199" s="160"/>
      <c r="G199" s="160"/>
      <c r="H199" s="160"/>
      <c r="I199" s="161" t="s">
        <v>25</v>
      </c>
      <c r="J199" s="162"/>
      <c r="K199" s="1">
        <v>10</v>
      </c>
    </row>
    <row r="200" spans="1:21" ht="24.9" customHeight="1" x14ac:dyDescent="0.25">
      <c r="A200" s="160"/>
      <c r="B200" s="160"/>
      <c r="C200" s="160"/>
      <c r="D200" s="160"/>
      <c r="E200" s="160"/>
      <c r="F200" s="160"/>
      <c r="G200" s="160"/>
      <c r="H200" s="160"/>
      <c r="I200" s="163">
        <f>H206</f>
        <v>7.013888888888889E-2</v>
      </c>
      <c r="J200" s="162"/>
    </row>
    <row r="201" spans="1:21" ht="24.9" customHeight="1" thickBot="1" x14ac:dyDescent="0.3">
      <c r="A201" s="164">
        <f ca="1">INDIRECT("rawdata!A" &amp; $K199)</f>
        <v>0</v>
      </c>
      <c r="B201" s="164"/>
      <c r="C201" s="164"/>
      <c r="D201" s="106" t="s">
        <v>26</v>
      </c>
      <c r="E201" s="107">
        <f ca="1">INDIRECT("rawdata!B" &amp; $K199)</f>
        <v>0</v>
      </c>
      <c r="F201" s="108">
        <f ca="1">INDIRECT("rawdata!B" &amp; $K199)</f>
        <v>0</v>
      </c>
      <c r="G201" s="109" t="s">
        <v>27</v>
      </c>
      <c r="H201" s="109">
        <f ca="1">INDIRECT("rawdata!C" &amp; $K199)</f>
        <v>0</v>
      </c>
      <c r="I201" s="109" t="s">
        <v>28</v>
      </c>
      <c r="J201" s="110">
        <f ca="1">INDIRECT("rawdata!D" &amp; $K199)</f>
        <v>0</v>
      </c>
      <c r="L201" s="2" t="str">
        <f ca="1">IF(E201=F201,"","확인")</f>
        <v/>
      </c>
      <c r="M201" s="86" t="s">
        <v>6</v>
      </c>
      <c r="N201" s="86" t="s">
        <v>1</v>
      </c>
    </row>
    <row r="202" spans="1:21" ht="24.9" customHeight="1" thickTop="1" x14ac:dyDescent="0.25">
      <c r="A202" s="165" t="s">
        <v>29</v>
      </c>
      <c r="B202" s="178" t="s">
        <v>30</v>
      </c>
      <c r="C202" s="171" t="s">
        <v>31</v>
      </c>
      <c r="D202" s="169" t="s">
        <v>32</v>
      </c>
      <c r="E202" s="152" t="s">
        <v>33</v>
      </c>
      <c r="F202" s="169" t="s">
        <v>34</v>
      </c>
      <c r="G202" s="169" t="s">
        <v>33</v>
      </c>
      <c r="H202" s="169" t="s">
        <v>32</v>
      </c>
      <c r="I202" s="171" t="s">
        <v>31</v>
      </c>
      <c r="J202" s="173" t="s">
        <v>30</v>
      </c>
      <c r="K202" s="175" t="s">
        <v>35</v>
      </c>
    </row>
    <row r="203" spans="1:21" ht="24.9" customHeight="1" thickBot="1" x14ac:dyDescent="0.3">
      <c r="A203" s="166"/>
      <c r="B203" s="179"/>
      <c r="C203" s="172"/>
      <c r="D203" s="170"/>
      <c r="E203" s="153"/>
      <c r="F203" s="170"/>
      <c r="G203" s="170"/>
      <c r="H203" s="170"/>
      <c r="I203" s="172"/>
      <c r="J203" s="174"/>
      <c r="K203" s="176"/>
    </row>
    <row r="204" spans="1:21" ht="24.9" customHeight="1" thickTop="1" x14ac:dyDescent="0.25">
      <c r="A204" s="3" t="s">
        <v>36</v>
      </c>
      <c r="B204" s="4"/>
      <c r="C204" s="177" t="s">
        <v>72</v>
      </c>
      <c r="D204" s="177"/>
      <c r="E204" s="5">
        <v>0.23958333333333334</v>
      </c>
      <c r="F204" s="5">
        <v>0.26041666666666669</v>
      </c>
      <c r="G204" s="5">
        <v>0.27430555555555552</v>
      </c>
      <c r="H204" s="5">
        <v>0.2951388888888889</v>
      </c>
      <c r="I204" s="6"/>
      <c r="J204" s="7">
        <v>0.31597222222222221</v>
      </c>
      <c r="K204" s="8" t="s">
        <v>37</v>
      </c>
    </row>
    <row r="205" spans="1:21" ht="24.9" customHeight="1" x14ac:dyDescent="0.25">
      <c r="A205" s="10" t="s">
        <v>38</v>
      </c>
      <c r="B205" s="11">
        <v>0.33194444444444443</v>
      </c>
      <c r="C205" s="12"/>
      <c r="D205" s="12">
        <v>0.35625000000000001</v>
      </c>
      <c r="E205" s="12">
        <v>0.37708333333333338</v>
      </c>
      <c r="F205" s="12">
        <v>0.39513888888888887</v>
      </c>
      <c r="G205" s="12">
        <v>0.40902777777777777</v>
      </c>
      <c r="H205" s="12">
        <v>0.42986111111111108</v>
      </c>
      <c r="I205" s="13"/>
      <c r="J205" s="14">
        <v>0.4513888888888889</v>
      </c>
      <c r="K205" s="8" t="s">
        <v>37</v>
      </c>
      <c r="O205" s="22"/>
      <c r="P205" s="22"/>
      <c r="Q205" s="22"/>
      <c r="R205" s="22"/>
      <c r="S205" s="22"/>
      <c r="T205" s="22"/>
      <c r="U205" s="22"/>
    </row>
    <row r="206" spans="1:21" ht="24.9" customHeight="1" x14ac:dyDescent="0.25">
      <c r="A206" s="10" t="s">
        <v>39</v>
      </c>
      <c r="B206" s="11">
        <v>0.47222222222222227</v>
      </c>
      <c r="C206" s="12"/>
      <c r="D206" s="12">
        <v>0.49652777777777773</v>
      </c>
      <c r="E206" s="12">
        <v>0.51736111111111105</v>
      </c>
      <c r="F206" s="12">
        <v>0.53541666666666665</v>
      </c>
      <c r="G206" s="12">
        <v>4.9305555555555554E-2</v>
      </c>
      <c r="H206" s="15">
        <v>7.013888888888889E-2</v>
      </c>
      <c r="I206" s="13"/>
      <c r="J206" s="14">
        <v>9.1666666666666674E-2</v>
      </c>
      <c r="K206" s="8" t="s">
        <v>37</v>
      </c>
      <c r="O206" s="22"/>
      <c r="P206" s="22"/>
      <c r="Q206" s="22"/>
      <c r="R206" s="22"/>
      <c r="S206" s="22"/>
      <c r="T206" s="22"/>
      <c r="U206" s="22"/>
    </row>
    <row r="207" spans="1:21" ht="24.9" customHeight="1" x14ac:dyDescent="0.25">
      <c r="A207" s="10" t="s">
        <v>40</v>
      </c>
      <c r="B207" s="11">
        <v>0.11388888888888889</v>
      </c>
      <c r="C207" s="12"/>
      <c r="D207" s="12">
        <v>0.13819444444444443</v>
      </c>
      <c r="E207" s="12">
        <v>0.15902777777777777</v>
      </c>
      <c r="F207" s="12">
        <v>0.17708333333333334</v>
      </c>
      <c r="G207" s="12">
        <v>0.19097222222222221</v>
      </c>
      <c r="H207" s="12">
        <v>0.21180555555555555</v>
      </c>
      <c r="I207" s="13"/>
      <c r="J207" s="14">
        <v>0.23333333333333331</v>
      </c>
      <c r="K207" s="16" t="s">
        <v>37</v>
      </c>
      <c r="O207" s="22"/>
      <c r="P207" s="22"/>
      <c r="Q207" s="22"/>
      <c r="R207" s="22"/>
      <c r="S207" s="22"/>
      <c r="T207" s="22"/>
      <c r="U207" s="22"/>
    </row>
    <row r="208" spans="1:21" ht="24.9" customHeight="1" x14ac:dyDescent="0.25">
      <c r="A208" s="10" t="s">
        <v>41</v>
      </c>
      <c r="B208" s="11">
        <v>0.25555555555555559</v>
      </c>
      <c r="C208" s="12"/>
      <c r="D208" s="12">
        <v>0.27986111111111112</v>
      </c>
      <c r="E208" s="12">
        <v>0.30069444444444443</v>
      </c>
      <c r="F208" s="12">
        <v>0.31875000000000003</v>
      </c>
      <c r="G208" s="12">
        <v>0.33263888888888887</v>
      </c>
      <c r="H208" s="12">
        <v>0.35347222222222219</v>
      </c>
      <c r="I208" s="13"/>
      <c r="J208" s="14">
        <v>0.375</v>
      </c>
      <c r="K208" s="16" t="s">
        <v>37</v>
      </c>
      <c r="O208" s="22"/>
      <c r="P208" s="22"/>
      <c r="Q208" s="22"/>
      <c r="R208" s="22"/>
      <c r="S208" s="22"/>
      <c r="T208" s="22"/>
      <c r="U208" s="22"/>
    </row>
    <row r="209" spans="1:21" ht="24.9" customHeight="1" x14ac:dyDescent="0.25">
      <c r="A209" s="10" t="s">
        <v>42</v>
      </c>
      <c r="B209" s="11">
        <v>0.3972222222222222</v>
      </c>
      <c r="C209" s="12"/>
      <c r="D209" s="12">
        <v>0.42152777777777778</v>
      </c>
      <c r="E209" s="12"/>
      <c r="F209" s="12">
        <v>0.45624999999999999</v>
      </c>
      <c r="G209" s="12"/>
      <c r="H209" s="12"/>
      <c r="I209" s="13"/>
      <c r="J209" s="14"/>
      <c r="K209" s="16" t="s">
        <v>37</v>
      </c>
      <c r="L209" s="2">
        <v>5.6</v>
      </c>
      <c r="O209" s="22"/>
      <c r="P209" s="22"/>
      <c r="Q209" s="22"/>
      <c r="R209" s="22"/>
      <c r="S209" s="22"/>
      <c r="T209" s="22"/>
      <c r="U209" s="22"/>
    </row>
    <row r="210" spans="1:21" ht="24.9" customHeight="1" thickBot="1" x14ac:dyDescent="0.3">
      <c r="A210" s="17">
        <v>10</v>
      </c>
      <c r="B210" s="18"/>
      <c r="C210" s="19"/>
      <c r="D210" s="19"/>
      <c r="E210" s="19"/>
      <c r="F210" s="19"/>
      <c r="G210" s="19"/>
      <c r="H210" s="19"/>
      <c r="I210" s="19"/>
      <c r="J210" s="20"/>
      <c r="K210" s="16"/>
    </row>
    <row r="211" spans="1:21" ht="17.100000000000001" customHeight="1" thickTop="1" x14ac:dyDescent="0.25">
      <c r="A211" s="130" t="s">
        <v>43</v>
      </c>
      <c r="B211" s="131"/>
      <c r="C211" s="131"/>
      <c r="D211" s="131"/>
      <c r="E211" s="131"/>
      <c r="F211" s="131"/>
      <c r="G211" s="131"/>
      <c r="H211" s="131"/>
      <c r="I211" s="131"/>
      <c r="J211" s="132"/>
      <c r="K211" s="136" t="s">
        <v>44</v>
      </c>
    </row>
    <row r="212" spans="1:21" ht="17.100000000000001" customHeight="1" thickBot="1" x14ac:dyDescent="0.3">
      <c r="A212" s="133"/>
      <c r="B212" s="134"/>
      <c r="C212" s="134"/>
      <c r="D212" s="134"/>
      <c r="E212" s="134"/>
      <c r="F212" s="134"/>
      <c r="G212" s="134"/>
      <c r="H212" s="134"/>
      <c r="I212" s="134"/>
      <c r="J212" s="135"/>
      <c r="K212" s="137"/>
    </row>
    <row r="213" spans="1:21" ht="17.100000000000001" customHeight="1" thickTop="1" x14ac:dyDescent="0.25">
      <c r="A213" s="139" t="s">
        <v>45</v>
      </c>
      <c r="B213" s="140"/>
      <c r="C213" s="142"/>
      <c r="D213" s="140"/>
      <c r="E213" s="143" t="s">
        <v>46</v>
      </c>
      <c r="F213" s="144"/>
      <c r="G213" s="145"/>
      <c r="H213" s="143" t="s">
        <v>47</v>
      </c>
      <c r="I213" s="144"/>
      <c r="J213" s="147"/>
      <c r="K213" s="137"/>
    </row>
    <row r="214" spans="1:21" ht="17.100000000000001" customHeight="1" x14ac:dyDescent="0.25">
      <c r="A214" s="141"/>
      <c r="B214" s="114"/>
      <c r="C214" s="113"/>
      <c r="D214" s="114"/>
      <c r="E214" s="118"/>
      <c r="F214" s="119"/>
      <c r="G214" s="146"/>
      <c r="H214" s="118"/>
      <c r="I214" s="119"/>
      <c r="J214" s="120"/>
      <c r="K214" s="137"/>
    </row>
    <row r="215" spans="1:21" ht="17.100000000000001" customHeight="1" x14ac:dyDescent="0.25">
      <c r="A215" s="121" t="s">
        <v>48</v>
      </c>
      <c r="B215" s="148"/>
      <c r="C215" s="148"/>
      <c r="D215" s="148"/>
      <c r="E215" s="112"/>
      <c r="F215" s="180" t="s">
        <v>49</v>
      </c>
      <c r="G215" s="180"/>
      <c r="H215" s="180"/>
      <c r="I215" s="180"/>
      <c r="J215" s="181"/>
      <c r="K215" s="137"/>
    </row>
    <row r="216" spans="1:21" ht="17.100000000000001" customHeight="1" x14ac:dyDescent="0.25">
      <c r="A216" s="141"/>
      <c r="B216" s="149"/>
      <c r="C216" s="149"/>
      <c r="D216" s="149"/>
      <c r="E216" s="114"/>
      <c r="F216" s="180"/>
      <c r="G216" s="180"/>
      <c r="H216" s="180"/>
      <c r="I216" s="180"/>
      <c r="J216" s="181"/>
      <c r="K216" s="137"/>
    </row>
    <row r="217" spans="1:21" ht="17.100000000000001" customHeight="1" x14ac:dyDescent="0.25">
      <c r="A217" s="121" t="s">
        <v>50</v>
      </c>
      <c r="B217" s="112"/>
      <c r="C217" s="150" t="s">
        <v>51</v>
      </c>
      <c r="D217" s="111" t="s">
        <v>52</v>
      </c>
      <c r="E217" s="112"/>
      <c r="F217" s="180" t="s">
        <v>53</v>
      </c>
      <c r="G217" s="180"/>
      <c r="H217" s="180"/>
      <c r="I217" s="180"/>
      <c r="J217" s="181"/>
      <c r="K217" s="137"/>
    </row>
    <row r="218" spans="1:21" ht="17.100000000000001" customHeight="1" x14ac:dyDescent="0.25">
      <c r="A218" s="141"/>
      <c r="B218" s="114"/>
      <c r="C218" s="151"/>
      <c r="D218" s="113"/>
      <c r="E218" s="114"/>
      <c r="F218" s="180"/>
      <c r="G218" s="180"/>
      <c r="H218" s="180"/>
      <c r="I218" s="180"/>
      <c r="J218" s="181"/>
      <c r="K218" s="137"/>
    </row>
    <row r="219" spans="1:21" ht="17.100000000000001" customHeight="1" x14ac:dyDescent="0.25">
      <c r="A219" s="121" t="s">
        <v>54</v>
      </c>
      <c r="B219" s="112"/>
      <c r="C219" s="124" t="s">
        <v>55</v>
      </c>
      <c r="D219" s="111" t="s">
        <v>56</v>
      </c>
      <c r="E219" s="112"/>
      <c r="F219" s="180" t="s">
        <v>57</v>
      </c>
      <c r="G219" s="180"/>
      <c r="H219" s="180"/>
      <c r="I219" s="180"/>
      <c r="J219" s="181"/>
      <c r="K219" s="137"/>
    </row>
    <row r="220" spans="1:21" ht="17.100000000000001" customHeight="1" thickBot="1" x14ac:dyDescent="0.3">
      <c r="A220" s="122"/>
      <c r="B220" s="123"/>
      <c r="C220" s="125"/>
      <c r="D220" s="126"/>
      <c r="E220" s="123"/>
      <c r="F220" s="182"/>
      <c r="G220" s="182"/>
      <c r="H220" s="182"/>
      <c r="I220" s="182"/>
      <c r="J220" s="183"/>
      <c r="K220" s="138"/>
    </row>
    <row r="221" spans="1:21" ht="24.9" customHeight="1" thickTop="1" x14ac:dyDescent="0.25">
      <c r="A221" s="160" t="s">
        <v>73</v>
      </c>
      <c r="B221" s="160"/>
      <c r="C221" s="160"/>
      <c r="D221" s="160"/>
      <c r="E221" s="160"/>
      <c r="F221" s="160"/>
      <c r="G221" s="160"/>
      <c r="H221" s="160"/>
      <c r="I221" s="161" t="s">
        <v>25</v>
      </c>
      <c r="J221" s="162"/>
      <c r="K221" s="1">
        <v>11</v>
      </c>
    </row>
    <row r="222" spans="1:21" ht="24.9" customHeight="1" x14ac:dyDescent="0.25">
      <c r="A222" s="160"/>
      <c r="B222" s="160"/>
      <c r="C222" s="160"/>
      <c r="D222" s="160"/>
      <c r="E222" s="160"/>
      <c r="F222" s="160"/>
      <c r="G222" s="160"/>
      <c r="H222" s="160"/>
      <c r="I222" s="163">
        <f>H228</f>
        <v>8.1944444444444445E-2</v>
      </c>
      <c r="J222" s="162"/>
    </row>
    <row r="223" spans="1:21" ht="24.9" customHeight="1" thickBot="1" x14ac:dyDescent="0.3">
      <c r="A223" s="164">
        <f ca="1">INDIRECT("rawdata!A" &amp; $K221)</f>
        <v>0</v>
      </c>
      <c r="B223" s="164"/>
      <c r="C223" s="164"/>
      <c r="D223" s="106" t="s">
        <v>26</v>
      </c>
      <c r="E223" s="107">
        <f ca="1">INDIRECT("rawdata!B" &amp; $K221)</f>
        <v>0</v>
      </c>
      <c r="F223" s="108">
        <f ca="1">INDIRECT("rawdata!B" &amp; $K221)</f>
        <v>0</v>
      </c>
      <c r="G223" s="109" t="s">
        <v>27</v>
      </c>
      <c r="H223" s="109">
        <f ca="1">INDIRECT("rawdata!C" &amp; $K221)</f>
        <v>0</v>
      </c>
      <c r="I223" s="109" t="s">
        <v>28</v>
      </c>
      <c r="J223" s="110">
        <f ca="1">INDIRECT("rawdata!D" &amp; $K221)</f>
        <v>0</v>
      </c>
      <c r="L223" s="2" t="str">
        <f ca="1">IF(E223=F223,"","확인")</f>
        <v/>
      </c>
      <c r="M223" s="86" t="s">
        <v>11</v>
      </c>
      <c r="N223" s="86" t="s">
        <v>4</v>
      </c>
    </row>
    <row r="224" spans="1:21" ht="24.9" customHeight="1" thickTop="1" x14ac:dyDescent="0.25">
      <c r="A224" s="165" t="s">
        <v>29</v>
      </c>
      <c r="B224" s="178" t="s">
        <v>30</v>
      </c>
      <c r="C224" s="171" t="s">
        <v>31</v>
      </c>
      <c r="D224" s="169" t="s">
        <v>32</v>
      </c>
      <c r="E224" s="169" t="s">
        <v>33</v>
      </c>
      <c r="F224" s="169" t="s">
        <v>34</v>
      </c>
      <c r="G224" s="169" t="s">
        <v>33</v>
      </c>
      <c r="H224" s="169" t="s">
        <v>32</v>
      </c>
      <c r="I224" s="171" t="s">
        <v>31</v>
      </c>
      <c r="J224" s="173" t="s">
        <v>30</v>
      </c>
      <c r="K224" s="175" t="s">
        <v>35</v>
      </c>
    </row>
    <row r="225" spans="1:21" ht="24.9" customHeight="1" thickBot="1" x14ac:dyDescent="0.3">
      <c r="A225" s="166"/>
      <c r="B225" s="179"/>
      <c r="C225" s="172"/>
      <c r="D225" s="170"/>
      <c r="E225" s="170"/>
      <c r="F225" s="170"/>
      <c r="G225" s="170"/>
      <c r="H225" s="170"/>
      <c r="I225" s="172"/>
      <c r="J225" s="174"/>
      <c r="K225" s="176"/>
    </row>
    <row r="226" spans="1:21" ht="24.9" customHeight="1" thickTop="1" x14ac:dyDescent="0.25">
      <c r="A226" s="3" t="s">
        <v>36</v>
      </c>
      <c r="B226" s="4"/>
      <c r="C226" s="177" t="s">
        <v>74</v>
      </c>
      <c r="D226" s="177"/>
      <c r="E226" s="5">
        <v>0.25</v>
      </c>
      <c r="F226" s="5">
        <v>0.27083333333333331</v>
      </c>
      <c r="G226" s="5">
        <v>0.28472222222222221</v>
      </c>
      <c r="H226" s="5">
        <v>0.30555555555555552</v>
      </c>
      <c r="I226" s="6"/>
      <c r="J226" s="7">
        <v>0.3263888888888889</v>
      </c>
      <c r="K226" s="8" t="s">
        <v>37</v>
      </c>
    </row>
    <row r="227" spans="1:21" ht="24.9" customHeight="1" x14ac:dyDescent="0.25">
      <c r="A227" s="10" t="s">
        <v>38</v>
      </c>
      <c r="B227" s="11">
        <v>0.34375</v>
      </c>
      <c r="C227" s="12"/>
      <c r="D227" s="12">
        <v>0.36805555555555558</v>
      </c>
      <c r="E227" s="12">
        <v>0.3888888888888889</v>
      </c>
      <c r="F227" s="12">
        <v>0.4069444444444445</v>
      </c>
      <c r="G227" s="12">
        <v>0.42083333333333334</v>
      </c>
      <c r="H227" s="12">
        <v>0.44166666666666665</v>
      </c>
      <c r="I227" s="13"/>
      <c r="J227" s="14">
        <v>0.46319444444444446</v>
      </c>
      <c r="K227" s="8" t="s">
        <v>37</v>
      </c>
      <c r="O227" s="22"/>
      <c r="P227" s="22"/>
      <c r="Q227" s="22"/>
      <c r="R227" s="22"/>
      <c r="S227" s="22"/>
      <c r="T227" s="22"/>
      <c r="U227" s="22"/>
    </row>
    <row r="228" spans="1:21" ht="24.9" customHeight="1" x14ac:dyDescent="0.25">
      <c r="A228" s="10" t="s">
        <v>39</v>
      </c>
      <c r="B228" s="11">
        <v>0.48402777777777778</v>
      </c>
      <c r="C228" s="12"/>
      <c r="D228" s="12">
        <v>0.5083333333333333</v>
      </c>
      <c r="E228" s="12">
        <v>0.52916666666666667</v>
      </c>
      <c r="F228" s="12">
        <v>4.7222222222222221E-2</v>
      </c>
      <c r="G228" s="12">
        <v>6.1111111111111116E-2</v>
      </c>
      <c r="H228" s="15">
        <v>8.1944444444444445E-2</v>
      </c>
      <c r="I228" s="13"/>
      <c r="J228" s="14">
        <v>0.10347222222222223</v>
      </c>
      <c r="K228" s="8" t="s">
        <v>37</v>
      </c>
      <c r="O228" s="22"/>
      <c r="P228" s="22"/>
      <c r="Q228" s="22"/>
      <c r="R228" s="22"/>
      <c r="S228" s="22"/>
      <c r="T228" s="22"/>
      <c r="U228" s="22"/>
    </row>
    <row r="229" spans="1:21" ht="24.9" customHeight="1" x14ac:dyDescent="0.25">
      <c r="A229" s="10" t="s">
        <v>40</v>
      </c>
      <c r="B229" s="11">
        <v>0.12569444444444444</v>
      </c>
      <c r="C229" s="12"/>
      <c r="D229" s="12">
        <v>0.15</v>
      </c>
      <c r="E229" s="12">
        <v>0.17083333333333331</v>
      </c>
      <c r="F229" s="12">
        <v>0.18888888888888888</v>
      </c>
      <c r="G229" s="12">
        <v>0.20277777777777781</v>
      </c>
      <c r="H229" s="12">
        <v>0.22361111111111109</v>
      </c>
      <c r="I229" s="13"/>
      <c r="J229" s="14">
        <v>0.24513888888888888</v>
      </c>
      <c r="K229" s="16" t="s">
        <v>37</v>
      </c>
      <c r="O229" s="22"/>
      <c r="P229" s="22"/>
      <c r="Q229" s="22"/>
      <c r="R229" s="22"/>
      <c r="S229" s="22"/>
      <c r="T229" s="22"/>
      <c r="U229" s="22"/>
    </row>
    <row r="230" spans="1:21" ht="24.9" customHeight="1" x14ac:dyDescent="0.25">
      <c r="A230" s="10" t="s">
        <v>41</v>
      </c>
      <c r="B230" s="11">
        <v>0.2673611111111111</v>
      </c>
      <c r="C230" s="12"/>
      <c r="D230" s="12">
        <v>0.29166666666666669</v>
      </c>
      <c r="E230" s="12">
        <v>0.3125</v>
      </c>
      <c r="F230" s="12">
        <v>0.33055555555555555</v>
      </c>
      <c r="G230" s="12">
        <v>0.3444444444444445</v>
      </c>
      <c r="H230" s="12">
        <v>0.36527777777777781</v>
      </c>
      <c r="I230" s="13"/>
      <c r="J230" s="14">
        <v>0.38680555555555557</v>
      </c>
      <c r="K230" s="16" t="s">
        <v>37</v>
      </c>
      <c r="L230" s="2">
        <v>5.0999999999999996</v>
      </c>
      <c r="O230" s="22"/>
      <c r="P230" s="22"/>
      <c r="Q230" s="22"/>
      <c r="R230" s="22"/>
      <c r="S230" s="22"/>
      <c r="T230" s="22"/>
      <c r="U230" s="22"/>
    </row>
    <row r="231" spans="1:21" ht="24.9" customHeight="1" x14ac:dyDescent="0.25">
      <c r="A231" s="10" t="s">
        <v>42</v>
      </c>
      <c r="B231" s="11">
        <v>0.40902777777777777</v>
      </c>
      <c r="C231" s="12"/>
      <c r="D231" s="12">
        <v>0.43333333333333335</v>
      </c>
      <c r="E231" s="12"/>
      <c r="F231" s="12">
        <v>0.4680555555555555</v>
      </c>
      <c r="G231" s="12"/>
      <c r="H231" s="12"/>
      <c r="I231" s="13"/>
      <c r="J231" s="14"/>
      <c r="K231" s="16"/>
      <c r="O231" s="22"/>
      <c r="P231" s="22"/>
      <c r="Q231" s="22"/>
      <c r="R231" s="22"/>
      <c r="S231" s="22"/>
      <c r="T231" s="22"/>
      <c r="U231" s="22"/>
    </row>
    <row r="232" spans="1:21" ht="23.25" customHeight="1" thickBot="1" x14ac:dyDescent="0.3">
      <c r="A232" s="17">
        <v>11</v>
      </c>
      <c r="B232" s="18"/>
      <c r="C232" s="19"/>
      <c r="D232" s="19"/>
      <c r="E232" s="19"/>
      <c r="F232" s="19"/>
      <c r="G232" s="19"/>
      <c r="H232" s="19"/>
      <c r="I232" s="19"/>
      <c r="J232" s="20"/>
      <c r="K232" s="16"/>
    </row>
    <row r="233" spans="1:21" ht="17.100000000000001" customHeight="1" thickTop="1" x14ac:dyDescent="0.25">
      <c r="A233" s="130" t="s">
        <v>43</v>
      </c>
      <c r="B233" s="131"/>
      <c r="C233" s="131"/>
      <c r="D233" s="131"/>
      <c r="E233" s="131"/>
      <c r="F233" s="131"/>
      <c r="G233" s="131"/>
      <c r="H233" s="131"/>
      <c r="I233" s="131"/>
      <c r="J233" s="132"/>
      <c r="K233" s="136" t="s">
        <v>44</v>
      </c>
    </row>
    <row r="234" spans="1:21" ht="17.100000000000001" customHeight="1" thickBot="1" x14ac:dyDescent="0.3">
      <c r="A234" s="133"/>
      <c r="B234" s="134"/>
      <c r="C234" s="134"/>
      <c r="D234" s="134"/>
      <c r="E234" s="134"/>
      <c r="F234" s="134"/>
      <c r="G234" s="134"/>
      <c r="H234" s="134"/>
      <c r="I234" s="134"/>
      <c r="J234" s="135"/>
      <c r="K234" s="137"/>
    </row>
    <row r="235" spans="1:21" ht="17.100000000000001" customHeight="1" thickTop="1" x14ac:dyDescent="0.25">
      <c r="A235" s="139" t="s">
        <v>45</v>
      </c>
      <c r="B235" s="140"/>
      <c r="C235" s="142"/>
      <c r="D235" s="140"/>
      <c r="E235" s="143" t="s">
        <v>46</v>
      </c>
      <c r="F235" s="144"/>
      <c r="G235" s="145"/>
      <c r="H235" s="143" t="s">
        <v>47</v>
      </c>
      <c r="I235" s="144"/>
      <c r="J235" s="147"/>
      <c r="K235" s="137"/>
    </row>
    <row r="236" spans="1:21" ht="17.100000000000001" customHeight="1" x14ac:dyDescent="0.25">
      <c r="A236" s="141"/>
      <c r="B236" s="114"/>
      <c r="C236" s="113"/>
      <c r="D236" s="114"/>
      <c r="E236" s="118"/>
      <c r="F236" s="119"/>
      <c r="G236" s="146"/>
      <c r="H236" s="118"/>
      <c r="I236" s="119"/>
      <c r="J236" s="120"/>
      <c r="K236" s="137"/>
    </row>
    <row r="237" spans="1:21" ht="17.100000000000001" customHeight="1" x14ac:dyDescent="0.25">
      <c r="A237" s="121" t="s">
        <v>48</v>
      </c>
      <c r="B237" s="148"/>
      <c r="C237" s="148"/>
      <c r="D237" s="148"/>
      <c r="E237" s="112"/>
      <c r="F237" s="115" t="s">
        <v>49</v>
      </c>
      <c r="G237" s="116"/>
      <c r="H237" s="116"/>
      <c r="I237" s="116"/>
      <c r="J237" s="117"/>
      <c r="K237" s="137"/>
    </row>
    <row r="238" spans="1:21" ht="17.100000000000001" customHeight="1" x14ac:dyDescent="0.25">
      <c r="A238" s="141"/>
      <c r="B238" s="149"/>
      <c r="C238" s="149"/>
      <c r="D238" s="149"/>
      <c r="E238" s="114"/>
      <c r="F238" s="118"/>
      <c r="G238" s="119"/>
      <c r="H238" s="119"/>
      <c r="I238" s="119"/>
      <c r="J238" s="120"/>
      <c r="K238" s="137"/>
    </row>
    <row r="239" spans="1:21" ht="17.100000000000001" customHeight="1" x14ac:dyDescent="0.25">
      <c r="A239" s="121" t="s">
        <v>50</v>
      </c>
      <c r="B239" s="112"/>
      <c r="C239" s="150" t="s">
        <v>51</v>
      </c>
      <c r="D239" s="111" t="s">
        <v>52</v>
      </c>
      <c r="E239" s="112"/>
      <c r="F239" s="115" t="s">
        <v>53</v>
      </c>
      <c r="G239" s="116"/>
      <c r="H239" s="116"/>
      <c r="I239" s="116"/>
      <c r="J239" s="117"/>
      <c r="K239" s="137"/>
    </row>
    <row r="240" spans="1:21" ht="17.100000000000001" customHeight="1" x14ac:dyDescent="0.25">
      <c r="A240" s="141"/>
      <c r="B240" s="114"/>
      <c r="C240" s="151"/>
      <c r="D240" s="113"/>
      <c r="E240" s="114"/>
      <c r="F240" s="118"/>
      <c r="G240" s="119"/>
      <c r="H240" s="119"/>
      <c r="I240" s="119"/>
      <c r="J240" s="120"/>
      <c r="K240" s="137"/>
    </row>
    <row r="241" spans="1:21" ht="17.100000000000001" customHeight="1" x14ac:dyDescent="0.25">
      <c r="A241" s="121" t="s">
        <v>54</v>
      </c>
      <c r="B241" s="112"/>
      <c r="C241" s="124" t="s">
        <v>55</v>
      </c>
      <c r="D241" s="111" t="s">
        <v>56</v>
      </c>
      <c r="E241" s="112"/>
      <c r="F241" s="115" t="s">
        <v>57</v>
      </c>
      <c r="G241" s="116"/>
      <c r="H241" s="116"/>
      <c r="I241" s="116"/>
      <c r="J241" s="117"/>
      <c r="K241" s="137"/>
    </row>
    <row r="242" spans="1:21" ht="17.100000000000001" customHeight="1" thickBot="1" x14ac:dyDescent="0.3">
      <c r="A242" s="122"/>
      <c r="B242" s="123"/>
      <c r="C242" s="125"/>
      <c r="D242" s="126"/>
      <c r="E242" s="123"/>
      <c r="F242" s="127"/>
      <c r="G242" s="128"/>
      <c r="H242" s="128"/>
      <c r="I242" s="128"/>
      <c r="J242" s="129"/>
      <c r="K242" s="138"/>
    </row>
    <row r="243" spans="1:21" ht="24.9" customHeight="1" thickTop="1" x14ac:dyDescent="0.25">
      <c r="A243" s="160" t="s">
        <v>75</v>
      </c>
      <c r="B243" s="160"/>
      <c r="C243" s="160"/>
      <c r="D243" s="160"/>
      <c r="E243" s="160"/>
      <c r="F243" s="160"/>
      <c r="G243" s="160"/>
      <c r="H243" s="160"/>
      <c r="I243" s="161" t="s">
        <v>25</v>
      </c>
      <c r="J243" s="162"/>
      <c r="K243" s="1">
        <v>12</v>
      </c>
    </row>
    <row r="244" spans="1:21" ht="24.9" customHeight="1" x14ac:dyDescent="0.25">
      <c r="A244" s="160"/>
      <c r="B244" s="160"/>
      <c r="C244" s="160"/>
      <c r="D244" s="160"/>
      <c r="E244" s="160"/>
      <c r="F244" s="160"/>
      <c r="G244" s="160"/>
      <c r="H244" s="160"/>
      <c r="I244" s="163">
        <f>H250</f>
        <v>9.375E-2</v>
      </c>
      <c r="J244" s="162"/>
    </row>
    <row r="245" spans="1:21" ht="24.9" customHeight="1" thickBot="1" x14ac:dyDescent="0.3">
      <c r="A245" s="164">
        <f ca="1">INDIRECT("rawdata!A" &amp; $K243)</f>
        <v>0</v>
      </c>
      <c r="B245" s="164"/>
      <c r="C245" s="164"/>
      <c r="D245" s="106" t="s">
        <v>26</v>
      </c>
      <c r="E245" s="107">
        <f ca="1">INDIRECT("rawdata!B" &amp; $K243)</f>
        <v>0</v>
      </c>
      <c r="F245" s="108">
        <f ca="1">INDIRECT("rawdata!B" &amp; $K243)</f>
        <v>0</v>
      </c>
      <c r="G245" s="109" t="s">
        <v>27</v>
      </c>
      <c r="H245" s="109">
        <f ca="1">INDIRECT("rawdata!C" &amp; $K243)</f>
        <v>0</v>
      </c>
      <c r="I245" s="109" t="s">
        <v>28</v>
      </c>
      <c r="J245" s="110">
        <f ca="1">INDIRECT("rawdata!D" &amp; $K243)</f>
        <v>0</v>
      </c>
      <c r="L245" s="2" t="str">
        <f ca="1">IF(E245=F245,"","확인")</f>
        <v/>
      </c>
      <c r="M245" s="86" t="s">
        <v>22</v>
      </c>
      <c r="N245" s="86" t="s">
        <v>23</v>
      </c>
    </row>
    <row r="246" spans="1:21" ht="24.9" customHeight="1" thickTop="1" x14ac:dyDescent="0.25">
      <c r="A246" s="165" t="s">
        <v>29</v>
      </c>
      <c r="B246" s="167" t="s">
        <v>30</v>
      </c>
      <c r="C246" s="152" t="s">
        <v>31</v>
      </c>
      <c r="D246" s="152" t="s">
        <v>32</v>
      </c>
      <c r="E246" s="152" t="s">
        <v>33</v>
      </c>
      <c r="F246" s="152" t="s">
        <v>34</v>
      </c>
      <c r="G246" s="152" t="s">
        <v>33</v>
      </c>
      <c r="H246" s="152" t="s">
        <v>32</v>
      </c>
      <c r="I246" s="152" t="s">
        <v>31</v>
      </c>
      <c r="J246" s="154" t="s">
        <v>30</v>
      </c>
      <c r="K246" s="156" t="s">
        <v>35</v>
      </c>
    </row>
    <row r="247" spans="1:21" ht="24.9" customHeight="1" thickBot="1" x14ac:dyDescent="0.3">
      <c r="A247" s="166"/>
      <c r="B247" s="168"/>
      <c r="C247" s="153"/>
      <c r="D247" s="153"/>
      <c r="E247" s="153"/>
      <c r="F247" s="153"/>
      <c r="G247" s="153"/>
      <c r="H247" s="153"/>
      <c r="I247" s="153"/>
      <c r="J247" s="155"/>
      <c r="K247" s="157"/>
    </row>
    <row r="248" spans="1:21" ht="24.9" customHeight="1" thickTop="1" x14ac:dyDescent="0.25">
      <c r="A248" s="3" t="s">
        <v>36</v>
      </c>
      <c r="B248" s="158" t="s">
        <v>76</v>
      </c>
      <c r="C248" s="159"/>
      <c r="D248" s="12">
        <v>0.23611111111111113</v>
      </c>
      <c r="E248" s="12">
        <v>0.25694444444444448</v>
      </c>
      <c r="F248" s="12">
        <v>0.28125</v>
      </c>
      <c r="G248" s="12">
        <v>0.2951388888888889</v>
      </c>
      <c r="H248" s="12">
        <v>0.31597222222222221</v>
      </c>
      <c r="I248" s="13"/>
      <c r="J248" s="14">
        <v>0.33680555555555558</v>
      </c>
      <c r="K248" s="8" t="s">
        <v>37</v>
      </c>
    </row>
    <row r="249" spans="1:21" ht="24.9" customHeight="1" x14ac:dyDescent="0.25">
      <c r="A249" s="10" t="s">
        <v>38</v>
      </c>
      <c r="B249" s="11">
        <v>0.35486111111111113</v>
      </c>
      <c r="C249" s="12"/>
      <c r="D249" s="12">
        <v>0.37916666666666665</v>
      </c>
      <c r="E249" s="12">
        <v>0.39999999999999997</v>
      </c>
      <c r="F249" s="12">
        <v>0.41805555555555557</v>
      </c>
      <c r="G249" s="12">
        <v>0.43194444444444446</v>
      </c>
      <c r="H249" s="12">
        <v>0.45277777777777778</v>
      </c>
      <c r="I249" s="13"/>
      <c r="J249" s="14">
        <v>0.47430555555555554</v>
      </c>
      <c r="K249" s="8" t="s">
        <v>37</v>
      </c>
      <c r="O249" s="22"/>
      <c r="P249" s="22"/>
      <c r="Q249" s="22"/>
      <c r="R249" s="22"/>
      <c r="S249" s="22"/>
      <c r="T249" s="22"/>
      <c r="U249" s="22"/>
    </row>
    <row r="250" spans="1:21" ht="24.9" customHeight="1" x14ac:dyDescent="0.25">
      <c r="A250" s="10" t="s">
        <v>39</v>
      </c>
      <c r="B250" s="11">
        <v>0.49583333333333335</v>
      </c>
      <c r="C250" s="12"/>
      <c r="D250" s="12">
        <v>0.52013888888888882</v>
      </c>
      <c r="E250" s="12">
        <v>0.54097222222222219</v>
      </c>
      <c r="F250" s="12">
        <v>5.9027777777777783E-2</v>
      </c>
      <c r="G250" s="12">
        <v>7.2916666666666671E-2</v>
      </c>
      <c r="H250" s="15">
        <v>9.375E-2</v>
      </c>
      <c r="I250" s="13"/>
      <c r="J250" s="14">
        <v>0.11527777777777777</v>
      </c>
      <c r="K250" s="8" t="s">
        <v>37</v>
      </c>
      <c r="O250" s="22"/>
      <c r="P250" s="22"/>
      <c r="Q250" s="22"/>
      <c r="R250" s="22"/>
      <c r="S250" s="22"/>
      <c r="T250" s="22"/>
      <c r="U250" s="22"/>
    </row>
    <row r="251" spans="1:21" ht="24.9" customHeight="1" x14ac:dyDescent="0.25">
      <c r="A251" s="10" t="s">
        <v>40</v>
      </c>
      <c r="B251" s="11">
        <v>0.13749999999999998</v>
      </c>
      <c r="C251" s="12"/>
      <c r="D251" s="12">
        <v>0.16180555555555556</v>
      </c>
      <c r="E251" s="12">
        <v>0.18263888888888891</v>
      </c>
      <c r="F251" s="12">
        <v>0.20069444444444443</v>
      </c>
      <c r="G251" s="12">
        <v>0.21458333333333335</v>
      </c>
      <c r="H251" s="12">
        <v>0.23541666666666669</v>
      </c>
      <c r="I251" s="13"/>
      <c r="J251" s="14">
        <v>0.25694444444444448</v>
      </c>
      <c r="K251" s="16" t="s">
        <v>37</v>
      </c>
      <c r="O251" s="22"/>
      <c r="P251" s="22"/>
      <c r="Q251" s="22"/>
      <c r="R251" s="22"/>
      <c r="S251" s="22"/>
      <c r="T251" s="22"/>
      <c r="U251" s="22"/>
    </row>
    <row r="252" spans="1:21" ht="24.9" customHeight="1" x14ac:dyDescent="0.25">
      <c r="A252" s="10" t="s">
        <v>41</v>
      </c>
      <c r="B252" s="11">
        <v>0.27916666666666667</v>
      </c>
      <c r="C252" s="12"/>
      <c r="D252" s="12">
        <v>0.3034722222222222</v>
      </c>
      <c r="E252" s="12">
        <v>0.32430555555555557</v>
      </c>
      <c r="F252" s="12">
        <v>0.34236111111111112</v>
      </c>
      <c r="G252" s="12">
        <v>0.35625000000000001</v>
      </c>
      <c r="H252" s="12">
        <v>0.37708333333333338</v>
      </c>
      <c r="I252" s="13"/>
      <c r="J252" s="14">
        <v>0.39861111111111108</v>
      </c>
      <c r="K252" s="16" t="s">
        <v>37</v>
      </c>
      <c r="L252" s="2">
        <v>5.2</v>
      </c>
      <c r="O252" s="22"/>
      <c r="P252" s="22"/>
      <c r="Q252" s="22"/>
      <c r="R252" s="22"/>
      <c r="S252" s="22"/>
      <c r="T252" s="22"/>
      <c r="U252" s="22"/>
    </row>
    <row r="253" spans="1:21" ht="24.9" customHeight="1" x14ac:dyDescent="0.25">
      <c r="A253" s="10" t="s">
        <v>42</v>
      </c>
      <c r="B253" s="11">
        <v>0.42083333333333334</v>
      </c>
      <c r="C253" s="12"/>
      <c r="D253" s="12">
        <v>0.44375000000000003</v>
      </c>
      <c r="E253" s="12"/>
      <c r="F253" s="12">
        <v>0.47847222222222219</v>
      </c>
      <c r="G253" s="12"/>
      <c r="H253" s="12"/>
      <c r="I253" s="13"/>
      <c r="J253" s="14"/>
      <c r="K253" s="16" t="s">
        <v>37</v>
      </c>
      <c r="O253" s="22"/>
      <c r="P253" s="22"/>
      <c r="Q253" s="22"/>
      <c r="R253" s="22"/>
      <c r="S253" s="22"/>
      <c r="T253" s="22"/>
      <c r="U253" s="22"/>
    </row>
    <row r="254" spans="1:21" ht="24.9" customHeight="1" thickBot="1" x14ac:dyDescent="0.3">
      <c r="A254" s="17">
        <v>12</v>
      </c>
      <c r="B254" s="18"/>
      <c r="C254" s="19"/>
      <c r="D254" s="19"/>
      <c r="E254" s="19"/>
      <c r="F254" s="19"/>
      <c r="G254" s="19"/>
      <c r="H254" s="19"/>
      <c r="I254" s="19"/>
      <c r="J254" s="20"/>
      <c r="K254" s="16"/>
    </row>
    <row r="255" spans="1:21" ht="17.100000000000001" customHeight="1" thickTop="1" x14ac:dyDescent="0.25">
      <c r="A255" s="130" t="s">
        <v>43</v>
      </c>
      <c r="B255" s="131"/>
      <c r="C255" s="131"/>
      <c r="D255" s="131"/>
      <c r="E255" s="131"/>
      <c r="F255" s="131"/>
      <c r="G255" s="131"/>
      <c r="H255" s="131"/>
      <c r="I255" s="131"/>
      <c r="J255" s="132"/>
      <c r="K255" s="136" t="s">
        <v>44</v>
      </c>
    </row>
    <row r="256" spans="1:21" ht="17.100000000000001" customHeight="1" thickBot="1" x14ac:dyDescent="0.3">
      <c r="A256" s="133"/>
      <c r="B256" s="134"/>
      <c r="C256" s="134"/>
      <c r="D256" s="134"/>
      <c r="E256" s="134"/>
      <c r="F256" s="134"/>
      <c r="G256" s="134"/>
      <c r="H256" s="134"/>
      <c r="I256" s="134"/>
      <c r="J256" s="135"/>
      <c r="K256" s="137"/>
    </row>
    <row r="257" spans="1:11" ht="17.100000000000001" customHeight="1" thickTop="1" x14ac:dyDescent="0.25">
      <c r="A257" s="139" t="s">
        <v>45</v>
      </c>
      <c r="B257" s="140"/>
      <c r="C257" s="142"/>
      <c r="D257" s="140"/>
      <c r="E257" s="143" t="s">
        <v>46</v>
      </c>
      <c r="F257" s="144"/>
      <c r="G257" s="145"/>
      <c r="H257" s="143" t="s">
        <v>47</v>
      </c>
      <c r="I257" s="144"/>
      <c r="J257" s="147"/>
      <c r="K257" s="137"/>
    </row>
    <row r="258" spans="1:11" ht="17.100000000000001" customHeight="1" x14ac:dyDescent="0.25">
      <c r="A258" s="141"/>
      <c r="B258" s="114"/>
      <c r="C258" s="113"/>
      <c r="D258" s="114"/>
      <c r="E258" s="118"/>
      <c r="F258" s="119"/>
      <c r="G258" s="146"/>
      <c r="H258" s="118"/>
      <c r="I258" s="119"/>
      <c r="J258" s="120"/>
      <c r="K258" s="137"/>
    </row>
    <row r="259" spans="1:11" ht="17.100000000000001" customHeight="1" x14ac:dyDescent="0.25">
      <c r="A259" s="121" t="s">
        <v>48</v>
      </c>
      <c r="B259" s="148"/>
      <c r="C259" s="148"/>
      <c r="D259" s="148"/>
      <c r="E259" s="112"/>
      <c r="F259" s="115" t="s">
        <v>49</v>
      </c>
      <c r="G259" s="116"/>
      <c r="H259" s="116"/>
      <c r="I259" s="116"/>
      <c r="J259" s="117"/>
      <c r="K259" s="137"/>
    </row>
    <row r="260" spans="1:11" ht="17.100000000000001" customHeight="1" x14ac:dyDescent="0.25">
      <c r="A260" s="141"/>
      <c r="B260" s="149"/>
      <c r="C260" s="149"/>
      <c r="D260" s="149"/>
      <c r="E260" s="114"/>
      <c r="F260" s="118"/>
      <c r="G260" s="119"/>
      <c r="H260" s="119"/>
      <c r="I260" s="119"/>
      <c r="J260" s="120"/>
      <c r="K260" s="137"/>
    </row>
    <row r="261" spans="1:11" ht="17.100000000000001" customHeight="1" x14ac:dyDescent="0.25">
      <c r="A261" s="121" t="s">
        <v>50</v>
      </c>
      <c r="B261" s="112"/>
      <c r="C261" s="150" t="s">
        <v>51</v>
      </c>
      <c r="D261" s="111" t="s">
        <v>52</v>
      </c>
      <c r="E261" s="112"/>
      <c r="F261" s="115" t="s">
        <v>53</v>
      </c>
      <c r="G261" s="116"/>
      <c r="H261" s="116"/>
      <c r="I261" s="116"/>
      <c r="J261" s="117"/>
      <c r="K261" s="137"/>
    </row>
    <row r="262" spans="1:11" ht="17.100000000000001" customHeight="1" x14ac:dyDescent="0.25">
      <c r="A262" s="141"/>
      <c r="B262" s="114"/>
      <c r="C262" s="151"/>
      <c r="D262" s="113"/>
      <c r="E262" s="114"/>
      <c r="F262" s="118"/>
      <c r="G262" s="119"/>
      <c r="H262" s="119"/>
      <c r="I262" s="119"/>
      <c r="J262" s="120"/>
      <c r="K262" s="137"/>
    </row>
    <row r="263" spans="1:11" ht="17.100000000000001" customHeight="1" x14ac:dyDescent="0.25">
      <c r="A263" s="121" t="s">
        <v>54</v>
      </c>
      <c r="B263" s="112"/>
      <c r="C263" s="124" t="s">
        <v>55</v>
      </c>
      <c r="D263" s="111" t="s">
        <v>56</v>
      </c>
      <c r="E263" s="112"/>
      <c r="F263" s="115" t="s">
        <v>57</v>
      </c>
      <c r="G263" s="116"/>
      <c r="H263" s="116"/>
      <c r="I263" s="116"/>
      <c r="J263" s="117"/>
      <c r="K263" s="137"/>
    </row>
    <row r="264" spans="1:11" ht="17.100000000000001" customHeight="1" thickBot="1" x14ac:dyDescent="0.3">
      <c r="A264" s="122"/>
      <c r="B264" s="123"/>
      <c r="C264" s="125"/>
      <c r="D264" s="126"/>
      <c r="E264" s="123"/>
      <c r="F264" s="127"/>
      <c r="G264" s="128"/>
      <c r="H264" s="128"/>
      <c r="I264" s="128"/>
      <c r="J264" s="129"/>
      <c r="K264" s="138"/>
    </row>
    <row r="265" spans="1:11" ht="24.6" thickTop="1" x14ac:dyDescent="0.25">
      <c r="A265" s="48"/>
      <c r="B265" s="48"/>
      <c r="C265" s="48"/>
      <c r="D265" s="48"/>
      <c r="E265" s="48"/>
      <c r="F265" s="48"/>
      <c r="G265" s="48"/>
      <c r="H265" s="48"/>
      <c r="I265" s="48"/>
      <c r="J265" s="48"/>
    </row>
    <row r="266" spans="1:11" ht="24" x14ac:dyDescent="0.25">
      <c r="A266" s="48"/>
      <c r="B266" s="48"/>
      <c r="C266" s="48"/>
      <c r="D266" s="48"/>
      <c r="E266" s="48"/>
      <c r="F266" s="48"/>
      <c r="G266" s="48"/>
      <c r="H266" s="48"/>
      <c r="I266" s="48"/>
      <c r="J266" s="48"/>
    </row>
    <row r="267" spans="1:11" ht="24" x14ac:dyDescent="0.25">
      <c r="A267" s="48"/>
      <c r="B267" s="48"/>
      <c r="C267" s="48"/>
      <c r="D267" s="48"/>
      <c r="E267" s="48"/>
    </row>
    <row r="268" spans="1:11" ht="24" x14ac:dyDescent="0.25">
      <c r="A268" s="48"/>
      <c r="B268" s="48"/>
      <c r="C268" s="48"/>
      <c r="D268" s="48"/>
      <c r="E268" s="48"/>
    </row>
    <row r="269" spans="1:11" ht="24" x14ac:dyDescent="0.25">
      <c r="A269" s="48"/>
      <c r="B269" s="48"/>
      <c r="C269" s="48"/>
      <c r="D269" s="48"/>
      <c r="E269" s="48"/>
    </row>
    <row r="270" spans="1:11" ht="24" x14ac:dyDescent="0.25">
      <c r="A270" s="48"/>
      <c r="B270" s="48"/>
      <c r="C270" s="48"/>
      <c r="D270" s="48"/>
      <c r="E270" s="48"/>
    </row>
    <row r="271" spans="1:11" ht="24" x14ac:dyDescent="0.25">
      <c r="A271" s="48"/>
      <c r="B271" s="48"/>
      <c r="C271" s="48"/>
      <c r="D271" s="48"/>
      <c r="E271" s="48"/>
    </row>
    <row r="272" spans="1:11" ht="24" x14ac:dyDescent="0.25">
      <c r="A272" s="48"/>
      <c r="B272" s="48"/>
      <c r="C272" s="48"/>
      <c r="D272" s="48"/>
      <c r="E272" s="48"/>
    </row>
    <row r="273" spans="1:5" ht="24" x14ac:dyDescent="0.25">
      <c r="A273" s="48"/>
      <c r="B273" s="48"/>
      <c r="C273" s="48"/>
      <c r="D273" s="48"/>
      <c r="E273" s="48"/>
    </row>
    <row r="274" spans="1:5" ht="24" x14ac:dyDescent="0.25">
      <c r="A274" s="48"/>
      <c r="B274" s="48"/>
      <c r="C274" s="48"/>
      <c r="D274" s="48"/>
      <c r="E274" s="48"/>
    </row>
    <row r="275" spans="1:5" ht="24" x14ac:dyDescent="0.25">
      <c r="A275" s="48"/>
      <c r="B275" s="48"/>
      <c r="C275" s="48"/>
      <c r="D275" s="48"/>
      <c r="E275" s="48"/>
    </row>
    <row r="276" spans="1:5" ht="24" x14ac:dyDescent="0.25">
      <c r="A276" s="48"/>
      <c r="B276" s="48"/>
      <c r="C276" s="48"/>
      <c r="D276" s="48"/>
      <c r="E276" s="48"/>
    </row>
    <row r="277" spans="1:5" ht="24" x14ac:dyDescent="0.25">
      <c r="A277" s="48"/>
      <c r="B277" s="48"/>
      <c r="C277" s="48"/>
      <c r="D277" s="48"/>
      <c r="E277" s="48"/>
    </row>
    <row r="278" spans="1:5" ht="24" x14ac:dyDescent="0.25">
      <c r="A278" s="48"/>
      <c r="B278" s="48"/>
      <c r="C278" s="48"/>
      <c r="D278" s="48"/>
      <c r="E278" s="48"/>
    </row>
    <row r="279" spans="1:5" ht="24" x14ac:dyDescent="0.25">
      <c r="A279" s="48"/>
      <c r="B279" s="48"/>
      <c r="C279" s="48"/>
      <c r="D279" s="48"/>
      <c r="E279" s="48"/>
    </row>
    <row r="307" spans="1:10" ht="24" x14ac:dyDescent="0.25">
      <c r="A307" s="48"/>
      <c r="B307" s="48"/>
      <c r="C307" s="48"/>
      <c r="D307" s="48"/>
      <c r="E307" s="48"/>
      <c r="F307" s="48"/>
      <c r="G307" s="48"/>
      <c r="H307" s="48"/>
      <c r="I307" s="48"/>
      <c r="J307" s="48"/>
    </row>
    <row r="308" spans="1:10" ht="24" x14ac:dyDescent="0.25">
      <c r="A308" s="48"/>
      <c r="B308" s="48"/>
      <c r="C308" s="48"/>
      <c r="D308" s="48"/>
      <c r="E308" s="48"/>
      <c r="F308" s="48"/>
      <c r="G308" s="48"/>
      <c r="H308" s="48"/>
      <c r="I308" s="48"/>
      <c r="J308" s="48"/>
    </row>
    <row r="309" spans="1:10" ht="24" x14ac:dyDescent="0.25">
      <c r="A309" s="48"/>
      <c r="B309" s="48"/>
      <c r="C309" s="48"/>
      <c r="D309" s="48"/>
      <c r="E309" s="48"/>
      <c r="F309" s="48"/>
      <c r="G309" s="48"/>
      <c r="H309" s="48"/>
      <c r="I309" s="48"/>
      <c r="J309" s="48"/>
    </row>
    <row r="310" spans="1:10" ht="24" x14ac:dyDescent="0.25">
      <c r="A310" s="48"/>
      <c r="B310" s="48"/>
      <c r="C310" s="48"/>
      <c r="D310" s="48"/>
      <c r="E310" s="48"/>
      <c r="F310" s="48"/>
      <c r="G310" s="48"/>
      <c r="H310" s="48"/>
      <c r="I310" s="48"/>
      <c r="J310" s="48"/>
    </row>
    <row r="311" spans="1:10" ht="24" x14ac:dyDescent="0.25">
      <c r="A311" s="48"/>
      <c r="B311" s="48"/>
      <c r="C311" s="48"/>
      <c r="D311" s="48"/>
      <c r="E311" s="48"/>
      <c r="F311" s="48"/>
      <c r="G311" s="48"/>
      <c r="H311" s="48"/>
      <c r="I311" s="48"/>
      <c r="J311" s="48"/>
    </row>
    <row r="312" spans="1:10" ht="24" x14ac:dyDescent="0.25">
      <c r="A312" s="49"/>
      <c r="B312" s="49"/>
      <c r="C312" s="49"/>
      <c r="D312" s="49"/>
      <c r="E312" s="49"/>
      <c r="F312" s="49"/>
      <c r="G312" s="49"/>
      <c r="H312" s="49"/>
      <c r="I312" s="49"/>
      <c r="J312" s="49"/>
    </row>
  </sheetData>
  <mergeCells count="375">
    <mergeCell ref="A1:H2"/>
    <mergeCell ref="I1:J1"/>
    <mergeCell ref="I2:J2"/>
    <mergeCell ref="A3:C3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A13:J14"/>
    <mergeCell ref="K13:K22"/>
    <mergeCell ref="A15:B16"/>
    <mergeCell ref="C15:D16"/>
    <mergeCell ref="E15:G16"/>
    <mergeCell ref="A21:B22"/>
    <mergeCell ref="C21:C22"/>
    <mergeCell ref="D21:E22"/>
    <mergeCell ref="F21:J22"/>
    <mergeCell ref="A23:H24"/>
    <mergeCell ref="I23:J23"/>
    <mergeCell ref="I24:J24"/>
    <mergeCell ref="H15:J16"/>
    <mergeCell ref="A17:E18"/>
    <mergeCell ref="F17:J18"/>
    <mergeCell ref="A19:B20"/>
    <mergeCell ref="C19:C20"/>
    <mergeCell ref="D19:E20"/>
    <mergeCell ref="F19:J20"/>
    <mergeCell ref="F26:F27"/>
    <mergeCell ref="G26:G27"/>
    <mergeCell ref="H26:H27"/>
    <mergeCell ref="I26:I27"/>
    <mergeCell ref="J26:J27"/>
    <mergeCell ref="K26:K27"/>
    <mergeCell ref="A25:C25"/>
    <mergeCell ref="A26:A27"/>
    <mergeCell ref="B26:B27"/>
    <mergeCell ref="C26:C27"/>
    <mergeCell ref="D26:D27"/>
    <mergeCell ref="E26:E27"/>
    <mergeCell ref="D41:E42"/>
    <mergeCell ref="F41:J42"/>
    <mergeCell ref="A43:B44"/>
    <mergeCell ref="C43:C44"/>
    <mergeCell ref="D43:E44"/>
    <mergeCell ref="F43:J44"/>
    <mergeCell ref="A35:J36"/>
    <mergeCell ref="K35:K44"/>
    <mergeCell ref="A37:B38"/>
    <mergeCell ref="C37:D38"/>
    <mergeCell ref="E37:G38"/>
    <mergeCell ref="H37:J38"/>
    <mergeCell ref="A39:E40"/>
    <mergeCell ref="F39:J40"/>
    <mergeCell ref="A41:B42"/>
    <mergeCell ref="C41:C42"/>
    <mergeCell ref="A45:H46"/>
    <mergeCell ref="I45:J45"/>
    <mergeCell ref="I46:J46"/>
    <mergeCell ref="A47:C47"/>
    <mergeCell ref="A48:A49"/>
    <mergeCell ref="B48:B49"/>
    <mergeCell ref="C48:C49"/>
    <mergeCell ref="D48:D49"/>
    <mergeCell ref="E48:E49"/>
    <mergeCell ref="F48:F49"/>
    <mergeCell ref="G48:G49"/>
    <mergeCell ref="H48:H49"/>
    <mergeCell ref="I48:I49"/>
    <mergeCell ref="J48:J49"/>
    <mergeCell ref="K48:K49"/>
    <mergeCell ref="A57:J58"/>
    <mergeCell ref="K57:K66"/>
    <mergeCell ref="A59:B60"/>
    <mergeCell ref="C59:D60"/>
    <mergeCell ref="E59:G60"/>
    <mergeCell ref="A65:B66"/>
    <mergeCell ref="C65:C66"/>
    <mergeCell ref="D65:E66"/>
    <mergeCell ref="F65:J66"/>
    <mergeCell ref="A67:H68"/>
    <mergeCell ref="I67:J67"/>
    <mergeCell ref="I68:J68"/>
    <mergeCell ref="H59:J60"/>
    <mergeCell ref="A61:E62"/>
    <mergeCell ref="F61:J62"/>
    <mergeCell ref="A63:B64"/>
    <mergeCell ref="C63:C64"/>
    <mergeCell ref="D63:E64"/>
    <mergeCell ref="F63:J64"/>
    <mergeCell ref="F70:F71"/>
    <mergeCell ref="G70:G71"/>
    <mergeCell ref="H70:H71"/>
    <mergeCell ref="I70:I71"/>
    <mergeCell ref="J70:J71"/>
    <mergeCell ref="K70:K71"/>
    <mergeCell ref="A69:C69"/>
    <mergeCell ref="A70:A71"/>
    <mergeCell ref="B70:B71"/>
    <mergeCell ref="C70:C71"/>
    <mergeCell ref="D70:D71"/>
    <mergeCell ref="E70:E71"/>
    <mergeCell ref="D85:E86"/>
    <mergeCell ref="F85:J86"/>
    <mergeCell ref="A87:B88"/>
    <mergeCell ref="C87:C88"/>
    <mergeCell ref="D87:E88"/>
    <mergeCell ref="F87:J88"/>
    <mergeCell ref="A79:J80"/>
    <mergeCell ref="K79:K88"/>
    <mergeCell ref="A81:B82"/>
    <mergeCell ref="C81:D82"/>
    <mergeCell ref="E81:G82"/>
    <mergeCell ref="H81:J82"/>
    <mergeCell ref="A83:E84"/>
    <mergeCell ref="F83:J84"/>
    <mergeCell ref="A85:B86"/>
    <mergeCell ref="C85:C86"/>
    <mergeCell ref="A89:H90"/>
    <mergeCell ref="I89:J89"/>
    <mergeCell ref="I90:J90"/>
    <mergeCell ref="A91:C91"/>
    <mergeCell ref="A92:A93"/>
    <mergeCell ref="B92:B93"/>
    <mergeCell ref="C92:C93"/>
    <mergeCell ref="D92:D93"/>
    <mergeCell ref="E92:E93"/>
    <mergeCell ref="F92:F93"/>
    <mergeCell ref="G92:G93"/>
    <mergeCell ref="H92:H93"/>
    <mergeCell ref="I92:I93"/>
    <mergeCell ref="J92:J93"/>
    <mergeCell ref="K92:K93"/>
    <mergeCell ref="A101:J102"/>
    <mergeCell ref="K101:K110"/>
    <mergeCell ref="A103:B104"/>
    <mergeCell ref="C103:D104"/>
    <mergeCell ref="E103:G104"/>
    <mergeCell ref="A109:B110"/>
    <mergeCell ref="C109:C110"/>
    <mergeCell ref="D109:E110"/>
    <mergeCell ref="F109:J110"/>
    <mergeCell ref="A111:H112"/>
    <mergeCell ref="I111:J111"/>
    <mergeCell ref="I112:J112"/>
    <mergeCell ref="H103:J104"/>
    <mergeCell ref="A105:E106"/>
    <mergeCell ref="F105:J106"/>
    <mergeCell ref="A107:B108"/>
    <mergeCell ref="C107:C108"/>
    <mergeCell ref="D107:E108"/>
    <mergeCell ref="F107:J108"/>
    <mergeCell ref="F114:F115"/>
    <mergeCell ref="G114:G115"/>
    <mergeCell ref="H114:H115"/>
    <mergeCell ref="I114:I115"/>
    <mergeCell ref="J114:J115"/>
    <mergeCell ref="K114:K115"/>
    <mergeCell ref="A113:C113"/>
    <mergeCell ref="A114:A115"/>
    <mergeCell ref="B114:B115"/>
    <mergeCell ref="C114:C115"/>
    <mergeCell ref="D114:D115"/>
    <mergeCell ref="E114:E115"/>
    <mergeCell ref="D129:E130"/>
    <mergeCell ref="F129:J130"/>
    <mergeCell ref="A131:B132"/>
    <mergeCell ref="C131:C132"/>
    <mergeCell ref="D131:E132"/>
    <mergeCell ref="F131:J132"/>
    <mergeCell ref="A123:J124"/>
    <mergeCell ref="K123:K132"/>
    <mergeCell ref="A125:B126"/>
    <mergeCell ref="C125:D126"/>
    <mergeCell ref="E125:G126"/>
    <mergeCell ref="H125:J126"/>
    <mergeCell ref="A127:E128"/>
    <mergeCell ref="F127:J128"/>
    <mergeCell ref="A129:B130"/>
    <mergeCell ref="C129:C130"/>
    <mergeCell ref="A133:H134"/>
    <mergeCell ref="I133:J133"/>
    <mergeCell ref="I134:J134"/>
    <mergeCell ref="A135:C135"/>
    <mergeCell ref="A136:A137"/>
    <mergeCell ref="B136:B137"/>
    <mergeCell ref="C136:C137"/>
    <mergeCell ref="D136:D137"/>
    <mergeCell ref="E136:E137"/>
    <mergeCell ref="F136:F137"/>
    <mergeCell ref="G136:G137"/>
    <mergeCell ref="H136:H137"/>
    <mergeCell ref="I136:I137"/>
    <mergeCell ref="J136:J137"/>
    <mergeCell ref="K136:K137"/>
    <mergeCell ref="A145:J146"/>
    <mergeCell ref="K145:K154"/>
    <mergeCell ref="A147:B148"/>
    <mergeCell ref="C147:D148"/>
    <mergeCell ref="E147:G148"/>
    <mergeCell ref="A153:B154"/>
    <mergeCell ref="C153:C154"/>
    <mergeCell ref="D153:E154"/>
    <mergeCell ref="F153:J154"/>
    <mergeCell ref="A155:H156"/>
    <mergeCell ref="I155:J155"/>
    <mergeCell ref="I156:J156"/>
    <mergeCell ref="H147:J148"/>
    <mergeCell ref="A149:E150"/>
    <mergeCell ref="F149:J150"/>
    <mergeCell ref="A151:B152"/>
    <mergeCell ref="C151:C152"/>
    <mergeCell ref="D151:E152"/>
    <mergeCell ref="F151:J152"/>
    <mergeCell ref="F158:F159"/>
    <mergeCell ref="G158:G159"/>
    <mergeCell ref="H158:H159"/>
    <mergeCell ref="I158:I159"/>
    <mergeCell ref="J158:J159"/>
    <mergeCell ref="K158:K159"/>
    <mergeCell ref="A157:C157"/>
    <mergeCell ref="A158:A159"/>
    <mergeCell ref="B158:B159"/>
    <mergeCell ref="C158:C159"/>
    <mergeCell ref="D158:D159"/>
    <mergeCell ref="E158:E159"/>
    <mergeCell ref="D173:E174"/>
    <mergeCell ref="F173:J174"/>
    <mergeCell ref="A175:B176"/>
    <mergeCell ref="C175:C176"/>
    <mergeCell ref="D175:E176"/>
    <mergeCell ref="F175:J176"/>
    <mergeCell ref="A167:J168"/>
    <mergeCell ref="K167:K176"/>
    <mergeCell ref="A169:B170"/>
    <mergeCell ref="C169:D170"/>
    <mergeCell ref="E169:G170"/>
    <mergeCell ref="H169:J170"/>
    <mergeCell ref="A171:E172"/>
    <mergeCell ref="F171:J172"/>
    <mergeCell ref="A173:B174"/>
    <mergeCell ref="C173:C174"/>
    <mergeCell ref="A177:H178"/>
    <mergeCell ref="I177:J177"/>
    <mergeCell ref="I178:J178"/>
    <mergeCell ref="A179:C179"/>
    <mergeCell ref="A180:A181"/>
    <mergeCell ref="B180:B181"/>
    <mergeCell ref="C180:C181"/>
    <mergeCell ref="D180:D181"/>
    <mergeCell ref="E180:E181"/>
    <mergeCell ref="F180:F181"/>
    <mergeCell ref="G180:G181"/>
    <mergeCell ref="H180:H181"/>
    <mergeCell ref="I180:I181"/>
    <mergeCell ref="J180:J181"/>
    <mergeCell ref="K180:K181"/>
    <mergeCell ref="A189:J190"/>
    <mergeCell ref="K189:K198"/>
    <mergeCell ref="A191:B192"/>
    <mergeCell ref="C191:D192"/>
    <mergeCell ref="E191:G192"/>
    <mergeCell ref="F197:J198"/>
    <mergeCell ref="A199:H200"/>
    <mergeCell ref="I199:J199"/>
    <mergeCell ref="I200:J200"/>
    <mergeCell ref="H191:J192"/>
    <mergeCell ref="A193:E194"/>
    <mergeCell ref="F193:J194"/>
    <mergeCell ref="A195:B196"/>
    <mergeCell ref="C195:C196"/>
    <mergeCell ref="D195:E196"/>
    <mergeCell ref="F195:J196"/>
    <mergeCell ref="A201:C201"/>
    <mergeCell ref="A202:A203"/>
    <mergeCell ref="B202:B203"/>
    <mergeCell ref="C202:C203"/>
    <mergeCell ref="D202:D203"/>
    <mergeCell ref="E202:E203"/>
    <mergeCell ref="A197:B198"/>
    <mergeCell ref="C197:C198"/>
    <mergeCell ref="D197:E198"/>
    <mergeCell ref="K211:K220"/>
    <mergeCell ref="A213:B214"/>
    <mergeCell ref="C213:D214"/>
    <mergeCell ref="E213:G214"/>
    <mergeCell ref="H213:J214"/>
    <mergeCell ref="A215:E216"/>
    <mergeCell ref="F215:J216"/>
    <mergeCell ref="A217:B218"/>
    <mergeCell ref="F202:F203"/>
    <mergeCell ref="G202:G203"/>
    <mergeCell ref="H202:H203"/>
    <mergeCell ref="I202:I203"/>
    <mergeCell ref="J202:J203"/>
    <mergeCell ref="K202:K203"/>
    <mergeCell ref="C217:C218"/>
    <mergeCell ref="D217:E218"/>
    <mergeCell ref="F217:J218"/>
    <mergeCell ref="A219:B220"/>
    <mergeCell ref="C219:C220"/>
    <mergeCell ref="D219:E220"/>
    <mergeCell ref="F219:J220"/>
    <mergeCell ref="C204:D204"/>
    <mergeCell ref="A211:J212"/>
    <mergeCell ref="G224:G225"/>
    <mergeCell ref="H224:H225"/>
    <mergeCell ref="I224:I225"/>
    <mergeCell ref="J224:J225"/>
    <mergeCell ref="K224:K225"/>
    <mergeCell ref="C226:D226"/>
    <mergeCell ref="A221:H222"/>
    <mergeCell ref="I221:J221"/>
    <mergeCell ref="I222:J222"/>
    <mergeCell ref="A223:C223"/>
    <mergeCell ref="A224:A225"/>
    <mergeCell ref="B224:B225"/>
    <mergeCell ref="C224:C225"/>
    <mergeCell ref="D224:D225"/>
    <mergeCell ref="E224:E225"/>
    <mergeCell ref="F224:F225"/>
    <mergeCell ref="D239:E240"/>
    <mergeCell ref="F239:J240"/>
    <mergeCell ref="A241:B242"/>
    <mergeCell ref="C241:C242"/>
    <mergeCell ref="D241:E242"/>
    <mergeCell ref="F241:J242"/>
    <mergeCell ref="A233:J234"/>
    <mergeCell ref="K233:K242"/>
    <mergeCell ref="A235:B236"/>
    <mergeCell ref="C235:D236"/>
    <mergeCell ref="E235:G236"/>
    <mergeCell ref="H235:J236"/>
    <mergeCell ref="A237:E238"/>
    <mergeCell ref="F237:J238"/>
    <mergeCell ref="A239:B240"/>
    <mergeCell ref="C239:C240"/>
    <mergeCell ref="G246:G247"/>
    <mergeCell ref="H246:H247"/>
    <mergeCell ref="I246:I247"/>
    <mergeCell ref="J246:J247"/>
    <mergeCell ref="K246:K247"/>
    <mergeCell ref="B248:C248"/>
    <mergeCell ref="A243:H244"/>
    <mergeCell ref="I243:J243"/>
    <mergeCell ref="I244:J244"/>
    <mergeCell ref="A245:C245"/>
    <mergeCell ref="A246:A247"/>
    <mergeCell ref="B246:B247"/>
    <mergeCell ref="C246:C247"/>
    <mergeCell ref="D246:D247"/>
    <mergeCell ref="E246:E247"/>
    <mergeCell ref="F246:F247"/>
    <mergeCell ref="D261:E262"/>
    <mergeCell ref="F261:J262"/>
    <mergeCell ref="A263:B264"/>
    <mergeCell ref="C263:C264"/>
    <mergeCell ref="D263:E264"/>
    <mergeCell ref="F263:J264"/>
    <mergeCell ref="A255:J256"/>
    <mergeCell ref="K255:K264"/>
    <mergeCell ref="A257:B258"/>
    <mergeCell ref="C257:D258"/>
    <mergeCell ref="E257:G258"/>
    <mergeCell ref="H257:J258"/>
    <mergeCell ref="A259:E260"/>
    <mergeCell ref="F259:J260"/>
    <mergeCell ref="A261:B262"/>
    <mergeCell ref="C261:C262"/>
  </mergeCells>
  <phoneticPr fontId="6" type="noConversion"/>
  <conditionalFormatting sqref="L3">
    <cfRule type="containsText" dxfId="21" priority="23" operator="containsText" text="확인">
      <formula>NOT(ISERROR(SEARCH("확인",L3)))</formula>
    </cfRule>
  </conditionalFormatting>
  <conditionalFormatting sqref="L25">
    <cfRule type="containsText" dxfId="20" priority="11" operator="containsText" text="확인">
      <formula>NOT(ISERROR(SEARCH("확인",L25)))</formula>
    </cfRule>
  </conditionalFormatting>
  <conditionalFormatting sqref="L47">
    <cfRule type="containsText" dxfId="19" priority="10" operator="containsText" text="확인">
      <formula>NOT(ISERROR(SEARCH("확인",L47)))</formula>
    </cfRule>
  </conditionalFormatting>
  <conditionalFormatting sqref="L69">
    <cfRule type="containsText" dxfId="18" priority="9" operator="containsText" text="확인">
      <formula>NOT(ISERROR(SEARCH("확인",L69)))</formula>
    </cfRule>
  </conditionalFormatting>
  <conditionalFormatting sqref="L91">
    <cfRule type="containsText" dxfId="17" priority="8" operator="containsText" text="확인">
      <formula>NOT(ISERROR(SEARCH("확인",L91)))</formula>
    </cfRule>
  </conditionalFormatting>
  <conditionalFormatting sqref="L113">
    <cfRule type="containsText" dxfId="16" priority="7" operator="containsText" text="확인">
      <formula>NOT(ISERROR(SEARCH("확인",L113)))</formula>
    </cfRule>
  </conditionalFormatting>
  <conditionalFormatting sqref="L135">
    <cfRule type="containsText" dxfId="15" priority="6" operator="containsText" text="확인">
      <formula>NOT(ISERROR(SEARCH("확인",L135)))</formula>
    </cfRule>
  </conditionalFormatting>
  <conditionalFormatting sqref="L157">
    <cfRule type="containsText" dxfId="14" priority="5" operator="containsText" text="확인">
      <formula>NOT(ISERROR(SEARCH("확인",L157)))</formula>
    </cfRule>
  </conditionalFormatting>
  <conditionalFormatting sqref="L179">
    <cfRule type="containsText" dxfId="13" priority="4" operator="containsText" text="확인">
      <formula>NOT(ISERROR(SEARCH("확인",L179)))</formula>
    </cfRule>
  </conditionalFormatting>
  <conditionalFormatting sqref="L201">
    <cfRule type="containsText" dxfId="12" priority="3" operator="containsText" text="확인">
      <formula>NOT(ISERROR(SEARCH("확인",L201)))</formula>
    </cfRule>
  </conditionalFormatting>
  <conditionalFormatting sqref="L223">
    <cfRule type="containsText" dxfId="11" priority="2" operator="containsText" text="확인">
      <formula>NOT(ISERROR(SEARCH("확인",L223)))</formula>
    </cfRule>
  </conditionalFormatting>
  <conditionalFormatting sqref="L245">
    <cfRule type="containsText" dxfId="10" priority="1" operator="containsText" text="확인">
      <formula>NOT(ISERROR(SEARCH("확인",L245)))</formula>
    </cfRule>
  </conditionalFormatting>
  <printOptions horizontalCentered="1"/>
  <pageMargins left="0.51181102362204722" right="0.31496062992125984" top="0.74803149606299213" bottom="0.74803149606299213" header="0.51181102362204722" footer="0.11811023622047245"/>
  <pageSetup paperSize="9" scale="97" orientation="landscape" r:id="rId1"/>
  <headerFooter>
    <oddHeader>&amp;C&amp;"HY궁서,보통"&amp;20환승, 종점 도착시간을 필히 기재바랍니다.</oddHeader>
    <oddFooter>&amp;L&amp;"+,보통"&amp;16연료 충전시 충전량 필히기재바람 :          (루베)</oddFooter>
  </headerFooter>
  <rowBreaks count="11" manualBreakCount="11">
    <brk id="22" max="10" man="1"/>
    <brk id="44" max="10" man="1"/>
    <brk id="66" max="10" man="1"/>
    <brk id="88" max="10" man="1"/>
    <brk id="110" max="10" man="1"/>
    <brk id="132" max="10" man="1"/>
    <brk id="154" max="10" man="1"/>
    <brk id="176" max="10" man="1"/>
    <brk id="198" max="10" man="1"/>
    <brk id="220" max="10" man="1"/>
    <brk id="242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3BD98-98CA-4D96-B285-CC955A386D4D}">
  <sheetPr>
    <tabColor rgb="FFFFFF00"/>
  </sheetPr>
  <dimension ref="A1:U245"/>
  <sheetViews>
    <sheetView view="pageBreakPreview" topLeftCell="A157" zoomScale="70" zoomScaleNormal="70" zoomScaleSheetLayoutView="70" workbookViewId="0">
      <selection activeCell="A179" sqref="A179:J179"/>
    </sheetView>
  </sheetViews>
  <sheetFormatPr defaultColWidth="8.90625" defaultRowHeight="14.4" x14ac:dyDescent="0.25"/>
  <cols>
    <col min="1" max="1" width="9.453125" style="1" customWidth="1"/>
    <col min="2" max="3" width="10" style="1" customWidth="1"/>
    <col min="4" max="4" width="11.1796875" style="1" customWidth="1"/>
    <col min="5" max="5" width="10" style="1" customWidth="1"/>
    <col min="6" max="6" width="10" style="86" customWidth="1"/>
    <col min="7" max="7" width="10" style="1" customWidth="1"/>
    <col min="8" max="8" width="11.1796875" style="1" customWidth="1"/>
    <col min="9" max="9" width="10" style="1" customWidth="1"/>
    <col min="10" max="10" width="13" style="1" customWidth="1"/>
    <col min="11" max="11" width="8.90625" style="1" customWidth="1"/>
    <col min="12" max="12" width="8.90625" style="2"/>
    <col min="13" max="14" width="3.81640625" style="86" bestFit="1" customWidth="1"/>
    <col min="15" max="16384" width="8.90625" style="1"/>
  </cols>
  <sheetData>
    <row r="1" spans="1:15" ht="24.9" customHeight="1" x14ac:dyDescent="0.25">
      <c r="A1" s="160" t="s">
        <v>92</v>
      </c>
      <c r="B1" s="160"/>
      <c r="C1" s="160"/>
      <c r="D1" s="160"/>
      <c r="E1" s="160"/>
      <c r="F1" s="160"/>
      <c r="G1" s="160"/>
      <c r="H1" s="160"/>
      <c r="I1" s="161" t="s">
        <v>25</v>
      </c>
      <c r="J1" s="162"/>
      <c r="K1" s="1">
        <v>1</v>
      </c>
    </row>
    <row r="2" spans="1:15" ht="24.9" customHeight="1" x14ac:dyDescent="0.25">
      <c r="A2" s="160"/>
      <c r="B2" s="160"/>
      <c r="C2" s="160"/>
      <c r="D2" s="160"/>
      <c r="E2" s="160"/>
      <c r="F2" s="160"/>
      <c r="G2" s="160"/>
      <c r="H2" s="160"/>
      <c r="I2" s="163">
        <f>H8</f>
        <v>0.10486111111111111</v>
      </c>
      <c r="J2" s="162"/>
    </row>
    <row r="3" spans="1:15" ht="24.9" customHeight="1" thickBot="1" x14ac:dyDescent="0.3">
      <c r="A3" s="164">
        <f ca="1">INDIRECT("rawdata!A" &amp; $K1)</f>
        <v>0</v>
      </c>
      <c r="B3" s="164"/>
      <c r="C3" s="164"/>
      <c r="D3" s="106" t="s">
        <v>26</v>
      </c>
      <c r="E3" s="107">
        <f ca="1">INDIRECT("rawdata!B" &amp; $K1)</f>
        <v>0</v>
      </c>
      <c r="F3" s="108">
        <f ca="1">INDIRECT("rawdata!B" &amp; $K1)</f>
        <v>0</v>
      </c>
      <c r="G3" s="109" t="s">
        <v>27</v>
      </c>
      <c r="H3" s="109">
        <f ca="1">INDIRECT("rawdata!C" &amp; $K1)</f>
        <v>0</v>
      </c>
      <c r="I3" s="109" t="s">
        <v>28</v>
      </c>
      <c r="J3" s="110">
        <f ca="1">INDIRECT("rawdata!D" &amp; $K1)</f>
        <v>0</v>
      </c>
      <c r="L3" s="2" t="str">
        <f ca="1">IF(E3=F3,"","확인")</f>
        <v/>
      </c>
      <c r="M3" s="86" t="s">
        <v>13</v>
      </c>
      <c r="N3" s="86" t="s">
        <v>10</v>
      </c>
    </row>
    <row r="4" spans="1:15" ht="24.9" customHeight="1" thickTop="1" x14ac:dyDescent="0.25">
      <c r="A4" s="165" t="s">
        <v>29</v>
      </c>
      <c r="B4" s="178" t="s">
        <v>30</v>
      </c>
      <c r="C4" s="171" t="s">
        <v>31</v>
      </c>
      <c r="D4" s="169" t="s">
        <v>32</v>
      </c>
      <c r="E4" s="169" t="s">
        <v>33</v>
      </c>
      <c r="F4" s="194" t="s">
        <v>34</v>
      </c>
      <c r="G4" s="169" t="s">
        <v>33</v>
      </c>
      <c r="H4" s="169" t="s">
        <v>32</v>
      </c>
      <c r="I4" s="171" t="s">
        <v>31</v>
      </c>
      <c r="J4" s="173" t="s">
        <v>30</v>
      </c>
      <c r="K4" s="175" t="s">
        <v>35</v>
      </c>
    </row>
    <row r="5" spans="1:15" ht="24.9" customHeight="1" thickBot="1" x14ac:dyDescent="0.3">
      <c r="A5" s="166"/>
      <c r="B5" s="179"/>
      <c r="C5" s="172"/>
      <c r="D5" s="170"/>
      <c r="E5" s="170"/>
      <c r="F5" s="195"/>
      <c r="G5" s="170"/>
      <c r="H5" s="170"/>
      <c r="I5" s="172"/>
      <c r="J5" s="174"/>
      <c r="K5" s="176"/>
    </row>
    <row r="6" spans="1:15" ht="24.9" customHeight="1" thickTop="1" x14ac:dyDescent="0.25">
      <c r="A6" s="3" t="s">
        <v>36</v>
      </c>
      <c r="B6" s="50">
        <v>0.22916666666666666</v>
      </c>
      <c r="C6" s="50"/>
      <c r="D6" s="50">
        <v>0.25347222222222221</v>
      </c>
      <c r="E6" s="50">
        <v>0.27430555555555552</v>
      </c>
      <c r="F6" s="93">
        <v>0.29097222222222224</v>
      </c>
      <c r="G6" s="50">
        <v>0.30486111111111108</v>
      </c>
      <c r="H6" s="50">
        <v>0.32569444444444445</v>
      </c>
      <c r="I6" s="51"/>
      <c r="J6" s="52">
        <v>0.34652777777777777</v>
      </c>
      <c r="K6" s="53" t="s">
        <v>37</v>
      </c>
      <c r="O6" s="9"/>
    </row>
    <row r="7" spans="1:15" ht="24.9" customHeight="1" x14ac:dyDescent="0.25">
      <c r="A7" s="10" t="s">
        <v>38</v>
      </c>
      <c r="B7" s="54">
        <v>0.36874999999999997</v>
      </c>
      <c r="C7" s="54"/>
      <c r="D7" s="54">
        <v>0.39305555555555555</v>
      </c>
      <c r="E7" s="54">
        <v>0.41388888888888892</v>
      </c>
      <c r="F7" s="94">
        <v>0.43124999999999997</v>
      </c>
      <c r="G7" s="54">
        <v>0.44513888888888892</v>
      </c>
      <c r="H7" s="54">
        <v>0.46597222222222223</v>
      </c>
      <c r="I7" s="55"/>
      <c r="J7" s="56">
        <v>0.48680555555555555</v>
      </c>
      <c r="K7" s="53" t="s">
        <v>37</v>
      </c>
      <c r="O7" s="9"/>
    </row>
    <row r="8" spans="1:15" ht="24.9" customHeight="1" x14ac:dyDescent="0.25">
      <c r="A8" s="10" t="s">
        <v>39</v>
      </c>
      <c r="B8" s="54">
        <v>0.50763888888888886</v>
      </c>
      <c r="C8" s="54"/>
      <c r="D8" s="54">
        <v>0.53194444444444444</v>
      </c>
      <c r="E8" s="54">
        <v>5.2777777777777778E-2</v>
      </c>
      <c r="F8" s="94">
        <v>7.013888888888889E-2</v>
      </c>
      <c r="G8" s="54">
        <v>8.4027777777777771E-2</v>
      </c>
      <c r="H8" s="57">
        <v>0.10486111111111111</v>
      </c>
      <c r="I8" s="55"/>
      <c r="J8" s="56">
        <v>0.12569444444444444</v>
      </c>
      <c r="K8" s="53" t="s">
        <v>37</v>
      </c>
      <c r="O8" s="9"/>
    </row>
    <row r="9" spans="1:15" ht="24.9" customHeight="1" x14ac:dyDescent="0.25">
      <c r="A9" s="10" t="s">
        <v>40</v>
      </c>
      <c r="B9" s="54">
        <v>0.14722222222222223</v>
      </c>
      <c r="C9" s="54"/>
      <c r="D9" s="54">
        <v>0.17152777777777775</v>
      </c>
      <c r="E9" s="54">
        <v>0.19236111111111112</v>
      </c>
      <c r="F9" s="94">
        <v>0.20972222222222223</v>
      </c>
      <c r="G9" s="54">
        <v>0.22361111111111109</v>
      </c>
      <c r="H9" s="54">
        <v>0.24444444444444446</v>
      </c>
      <c r="I9" s="55"/>
      <c r="J9" s="56">
        <v>0.26527777777777778</v>
      </c>
      <c r="K9" s="58" t="s">
        <v>37</v>
      </c>
      <c r="O9" s="9"/>
    </row>
    <row r="10" spans="1:15" ht="24.9" customHeight="1" x14ac:dyDescent="0.25">
      <c r="A10" s="10" t="s">
        <v>41</v>
      </c>
      <c r="B10" s="54">
        <v>0.28680555555555554</v>
      </c>
      <c r="C10" s="54"/>
      <c r="D10" s="54">
        <v>0.31111111111111112</v>
      </c>
      <c r="E10" s="54">
        <v>0.33194444444444443</v>
      </c>
      <c r="F10" s="94">
        <v>0.34930555555555554</v>
      </c>
      <c r="G10" s="54">
        <v>0.36319444444444443</v>
      </c>
      <c r="H10" s="54">
        <v>0.3840277777777778</v>
      </c>
      <c r="I10" s="55"/>
      <c r="J10" s="56">
        <v>0.40486111111111112</v>
      </c>
      <c r="K10" s="58" t="s">
        <v>37</v>
      </c>
      <c r="L10" s="2">
        <v>5.5</v>
      </c>
      <c r="O10" s="9"/>
    </row>
    <row r="11" spans="1:15" ht="24.9" customHeight="1" thickBot="1" x14ac:dyDescent="0.3">
      <c r="A11" s="10" t="s">
        <v>42</v>
      </c>
      <c r="B11" s="59">
        <v>0.4284722222222222</v>
      </c>
      <c r="C11" s="59"/>
      <c r="D11" s="59">
        <v>0.45069444444444445</v>
      </c>
      <c r="E11" s="59"/>
      <c r="F11" s="95">
        <v>0.48749999999999999</v>
      </c>
      <c r="G11" s="59"/>
      <c r="H11" s="59"/>
      <c r="I11" s="60"/>
      <c r="J11" s="61"/>
      <c r="K11" s="58" t="s">
        <v>37</v>
      </c>
    </row>
    <row r="12" spans="1:15" ht="24.9" customHeight="1" thickBot="1" x14ac:dyDescent="0.3">
      <c r="A12" s="17">
        <v>1</v>
      </c>
      <c r="B12" s="37"/>
      <c r="C12" s="38"/>
      <c r="D12" s="39"/>
      <c r="E12" s="39"/>
      <c r="F12" s="89"/>
      <c r="G12" s="39"/>
      <c r="H12" s="39"/>
      <c r="I12" s="39"/>
      <c r="J12" s="62"/>
      <c r="K12" s="58"/>
    </row>
    <row r="13" spans="1:15" ht="17.100000000000001" customHeight="1" thickTop="1" x14ac:dyDescent="0.25">
      <c r="A13" s="130" t="s">
        <v>78</v>
      </c>
      <c r="B13" s="131"/>
      <c r="C13" s="131"/>
      <c r="D13" s="131"/>
      <c r="E13" s="131"/>
      <c r="F13" s="131"/>
      <c r="G13" s="131"/>
      <c r="H13" s="131"/>
      <c r="I13" s="131"/>
      <c r="J13" s="132"/>
      <c r="K13" s="136" t="s">
        <v>44</v>
      </c>
    </row>
    <row r="14" spans="1:15" ht="17.100000000000001" customHeight="1" thickBot="1" x14ac:dyDescent="0.3">
      <c r="A14" s="133"/>
      <c r="B14" s="134"/>
      <c r="C14" s="134"/>
      <c r="D14" s="134"/>
      <c r="E14" s="134"/>
      <c r="F14" s="134"/>
      <c r="G14" s="134"/>
      <c r="H14" s="134"/>
      <c r="I14" s="134"/>
      <c r="J14" s="135"/>
      <c r="K14" s="137"/>
    </row>
    <row r="15" spans="1:15" ht="17.100000000000001" customHeight="1" thickTop="1" x14ac:dyDescent="0.25">
      <c r="A15" s="139" t="s">
        <v>45</v>
      </c>
      <c r="B15" s="140"/>
      <c r="C15" s="142"/>
      <c r="D15" s="140"/>
      <c r="E15" s="143" t="s">
        <v>46</v>
      </c>
      <c r="F15" s="144"/>
      <c r="G15" s="145"/>
      <c r="H15" s="143" t="s">
        <v>47</v>
      </c>
      <c r="I15" s="144"/>
      <c r="J15" s="147"/>
      <c r="K15" s="137"/>
    </row>
    <row r="16" spans="1:15" ht="17.100000000000001" customHeight="1" x14ac:dyDescent="0.25">
      <c r="A16" s="141"/>
      <c r="B16" s="114"/>
      <c r="C16" s="113"/>
      <c r="D16" s="114"/>
      <c r="E16" s="118"/>
      <c r="F16" s="119"/>
      <c r="G16" s="146"/>
      <c r="H16" s="118"/>
      <c r="I16" s="119"/>
      <c r="J16" s="120"/>
      <c r="K16" s="137"/>
    </row>
    <row r="17" spans="1:20" ht="17.100000000000001" customHeight="1" x14ac:dyDescent="0.25">
      <c r="A17" s="121" t="s">
        <v>48</v>
      </c>
      <c r="B17" s="148"/>
      <c r="C17" s="148"/>
      <c r="D17" s="148"/>
      <c r="E17" s="112"/>
      <c r="F17" s="190" t="s">
        <v>79</v>
      </c>
      <c r="G17" s="190"/>
      <c r="H17" s="190"/>
      <c r="I17" s="190"/>
      <c r="J17" s="191"/>
      <c r="K17" s="137"/>
    </row>
    <row r="18" spans="1:20" ht="17.100000000000001" customHeight="1" x14ac:dyDescent="0.25">
      <c r="A18" s="141"/>
      <c r="B18" s="149"/>
      <c r="C18" s="149"/>
      <c r="D18" s="149"/>
      <c r="E18" s="114"/>
      <c r="F18" s="190"/>
      <c r="G18" s="190"/>
      <c r="H18" s="190"/>
      <c r="I18" s="190"/>
      <c r="J18" s="191"/>
      <c r="K18" s="137"/>
    </row>
    <row r="19" spans="1:20" ht="17.100000000000001" customHeight="1" x14ac:dyDescent="0.25">
      <c r="A19" s="121" t="s">
        <v>50</v>
      </c>
      <c r="B19" s="112"/>
      <c r="C19" s="192" t="s">
        <v>51</v>
      </c>
      <c r="D19" s="111" t="s">
        <v>52</v>
      </c>
      <c r="E19" s="112"/>
      <c r="F19" s="180" t="s">
        <v>53</v>
      </c>
      <c r="G19" s="180"/>
      <c r="H19" s="180"/>
      <c r="I19" s="180"/>
      <c r="J19" s="181"/>
      <c r="K19" s="137"/>
    </row>
    <row r="20" spans="1:20" ht="17.100000000000001" customHeight="1" x14ac:dyDescent="0.25">
      <c r="A20" s="141"/>
      <c r="B20" s="114"/>
      <c r="C20" s="193"/>
      <c r="D20" s="113"/>
      <c r="E20" s="114"/>
      <c r="F20" s="180"/>
      <c r="G20" s="180"/>
      <c r="H20" s="180"/>
      <c r="I20" s="180"/>
      <c r="J20" s="181"/>
      <c r="K20" s="137"/>
    </row>
    <row r="21" spans="1:20" ht="17.100000000000001" customHeight="1" x14ac:dyDescent="0.25">
      <c r="A21" s="121" t="s">
        <v>54</v>
      </c>
      <c r="B21" s="112"/>
      <c r="C21" s="188" t="s">
        <v>55</v>
      </c>
      <c r="D21" s="186" t="s">
        <v>56</v>
      </c>
      <c r="E21" s="187"/>
      <c r="F21" s="180" t="s">
        <v>57</v>
      </c>
      <c r="G21" s="180"/>
      <c r="H21" s="180"/>
      <c r="I21" s="180"/>
      <c r="J21" s="181"/>
      <c r="K21" s="137"/>
    </row>
    <row r="22" spans="1:20" ht="17.100000000000001" customHeight="1" thickBot="1" x14ac:dyDescent="0.3">
      <c r="A22" s="122"/>
      <c r="B22" s="123"/>
      <c r="C22" s="189"/>
      <c r="D22" s="126"/>
      <c r="E22" s="123"/>
      <c r="F22" s="182"/>
      <c r="G22" s="182"/>
      <c r="H22" s="182"/>
      <c r="I22" s="182"/>
      <c r="J22" s="183"/>
      <c r="K22" s="138"/>
    </row>
    <row r="23" spans="1:20" ht="24.9" customHeight="1" thickTop="1" x14ac:dyDescent="0.25">
      <c r="A23" s="160" t="s">
        <v>93</v>
      </c>
      <c r="B23" s="160"/>
      <c r="C23" s="160"/>
      <c r="D23" s="160"/>
      <c r="E23" s="160"/>
      <c r="F23" s="160"/>
      <c r="G23" s="160"/>
      <c r="H23" s="160"/>
      <c r="I23" s="161" t="s">
        <v>25</v>
      </c>
      <c r="J23" s="162"/>
      <c r="K23" s="1">
        <v>2</v>
      </c>
    </row>
    <row r="24" spans="1:20" ht="24.9" customHeight="1" x14ac:dyDescent="0.25">
      <c r="A24" s="160"/>
      <c r="B24" s="160"/>
      <c r="C24" s="160"/>
      <c r="D24" s="160"/>
      <c r="E24" s="160"/>
      <c r="F24" s="160"/>
      <c r="G24" s="160"/>
      <c r="H24" s="160"/>
      <c r="I24" s="163">
        <f>H30</f>
        <v>0.12083333333333333</v>
      </c>
      <c r="J24" s="162"/>
    </row>
    <row r="25" spans="1:20" ht="24.9" customHeight="1" thickBot="1" x14ac:dyDescent="0.3">
      <c r="A25" s="164">
        <f ca="1">INDIRECT("rawdata!A" &amp; $K23)</f>
        <v>0</v>
      </c>
      <c r="B25" s="164"/>
      <c r="C25" s="164"/>
      <c r="D25" s="106" t="s">
        <v>26</v>
      </c>
      <c r="E25" s="107">
        <f ca="1">INDIRECT("rawdata!B" &amp; $K23)</f>
        <v>0</v>
      </c>
      <c r="F25" s="108">
        <f ca="1">INDIRECT("rawdata!B" &amp; $K23)</f>
        <v>0</v>
      </c>
      <c r="G25" s="109" t="s">
        <v>27</v>
      </c>
      <c r="H25" s="109">
        <f ca="1">INDIRECT("rawdata!C" &amp; $K23)</f>
        <v>0</v>
      </c>
      <c r="I25" s="109" t="s">
        <v>28</v>
      </c>
      <c r="J25" s="110">
        <f ca="1">INDIRECT("rawdata!D" &amp; $K23)</f>
        <v>0</v>
      </c>
      <c r="L25" s="2" t="str">
        <f ca="1">IF(E25=F25,"","확인")</f>
        <v/>
      </c>
      <c r="M25" s="86" t="s">
        <v>9</v>
      </c>
      <c r="N25" s="86" t="s">
        <v>12</v>
      </c>
    </row>
    <row r="26" spans="1:20" ht="24.9" customHeight="1" thickTop="1" x14ac:dyDescent="0.25">
      <c r="A26" s="165" t="s">
        <v>29</v>
      </c>
      <c r="B26" s="178" t="s">
        <v>30</v>
      </c>
      <c r="C26" s="171" t="s">
        <v>31</v>
      </c>
      <c r="D26" s="169" t="s">
        <v>32</v>
      </c>
      <c r="E26" s="169" t="s">
        <v>33</v>
      </c>
      <c r="F26" s="194" t="s">
        <v>34</v>
      </c>
      <c r="G26" s="169" t="s">
        <v>33</v>
      </c>
      <c r="H26" s="169" t="s">
        <v>32</v>
      </c>
      <c r="I26" s="171" t="s">
        <v>31</v>
      </c>
      <c r="J26" s="173" t="s">
        <v>30</v>
      </c>
      <c r="K26" s="175" t="s">
        <v>35</v>
      </c>
    </row>
    <row r="27" spans="1:20" ht="24.9" customHeight="1" thickBot="1" x14ac:dyDescent="0.3">
      <c r="A27" s="166"/>
      <c r="B27" s="179"/>
      <c r="C27" s="172"/>
      <c r="D27" s="170"/>
      <c r="E27" s="170"/>
      <c r="F27" s="195"/>
      <c r="G27" s="170"/>
      <c r="H27" s="170"/>
      <c r="I27" s="172"/>
      <c r="J27" s="174"/>
      <c r="K27" s="176"/>
    </row>
    <row r="28" spans="1:20" ht="24.9" customHeight="1" thickTop="1" x14ac:dyDescent="0.25">
      <c r="A28" s="3" t="s">
        <v>36</v>
      </c>
      <c r="B28" s="63">
        <v>0.24444444444444446</v>
      </c>
      <c r="C28" s="63"/>
      <c r="D28" s="63">
        <v>0.26874999999999999</v>
      </c>
      <c r="E28" s="63">
        <v>0.28958333333333336</v>
      </c>
      <c r="F28" s="96">
        <v>0.30624999999999997</v>
      </c>
      <c r="G28" s="63">
        <v>0.32013888888888892</v>
      </c>
      <c r="H28" s="63">
        <v>0.34097222222222223</v>
      </c>
      <c r="I28" s="64"/>
      <c r="J28" s="65">
        <v>0.36180555555555555</v>
      </c>
      <c r="K28" s="53" t="s">
        <v>37</v>
      </c>
    </row>
    <row r="29" spans="1:20" ht="24.9" customHeight="1" x14ac:dyDescent="0.25">
      <c r="A29" s="10" t="s">
        <v>38</v>
      </c>
      <c r="B29" s="54">
        <v>0.3840277777777778</v>
      </c>
      <c r="C29" s="54"/>
      <c r="D29" s="54">
        <v>0.40833333333333338</v>
      </c>
      <c r="E29" s="54">
        <v>0.4291666666666667</v>
      </c>
      <c r="F29" s="94">
        <v>0.4465277777777778</v>
      </c>
      <c r="G29" s="54">
        <v>0.4604166666666667</v>
      </c>
      <c r="H29" s="54">
        <v>0.48125000000000001</v>
      </c>
      <c r="I29" s="55"/>
      <c r="J29" s="56">
        <v>0.50208333333333333</v>
      </c>
      <c r="K29" s="53" t="s">
        <v>37</v>
      </c>
      <c r="O29" s="22"/>
      <c r="P29" s="22"/>
      <c r="Q29" s="22"/>
      <c r="R29" s="22"/>
      <c r="S29" s="22"/>
      <c r="T29" s="22"/>
    </row>
    <row r="30" spans="1:20" ht="24.9" customHeight="1" x14ac:dyDescent="0.25">
      <c r="A30" s="10" t="s">
        <v>39</v>
      </c>
      <c r="B30" s="54">
        <v>0.52361111111111114</v>
      </c>
      <c r="C30" s="54"/>
      <c r="D30" s="54">
        <v>4.7916666666666663E-2</v>
      </c>
      <c r="E30" s="54">
        <v>6.8749999999999992E-2</v>
      </c>
      <c r="F30" s="94">
        <v>8.6111111111111124E-2</v>
      </c>
      <c r="G30" s="54">
        <v>9.9999999999999992E-2</v>
      </c>
      <c r="H30" s="57">
        <v>0.12083333333333333</v>
      </c>
      <c r="I30" s="55"/>
      <c r="J30" s="56">
        <v>0.14166666666666666</v>
      </c>
      <c r="K30" s="53" t="s">
        <v>37</v>
      </c>
      <c r="O30" s="22"/>
      <c r="P30" s="22"/>
      <c r="Q30" s="22"/>
      <c r="R30" s="22"/>
      <c r="S30" s="22"/>
      <c r="T30" s="22"/>
    </row>
    <row r="31" spans="1:20" ht="24.9" customHeight="1" x14ac:dyDescent="0.25">
      <c r="A31" s="10" t="s">
        <v>40</v>
      </c>
      <c r="B31" s="54">
        <v>0.16250000000000001</v>
      </c>
      <c r="C31" s="54"/>
      <c r="D31" s="54">
        <v>0.18680555555555556</v>
      </c>
      <c r="E31" s="54">
        <v>0.2076388888888889</v>
      </c>
      <c r="F31" s="94">
        <v>0.22500000000000001</v>
      </c>
      <c r="G31" s="54">
        <v>0.2388888888888889</v>
      </c>
      <c r="H31" s="54">
        <v>0.25972222222222224</v>
      </c>
      <c r="I31" s="55"/>
      <c r="J31" s="56">
        <v>0.28055555555555556</v>
      </c>
      <c r="K31" s="58" t="s">
        <v>37</v>
      </c>
      <c r="O31" s="22"/>
      <c r="P31" s="22"/>
      <c r="Q31" s="22"/>
      <c r="R31" s="22"/>
      <c r="S31" s="22"/>
      <c r="T31" s="22"/>
    </row>
    <row r="32" spans="1:20" ht="24.9" customHeight="1" x14ac:dyDescent="0.25">
      <c r="A32" s="10" t="s">
        <v>41</v>
      </c>
      <c r="B32" s="54">
        <v>0.30208333333333331</v>
      </c>
      <c r="C32" s="54"/>
      <c r="D32" s="54">
        <v>0.3263888888888889</v>
      </c>
      <c r="E32" s="54">
        <v>0.34722222222222227</v>
      </c>
      <c r="F32" s="94">
        <v>0.36458333333333331</v>
      </c>
      <c r="G32" s="54">
        <v>0.37847222222222227</v>
      </c>
      <c r="H32" s="54">
        <v>0.39930555555555558</v>
      </c>
      <c r="I32" s="55"/>
      <c r="J32" s="56">
        <v>0.4201388888888889</v>
      </c>
      <c r="K32" s="58" t="s">
        <v>37</v>
      </c>
      <c r="O32" s="22"/>
      <c r="P32" s="22"/>
      <c r="Q32" s="22"/>
      <c r="R32" s="22"/>
      <c r="S32" s="22"/>
      <c r="T32" s="22"/>
    </row>
    <row r="33" spans="1:14" ht="24.9" customHeight="1" x14ac:dyDescent="0.25">
      <c r="A33" s="10" t="s">
        <v>42</v>
      </c>
      <c r="B33" s="66">
        <v>0.44444444444444442</v>
      </c>
      <c r="C33" s="66"/>
      <c r="D33" s="66">
        <v>0.46527777777777773</v>
      </c>
      <c r="E33" s="66"/>
      <c r="F33" s="97">
        <v>0.4993055555555555</v>
      </c>
      <c r="G33" s="67"/>
      <c r="H33" s="67"/>
      <c r="I33" s="68"/>
      <c r="J33" s="69"/>
      <c r="K33" s="58" t="s">
        <v>37</v>
      </c>
      <c r="L33" s="2">
        <v>5.5</v>
      </c>
    </row>
    <row r="34" spans="1:14" ht="24.9" customHeight="1" thickBot="1" x14ac:dyDescent="0.3">
      <c r="A34" s="43">
        <v>2</v>
      </c>
      <c r="B34" s="70" t="s">
        <v>59</v>
      </c>
      <c r="C34" s="71"/>
      <c r="D34" s="19"/>
      <c r="E34" s="19"/>
      <c r="F34" s="88"/>
      <c r="G34" s="19"/>
      <c r="H34" s="19"/>
      <c r="I34" s="19"/>
      <c r="J34" s="20"/>
      <c r="K34" s="58"/>
    </row>
    <row r="35" spans="1:14" ht="17.100000000000001" customHeight="1" thickTop="1" x14ac:dyDescent="0.25">
      <c r="A35" s="130" t="s">
        <v>78</v>
      </c>
      <c r="B35" s="131"/>
      <c r="C35" s="131"/>
      <c r="D35" s="131"/>
      <c r="E35" s="131"/>
      <c r="F35" s="131"/>
      <c r="G35" s="131"/>
      <c r="H35" s="131"/>
      <c r="I35" s="131"/>
      <c r="J35" s="132"/>
      <c r="K35" s="136" t="s">
        <v>44</v>
      </c>
    </row>
    <row r="36" spans="1:14" ht="17.100000000000001" customHeight="1" thickBot="1" x14ac:dyDescent="0.3">
      <c r="A36" s="133"/>
      <c r="B36" s="134"/>
      <c r="C36" s="134"/>
      <c r="D36" s="134"/>
      <c r="E36" s="134"/>
      <c r="F36" s="134"/>
      <c r="G36" s="134"/>
      <c r="H36" s="134"/>
      <c r="I36" s="134"/>
      <c r="J36" s="135"/>
      <c r="K36" s="137"/>
    </row>
    <row r="37" spans="1:14" ht="17.100000000000001" customHeight="1" thickTop="1" x14ac:dyDescent="0.25">
      <c r="A37" s="139" t="s">
        <v>45</v>
      </c>
      <c r="B37" s="140"/>
      <c r="C37" s="142"/>
      <c r="D37" s="140"/>
      <c r="E37" s="143" t="s">
        <v>46</v>
      </c>
      <c r="F37" s="144"/>
      <c r="G37" s="145"/>
      <c r="H37" s="143" t="s">
        <v>47</v>
      </c>
      <c r="I37" s="144"/>
      <c r="J37" s="147"/>
      <c r="K37" s="137"/>
    </row>
    <row r="38" spans="1:14" ht="17.100000000000001" customHeight="1" x14ac:dyDescent="0.25">
      <c r="A38" s="141"/>
      <c r="B38" s="114"/>
      <c r="C38" s="113"/>
      <c r="D38" s="114"/>
      <c r="E38" s="118"/>
      <c r="F38" s="119"/>
      <c r="G38" s="146"/>
      <c r="H38" s="118"/>
      <c r="I38" s="119"/>
      <c r="J38" s="120"/>
      <c r="K38" s="137"/>
    </row>
    <row r="39" spans="1:14" ht="17.100000000000001" customHeight="1" x14ac:dyDescent="0.25">
      <c r="A39" s="121" t="s">
        <v>48</v>
      </c>
      <c r="B39" s="148"/>
      <c r="C39" s="148"/>
      <c r="D39" s="148"/>
      <c r="E39" s="112"/>
      <c r="F39" s="190" t="s">
        <v>79</v>
      </c>
      <c r="G39" s="190"/>
      <c r="H39" s="190"/>
      <c r="I39" s="190"/>
      <c r="J39" s="191"/>
      <c r="K39" s="137"/>
    </row>
    <row r="40" spans="1:14" ht="17.100000000000001" customHeight="1" x14ac:dyDescent="0.25">
      <c r="A40" s="141"/>
      <c r="B40" s="149"/>
      <c r="C40" s="149"/>
      <c r="D40" s="149"/>
      <c r="E40" s="114"/>
      <c r="F40" s="190"/>
      <c r="G40" s="190"/>
      <c r="H40" s="190"/>
      <c r="I40" s="190"/>
      <c r="J40" s="191"/>
      <c r="K40" s="137"/>
    </row>
    <row r="41" spans="1:14" ht="17.100000000000001" customHeight="1" x14ac:dyDescent="0.25">
      <c r="A41" s="121" t="s">
        <v>50</v>
      </c>
      <c r="B41" s="112"/>
      <c r="C41" s="192" t="s">
        <v>51</v>
      </c>
      <c r="D41" s="111" t="s">
        <v>52</v>
      </c>
      <c r="E41" s="112"/>
      <c r="F41" s="180" t="s">
        <v>53</v>
      </c>
      <c r="G41" s="180"/>
      <c r="H41" s="180"/>
      <c r="I41" s="180"/>
      <c r="J41" s="181"/>
      <c r="K41" s="137"/>
    </row>
    <row r="42" spans="1:14" ht="17.100000000000001" customHeight="1" x14ac:dyDescent="0.25">
      <c r="A42" s="141"/>
      <c r="B42" s="114"/>
      <c r="C42" s="193"/>
      <c r="D42" s="113"/>
      <c r="E42" s="114"/>
      <c r="F42" s="180"/>
      <c r="G42" s="180"/>
      <c r="H42" s="180"/>
      <c r="I42" s="180"/>
      <c r="J42" s="181"/>
      <c r="K42" s="137"/>
    </row>
    <row r="43" spans="1:14" ht="17.100000000000001" customHeight="1" x14ac:dyDescent="0.25">
      <c r="A43" s="121" t="s">
        <v>54</v>
      </c>
      <c r="B43" s="112"/>
      <c r="C43" s="188" t="s">
        <v>55</v>
      </c>
      <c r="D43" s="186" t="s">
        <v>56</v>
      </c>
      <c r="E43" s="187"/>
      <c r="F43" s="180" t="s">
        <v>57</v>
      </c>
      <c r="G43" s="180"/>
      <c r="H43" s="180"/>
      <c r="I43" s="180"/>
      <c r="J43" s="181"/>
      <c r="K43" s="137"/>
    </row>
    <row r="44" spans="1:14" ht="17.100000000000001" customHeight="1" thickBot="1" x14ac:dyDescent="0.3">
      <c r="A44" s="122"/>
      <c r="B44" s="123"/>
      <c r="C44" s="189"/>
      <c r="D44" s="126"/>
      <c r="E44" s="123"/>
      <c r="F44" s="182"/>
      <c r="G44" s="182"/>
      <c r="H44" s="182"/>
      <c r="I44" s="182"/>
      <c r="J44" s="183"/>
      <c r="K44" s="138"/>
    </row>
    <row r="45" spans="1:14" ht="24.9" customHeight="1" thickTop="1" x14ac:dyDescent="0.25">
      <c r="A45" s="160" t="s">
        <v>94</v>
      </c>
      <c r="B45" s="160"/>
      <c r="C45" s="160"/>
      <c r="D45" s="160"/>
      <c r="E45" s="160"/>
      <c r="F45" s="160"/>
      <c r="G45" s="160"/>
      <c r="H45" s="160"/>
      <c r="I45" s="184" t="s">
        <v>25</v>
      </c>
      <c r="J45" s="185"/>
      <c r="K45" s="1">
        <v>3</v>
      </c>
    </row>
    <row r="46" spans="1:14" ht="24.9" customHeight="1" x14ac:dyDescent="0.25">
      <c r="A46" s="160"/>
      <c r="B46" s="160"/>
      <c r="C46" s="160"/>
      <c r="D46" s="160"/>
      <c r="E46" s="160"/>
      <c r="F46" s="160"/>
      <c r="G46" s="160"/>
      <c r="H46" s="160"/>
      <c r="I46" s="163">
        <f>D53</f>
        <v>6.3194444444444442E-2</v>
      </c>
      <c r="J46" s="162"/>
    </row>
    <row r="47" spans="1:14" ht="24.9" customHeight="1" thickBot="1" x14ac:dyDescent="0.3">
      <c r="A47" s="164">
        <f ca="1">INDIRECT("rawdata!A" &amp; $K45)</f>
        <v>0</v>
      </c>
      <c r="B47" s="164"/>
      <c r="C47" s="164"/>
      <c r="D47" s="106" t="s">
        <v>26</v>
      </c>
      <c r="E47" s="107">
        <f ca="1">INDIRECT("rawdata!B" &amp; $K45)</f>
        <v>0</v>
      </c>
      <c r="F47" s="108">
        <f ca="1">INDIRECT("rawdata!B" &amp; $K45)</f>
        <v>0</v>
      </c>
      <c r="G47" s="109" t="s">
        <v>27</v>
      </c>
      <c r="H47" s="109">
        <f ca="1">INDIRECT("rawdata!C" &amp; $K45)</f>
        <v>0</v>
      </c>
      <c r="I47" s="109" t="s">
        <v>28</v>
      </c>
      <c r="J47" s="110">
        <f ca="1">INDIRECT("rawdata!D" &amp; $K45)</f>
        <v>0</v>
      </c>
      <c r="L47" s="2" t="str">
        <f ca="1">IF(E47=F47,"","확인")</f>
        <v/>
      </c>
      <c r="M47" s="86" t="s">
        <v>2</v>
      </c>
      <c r="N47" s="86" t="s">
        <v>7</v>
      </c>
    </row>
    <row r="48" spans="1:14" ht="24.9" customHeight="1" thickTop="1" x14ac:dyDescent="0.25">
      <c r="A48" s="165" t="s">
        <v>29</v>
      </c>
      <c r="B48" s="178" t="s">
        <v>30</v>
      </c>
      <c r="C48" s="171" t="s">
        <v>31</v>
      </c>
      <c r="D48" s="169" t="s">
        <v>32</v>
      </c>
      <c r="E48" s="169" t="s">
        <v>33</v>
      </c>
      <c r="F48" s="194" t="s">
        <v>34</v>
      </c>
      <c r="G48" s="169" t="s">
        <v>33</v>
      </c>
      <c r="H48" s="169" t="s">
        <v>32</v>
      </c>
      <c r="I48" s="171" t="s">
        <v>31</v>
      </c>
      <c r="J48" s="173" t="s">
        <v>30</v>
      </c>
      <c r="K48" s="175" t="s">
        <v>35</v>
      </c>
    </row>
    <row r="49" spans="1:19" ht="24.9" customHeight="1" thickBot="1" x14ac:dyDescent="0.3">
      <c r="A49" s="166"/>
      <c r="B49" s="179"/>
      <c r="C49" s="172"/>
      <c r="D49" s="170"/>
      <c r="E49" s="170"/>
      <c r="F49" s="195"/>
      <c r="G49" s="170"/>
      <c r="H49" s="170"/>
      <c r="I49" s="172"/>
      <c r="J49" s="174"/>
      <c r="K49" s="176"/>
    </row>
    <row r="50" spans="1:19" ht="24.9" customHeight="1" thickTop="1" x14ac:dyDescent="0.25">
      <c r="A50" s="3" t="s">
        <v>36</v>
      </c>
      <c r="B50" s="50"/>
      <c r="C50" s="50"/>
      <c r="D50" s="50"/>
      <c r="E50" s="50"/>
      <c r="F50" s="93"/>
      <c r="G50" s="50"/>
      <c r="H50" s="50">
        <v>0.22916666666666666</v>
      </c>
      <c r="I50" s="51"/>
      <c r="J50" s="52">
        <v>0.25</v>
      </c>
      <c r="K50" s="53" t="s">
        <v>37</v>
      </c>
      <c r="O50" s="22"/>
      <c r="P50" s="22"/>
      <c r="Q50" s="22"/>
      <c r="R50" s="22"/>
      <c r="S50" s="22"/>
    </row>
    <row r="51" spans="1:19" ht="24.9" customHeight="1" x14ac:dyDescent="0.25">
      <c r="A51" s="10" t="s">
        <v>38</v>
      </c>
      <c r="B51" s="54">
        <v>0.25972222222222224</v>
      </c>
      <c r="C51" s="54"/>
      <c r="D51" s="54">
        <v>0.28402777777777777</v>
      </c>
      <c r="E51" s="54">
        <v>0.30486111111111108</v>
      </c>
      <c r="F51" s="94">
        <v>0.32222222222222224</v>
      </c>
      <c r="G51" s="54">
        <v>0.33611111111111108</v>
      </c>
      <c r="H51" s="54">
        <v>0.35694444444444445</v>
      </c>
      <c r="I51" s="55"/>
      <c r="J51" s="56">
        <v>0.37777777777777777</v>
      </c>
      <c r="K51" s="53" t="s">
        <v>37</v>
      </c>
      <c r="O51" s="22"/>
      <c r="P51" s="22"/>
      <c r="Q51" s="22"/>
      <c r="R51" s="22"/>
      <c r="S51" s="22"/>
    </row>
    <row r="52" spans="1:19" ht="24.9" customHeight="1" x14ac:dyDescent="0.25">
      <c r="A52" s="10" t="s">
        <v>39</v>
      </c>
      <c r="B52" s="54">
        <v>0.39930555555555558</v>
      </c>
      <c r="C52" s="54"/>
      <c r="D52" s="54">
        <v>0.4236111111111111</v>
      </c>
      <c r="E52" s="54">
        <v>0.44444444444444442</v>
      </c>
      <c r="F52" s="94">
        <v>0.46180555555555558</v>
      </c>
      <c r="G52" s="54">
        <v>0.47569444444444442</v>
      </c>
      <c r="H52" s="54">
        <v>0.49652777777777773</v>
      </c>
      <c r="I52" s="55"/>
      <c r="J52" s="56">
        <v>0.51736111111111105</v>
      </c>
      <c r="K52" s="53" t="s">
        <v>37</v>
      </c>
      <c r="O52" s="22"/>
      <c r="P52" s="22"/>
      <c r="Q52" s="22"/>
      <c r="R52" s="22"/>
      <c r="S52" s="22"/>
    </row>
    <row r="53" spans="1:19" ht="24.9" customHeight="1" x14ac:dyDescent="0.25">
      <c r="A53" s="10" t="s">
        <v>40</v>
      </c>
      <c r="B53" s="54">
        <v>0.53888888888888886</v>
      </c>
      <c r="C53" s="54"/>
      <c r="D53" s="57">
        <v>6.3194444444444442E-2</v>
      </c>
      <c r="E53" s="54">
        <v>8.4027777777777771E-2</v>
      </c>
      <c r="F53" s="94">
        <v>0.1013888888888889</v>
      </c>
      <c r="G53" s="54">
        <v>0.11527777777777777</v>
      </c>
      <c r="H53" s="54">
        <v>0.1361111111111111</v>
      </c>
      <c r="I53" s="55"/>
      <c r="J53" s="56">
        <v>0.15694444444444444</v>
      </c>
      <c r="K53" s="58" t="s">
        <v>37</v>
      </c>
      <c r="O53" s="22"/>
      <c r="P53" s="22"/>
      <c r="Q53" s="22"/>
      <c r="R53" s="22"/>
      <c r="S53" s="22"/>
    </row>
    <row r="54" spans="1:19" ht="24.9" customHeight="1" x14ac:dyDescent="0.25">
      <c r="A54" s="10" t="s">
        <v>41</v>
      </c>
      <c r="B54" s="54">
        <v>0.17847222222222223</v>
      </c>
      <c r="C54" s="54"/>
      <c r="D54" s="54">
        <v>0.20277777777777781</v>
      </c>
      <c r="E54" s="54">
        <v>0.22361111111111109</v>
      </c>
      <c r="F54" s="94">
        <v>0.24097222222222223</v>
      </c>
      <c r="G54" s="54">
        <v>0.25486111111111109</v>
      </c>
      <c r="H54" s="54">
        <v>0.27569444444444446</v>
      </c>
      <c r="I54" s="55"/>
      <c r="J54" s="56">
        <v>0.29652777777777778</v>
      </c>
      <c r="K54" s="58" t="s">
        <v>37</v>
      </c>
      <c r="O54" s="22"/>
      <c r="P54" s="22"/>
      <c r="Q54" s="22"/>
      <c r="R54" s="22"/>
      <c r="S54" s="22"/>
    </row>
    <row r="55" spans="1:19" ht="24.9" customHeight="1" thickBot="1" x14ac:dyDescent="0.3">
      <c r="A55" s="10" t="s">
        <v>42</v>
      </c>
      <c r="B55" s="59">
        <v>0.31805555555555554</v>
      </c>
      <c r="C55" s="59"/>
      <c r="D55" s="59">
        <v>0.34236111111111112</v>
      </c>
      <c r="E55" s="59">
        <v>0.36319444444444443</v>
      </c>
      <c r="F55" s="95">
        <v>0.38055555555555554</v>
      </c>
      <c r="G55" s="59">
        <v>0.39444444444444443</v>
      </c>
      <c r="H55" s="59">
        <v>0.4152777777777778</v>
      </c>
      <c r="I55" s="60"/>
      <c r="J55" s="61">
        <v>0.43611111111111112</v>
      </c>
      <c r="K55" s="58" t="s">
        <v>37</v>
      </c>
      <c r="L55" s="2">
        <v>5.2</v>
      </c>
    </row>
    <row r="56" spans="1:19" ht="24.9" customHeight="1" thickBot="1" x14ac:dyDescent="0.3">
      <c r="A56" s="17">
        <v>3</v>
      </c>
      <c r="B56" s="37"/>
      <c r="C56" s="38"/>
      <c r="D56" s="39"/>
      <c r="E56" s="39"/>
      <c r="F56" s="89"/>
      <c r="G56" s="39"/>
      <c r="H56" s="39"/>
      <c r="I56" s="39"/>
      <c r="J56" s="62"/>
      <c r="K56" s="58"/>
    </row>
    <row r="57" spans="1:19" ht="17.100000000000001" customHeight="1" thickTop="1" x14ac:dyDescent="0.25">
      <c r="A57" s="130" t="s">
        <v>78</v>
      </c>
      <c r="B57" s="131"/>
      <c r="C57" s="131"/>
      <c r="D57" s="131"/>
      <c r="E57" s="131"/>
      <c r="F57" s="131"/>
      <c r="G57" s="131"/>
      <c r="H57" s="131"/>
      <c r="I57" s="131"/>
      <c r="J57" s="132"/>
      <c r="K57" s="136" t="s">
        <v>44</v>
      </c>
    </row>
    <row r="58" spans="1:19" ht="17.100000000000001" customHeight="1" thickBot="1" x14ac:dyDescent="0.3">
      <c r="A58" s="133"/>
      <c r="B58" s="134"/>
      <c r="C58" s="134"/>
      <c r="D58" s="134"/>
      <c r="E58" s="134"/>
      <c r="F58" s="134"/>
      <c r="G58" s="134"/>
      <c r="H58" s="134"/>
      <c r="I58" s="134"/>
      <c r="J58" s="135"/>
      <c r="K58" s="137"/>
    </row>
    <row r="59" spans="1:19" ht="17.100000000000001" customHeight="1" thickTop="1" x14ac:dyDescent="0.25">
      <c r="A59" s="139" t="s">
        <v>45</v>
      </c>
      <c r="B59" s="140"/>
      <c r="C59" s="142"/>
      <c r="D59" s="140"/>
      <c r="E59" s="143" t="s">
        <v>46</v>
      </c>
      <c r="F59" s="144"/>
      <c r="G59" s="145"/>
      <c r="H59" s="143" t="s">
        <v>47</v>
      </c>
      <c r="I59" s="144"/>
      <c r="J59" s="147"/>
      <c r="K59" s="137"/>
    </row>
    <row r="60" spans="1:19" ht="17.100000000000001" customHeight="1" x14ac:dyDescent="0.25">
      <c r="A60" s="141"/>
      <c r="B60" s="114"/>
      <c r="C60" s="113"/>
      <c r="D60" s="114"/>
      <c r="E60" s="118"/>
      <c r="F60" s="119"/>
      <c r="G60" s="146"/>
      <c r="H60" s="118"/>
      <c r="I60" s="119"/>
      <c r="J60" s="120"/>
      <c r="K60" s="137"/>
    </row>
    <row r="61" spans="1:19" ht="17.100000000000001" customHeight="1" x14ac:dyDescent="0.25">
      <c r="A61" s="121" t="s">
        <v>48</v>
      </c>
      <c r="B61" s="148"/>
      <c r="C61" s="148"/>
      <c r="D61" s="148"/>
      <c r="E61" s="112"/>
      <c r="F61" s="190" t="s">
        <v>79</v>
      </c>
      <c r="G61" s="190"/>
      <c r="H61" s="190"/>
      <c r="I61" s="190"/>
      <c r="J61" s="191"/>
      <c r="K61" s="137"/>
    </row>
    <row r="62" spans="1:19" ht="17.100000000000001" customHeight="1" x14ac:dyDescent="0.25">
      <c r="A62" s="141"/>
      <c r="B62" s="149"/>
      <c r="C62" s="149"/>
      <c r="D62" s="149"/>
      <c r="E62" s="114"/>
      <c r="F62" s="190"/>
      <c r="G62" s="190"/>
      <c r="H62" s="190"/>
      <c r="I62" s="190"/>
      <c r="J62" s="191"/>
      <c r="K62" s="137"/>
    </row>
    <row r="63" spans="1:19" ht="17.100000000000001" customHeight="1" x14ac:dyDescent="0.25">
      <c r="A63" s="121" t="s">
        <v>50</v>
      </c>
      <c r="B63" s="112"/>
      <c r="C63" s="192" t="s">
        <v>51</v>
      </c>
      <c r="D63" s="111" t="s">
        <v>52</v>
      </c>
      <c r="E63" s="112"/>
      <c r="F63" s="180" t="s">
        <v>53</v>
      </c>
      <c r="G63" s="180"/>
      <c r="H63" s="180"/>
      <c r="I63" s="180"/>
      <c r="J63" s="181"/>
      <c r="K63" s="137"/>
    </row>
    <row r="64" spans="1:19" ht="17.100000000000001" customHeight="1" x14ac:dyDescent="0.25">
      <c r="A64" s="141"/>
      <c r="B64" s="114"/>
      <c r="C64" s="193"/>
      <c r="D64" s="113"/>
      <c r="E64" s="114"/>
      <c r="F64" s="180"/>
      <c r="G64" s="180"/>
      <c r="H64" s="180"/>
      <c r="I64" s="180"/>
      <c r="J64" s="181"/>
      <c r="K64" s="137"/>
    </row>
    <row r="65" spans="1:19" ht="17.100000000000001" customHeight="1" x14ac:dyDescent="0.25">
      <c r="A65" s="121" t="s">
        <v>54</v>
      </c>
      <c r="B65" s="112"/>
      <c r="C65" s="188" t="s">
        <v>55</v>
      </c>
      <c r="D65" s="186" t="s">
        <v>56</v>
      </c>
      <c r="E65" s="187"/>
      <c r="F65" s="180" t="s">
        <v>57</v>
      </c>
      <c r="G65" s="180"/>
      <c r="H65" s="180"/>
      <c r="I65" s="180"/>
      <c r="J65" s="181"/>
      <c r="K65" s="137"/>
    </row>
    <row r="66" spans="1:19" ht="17.100000000000001" customHeight="1" thickBot="1" x14ac:dyDescent="0.3">
      <c r="A66" s="122"/>
      <c r="B66" s="123"/>
      <c r="C66" s="189"/>
      <c r="D66" s="126"/>
      <c r="E66" s="123"/>
      <c r="F66" s="182"/>
      <c r="G66" s="182"/>
      <c r="H66" s="182"/>
      <c r="I66" s="182"/>
      <c r="J66" s="183"/>
      <c r="K66" s="138"/>
    </row>
    <row r="67" spans="1:19" ht="24.9" customHeight="1" thickTop="1" x14ac:dyDescent="0.25">
      <c r="A67" s="160" t="s">
        <v>95</v>
      </c>
      <c r="B67" s="160"/>
      <c r="C67" s="160"/>
      <c r="D67" s="160"/>
      <c r="E67" s="160"/>
      <c r="F67" s="160"/>
      <c r="G67" s="160"/>
      <c r="H67" s="160"/>
      <c r="I67" s="161" t="s">
        <v>25</v>
      </c>
      <c r="J67" s="162"/>
      <c r="K67" s="1">
        <v>4</v>
      </c>
    </row>
    <row r="68" spans="1:19" ht="24.9" customHeight="1" x14ac:dyDescent="0.25">
      <c r="A68" s="160"/>
      <c r="B68" s="160"/>
      <c r="C68" s="160"/>
      <c r="D68" s="160"/>
      <c r="E68" s="160"/>
      <c r="F68" s="160"/>
      <c r="G68" s="160"/>
      <c r="H68" s="160"/>
      <c r="I68" s="163">
        <f>D75</f>
        <v>7.8472222222222221E-2</v>
      </c>
      <c r="J68" s="162"/>
      <c r="P68" s="1">
        <v>7</v>
      </c>
    </row>
    <row r="69" spans="1:19" ht="24.9" customHeight="1" thickBot="1" x14ac:dyDescent="0.3">
      <c r="A69" s="164">
        <f ca="1">INDIRECT("rawdata!A" &amp; $K67)</f>
        <v>0</v>
      </c>
      <c r="B69" s="164"/>
      <c r="C69" s="164"/>
      <c r="D69" s="106" t="s">
        <v>26</v>
      </c>
      <c r="E69" s="107">
        <f ca="1">INDIRECT("rawdata!B" &amp; $K67)</f>
        <v>0</v>
      </c>
      <c r="F69" s="108">
        <f ca="1">INDIRECT("rawdata!B" &amp; $K67)</f>
        <v>0</v>
      </c>
      <c r="G69" s="109" t="s">
        <v>27</v>
      </c>
      <c r="H69" s="109">
        <f ca="1">INDIRECT("rawdata!C" &amp; $K67)</f>
        <v>0</v>
      </c>
      <c r="I69" s="109" t="s">
        <v>28</v>
      </c>
      <c r="J69" s="110">
        <f ca="1">INDIRECT("rawdata!D" &amp; $K67)</f>
        <v>0</v>
      </c>
      <c r="L69" s="2" t="str">
        <f ca="1">IF(E69=F69,"","확인")</f>
        <v/>
      </c>
      <c r="M69" s="86" t="s">
        <v>3</v>
      </c>
      <c r="N69" s="86" t="s">
        <v>8</v>
      </c>
    </row>
    <row r="70" spans="1:19" ht="24.9" customHeight="1" thickTop="1" x14ac:dyDescent="0.25">
      <c r="A70" s="165" t="s">
        <v>29</v>
      </c>
      <c r="B70" s="178" t="s">
        <v>30</v>
      </c>
      <c r="C70" s="171" t="s">
        <v>31</v>
      </c>
      <c r="D70" s="169" t="s">
        <v>32</v>
      </c>
      <c r="E70" s="169" t="s">
        <v>33</v>
      </c>
      <c r="F70" s="194" t="s">
        <v>34</v>
      </c>
      <c r="G70" s="169" t="s">
        <v>33</v>
      </c>
      <c r="H70" s="169" t="s">
        <v>32</v>
      </c>
      <c r="I70" s="171" t="s">
        <v>31</v>
      </c>
      <c r="J70" s="173" t="s">
        <v>30</v>
      </c>
      <c r="K70" s="175" t="s">
        <v>35</v>
      </c>
    </row>
    <row r="71" spans="1:19" ht="24.9" customHeight="1" thickBot="1" x14ac:dyDescent="0.3">
      <c r="A71" s="166"/>
      <c r="B71" s="179"/>
      <c r="C71" s="172"/>
      <c r="D71" s="170"/>
      <c r="E71" s="170"/>
      <c r="F71" s="195"/>
      <c r="G71" s="170"/>
      <c r="H71" s="170"/>
      <c r="I71" s="172"/>
      <c r="J71" s="174"/>
      <c r="K71" s="176"/>
    </row>
    <row r="72" spans="1:19" ht="24.9" customHeight="1" thickTop="1" x14ac:dyDescent="0.25">
      <c r="A72" s="3" t="s">
        <v>36</v>
      </c>
      <c r="B72" s="72"/>
      <c r="C72" s="72"/>
      <c r="D72" s="63"/>
      <c r="E72" s="63"/>
      <c r="F72" s="196" t="s">
        <v>96</v>
      </c>
      <c r="G72" s="197"/>
      <c r="H72" s="63">
        <v>0.24097222222222223</v>
      </c>
      <c r="I72" s="64"/>
      <c r="J72" s="65">
        <v>0.26180555555555557</v>
      </c>
      <c r="K72" s="53" t="s">
        <v>37</v>
      </c>
    </row>
    <row r="73" spans="1:19" ht="24.9" customHeight="1" x14ac:dyDescent="0.25">
      <c r="A73" s="10" t="s">
        <v>38</v>
      </c>
      <c r="B73" s="54">
        <v>0.27569444444444446</v>
      </c>
      <c r="C73" s="54"/>
      <c r="D73" s="54">
        <v>0.3</v>
      </c>
      <c r="E73" s="54">
        <v>0.32083333333333336</v>
      </c>
      <c r="F73" s="94">
        <v>0.33819444444444446</v>
      </c>
      <c r="G73" s="54">
        <v>0.3520833333333333</v>
      </c>
      <c r="H73" s="54">
        <v>0.37291666666666662</v>
      </c>
      <c r="I73" s="55"/>
      <c r="J73" s="56">
        <v>0.39374999999999999</v>
      </c>
      <c r="K73" s="53" t="s">
        <v>37</v>
      </c>
      <c r="O73" s="22"/>
      <c r="P73" s="22"/>
      <c r="Q73" s="22"/>
      <c r="R73" s="22"/>
      <c r="S73" s="22"/>
    </row>
    <row r="74" spans="1:19" ht="24.9" customHeight="1" x14ac:dyDescent="0.25">
      <c r="A74" s="10" t="s">
        <v>39</v>
      </c>
      <c r="B74" s="54">
        <v>0.4152777777777778</v>
      </c>
      <c r="C74" s="54"/>
      <c r="D74" s="54">
        <v>0.43958333333333338</v>
      </c>
      <c r="E74" s="54">
        <v>0.4604166666666667</v>
      </c>
      <c r="F74" s="94">
        <v>0.4777777777777778</v>
      </c>
      <c r="G74" s="54">
        <v>0.4916666666666667</v>
      </c>
      <c r="H74" s="54">
        <v>0.51250000000000007</v>
      </c>
      <c r="I74" s="55"/>
      <c r="J74" s="56">
        <v>0.53333333333333333</v>
      </c>
      <c r="K74" s="53" t="s">
        <v>37</v>
      </c>
      <c r="O74" s="22"/>
      <c r="P74" s="22"/>
      <c r="Q74" s="22"/>
      <c r="R74" s="22"/>
      <c r="S74" s="22"/>
    </row>
    <row r="75" spans="1:19" ht="24.9" customHeight="1" x14ac:dyDescent="0.25">
      <c r="A75" s="10" t="s">
        <v>40</v>
      </c>
      <c r="B75" s="54">
        <v>5.4166666666666669E-2</v>
      </c>
      <c r="C75" s="54"/>
      <c r="D75" s="57">
        <v>7.8472222222222221E-2</v>
      </c>
      <c r="E75" s="54">
        <v>9.930555555555555E-2</v>
      </c>
      <c r="F75" s="94">
        <v>0.11666666666666665</v>
      </c>
      <c r="G75" s="54">
        <v>0.13055555555555556</v>
      </c>
      <c r="H75" s="54">
        <v>0.15138888888888888</v>
      </c>
      <c r="I75" s="55"/>
      <c r="J75" s="56">
        <v>0.17222222222222225</v>
      </c>
      <c r="K75" s="58" t="s">
        <v>37</v>
      </c>
      <c r="O75" s="22"/>
      <c r="P75" s="22"/>
      <c r="Q75" s="22"/>
      <c r="R75" s="22"/>
      <c r="S75" s="22"/>
    </row>
    <row r="76" spans="1:19" ht="24.9" customHeight="1" x14ac:dyDescent="0.25">
      <c r="A76" s="10" t="s">
        <v>41</v>
      </c>
      <c r="B76" s="54">
        <v>0.19375000000000001</v>
      </c>
      <c r="C76" s="54"/>
      <c r="D76" s="54">
        <v>0.21805555555555556</v>
      </c>
      <c r="E76" s="54">
        <v>0.2388888888888889</v>
      </c>
      <c r="F76" s="94">
        <v>0.25625000000000003</v>
      </c>
      <c r="G76" s="54">
        <v>0.27013888888888887</v>
      </c>
      <c r="H76" s="54">
        <v>0.29097222222222224</v>
      </c>
      <c r="I76" s="55"/>
      <c r="J76" s="56">
        <v>0.31180555555555556</v>
      </c>
      <c r="K76" s="58" t="s">
        <v>37</v>
      </c>
      <c r="O76" s="22"/>
      <c r="P76" s="22"/>
      <c r="Q76" s="22"/>
      <c r="R76" s="22"/>
      <c r="S76" s="22"/>
    </row>
    <row r="77" spans="1:19" ht="24.9" customHeight="1" x14ac:dyDescent="0.25">
      <c r="A77" s="10" t="s">
        <v>42</v>
      </c>
      <c r="B77" s="67">
        <v>0.33333333333333331</v>
      </c>
      <c r="C77" s="67"/>
      <c r="D77" s="67">
        <v>0.3576388888888889</v>
      </c>
      <c r="E77" s="67">
        <v>0.37847222222222227</v>
      </c>
      <c r="F77" s="98">
        <v>0.39583333333333331</v>
      </c>
      <c r="G77" s="67">
        <v>0.41180555555555554</v>
      </c>
      <c r="H77" s="67">
        <v>0.43263888888888885</v>
      </c>
      <c r="I77" s="68"/>
      <c r="J77" s="69">
        <v>0.45347222222222222</v>
      </c>
      <c r="K77" s="58" t="s">
        <v>37</v>
      </c>
      <c r="L77" s="2">
        <v>5.3</v>
      </c>
      <c r="O77" s="22"/>
      <c r="P77" s="22"/>
      <c r="Q77" s="22"/>
      <c r="R77" s="22"/>
      <c r="S77" s="22"/>
    </row>
    <row r="78" spans="1:19" ht="24.9" customHeight="1" thickBot="1" x14ac:dyDescent="0.3">
      <c r="A78" s="17">
        <v>4</v>
      </c>
      <c r="B78" s="37"/>
      <c r="C78" s="38"/>
      <c r="D78" s="39"/>
      <c r="E78" s="39"/>
      <c r="F78" s="89"/>
      <c r="G78" s="39"/>
      <c r="H78" s="39"/>
      <c r="I78" s="39"/>
      <c r="J78" s="62"/>
      <c r="K78" s="58"/>
    </row>
    <row r="79" spans="1:19" ht="17.100000000000001" customHeight="1" thickTop="1" x14ac:dyDescent="0.25">
      <c r="A79" s="130" t="s">
        <v>78</v>
      </c>
      <c r="B79" s="131"/>
      <c r="C79" s="131"/>
      <c r="D79" s="131"/>
      <c r="E79" s="131"/>
      <c r="F79" s="131"/>
      <c r="G79" s="131"/>
      <c r="H79" s="131"/>
      <c r="I79" s="131"/>
      <c r="J79" s="132"/>
      <c r="K79" s="136" t="s">
        <v>44</v>
      </c>
    </row>
    <row r="80" spans="1:19" ht="17.100000000000001" customHeight="1" thickBot="1" x14ac:dyDescent="0.3">
      <c r="A80" s="133"/>
      <c r="B80" s="134"/>
      <c r="C80" s="134"/>
      <c r="D80" s="134"/>
      <c r="E80" s="134"/>
      <c r="F80" s="134"/>
      <c r="G80" s="134"/>
      <c r="H80" s="134"/>
      <c r="I80" s="134"/>
      <c r="J80" s="135"/>
      <c r="K80" s="137"/>
    </row>
    <row r="81" spans="1:19" ht="17.100000000000001" customHeight="1" thickTop="1" x14ac:dyDescent="0.25">
      <c r="A81" s="139" t="s">
        <v>45</v>
      </c>
      <c r="B81" s="140"/>
      <c r="C81" s="142"/>
      <c r="D81" s="140"/>
      <c r="E81" s="143" t="s">
        <v>46</v>
      </c>
      <c r="F81" s="144"/>
      <c r="G81" s="145"/>
      <c r="H81" s="143" t="s">
        <v>47</v>
      </c>
      <c r="I81" s="144"/>
      <c r="J81" s="147"/>
      <c r="K81" s="137"/>
    </row>
    <row r="82" spans="1:19" ht="17.100000000000001" customHeight="1" x14ac:dyDescent="0.25">
      <c r="A82" s="141"/>
      <c r="B82" s="114"/>
      <c r="C82" s="113"/>
      <c r="D82" s="114"/>
      <c r="E82" s="118"/>
      <c r="F82" s="119"/>
      <c r="G82" s="146"/>
      <c r="H82" s="118"/>
      <c r="I82" s="119"/>
      <c r="J82" s="120"/>
      <c r="K82" s="137"/>
    </row>
    <row r="83" spans="1:19" ht="17.100000000000001" customHeight="1" x14ac:dyDescent="0.25">
      <c r="A83" s="121" t="s">
        <v>48</v>
      </c>
      <c r="B83" s="148"/>
      <c r="C83" s="148"/>
      <c r="D83" s="148"/>
      <c r="E83" s="112"/>
      <c r="F83" s="190" t="s">
        <v>79</v>
      </c>
      <c r="G83" s="190"/>
      <c r="H83" s="190"/>
      <c r="I83" s="190"/>
      <c r="J83" s="191"/>
      <c r="K83" s="137"/>
    </row>
    <row r="84" spans="1:19" ht="17.100000000000001" customHeight="1" x14ac:dyDescent="0.25">
      <c r="A84" s="141"/>
      <c r="B84" s="149"/>
      <c r="C84" s="149"/>
      <c r="D84" s="149"/>
      <c r="E84" s="114"/>
      <c r="F84" s="190"/>
      <c r="G84" s="190"/>
      <c r="H84" s="190"/>
      <c r="I84" s="190"/>
      <c r="J84" s="191"/>
      <c r="K84" s="137"/>
    </row>
    <row r="85" spans="1:19" ht="17.100000000000001" customHeight="1" x14ac:dyDescent="0.25">
      <c r="A85" s="121" t="s">
        <v>50</v>
      </c>
      <c r="B85" s="112"/>
      <c r="C85" s="192" t="s">
        <v>51</v>
      </c>
      <c r="D85" s="111" t="s">
        <v>52</v>
      </c>
      <c r="E85" s="112"/>
      <c r="F85" s="180" t="s">
        <v>53</v>
      </c>
      <c r="G85" s="180"/>
      <c r="H85" s="180"/>
      <c r="I85" s="180"/>
      <c r="J85" s="181"/>
      <c r="K85" s="137"/>
    </row>
    <row r="86" spans="1:19" ht="17.100000000000001" customHeight="1" x14ac:dyDescent="0.25">
      <c r="A86" s="141"/>
      <c r="B86" s="114"/>
      <c r="C86" s="193"/>
      <c r="D86" s="113"/>
      <c r="E86" s="114"/>
      <c r="F86" s="180"/>
      <c r="G86" s="180"/>
      <c r="H86" s="180"/>
      <c r="I86" s="180"/>
      <c r="J86" s="181"/>
      <c r="K86" s="137"/>
    </row>
    <row r="87" spans="1:19" ht="17.100000000000001" customHeight="1" x14ac:dyDescent="0.25">
      <c r="A87" s="121" t="s">
        <v>54</v>
      </c>
      <c r="B87" s="112"/>
      <c r="C87" s="188" t="s">
        <v>55</v>
      </c>
      <c r="D87" s="186" t="s">
        <v>56</v>
      </c>
      <c r="E87" s="187"/>
      <c r="F87" s="180" t="s">
        <v>57</v>
      </c>
      <c r="G87" s="180"/>
      <c r="H87" s="180"/>
      <c r="I87" s="180"/>
      <c r="J87" s="181"/>
      <c r="K87" s="137"/>
    </row>
    <row r="88" spans="1:19" ht="17.100000000000001" customHeight="1" thickBot="1" x14ac:dyDescent="0.3">
      <c r="A88" s="122"/>
      <c r="B88" s="123"/>
      <c r="C88" s="189"/>
      <c r="D88" s="126"/>
      <c r="E88" s="123"/>
      <c r="F88" s="182"/>
      <c r="G88" s="182"/>
      <c r="H88" s="182"/>
      <c r="I88" s="182"/>
      <c r="J88" s="183"/>
      <c r="K88" s="138"/>
    </row>
    <row r="89" spans="1:19" ht="24.9" customHeight="1" thickTop="1" x14ac:dyDescent="0.25">
      <c r="A89" s="160" t="s">
        <v>97</v>
      </c>
      <c r="B89" s="160"/>
      <c r="C89" s="160"/>
      <c r="D89" s="160"/>
      <c r="E89" s="160"/>
      <c r="F89" s="160"/>
      <c r="G89" s="160"/>
      <c r="H89" s="160"/>
      <c r="I89" s="161" t="s">
        <v>25</v>
      </c>
      <c r="J89" s="162"/>
      <c r="K89" s="1">
        <v>5</v>
      </c>
    </row>
    <row r="90" spans="1:19" ht="24.9" customHeight="1" x14ac:dyDescent="0.25">
      <c r="A90" s="160"/>
      <c r="B90" s="160"/>
      <c r="C90" s="160"/>
      <c r="D90" s="160"/>
      <c r="E90" s="160"/>
      <c r="F90" s="160"/>
      <c r="G90" s="160"/>
      <c r="H90" s="160"/>
      <c r="I90" s="163">
        <f>D97</f>
        <v>9.4444444444444442E-2</v>
      </c>
      <c r="J90" s="162"/>
    </row>
    <row r="91" spans="1:19" ht="24.9" customHeight="1" thickBot="1" x14ac:dyDescent="0.3">
      <c r="A91" s="164">
        <f ca="1">INDIRECT("rawdata!A" &amp; $K89)</f>
        <v>0</v>
      </c>
      <c r="B91" s="164"/>
      <c r="C91" s="164"/>
      <c r="D91" s="106" t="s">
        <v>26</v>
      </c>
      <c r="E91" s="107">
        <f ca="1">INDIRECT("rawdata!B" &amp; $K89)</f>
        <v>0</v>
      </c>
      <c r="F91" s="108">
        <f ca="1">INDIRECT("rawdata!B" &amp; $K89)</f>
        <v>0</v>
      </c>
      <c r="G91" s="109" t="s">
        <v>27</v>
      </c>
      <c r="H91" s="109">
        <f ca="1">INDIRECT("rawdata!C" &amp; $K89)</f>
        <v>0</v>
      </c>
      <c r="I91" s="109" t="s">
        <v>28</v>
      </c>
      <c r="J91" s="110">
        <f ca="1">INDIRECT("rawdata!D" &amp; $K89)</f>
        <v>0</v>
      </c>
      <c r="L91" s="2" t="str">
        <f ca="1">IF(E91=F91,"","확인")</f>
        <v/>
      </c>
      <c r="M91" s="86" t="s">
        <v>15</v>
      </c>
      <c r="N91" s="86" t="s">
        <v>21</v>
      </c>
    </row>
    <row r="92" spans="1:19" ht="24.9" customHeight="1" thickTop="1" x14ac:dyDescent="0.25">
      <c r="A92" s="165" t="s">
        <v>29</v>
      </c>
      <c r="B92" s="178" t="s">
        <v>30</v>
      </c>
      <c r="C92" s="171" t="s">
        <v>31</v>
      </c>
      <c r="D92" s="169" t="s">
        <v>32</v>
      </c>
      <c r="E92" s="169" t="s">
        <v>33</v>
      </c>
      <c r="F92" s="194" t="s">
        <v>34</v>
      </c>
      <c r="G92" s="169" t="s">
        <v>33</v>
      </c>
      <c r="H92" s="169" t="s">
        <v>32</v>
      </c>
      <c r="I92" s="171" t="s">
        <v>31</v>
      </c>
      <c r="J92" s="173" t="s">
        <v>30</v>
      </c>
      <c r="K92" s="175" t="s">
        <v>35</v>
      </c>
    </row>
    <row r="93" spans="1:19" ht="24.9" customHeight="1" thickBot="1" x14ac:dyDescent="0.3">
      <c r="A93" s="166"/>
      <c r="B93" s="179"/>
      <c r="C93" s="172"/>
      <c r="D93" s="170"/>
      <c r="E93" s="170"/>
      <c r="F93" s="195"/>
      <c r="G93" s="170"/>
      <c r="H93" s="170"/>
      <c r="I93" s="172"/>
      <c r="J93" s="174"/>
      <c r="K93" s="176"/>
    </row>
    <row r="94" spans="1:19" ht="24.9" customHeight="1" thickTop="1" x14ac:dyDescent="0.25">
      <c r="A94" s="3" t="s">
        <v>36</v>
      </c>
      <c r="B94" s="50"/>
      <c r="C94" s="50"/>
      <c r="D94" s="50"/>
      <c r="E94" s="50"/>
      <c r="F94" s="196" t="s">
        <v>98</v>
      </c>
      <c r="G94" s="197"/>
      <c r="H94" s="50">
        <v>0.25</v>
      </c>
      <c r="I94" s="51"/>
      <c r="J94" s="52">
        <v>0.27083333333333331</v>
      </c>
      <c r="K94" s="53" t="s">
        <v>37</v>
      </c>
    </row>
    <row r="95" spans="1:19" ht="24.9" customHeight="1" x14ac:dyDescent="0.25">
      <c r="A95" s="10" t="s">
        <v>38</v>
      </c>
      <c r="B95" s="54">
        <v>0.29097222222222224</v>
      </c>
      <c r="C95" s="54"/>
      <c r="D95" s="54">
        <v>0.31527777777777777</v>
      </c>
      <c r="E95" s="54">
        <v>0.33611111111111108</v>
      </c>
      <c r="F95" s="94">
        <v>0.35347222222222219</v>
      </c>
      <c r="G95" s="54">
        <v>0.36736111111111108</v>
      </c>
      <c r="H95" s="54">
        <v>0.38819444444444445</v>
      </c>
      <c r="I95" s="55"/>
      <c r="J95" s="56">
        <v>0.40902777777777777</v>
      </c>
      <c r="K95" s="53" t="s">
        <v>37</v>
      </c>
      <c r="O95" s="22"/>
      <c r="P95" s="22"/>
      <c r="Q95" s="22"/>
      <c r="R95" s="22"/>
      <c r="S95" s="22"/>
    </row>
    <row r="96" spans="1:19" ht="24.9" customHeight="1" x14ac:dyDescent="0.25">
      <c r="A96" s="10" t="s">
        <v>39</v>
      </c>
      <c r="B96" s="54">
        <v>0.43055555555555558</v>
      </c>
      <c r="C96" s="54"/>
      <c r="D96" s="54">
        <v>0.4548611111111111</v>
      </c>
      <c r="E96" s="54">
        <v>0.47569444444444442</v>
      </c>
      <c r="F96" s="94">
        <v>0.49305555555555558</v>
      </c>
      <c r="G96" s="54">
        <v>0.50694444444444442</v>
      </c>
      <c r="H96" s="54">
        <v>0.52777777777777779</v>
      </c>
      <c r="I96" s="55"/>
      <c r="J96" s="56">
        <v>4.8611111111111112E-2</v>
      </c>
      <c r="K96" s="53" t="s">
        <v>37</v>
      </c>
      <c r="O96" s="22"/>
      <c r="P96" s="22"/>
      <c r="Q96" s="22"/>
      <c r="R96" s="22"/>
      <c r="S96" s="22"/>
    </row>
    <row r="97" spans="1:19" ht="24.9" customHeight="1" x14ac:dyDescent="0.25">
      <c r="A97" s="10" t="s">
        <v>40</v>
      </c>
      <c r="B97" s="54">
        <v>7.013888888888889E-2</v>
      </c>
      <c r="C97" s="54"/>
      <c r="D97" s="57">
        <v>9.4444444444444442E-2</v>
      </c>
      <c r="E97" s="54">
        <v>0.11527777777777777</v>
      </c>
      <c r="F97" s="94">
        <v>0.13263888888888889</v>
      </c>
      <c r="G97" s="54">
        <v>0.14652777777777778</v>
      </c>
      <c r="H97" s="54">
        <v>0.1673611111111111</v>
      </c>
      <c r="I97" s="55"/>
      <c r="J97" s="56">
        <v>0.18819444444444444</v>
      </c>
      <c r="K97" s="58" t="s">
        <v>37</v>
      </c>
      <c r="O97" s="22"/>
      <c r="P97" s="22"/>
      <c r="Q97" s="22"/>
      <c r="R97" s="22"/>
      <c r="S97" s="22"/>
    </row>
    <row r="98" spans="1:19" ht="24.9" customHeight="1" x14ac:dyDescent="0.25">
      <c r="A98" s="10" t="s">
        <v>41</v>
      </c>
      <c r="B98" s="54">
        <v>0.20902777777777778</v>
      </c>
      <c r="C98" s="54"/>
      <c r="D98" s="54">
        <v>0.23333333333333331</v>
      </c>
      <c r="E98" s="54">
        <v>0.25416666666666665</v>
      </c>
      <c r="F98" s="94">
        <v>0.27152777777777776</v>
      </c>
      <c r="G98" s="54">
        <v>0.28541666666666665</v>
      </c>
      <c r="H98" s="54">
        <v>0.30624999999999997</v>
      </c>
      <c r="I98" s="55"/>
      <c r="J98" s="56">
        <v>0.32708333333333334</v>
      </c>
      <c r="K98" s="58" t="s">
        <v>37</v>
      </c>
      <c r="O98" s="22"/>
      <c r="P98" s="22"/>
      <c r="Q98" s="22"/>
      <c r="R98" s="22"/>
      <c r="S98" s="22"/>
    </row>
    <row r="99" spans="1:19" ht="24.9" customHeight="1" thickBot="1" x14ac:dyDescent="0.3">
      <c r="A99" s="10" t="s">
        <v>42</v>
      </c>
      <c r="B99" s="59">
        <v>0.34861111111111115</v>
      </c>
      <c r="C99" s="59"/>
      <c r="D99" s="59">
        <v>0.37291666666666662</v>
      </c>
      <c r="E99" s="59">
        <v>0.39374999999999999</v>
      </c>
      <c r="F99" s="95">
        <v>0.41111111111111115</v>
      </c>
      <c r="G99" s="59">
        <v>0.42708333333333331</v>
      </c>
      <c r="H99" s="59">
        <v>0.44791666666666669</v>
      </c>
      <c r="I99" s="60"/>
      <c r="J99" s="61">
        <v>0.46875</v>
      </c>
      <c r="K99" s="58" t="s">
        <v>37</v>
      </c>
      <c r="L99" s="2">
        <v>5.4</v>
      </c>
      <c r="M99" s="87"/>
      <c r="N99" s="87"/>
      <c r="O99" s="22"/>
      <c r="P99" s="22"/>
      <c r="Q99" s="22"/>
      <c r="R99" s="22"/>
      <c r="S99" s="22"/>
    </row>
    <row r="100" spans="1:19" ht="24.9" customHeight="1" thickBot="1" x14ac:dyDescent="0.3">
      <c r="A100" s="43">
        <v>5</v>
      </c>
      <c r="B100" s="18"/>
      <c r="C100" s="71"/>
      <c r="D100" s="19"/>
      <c r="E100" s="19"/>
      <c r="F100" s="88"/>
      <c r="G100" s="19"/>
      <c r="H100" s="19"/>
      <c r="I100" s="19"/>
      <c r="J100" s="20"/>
      <c r="K100" s="58"/>
    </row>
    <row r="101" spans="1:19" ht="17.100000000000001" customHeight="1" thickTop="1" x14ac:dyDescent="0.25">
      <c r="A101" s="130" t="s">
        <v>78</v>
      </c>
      <c r="B101" s="131"/>
      <c r="C101" s="131"/>
      <c r="D101" s="131"/>
      <c r="E101" s="131"/>
      <c r="F101" s="131"/>
      <c r="G101" s="131"/>
      <c r="H101" s="131"/>
      <c r="I101" s="131"/>
      <c r="J101" s="132"/>
      <c r="K101" s="136" t="s">
        <v>44</v>
      </c>
    </row>
    <row r="102" spans="1:19" ht="17.100000000000001" customHeight="1" thickBot="1" x14ac:dyDescent="0.3">
      <c r="A102" s="133"/>
      <c r="B102" s="134"/>
      <c r="C102" s="134"/>
      <c r="D102" s="134"/>
      <c r="E102" s="134"/>
      <c r="F102" s="134"/>
      <c r="G102" s="134"/>
      <c r="H102" s="134"/>
      <c r="I102" s="134"/>
      <c r="J102" s="135"/>
      <c r="K102" s="137"/>
    </row>
    <row r="103" spans="1:19" ht="17.100000000000001" customHeight="1" thickTop="1" x14ac:dyDescent="0.25">
      <c r="A103" s="139" t="s">
        <v>45</v>
      </c>
      <c r="B103" s="140"/>
      <c r="C103" s="142"/>
      <c r="D103" s="140"/>
      <c r="E103" s="143" t="s">
        <v>46</v>
      </c>
      <c r="F103" s="144"/>
      <c r="G103" s="145"/>
      <c r="H103" s="143" t="s">
        <v>47</v>
      </c>
      <c r="I103" s="144"/>
      <c r="J103" s="147"/>
      <c r="K103" s="137"/>
    </row>
    <row r="104" spans="1:19" ht="17.100000000000001" customHeight="1" x14ac:dyDescent="0.25">
      <c r="A104" s="141"/>
      <c r="B104" s="114"/>
      <c r="C104" s="113"/>
      <c r="D104" s="114"/>
      <c r="E104" s="118"/>
      <c r="F104" s="119"/>
      <c r="G104" s="146"/>
      <c r="H104" s="118"/>
      <c r="I104" s="119"/>
      <c r="J104" s="120"/>
      <c r="K104" s="137"/>
    </row>
    <row r="105" spans="1:19" ht="17.100000000000001" customHeight="1" x14ac:dyDescent="0.25">
      <c r="A105" s="121" t="s">
        <v>48</v>
      </c>
      <c r="B105" s="148"/>
      <c r="C105" s="148"/>
      <c r="D105" s="148"/>
      <c r="E105" s="112"/>
      <c r="F105" s="190" t="s">
        <v>79</v>
      </c>
      <c r="G105" s="190"/>
      <c r="H105" s="190"/>
      <c r="I105" s="190"/>
      <c r="J105" s="191"/>
      <c r="K105" s="137"/>
    </row>
    <row r="106" spans="1:19" ht="17.100000000000001" customHeight="1" x14ac:dyDescent="0.25">
      <c r="A106" s="141"/>
      <c r="B106" s="149"/>
      <c r="C106" s="149"/>
      <c r="D106" s="149"/>
      <c r="E106" s="114"/>
      <c r="F106" s="190"/>
      <c r="G106" s="190"/>
      <c r="H106" s="190"/>
      <c r="I106" s="190"/>
      <c r="J106" s="191"/>
      <c r="K106" s="137"/>
    </row>
    <row r="107" spans="1:19" ht="17.100000000000001" customHeight="1" x14ac:dyDescent="0.25">
      <c r="A107" s="121" t="s">
        <v>50</v>
      </c>
      <c r="B107" s="112"/>
      <c r="C107" s="192" t="s">
        <v>51</v>
      </c>
      <c r="D107" s="111" t="s">
        <v>52</v>
      </c>
      <c r="E107" s="112"/>
      <c r="F107" s="180" t="s">
        <v>53</v>
      </c>
      <c r="G107" s="180"/>
      <c r="H107" s="180"/>
      <c r="I107" s="180"/>
      <c r="J107" s="181"/>
      <c r="K107" s="137"/>
    </row>
    <row r="108" spans="1:19" ht="17.100000000000001" customHeight="1" x14ac:dyDescent="0.25">
      <c r="A108" s="141"/>
      <c r="B108" s="114"/>
      <c r="C108" s="193"/>
      <c r="D108" s="113"/>
      <c r="E108" s="114"/>
      <c r="F108" s="180"/>
      <c r="G108" s="180"/>
      <c r="H108" s="180"/>
      <c r="I108" s="180"/>
      <c r="J108" s="181"/>
      <c r="K108" s="137"/>
    </row>
    <row r="109" spans="1:19" ht="17.100000000000001" customHeight="1" x14ac:dyDescent="0.25">
      <c r="A109" s="121" t="s">
        <v>54</v>
      </c>
      <c r="B109" s="112"/>
      <c r="C109" s="188" t="s">
        <v>55</v>
      </c>
      <c r="D109" s="186" t="s">
        <v>56</v>
      </c>
      <c r="E109" s="187"/>
      <c r="F109" s="180" t="s">
        <v>57</v>
      </c>
      <c r="G109" s="180"/>
      <c r="H109" s="180"/>
      <c r="I109" s="180"/>
      <c r="J109" s="181"/>
      <c r="K109" s="137"/>
    </row>
    <row r="110" spans="1:19" ht="17.100000000000001" customHeight="1" thickBot="1" x14ac:dyDescent="0.3">
      <c r="A110" s="122"/>
      <c r="B110" s="123"/>
      <c r="C110" s="189"/>
      <c r="D110" s="126"/>
      <c r="E110" s="123"/>
      <c r="F110" s="182"/>
      <c r="G110" s="182"/>
      <c r="H110" s="182"/>
      <c r="I110" s="182"/>
      <c r="J110" s="183"/>
      <c r="K110" s="138"/>
    </row>
    <row r="111" spans="1:19" ht="24.9" customHeight="1" thickTop="1" x14ac:dyDescent="0.25">
      <c r="A111" s="160" t="s">
        <v>99</v>
      </c>
      <c r="B111" s="160"/>
      <c r="C111" s="160"/>
      <c r="D111" s="160"/>
      <c r="E111" s="160"/>
      <c r="F111" s="160"/>
      <c r="G111" s="160"/>
      <c r="H111" s="160"/>
      <c r="I111" s="161" t="s">
        <v>25</v>
      </c>
      <c r="J111" s="162"/>
      <c r="K111" s="1">
        <v>6</v>
      </c>
    </row>
    <row r="112" spans="1:19" ht="24.9" customHeight="1" x14ac:dyDescent="0.25">
      <c r="A112" s="160"/>
      <c r="B112" s="160"/>
      <c r="C112" s="160"/>
      <c r="D112" s="160"/>
      <c r="E112" s="160"/>
      <c r="F112" s="160"/>
      <c r="G112" s="160"/>
      <c r="H112" s="160"/>
      <c r="I112" s="163">
        <f>D119</f>
        <v>0.10972222222222222</v>
      </c>
      <c r="J112" s="162"/>
    </row>
    <row r="113" spans="1:21" ht="24.9" customHeight="1" thickBot="1" x14ac:dyDescent="0.3">
      <c r="A113" s="164">
        <f ca="1">INDIRECT("rawdata!A" &amp; $K111)</f>
        <v>0</v>
      </c>
      <c r="B113" s="164"/>
      <c r="C113" s="164"/>
      <c r="D113" s="106" t="s">
        <v>26</v>
      </c>
      <c r="E113" s="107">
        <f ca="1">INDIRECT("rawdata!B" &amp; $K111)</f>
        <v>0</v>
      </c>
      <c r="F113" s="108">
        <f ca="1">INDIRECT("rawdata!B" &amp; $K111)</f>
        <v>0</v>
      </c>
      <c r="G113" s="109" t="s">
        <v>27</v>
      </c>
      <c r="H113" s="109">
        <f ca="1">INDIRECT("rawdata!C" &amp; $K111)</f>
        <v>0</v>
      </c>
      <c r="I113" s="109" t="s">
        <v>28</v>
      </c>
      <c r="J113" s="110">
        <f ca="1">INDIRECT("rawdata!D" &amp; $K111)</f>
        <v>0</v>
      </c>
      <c r="L113" s="2" t="str">
        <f ca="1">IF(E113=F113,"","확인")</f>
        <v/>
      </c>
      <c r="M113" s="86" t="s">
        <v>14</v>
      </c>
      <c r="N113" s="86" t="s">
        <v>16</v>
      </c>
    </row>
    <row r="114" spans="1:21" ht="24.9" customHeight="1" thickTop="1" x14ac:dyDescent="0.25">
      <c r="A114" s="165" t="s">
        <v>29</v>
      </c>
      <c r="B114" s="178" t="s">
        <v>30</v>
      </c>
      <c r="C114" s="171" t="s">
        <v>31</v>
      </c>
      <c r="D114" s="169" t="s">
        <v>32</v>
      </c>
      <c r="E114" s="169" t="s">
        <v>33</v>
      </c>
      <c r="F114" s="194" t="s">
        <v>34</v>
      </c>
      <c r="G114" s="169" t="s">
        <v>33</v>
      </c>
      <c r="H114" s="169" t="s">
        <v>32</v>
      </c>
      <c r="I114" s="171" t="s">
        <v>31</v>
      </c>
      <c r="J114" s="173" t="s">
        <v>30</v>
      </c>
      <c r="K114" s="175" t="s">
        <v>35</v>
      </c>
    </row>
    <row r="115" spans="1:21" ht="24.9" customHeight="1" thickBot="1" x14ac:dyDescent="0.3">
      <c r="A115" s="166"/>
      <c r="B115" s="179"/>
      <c r="C115" s="172"/>
      <c r="D115" s="170"/>
      <c r="E115" s="170"/>
      <c r="F115" s="195"/>
      <c r="G115" s="170"/>
      <c r="H115" s="170"/>
      <c r="I115" s="172"/>
      <c r="J115" s="174"/>
      <c r="K115" s="176"/>
    </row>
    <row r="116" spans="1:21" ht="24.9" customHeight="1" thickTop="1" x14ac:dyDescent="0.25">
      <c r="A116" s="3" t="s">
        <v>36</v>
      </c>
      <c r="B116" s="63"/>
      <c r="C116" s="63"/>
      <c r="D116" s="63"/>
      <c r="E116" s="63"/>
      <c r="F116" s="96">
        <v>0.22916666666666666</v>
      </c>
      <c r="G116" s="63">
        <v>0.24513888888888888</v>
      </c>
      <c r="H116" s="63">
        <v>0.26597222222222222</v>
      </c>
      <c r="I116" s="64"/>
      <c r="J116" s="65">
        <v>0.28680555555555554</v>
      </c>
      <c r="K116" s="53" t="s">
        <v>37</v>
      </c>
    </row>
    <row r="117" spans="1:21" ht="24.9" customHeight="1" x14ac:dyDescent="0.25">
      <c r="A117" s="10" t="s">
        <v>38</v>
      </c>
      <c r="B117" s="54">
        <v>0.30624999999999997</v>
      </c>
      <c r="C117" s="54"/>
      <c r="D117" s="54">
        <v>0.33055555555555555</v>
      </c>
      <c r="E117" s="54">
        <v>0.35138888888888892</v>
      </c>
      <c r="F117" s="94">
        <v>0.36874999999999997</v>
      </c>
      <c r="G117" s="54">
        <v>0.38263888888888892</v>
      </c>
      <c r="H117" s="54">
        <v>0.40347222222222223</v>
      </c>
      <c r="I117" s="55"/>
      <c r="J117" s="56">
        <v>0.42430555555555555</v>
      </c>
      <c r="K117" s="53" t="s">
        <v>37</v>
      </c>
      <c r="O117" s="22"/>
      <c r="P117" s="22"/>
      <c r="Q117" s="22"/>
      <c r="R117" s="22"/>
      <c r="S117" s="22"/>
      <c r="T117" s="22"/>
      <c r="U117" s="22"/>
    </row>
    <row r="118" spans="1:21" ht="24.9" customHeight="1" x14ac:dyDescent="0.25">
      <c r="A118" s="10" t="s">
        <v>39</v>
      </c>
      <c r="B118" s="54">
        <v>0.4458333333333333</v>
      </c>
      <c r="C118" s="54"/>
      <c r="D118" s="54">
        <v>0.47013888888888888</v>
      </c>
      <c r="E118" s="54">
        <v>0.4909722222222222</v>
      </c>
      <c r="F118" s="94">
        <v>0.5083333333333333</v>
      </c>
      <c r="G118" s="54">
        <v>0.52222222222222225</v>
      </c>
      <c r="H118" s="54">
        <v>4.3055555555555562E-2</v>
      </c>
      <c r="I118" s="55"/>
      <c r="J118" s="56">
        <v>6.3888888888888884E-2</v>
      </c>
      <c r="K118" s="53" t="s">
        <v>37</v>
      </c>
      <c r="O118" s="22"/>
      <c r="P118" s="22"/>
      <c r="Q118" s="22"/>
      <c r="R118" s="22"/>
      <c r="S118" s="22"/>
      <c r="T118" s="22"/>
      <c r="U118" s="22"/>
    </row>
    <row r="119" spans="1:21" ht="24.9" customHeight="1" x14ac:dyDescent="0.25">
      <c r="A119" s="10" t="s">
        <v>40</v>
      </c>
      <c r="B119" s="54">
        <v>8.5416666666666655E-2</v>
      </c>
      <c r="C119" s="54"/>
      <c r="D119" s="57">
        <v>0.10972222222222222</v>
      </c>
      <c r="E119" s="54">
        <v>0.13055555555555556</v>
      </c>
      <c r="F119" s="94">
        <v>0.14791666666666667</v>
      </c>
      <c r="G119" s="54">
        <v>0.16180555555555556</v>
      </c>
      <c r="H119" s="54">
        <v>0.18263888888888891</v>
      </c>
      <c r="I119" s="55"/>
      <c r="J119" s="56">
        <v>0.20347222222222219</v>
      </c>
      <c r="K119" s="58" t="s">
        <v>37</v>
      </c>
      <c r="O119" s="22"/>
      <c r="P119" s="22"/>
      <c r="Q119" s="22"/>
      <c r="R119" s="22"/>
      <c r="S119" s="22"/>
      <c r="T119" s="22"/>
      <c r="U119" s="22"/>
    </row>
    <row r="120" spans="1:21" ht="24.9" customHeight="1" x14ac:dyDescent="0.25">
      <c r="A120" s="10" t="s">
        <v>41</v>
      </c>
      <c r="B120" s="54">
        <v>0.22500000000000001</v>
      </c>
      <c r="C120" s="54"/>
      <c r="D120" s="54">
        <v>0.24930555555555556</v>
      </c>
      <c r="E120" s="54">
        <v>0.27013888888888887</v>
      </c>
      <c r="F120" s="94">
        <v>0.28750000000000003</v>
      </c>
      <c r="G120" s="54">
        <v>0.30138888888888887</v>
      </c>
      <c r="H120" s="54">
        <v>0.32222222222222224</v>
      </c>
      <c r="I120" s="55"/>
      <c r="J120" s="56">
        <v>0.3430555555555555</v>
      </c>
      <c r="K120" s="58" t="s">
        <v>37</v>
      </c>
      <c r="M120" s="87"/>
      <c r="N120" s="87"/>
      <c r="O120" s="22"/>
      <c r="P120" s="22"/>
      <c r="Q120" s="22"/>
      <c r="R120" s="22"/>
      <c r="S120" s="22"/>
      <c r="T120" s="22"/>
      <c r="U120" s="22"/>
    </row>
    <row r="121" spans="1:21" ht="24.9" customHeight="1" x14ac:dyDescent="0.25">
      <c r="A121" s="10" t="s">
        <v>42</v>
      </c>
      <c r="B121" s="67">
        <v>0.36458333333333331</v>
      </c>
      <c r="C121" s="67"/>
      <c r="D121" s="67">
        <v>0.3888888888888889</v>
      </c>
      <c r="E121" s="67">
        <v>0.40972222222222227</v>
      </c>
      <c r="F121" s="98">
        <v>0.42777777777777781</v>
      </c>
      <c r="G121" s="67">
        <v>0.44375000000000003</v>
      </c>
      <c r="H121" s="67">
        <v>0.46458333333333335</v>
      </c>
      <c r="I121" s="68"/>
      <c r="J121" s="69">
        <v>0.48541666666666666</v>
      </c>
      <c r="K121" s="58" t="s">
        <v>37</v>
      </c>
      <c r="L121" s="2">
        <v>5.5</v>
      </c>
      <c r="M121" s="87"/>
      <c r="N121" s="87"/>
      <c r="O121" s="22"/>
      <c r="P121" s="22"/>
      <c r="Q121" s="22"/>
      <c r="R121" s="22"/>
      <c r="S121" s="22"/>
      <c r="T121" s="22"/>
      <c r="U121" s="22"/>
    </row>
    <row r="122" spans="1:21" ht="24.9" customHeight="1" thickBot="1" x14ac:dyDescent="0.3">
      <c r="A122" s="17">
        <v>6</v>
      </c>
      <c r="B122" s="37"/>
      <c r="C122" s="38"/>
      <c r="D122" s="39"/>
      <c r="E122" s="39"/>
      <c r="F122" s="89"/>
      <c r="G122" s="39"/>
      <c r="H122" s="39"/>
      <c r="I122" s="39"/>
      <c r="J122" s="62"/>
      <c r="K122" s="58"/>
    </row>
    <row r="123" spans="1:21" ht="17.100000000000001" customHeight="1" thickTop="1" x14ac:dyDescent="0.25">
      <c r="A123" s="130" t="s">
        <v>78</v>
      </c>
      <c r="B123" s="131"/>
      <c r="C123" s="131"/>
      <c r="D123" s="131"/>
      <c r="E123" s="131"/>
      <c r="F123" s="131"/>
      <c r="G123" s="131"/>
      <c r="H123" s="131"/>
      <c r="I123" s="131"/>
      <c r="J123" s="132"/>
      <c r="K123" s="136" t="s">
        <v>44</v>
      </c>
    </row>
    <row r="124" spans="1:21" ht="17.100000000000001" customHeight="1" thickBot="1" x14ac:dyDescent="0.3">
      <c r="A124" s="133"/>
      <c r="B124" s="134"/>
      <c r="C124" s="134"/>
      <c r="D124" s="134"/>
      <c r="E124" s="134"/>
      <c r="F124" s="134"/>
      <c r="G124" s="134"/>
      <c r="H124" s="134"/>
      <c r="I124" s="134"/>
      <c r="J124" s="135"/>
      <c r="K124" s="137"/>
    </row>
    <row r="125" spans="1:21" ht="17.100000000000001" customHeight="1" thickTop="1" x14ac:dyDescent="0.25">
      <c r="A125" s="139" t="s">
        <v>45</v>
      </c>
      <c r="B125" s="140"/>
      <c r="C125" s="142"/>
      <c r="D125" s="140"/>
      <c r="E125" s="143" t="s">
        <v>46</v>
      </c>
      <c r="F125" s="144"/>
      <c r="G125" s="145"/>
      <c r="H125" s="143" t="s">
        <v>47</v>
      </c>
      <c r="I125" s="144"/>
      <c r="J125" s="147"/>
      <c r="K125" s="137"/>
    </row>
    <row r="126" spans="1:21" ht="17.100000000000001" customHeight="1" x14ac:dyDescent="0.25">
      <c r="A126" s="141"/>
      <c r="B126" s="114"/>
      <c r="C126" s="113"/>
      <c r="D126" s="114"/>
      <c r="E126" s="118"/>
      <c r="F126" s="119"/>
      <c r="G126" s="146"/>
      <c r="H126" s="118"/>
      <c r="I126" s="119"/>
      <c r="J126" s="120"/>
      <c r="K126" s="137"/>
    </row>
    <row r="127" spans="1:21" ht="17.100000000000001" customHeight="1" x14ac:dyDescent="0.25">
      <c r="A127" s="121" t="s">
        <v>48</v>
      </c>
      <c r="B127" s="148"/>
      <c r="C127" s="148"/>
      <c r="D127" s="148"/>
      <c r="E127" s="112"/>
      <c r="F127" s="190" t="s">
        <v>79</v>
      </c>
      <c r="G127" s="190"/>
      <c r="H127" s="190"/>
      <c r="I127" s="190"/>
      <c r="J127" s="191"/>
      <c r="K127" s="137"/>
    </row>
    <row r="128" spans="1:21" ht="17.100000000000001" customHeight="1" x14ac:dyDescent="0.25">
      <c r="A128" s="141"/>
      <c r="B128" s="149"/>
      <c r="C128" s="149"/>
      <c r="D128" s="149"/>
      <c r="E128" s="114"/>
      <c r="F128" s="190"/>
      <c r="G128" s="190"/>
      <c r="H128" s="190"/>
      <c r="I128" s="190"/>
      <c r="J128" s="191"/>
      <c r="K128" s="137"/>
    </row>
    <row r="129" spans="1:21" ht="17.100000000000001" customHeight="1" x14ac:dyDescent="0.25">
      <c r="A129" s="121" t="s">
        <v>50</v>
      </c>
      <c r="B129" s="112"/>
      <c r="C129" s="192" t="s">
        <v>51</v>
      </c>
      <c r="D129" s="111" t="s">
        <v>52</v>
      </c>
      <c r="E129" s="112"/>
      <c r="F129" s="180" t="s">
        <v>53</v>
      </c>
      <c r="G129" s="180"/>
      <c r="H129" s="180"/>
      <c r="I129" s="180"/>
      <c r="J129" s="181"/>
      <c r="K129" s="137"/>
    </row>
    <row r="130" spans="1:21" ht="17.100000000000001" customHeight="1" x14ac:dyDescent="0.25">
      <c r="A130" s="141"/>
      <c r="B130" s="114"/>
      <c r="C130" s="193"/>
      <c r="D130" s="113"/>
      <c r="E130" s="114"/>
      <c r="F130" s="180"/>
      <c r="G130" s="180"/>
      <c r="H130" s="180"/>
      <c r="I130" s="180"/>
      <c r="J130" s="181"/>
      <c r="K130" s="137"/>
    </row>
    <row r="131" spans="1:21" ht="17.100000000000001" customHeight="1" x14ac:dyDescent="0.25">
      <c r="A131" s="121" t="s">
        <v>54</v>
      </c>
      <c r="B131" s="112"/>
      <c r="C131" s="188" t="s">
        <v>55</v>
      </c>
      <c r="D131" s="186" t="s">
        <v>56</v>
      </c>
      <c r="E131" s="187"/>
      <c r="F131" s="180" t="s">
        <v>57</v>
      </c>
      <c r="G131" s="180"/>
      <c r="H131" s="180"/>
      <c r="I131" s="180"/>
      <c r="J131" s="181"/>
      <c r="K131" s="137"/>
    </row>
    <row r="132" spans="1:21" ht="17.100000000000001" customHeight="1" thickBot="1" x14ac:dyDescent="0.3">
      <c r="A132" s="122"/>
      <c r="B132" s="123"/>
      <c r="C132" s="189"/>
      <c r="D132" s="126"/>
      <c r="E132" s="123"/>
      <c r="F132" s="182"/>
      <c r="G132" s="182"/>
      <c r="H132" s="182"/>
      <c r="I132" s="182"/>
      <c r="J132" s="183"/>
      <c r="K132" s="138"/>
    </row>
    <row r="133" spans="1:21" ht="24.9" customHeight="1" thickTop="1" x14ac:dyDescent="0.25">
      <c r="A133" s="160" t="s">
        <v>100</v>
      </c>
      <c r="B133" s="160"/>
      <c r="C133" s="160"/>
      <c r="D133" s="160"/>
      <c r="E133" s="160"/>
      <c r="F133" s="160"/>
      <c r="G133" s="160"/>
      <c r="H133" s="160"/>
      <c r="I133" s="161" t="s">
        <v>25</v>
      </c>
      <c r="J133" s="162"/>
      <c r="K133" s="1">
        <v>7</v>
      </c>
    </row>
    <row r="134" spans="1:21" ht="24.9" customHeight="1" x14ac:dyDescent="0.25">
      <c r="A134" s="160"/>
      <c r="B134" s="160"/>
      <c r="C134" s="160"/>
      <c r="D134" s="160"/>
      <c r="E134" s="160"/>
      <c r="F134" s="160"/>
      <c r="G134" s="160"/>
      <c r="H134" s="160"/>
      <c r="I134" s="163">
        <f>D141</f>
        <v>0.125</v>
      </c>
      <c r="J134" s="162"/>
    </row>
    <row r="135" spans="1:21" ht="24.9" customHeight="1" thickBot="1" x14ac:dyDescent="0.3">
      <c r="A135" s="164">
        <f ca="1">INDIRECT("rawdata!A" &amp; $K133)</f>
        <v>0</v>
      </c>
      <c r="B135" s="164"/>
      <c r="C135" s="164"/>
      <c r="D135" s="106" t="s">
        <v>26</v>
      </c>
      <c r="E135" s="107">
        <f ca="1">INDIRECT("rawdata!B" &amp; $K133)</f>
        <v>0</v>
      </c>
      <c r="F135" s="108">
        <f ca="1">INDIRECT("rawdata!B" &amp; $K133)</f>
        <v>0</v>
      </c>
      <c r="G135" s="109" t="s">
        <v>27</v>
      </c>
      <c r="H135" s="109">
        <f ca="1">INDIRECT("rawdata!C" &amp; $K133)</f>
        <v>0</v>
      </c>
      <c r="I135" s="109" t="s">
        <v>28</v>
      </c>
      <c r="J135" s="110">
        <f ca="1">INDIRECT("rawdata!D" &amp; $K133)</f>
        <v>0</v>
      </c>
      <c r="L135" s="2" t="str">
        <f ca="1">IF(E135=F135,"","확인")</f>
        <v/>
      </c>
      <c r="M135" s="86" t="s">
        <v>17</v>
      </c>
      <c r="N135" s="86" t="s">
        <v>18</v>
      </c>
    </row>
    <row r="136" spans="1:21" ht="24.9" customHeight="1" thickTop="1" x14ac:dyDescent="0.25">
      <c r="A136" s="165" t="s">
        <v>29</v>
      </c>
      <c r="B136" s="178" t="s">
        <v>30</v>
      </c>
      <c r="C136" s="171" t="s">
        <v>31</v>
      </c>
      <c r="D136" s="169" t="s">
        <v>32</v>
      </c>
      <c r="E136" s="169" t="s">
        <v>33</v>
      </c>
      <c r="F136" s="194" t="s">
        <v>34</v>
      </c>
      <c r="G136" s="169" t="s">
        <v>33</v>
      </c>
      <c r="H136" s="169" t="s">
        <v>32</v>
      </c>
      <c r="I136" s="171" t="s">
        <v>31</v>
      </c>
      <c r="J136" s="173" t="s">
        <v>30</v>
      </c>
      <c r="K136" s="175" t="s">
        <v>35</v>
      </c>
    </row>
    <row r="137" spans="1:21" ht="24.9" customHeight="1" thickBot="1" x14ac:dyDescent="0.3">
      <c r="A137" s="166"/>
      <c r="B137" s="179"/>
      <c r="C137" s="172"/>
      <c r="D137" s="170"/>
      <c r="E137" s="170"/>
      <c r="F137" s="195"/>
      <c r="G137" s="170"/>
      <c r="H137" s="170"/>
      <c r="I137" s="172"/>
      <c r="J137" s="174"/>
      <c r="K137" s="176"/>
    </row>
    <row r="138" spans="1:21" ht="24.9" customHeight="1" thickTop="1" x14ac:dyDescent="0.25">
      <c r="A138" s="3" t="s">
        <v>36</v>
      </c>
      <c r="B138" s="50"/>
      <c r="C138" s="50"/>
      <c r="D138" s="198" t="s">
        <v>87</v>
      </c>
      <c r="E138" s="199"/>
      <c r="F138" s="93">
        <v>0.24513888888888888</v>
      </c>
      <c r="G138" s="50">
        <v>0.26111111111111113</v>
      </c>
      <c r="H138" s="50">
        <v>0.28194444444444444</v>
      </c>
      <c r="I138" s="51"/>
      <c r="J138" s="52">
        <v>0.30277777777777776</v>
      </c>
      <c r="K138" s="53" t="s">
        <v>37</v>
      </c>
    </row>
    <row r="139" spans="1:21" ht="24.9" customHeight="1" x14ac:dyDescent="0.25">
      <c r="A139" s="10" t="s">
        <v>38</v>
      </c>
      <c r="B139" s="54">
        <v>0.32222222222222224</v>
      </c>
      <c r="C139" s="54"/>
      <c r="D139" s="54">
        <v>0.34652777777777777</v>
      </c>
      <c r="E139" s="54">
        <v>0.36736111111111108</v>
      </c>
      <c r="F139" s="94">
        <v>0.38472222222222219</v>
      </c>
      <c r="G139" s="54">
        <v>0.39861111111111108</v>
      </c>
      <c r="H139" s="54">
        <v>0.41944444444444445</v>
      </c>
      <c r="I139" s="55"/>
      <c r="J139" s="56">
        <v>0.44027777777777777</v>
      </c>
      <c r="K139" s="53" t="s">
        <v>37</v>
      </c>
      <c r="O139" s="22"/>
      <c r="P139" s="22"/>
      <c r="Q139" s="22"/>
      <c r="R139" s="22"/>
      <c r="S139" s="22"/>
      <c r="T139" s="22"/>
      <c r="U139" s="22"/>
    </row>
    <row r="140" spans="1:21" ht="24.9" customHeight="1" x14ac:dyDescent="0.25">
      <c r="A140" s="10" t="s">
        <v>39</v>
      </c>
      <c r="B140" s="54">
        <v>0.46111111111111108</v>
      </c>
      <c r="C140" s="54"/>
      <c r="D140" s="54">
        <v>0.48541666666666666</v>
      </c>
      <c r="E140" s="54">
        <v>0.50624999999999998</v>
      </c>
      <c r="F140" s="94">
        <v>0.52361111111111114</v>
      </c>
      <c r="G140" s="54">
        <v>0.53749999999999998</v>
      </c>
      <c r="H140" s="54">
        <v>5.8333333333333327E-2</v>
      </c>
      <c r="I140" s="55"/>
      <c r="J140" s="56">
        <v>7.9166666666666663E-2</v>
      </c>
      <c r="K140" s="53" t="s">
        <v>37</v>
      </c>
      <c r="O140" s="22"/>
      <c r="P140" s="22"/>
      <c r="Q140" s="22"/>
      <c r="R140" s="22"/>
      <c r="S140" s="22"/>
      <c r="T140" s="22"/>
      <c r="U140" s="22"/>
    </row>
    <row r="141" spans="1:21" ht="24.9" customHeight="1" x14ac:dyDescent="0.25">
      <c r="A141" s="10" t="s">
        <v>40</v>
      </c>
      <c r="B141" s="54">
        <v>0.10069444444444443</v>
      </c>
      <c r="C141" s="54"/>
      <c r="D141" s="57">
        <v>0.125</v>
      </c>
      <c r="E141" s="54">
        <v>0.14583333333333334</v>
      </c>
      <c r="F141" s="94">
        <v>0.16319444444444445</v>
      </c>
      <c r="G141" s="54">
        <v>0.17708333333333334</v>
      </c>
      <c r="H141" s="54">
        <v>0.19791666666666666</v>
      </c>
      <c r="I141" s="55"/>
      <c r="J141" s="56">
        <v>0.21875</v>
      </c>
      <c r="K141" s="58" t="s">
        <v>37</v>
      </c>
      <c r="M141" s="87"/>
      <c r="N141" s="87"/>
      <c r="O141" s="22"/>
      <c r="P141" s="22"/>
      <c r="Q141" s="22"/>
      <c r="R141" s="22"/>
      <c r="S141" s="22"/>
      <c r="T141" s="22"/>
      <c r="U141" s="22"/>
    </row>
    <row r="142" spans="1:21" ht="24.9" customHeight="1" x14ac:dyDescent="0.25">
      <c r="A142" s="10" t="s">
        <v>41</v>
      </c>
      <c r="B142" s="54">
        <v>0.24027777777777778</v>
      </c>
      <c r="C142" s="54"/>
      <c r="D142" s="54">
        <v>0.26458333333333334</v>
      </c>
      <c r="E142" s="54">
        <v>0.28541666666666665</v>
      </c>
      <c r="F142" s="94">
        <v>0.30277777777777776</v>
      </c>
      <c r="G142" s="54">
        <v>0.31666666666666665</v>
      </c>
      <c r="H142" s="54">
        <v>0.33749999999999997</v>
      </c>
      <c r="I142" s="55"/>
      <c r="J142" s="56">
        <v>0.35833333333333334</v>
      </c>
      <c r="K142" s="58" t="s">
        <v>37</v>
      </c>
      <c r="M142" s="87"/>
      <c r="N142" s="87"/>
      <c r="O142" s="22"/>
      <c r="P142" s="22"/>
      <c r="Q142" s="22"/>
      <c r="R142" s="22"/>
      <c r="S142" s="22"/>
      <c r="T142" s="22"/>
      <c r="U142" s="22"/>
    </row>
    <row r="143" spans="1:21" ht="24.9" customHeight="1" thickBot="1" x14ac:dyDescent="0.3">
      <c r="A143" s="10" t="s">
        <v>42</v>
      </c>
      <c r="B143" s="59">
        <v>0.38055555555555554</v>
      </c>
      <c r="C143" s="59"/>
      <c r="D143" s="59">
        <v>0.40486111111111112</v>
      </c>
      <c r="E143" s="59">
        <v>0.42569444444444443</v>
      </c>
      <c r="F143" s="99">
        <v>0.44444444444444442</v>
      </c>
      <c r="G143" s="73">
        <v>0.45833333333333331</v>
      </c>
      <c r="H143" s="73">
        <v>0.47569444444444442</v>
      </c>
      <c r="I143" s="74"/>
      <c r="J143" s="75">
        <v>0.49583333333333335</v>
      </c>
      <c r="K143" s="58" t="s">
        <v>37</v>
      </c>
      <c r="L143" s="2">
        <v>5.5</v>
      </c>
      <c r="M143" s="87"/>
      <c r="N143" s="87"/>
      <c r="O143" s="22"/>
      <c r="P143" s="22"/>
      <c r="Q143" s="22"/>
      <c r="R143" s="22"/>
      <c r="S143" s="22"/>
      <c r="T143" s="22"/>
      <c r="U143" s="22"/>
    </row>
    <row r="144" spans="1:21" ht="24.9" customHeight="1" thickBot="1" x14ac:dyDescent="0.3">
      <c r="A144" s="43">
        <v>7</v>
      </c>
      <c r="B144" s="18"/>
      <c r="C144" s="71"/>
      <c r="D144" s="19"/>
      <c r="E144" s="19"/>
      <c r="F144" s="100" t="s">
        <v>59</v>
      </c>
      <c r="G144" s="19"/>
      <c r="H144" s="19"/>
      <c r="I144" s="19"/>
      <c r="J144" s="20"/>
      <c r="K144" s="58"/>
    </row>
    <row r="145" spans="1:14" ht="17.100000000000001" customHeight="1" thickTop="1" x14ac:dyDescent="0.25">
      <c r="A145" s="130" t="s">
        <v>78</v>
      </c>
      <c r="B145" s="131"/>
      <c r="C145" s="131"/>
      <c r="D145" s="131"/>
      <c r="E145" s="131"/>
      <c r="F145" s="131"/>
      <c r="G145" s="131"/>
      <c r="H145" s="131"/>
      <c r="I145" s="131"/>
      <c r="J145" s="132"/>
      <c r="K145" s="136" t="s">
        <v>44</v>
      </c>
    </row>
    <row r="146" spans="1:14" ht="17.100000000000001" customHeight="1" thickBot="1" x14ac:dyDescent="0.3">
      <c r="A146" s="133"/>
      <c r="B146" s="134"/>
      <c r="C146" s="134"/>
      <c r="D146" s="134"/>
      <c r="E146" s="134"/>
      <c r="F146" s="134"/>
      <c r="G146" s="134"/>
      <c r="H146" s="134"/>
      <c r="I146" s="134"/>
      <c r="J146" s="135"/>
      <c r="K146" s="137"/>
    </row>
    <row r="147" spans="1:14" ht="17.100000000000001" customHeight="1" thickTop="1" x14ac:dyDescent="0.25">
      <c r="A147" s="139" t="s">
        <v>45</v>
      </c>
      <c r="B147" s="140"/>
      <c r="C147" s="142"/>
      <c r="D147" s="140"/>
      <c r="E147" s="143" t="s">
        <v>46</v>
      </c>
      <c r="F147" s="144"/>
      <c r="G147" s="145"/>
      <c r="H147" s="143" t="s">
        <v>47</v>
      </c>
      <c r="I147" s="144"/>
      <c r="J147" s="147"/>
      <c r="K147" s="137"/>
    </row>
    <row r="148" spans="1:14" ht="17.100000000000001" customHeight="1" x14ac:dyDescent="0.25">
      <c r="A148" s="141"/>
      <c r="B148" s="114"/>
      <c r="C148" s="113"/>
      <c r="D148" s="114"/>
      <c r="E148" s="118"/>
      <c r="F148" s="119"/>
      <c r="G148" s="146"/>
      <c r="H148" s="118"/>
      <c r="I148" s="119"/>
      <c r="J148" s="120"/>
      <c r="K148" s="137"/>
    </row>
    <row r="149" spans="1:14" ht="17.100000000000001" customHeight="1" x14ac:dyDescent="0.25">
      <c r="A149" s="121" t="s">
        <v>48</v>
      </c>
      <c r="B149" s="148"/>
      <c r="C149" s="148"/>
      <c r="D149" s="148"/>
      <c r="E149" s="112"/>
      <c r="F149" s="190" t="s">
        <v>79</v>
      </c>
      <c r="G149" s="190"/>
      <c r="H149" s="190"/>
      <c r="I149" s="190"/>
      <c r="J149" s="191"/>
      <c r="K149" s="137"/>
    </row>
    <row r="150" spans="1:14" ht="17.100000000000001" customHeight="1" x14ac:dyDescent="0.25">
      <c r="A150" s="141"/>
      <c r="B150" s="149"/>
      <c r="C150" s="149"/>
      <c r="D150" s="149"/>
      <c r="E150" s="114"/>
      <c r="F150" s="190"/>
      <c r="G150" s="190"/>
      <c r="H150" s="190"/>
      <c r="I150" s="190"/>
      <c r="J150" s="191"/>
      <c r="K150" s="137"/>
    </row>
    <row r="151" spans="1:14" ht="17.100000000000001" customHeight="1" x14ac:dyDescent="0.25">
      <c r="A151" s="121" t="s">
        <v>50</v>
      </c>
      <c r="B151" s="112"/>
      <c r="C151" s="192" t="s">
        <v>51</v>
      </c>
      <c r="D151" s="111" t="s">
        <v>52</v>
      </c>
      <c r="E151" s="112"/>
      <c r="F151" s="180" t="s">
        <v>53</v>
      </c>
      <c r="G151" s="180"/>
      <c r="H151" s="180"/>
      <c r="I151" s="180"/>
      <c r="J151" s="181"/>
      <c r="K151" s="137"/>
    </row>
    <row r="152" spans="1:14" ht="17.100000000000001" customHeight="1" x14ac:dyDescent="0.25">
      <c r="A152" s="141"/>
      <c r="B152" s="114"/>
      <c r="C152" s="193"/>
      <c r="D152" s="113"/>
      <c r="E152" s="114"/>
      <c r="F152" s="180"/>
      <c r="G152" s="180"/>
      <c r="H152" s="180"/>
      <c r="I152" s="180"/>
      <c r="J152" s="181"/>
      <c r="K152" s="137"/>
    </row>
    <row r="153" spans="1:14" ht="17.100000000000001" customHeight="1" x14ac:dyDescent="0.25">
      <c r="A153" s="121" t="s">
        <v>54</v>
      </c>
      <c r="B153" s="112"/>
      <c r="C153" s="188" t="s">
        <v>55</v>
      </c>
      <c r="D153" s="186" t="s">
        <v>56</v>
      </c>
      <c r="E153" s="187"/>
      <c r="F153" s="180" t="s">
        <v>57</v>
      </c>
      <c r="G153" s="180"/>
      <c r="H153" s="180"/>
      <c r="I153" s="180"/>
      <c r="J153" s="181"/>
      <c r="K153" s="137"/>
    </row>
    <row r="154" spans="1:14" ht="17.100000000000001" customHeight="1" thickBot="1" x14ac:dyDescent="0.3">
      <c r="A154" s="122"/>
      <c r="B154" s="123"/>
      <c r="C154" s="189"/>
      <c r="D154" s="126"/>
      <c r="E154" s="123"/>
      <c r="F154" s="182"/>
      <c r="G154" s="182"/>
      <c r="H154" s="182"/>
      <c r="I154" s="182"/>
      <c r="J154" s="183"/>
      <c r="K154" s="138"/>
    </row>
    <row r="155" spans="1:14" ht="24.9" customHeight="1" thickTop="1" x14ac:dyDescent="0.25">
      <c r="A155" s="160" t="s">
        <v>101</v>
      </c>
      <c r="B155" s="160"/>
      <c r="C155" s="160"/>
      <c r="D155" s="160"/>
      <c r="E155" s="160"/>
      <c r="F155" s="160"/>
      <c r="G155" s="160"/>
      <c r="H155" s="160"/>
      <c r="I155" s="161" t="s">
        <v>25</v>
      </c>
      <c r="J155" s="162"/>
      <c r="K155" s="1">
        <v>8</v>
      </c>
    </row>
    <row r="156" spans="1:14" ht="24.9" customHeight="1" x14ac:dyDescent="0.25">
      <c r="A156" s="160"/>
      <c r="B156" s="160"/>
      <c r="C156" s="160"/>
      <c r="D156" s="160"/>
      <c r="E156" s="160"/>
      <c r="F156" s="160"/>
      <c r="G156" s="160"/>
      <c r="H156" s="160"/>
      <c r="I156" s="163">
        <f>H162</f>
        <v>7.4305555555555555E-2</v>
      </c>
      <c r="J156" s="162"/>
    </row>
    <row r="157" spans="1:14" ht="24.9" customHeight="1" thickBot="1" x14ac:dyDescent="0.3">
      <c r="A157" s="164">
        <f ca="1">INDIRECT("rawdata!A" &amp; $K155)</f>
        <v>0</v>
      </c>
      <c r="B157" s="164"/>
      <c r="C157" s="164"/>
      <c r="D157" s="106" t="s">
        <v>26</v>
      </c>
      <c r="E157" s="107">
        <f ca="1">INDIRECT("rawdata!B" &amp; $K155)</f>
        <v>0</v>
      </c>
      <c r="F157" s="108">
        <f ca="1">INDIRECT("rawdata!B" &amp; $K155)</f>
        <v>0</v>
      </c>
      <c r="G157" s="109" t="s">
        <v>27</v>
      </c>
      <c r="H157" s="109">
        <f ca="1">INDIRECT("rawdata!C" &amp; $K155)</f>
        <v>0</v>
      </c>
      <c r="I157" s="109" t="s">
        <v>28</v>
      </c>
      <c r="J157" s="110">
        <f ca="1">INDIRECT("rawdata!D" &amp; $K155)</f>
        <v>0</v>
      </c>
      <c r="L157" s="2" t="str">
        <f ca="1">IF(E157=F157,"","확인")</f>
        <v/>
      </c>
      <c r="M157" s="86" t="s">
        <v>19</v>
      </c>
      <c r="N157" s="86" t="s">
        <v>20</v>
      </c>
    </row>
    <row r="158" spans="1:14" ht="24.9" customHeight="1" thickTop="1" x14ac:dyDescent="0.25">
      <c r="A158" s="165" t="s">
        <v>29</v>
      </c>
      <c r="B158" s="178" t="s">
        <v>30</v>
      </c>
      <c r="C158" s="171" t="s">
        <v>31</v>
      </c>
      <c r="D158" s="169" t="s">
        <v>32</v>
      </c>
      <c r="E158" s="169" t="s">
        <v>33</v>
      </c>
      <c r="F158" s="194" t="s">
        <v>34</v>
      </c>
      <c r="G158" s="169" t="s">
        <v>33</v>
      </c>
      <c r="H158" s="169" t="s">
        <v>32</v>
      </c>
      <c r="I158" s="171" t="s">
        <v>31</v>
      </c>
      <c r="J158" s="173" t="s">
        <v>30</v>
      </c>
      <c r="K158" s="175" t="s">
        <v>35</v>
      </c>
    </row>
    <row r="159" spans="1:14" ht="24.9" customHeight="1" thickBot="1" x14ac:dyDescent="0.3">
      <c r="A159" s="166"/>
      <c r="B159" s="179"/>
      <c r="C159" s="172"/>
      <c r="D159" s="170"/>
      <c r="E159" s="170"/>
      <c r="F159" s="195"/>
      <c r="G159" s="170"/>
      <c r="H159" s="170"/>
      <c r="I159" s="172"/>
      <c r="J159" s="174"/>
      <c r="K159" s="176"/>
    </row>
    <row r="160" spans="1:14" ht="24.9" customHeight="1" thickTop="1" x14ac:dyDescent="0.25">
      <c r="A160" s="3" t="s">
        <v>36</v>
      </c>
      <c r="B160" s="63"/>
      <c r="C160" s="196" t="s">
        <v>89</v>
      </c>
      <c r="D160" s="197"/>
      <c r="E160" s="63">
        <v>0.23958333333333334</v>
      </c>
      <c r="F160" s="96">
        <v>0.26041666666666669</v>
      </c>
      <c r="G160" s="63">
        <v>0.27638888888888885</v>
      </c>
      <c r="H160" s="63">
        <v>0.29722222222222222</v>
      </c>
      <c r="I160" s="64"/>
      <c r="J160" s="65">
        <v>0.31805555555555554</v>
      </c>
      <c r="K160" s="53" t="s">
        <v>37</v>
      </c>
    </row>
    <row r="161" spans="1:21" ht="24.9" customHeight="1" x14ac:dyDescent="0.25">
      <c r="A161" s="10" t="s">
        <v>38</v>
      </c>
      <c r="B161" s="54">
        <v>0.33749999999999997</v>
      </c>
      <c r="C161" s="54"/>
      <c r="D161" s="54">
        <v>0.36180555555555555</v>
      </c>
      <c r="E161" s="54">
        <v>0.38263888888888892</v>
      </c>
      <c r="F161" s="94">
        <v>0.39999999999999997</v>
      </c>
      <c r="G161" s="54">
        <v>0.41388888888888892</v>
      </c>
      <c r="H161" s="54">
        <v>0.43472222222222223</v>
      </c>
      <c r="I161" s="55"/>
      <c r="J161" s="56">
        <v>0.45555555555555555</v>
      </c>
      <c r="K161" s="53" t="s">
        <v>37</v>
      </c>
      <c r="O161" s="22"/>
      <c r="P161" s="22"/>
      <c r="Q161" s="22"/>
      <c r="R161" s="22"/>
      <c r="S161" s="22"/>
      <c r="T161" s="22"/>
      <c r="U161" s="22"/>
    </row>
    <row r="162" spans="1:21" ht="24.9" customHeight="1" x14ac:dyDescent="0.25">
      <c r="A162" s="10" t="s">
        <v>39</v>
      </c>
      <c r="B162" s="54">
        <v>0.4770833333333333</v>
      </c>
      <c r="C162" s="54"/>
      <c r="D162" s="54">
        <v>0.50138888888888888</v>
      </c>
      <c r="E162" s="54">
        <v>0.52222222222222225</v>
      </c>
      <c r="F162" s="94">
        <v>0.5395833333333333</v>
      </c>
      <c r="G162" s="54">
        <v>5.347222222222222E-2</v>
      </c>
      <c r="H162" s="57">
        <v>7.4305555555555555E-2</v>
      </c>
      <c r="I162" s="55"/>
      <c r="J162" s="56">
        <v>9.5138888888888884E-2</v>
      </c>
      <c r="K162" s="53" t="s">
        <v>37</v>
      </c>
      <c r="M162" s="87"/>
      <c r="N162" s="87"/>
      <c r="O162" s="22"/>
      <c r="P162" s="22"/>
      <c r="Q162" s="22"/>
      <c r="R162" s="22"/>
      <c r="S162" s="22"/>
      <c r="T162" s="22"/>
      <c r="U162" s="22"/>
    </row>
    <row r="163" spans="1:21" ht="24.9" customHeight="1" x14ac:dyDescent="0.25">
      <c r="A163" s="10" t="s">
        <v>40</v>
      </c>
      <c r="B163" s="54">
        <v>0.11666666666666665</v>
      </c>
      <c r="C163" s="54"/>
      <c r="D163" s="54">
        <v>0.14097222222222222</v>
      </c>
      <c r="E163" s="54">
        <v>0.16180555555555556</v>
      </c>
      <c r="F163" s="94">
        <v>0.17916666666666667</v>
      </c>
      <c r="G163" s="54">
        <v>0.19305555555555554</v>
      </c>
      <c r="H163" s="54">
        <v>0.21388888888888891</v>
      </c>
      <c r="I163" s="55"/>
      <c r="J163" s="56">
        <v>0.23472222222222219</v>
      </c>
      <c r="K163" s="58" t="s">
        <v>37</v>
      </c>
      <c r="M163" s="87"/>
      <c r="N163" s="87"/>
      <c r="O163" s="22"/>
      <c r="P163" s="22"/>
      <c r="Q163" s="22"/>
      <c r="R163" s="22"/>
      <c r="S163" s="22"/>
      <c r="T163" s="22"/>
      <c r="U163" s="22"/>
    </row>
    <row r="164" spans="1:21" ht="24.9" customHeight="1" x14ac:dyDescent="0.25">
      <c r="A164" s="10" t="s">
        <v>41</v>
      </c>
      <c r="B164" s="54">
        <v>0.25555555555555559</v>
      </c>
      <c r="C164" s="54"/>
      <c r="D164" s="54">
        <v>0.27986111111111112</v>
      </c>
      <c r="E164" s="54">
        <v>0.30069444444444443</v>
      </c>
      <c r="F164" s="94">
        <v>0.31805555555555554</v>
      </c>
      <c r="G164" s="54">
        <v>0.33194444444444443</v>
      </c>
      <c r="H164" s="54">
        <v>0.3527777777777778</v>
      </c>
      <c r="I164" s="55"/>
      <c r="J164" s="56">
        <v>0.37361111111111112</v>
      </c>
      <c r="K164" s="58" t="s">
        <v>37</v>
      </c>
      <c r="M164" s="87"/>
      <c r="N164" s="87"/>
      <c r="O164" s="22"/>
      <c r="P164" s="22"/>
      <c r="Q164" s="22"/>
      <c r="R164" s="22"/>
      <c r="S164" s="22"/>
      <c r="T164" s="22"/>
      <c r="U164" s="22"/>
    </row>
    <row r="165" spans="1:21" ht="24.9" customHeight="1" x14ac:dyDescent="0.25">
      <c r="A165" s="10" t="s">
        <v>42</v>
      </c>
      <c r="B165" s="67">
        <v>0.39652777777777781</v>
      </c>
      <c r="C165" s="67"/>
      <c r="D165" s="67">
        <v>0.41944444444444445</v>
      </c>
      <c r="E165" s="67"/>
      <c r="F165" s="98">
        <v>0.45624999999999999</v>
      </c>
      <c r="G165" s="67"/>
      <c r="H165" s="67"/>
      <c r="I165" s="68"/>
      <c r="J165" s="69"/>
      <c r="K165" s="58" t="s">
        <v>37</v>
      </c>
      <c r="L165" s="2">
        <v>5.6</v>
      </c>
      <c r="N165" s="87"/>
      <c r="O165" s="22"/>
      <c r="P165" s="22"/>
      <c r="Q165" s="22"/>
      <c r="R165" s="22"/>
      <c r="S165" s="22"/>
      <c r="T165" s="22"/>
      <c r="U165" s="22"/>
    </row>
    <row r="166" spans="1:21" ht="24.9" customHeight="1" thickBot="1" x14ac:dyDescent="0.3">
      <c r="A166" s="17">
        <v>8</v>
      </c>
      <c r="B166" s="37"/>
      <c r="C166" s="38"/>
      <c r="D166" s="39"/>
      <c r="E166" s="39"/>
      <c r="F166" s="89"/>
      <c r="G166" s="39"/>
      <c r="H166" s="39"/>
      <c r="I166" s="39"/>
      <c r="J166" s="62"/>
      <c r="K166" s="58"/>
    </row>
    <row r="167" spans="1:21" ht="17.100000000000001" customHeight="1" thickTop="1" x14ac:dyDescent="0.25">
      <c r="A167" s="130" t="s">
        <v>78</v>
      </c>
      <c r="B167" s="131"/>
      <c r="C167" s="131"/>
      <c r="D167" s="131"/>
      <c r="E167" s="131"/>
      <c r="F167" s="131"/>
      <c r="G167" s="131"/>
      <c r="H167" s="131"/>
      <c r="I167" s="131"/>
      <c r="J167" s="132"/>
      <c r="K167" s="136" t="s">
        <v>44</v>
      </c>
    </row>
    <row r="168" spans="1:21" ht="17.100000000000001" customHeight="1" thickBot="1" x14ac:dyDescent="0.3">
      <c r="A168" s="133"/>
      <c r="B168" s="134"/>
      <c r="C168" s="134"/>
      <c r="D168" s="134"/>
      <c r="E168" s="134"/>
      <c r="F168" s="134"/>
      <c r="G168" s="134"/>
      <c r="H168" s="134"/>
      <c r="I168" s="134"/>
      <c r="J168" s="135"/>
      <c r="K168" s="137"/>
    </row>
    <row r="169" spans="1:21" ht="17.100000000000001" customHeight="1" thickTop="1" x14ac:dyDescent="0.25">
      <c r="A169" s="139" t="s">
        <v>45</v>
      </c>
      <c r="B169" s="140"/>
      <c r="C169" s="142"/>
      <c r="D169" s="140"/>
      <c r="E169" s="143" t="s">
        <v>46</v>
      </c>
      <c r="F169" s="144"/>
      <c r="G169" s="145"/>
      <c r="H169" s="143" t="s">
        <v>47</v>
      </c>
      <c r="I169" s="144"/>
      <c r="J169" s="147"/>
      <c r="K169" s="137"/>
    </row>
    <row r="170" spans="1:21" ht="17.100000000000001" customHeight="1" x14ac:dyDescent="0.25">
      <c r="A170" s="141"/>
      <c r="B170" s="114"/>
      <c r="C170" s="113"/>
      <c r="D170" s="114"/>
      <c r="E170" s="118"/>
      <c r="F170" s="119"/>
      <c r="G170" s="146"/>
      <c r="H170" s="118"/>
      <c r="I170" s="119"/>
      <c r="J170" s="120"/>
      <c r="K170" s="137"/>
    </row>
    <row r="171" spans="1:21" ht="17.100000000000001" customHeight="1" x14ac:dyDescent="0.25">
      <c r="A171" s="121" t="s">
        <v>48</v>
      </c>
      <c r="B171" s="148"/>
      <c r="C171" s="148"/>
      <c r="D171" s="148"/>
      <c r="E171" s="112"/>
      <c r="F171" s="190" t="s">
        <v>79</v>
      </c>
      <c r="G171" s="190"/>
      <c r="H171" s="190"/>
      <c r="I171" s="190"/>
      <c r="J171" s="191"/>
      <c r="K171" s="137"/>
    </row>
    <row r="172" spans="1:21" ht="17.100000000000001" customHeight="1" x14ac:dyDescent="0.25">
      <c r="A172" s="141"/>
      <c r="B172" s="149"/>
      <c r="C172" s="149"/>
      <c r="D172" s="149"/>
      <c r="E172" s="114"/>
      <c r="F172" s="190"/>
      <c r="G172" s="190"/>
      <c r="H172" s="190"/>
      <c r="I172" s="190"/>
      <c r="J172" s="191"/>
      <c r="K172" s="137"/>
    </row>
    <row r="173" spans="1:21" ht="17.100000000000001" customHeight="1" x14ac:dyDescent="0.25">
      <c r="A173" s="121" t="s">
        <v>50</v>
      </c>
      <c r="B173" s="112"/>
      <c r="C173" s="192" t="s">
        <v>51</v>
      </c>
      <c r="D173" s="111" t="s">
        <v>52</v>
      </c>
      <c r="E173" s="112"/>
      <c r="F173" s="180" t="s">
        <v>53</v>
      </c>
      <c r="G173" s="180"/>
      <c r="H173" s="180"/>
      <c r="I173" s="180"/>
      <c r="J173" s="181"/>
      <c r="K173" s="137"/>
    </row>
    <row r="174" spans="1:21" ht="17.100000000000001" customHeight="1" x14ac:dyDescent="0.25">
      <c r="A174" s="141"/>
      <c r="B174" s="114"/>
      <c r="C174" s="193"/>
      <c r="D174" s="113"/>
      <c r="E174" s="114"/>
      <c r="F174" s="180"/>
      <c r="G174" s="180"/>
      <c r="H174" s="180"/>
      <c r="I174" s="180"/>
      <c r="J174" s="181"/>
      <c r="K174" s="137"/>
    </row>
    <row r="175" spans="1:21" ht="17.100000000000001" customHeight="1" x14ac:dyDescent="0.25">
      <c r="A175" s="121" t="s">
        <v>54</v>
      </c>
      <c r="B175" s="112"/>
      <c r="C175" s="188" t="s">
        <v>55</v>
      </c>
      <c r="D175" s="186" t="s">
        <v>56</v>
      </c>
      <c r="E175" s="187"/>
      <c r="F175" s="180" t="s">
        <v>57</v>
      </c>
      <c r="G175" s="180"/>
      <c r="H175" s="180"/>
      <c r="I175" s="180"/>
      <c r="J175" s="181"/>
      <c r="K175" s="137"/>
    </row>
    <row r="176" spans="1:21" ht="17.100000000000001" customHeight="1" thickBot="1" x14ac:dyDescent="0.3">
      <c r="A176" s="122"/>
      <c r="B176" s="123"/>
      <c r="C176" s="189"/>
      <c r="D176" s="126"/>
      <c r="E176" s="123"/>
      <c r="F176" s="182"/>
      <c r="G176" s="182"/>
      <c r="H176" s="182"/>
      <c r="I176" s="182"/>
      <c r="J176" s="183"/>
      <c r="K176" s="138"/>
    </row>
    <row r="177" spans="1:21" ht="24.9" customHeight="1" thickTop="1" x14ac:dyDescent="0.25">
      <c r="A177" s="160" t="s">
        <v>102</v>
      </c>
      <c r="B177" s="160"/>
      <c r="C177" s="160"/>
      <c r="D177" s="160"/>
      <c r="E177" s="160"/>
      <c r="F177" s="160"/>
      <c r="G177" s="160"/>
      <c r="H177" s="160"/>
      <c r="I177" s="161" t="s">
        <v>25</v>
      </c>
      <c r="J177" s="162"/>
      <c r="K177" s="1">
        <v>9</v>
      </c>
    </row>
    <row r="178" spans="1:21" ht="24.9" customHeight="1" x14ac:dyDescent="0.25">
      <c r="A178" s="160"/>
      <c r="B178" s="160"/>
      <c r="C178" s="160"/>
      <c r="D178" s="160"/>
      <c r="E178" s="160"/>
      <c r="F178" s="160"/>
      <c r="G178" s="160"/>
      <c r="H178" s="160"/>
      <c r="I178" s="163">
        <f>H184</f>
        <v>8.9583333333333334E-2</v>
      </c>
      <c r="J178" s="162"/>
    </row>
    <row r="179" spans="1:21" ht="24.9" customHeight="1" thickBot="1" x14ac:dyDescent="0.3">
      <c r="A179" s="164">
        <f ca="1">INDIRECT("rawdata!A" &amp; $K177)</f>
        <v>0</v>
      </c>
      <c r="B179" s="164"/>
      <c r="C179" s="164"/>
      <c r="D179" s="106" t="s">
        <v>26</v>
      </c>
      <c r="E179" s="107">
        <f ca="1">INDIRECT("rawdata!B" &amp; $K177)</f>
        <v>0</v>
      </c>
      <c r="F179" s="108">
        <f ca="1">INDIRECT("rawdata!B" &amp; $K177)</f>
        <v>0</v>
      </c>
      <c r="G179" s="109" t="s">
        <v>27</v>
      </c>
      <c r="H179" s="109">
        <f ca="1">INDIRECT("rawdata!C" &amp; $K177)</f>
        <v>0</v>
      </c>
      <c r="I179" s="109" t="s">
        <v>28</v>
      </c>
      <c r="J179" s="110">
        <f ca="1">INDIRECT("rawdata!D" &amp; $K177)</f>
        <v>0</v>
      </c>
      <c r="L179" s="2" t="str">
        <f ca="1">IF(E179=F179,"","확인")</f>
        <v/>
      </c>
      <c r="M179" s="86" t="s">
        <v>5</v>
      </c>
      <c r="N179" s="86" t="s">
        <v>0</v>
      </c>
    </row>
    <row r="180" spans="1:21" ht="24.9" customHeight="1" thickTop="1" x14ac:dyDescent="0.25">
      <c r="A180" s="165" t="s">
        <v>29</v>
      </c>
      <c r="B180" s="178" t="s">
        <v>30</v>
      </c>
      <c r="C180" s="171" t="s">
        <v>31</v>
      </c>
      <c r="D180" s="169" t="s">
        <v>32</v>
      </c>
      <c r="E180" s="169" t="s">
        <v>33</v>
      </c>
      <c r="F180" s="194" t="s">
        <v>34</v>
      </c>
      <c r="G180" s="169" t="s">
        <v>33</v>
      </c>
      <c r="H180" s="169" t="s">
        <v>32</v>
      </c>
      <c r="I180" s="171" t="s">
        <v>31</v>
      </c>
      <c r="J180" s="173" t="s">
        <v>30</v>
      </c>
      <c r="K180" s="175" t="s">
        <v>35</v>
      </c>
    </row>
    <row r="181" spans="1:21" ht="24.9" customHeight="1" thickBot="1" x14ac:dyDescent="0.3">
      <c r="A181" s="166"/>
      <c r="B181" s="179"/>
      <c r="C181" s="172"/>
      <c r="D181" s="170"/>
      <c r="E181" s="170"/>
      <c r="F181" s="195"/>
      <c r="G181" s="170"/>
      <c r="H181" s="170"/>
      <c r="I181" s="172"/>
      <c r="J181" s="174"/>
      <c r="K181" s="176"/>
    </row>
    <row r="182" spans="1:21" ht="24.9" customHeight="1" thickTop="1" x14ac:dyDescent="0.25">
      <c r="A182" s="3" t="s">
        <v>36</v>
      </c>
      <c r="B182" s="76"/>
      <c r="C182" s="76"/>
      <c r="D182" s="50">
        <v>0.22916666666666666</v>
      </c>
      <c r="E182" s="50">
        <v>0.25</v>
      </c>
      <c r="F182" s="93">
        <v>0.27569444444444446</v>
      </c>
      <c r="G182" s="50">
        <v>0.29166666666666669</v>
      </c>
      <c r="H182" s="50">
        <v>0.3125</v>
      </c>
      <c r="I182" s="51"/>
      <c r="J182" s="52">
        <v>0.33333333333333331</v>
      </c>
      <c r="K182" s="53" t="s">
        <v>37</v>
      </c>
    </row>
    <row r="183" spans="1:21" ht="24.9" customHeight="1" x14ac:dyDescent="0.25">
      <c r="A183" s="10" t="s">
        <v>38</v>
      </c>
      <c r="B183" s="54">
        <v>0.3527777777777778</v>
      </c>
      <c r="C183" s="54"/>
      <c r="D183" s="54">
        <v>0.37708333333333338</v>
      </c>
      <c r="E183" s="54">
        <v>0.3979166666666667</v>
      </c>
      <c r="F183" s="94">
        <v>0.4152777777777778</v>
      </c>
      <c r="G183" s="54">
        <v>0.4291666666666667</v>
      </c>
      <c r="H183" s="54">
        <v>0.45</v>
      </c>
      <c r="I183" s="55"/>
      <c r="J183" s="56">
        <v>0.47083333333333338</v>
      </c>
      <c r="K183" s="53" t="s">
        <v>37</v>
      </c>
      <c r="O183" s="22"/>
      <c r="P183" s="22"/>
      <c r="Q183" s="22"/>
      <c r="R183" s="22"/>
      <c r="S183" s="22"/>
      <c r="T183" s="22"/>
      <c r="U183" s="22"/>
    </row>
    <row r="184" spans="1:21" ht="24.9" customHeight="1" x14ac:dyDescent="0.25">
      <c r="A184" s="10" t="s">
        <v>39</v>
      </c>
      <c r="B184" s="54">
        <v>0.49236111111111108</v>
      </c>
      <c r="C184" s="54"/>
      <c r="D184" s="54">
        <v>0.51666666666666672</v>
      </c>
      <c r="E184" s="54">
        <v>0.53749999999999998</v>
      </c>
      <c r="F184" s="94">
        <v>5.486111111111111E-2</v>
      </c>
      <c r="G184" s="54">
        <v>6.8749999999999992E-2</v>
      </c>
      <c r="H184" s="57">
        <v>8.9583333333333334E-2</v>
      </c>
      <c r="I184" s="55"/>
      <c r="J184" s="56">
        <v>0.11041666666666666</v>
      </c>
      <c r="K184" s="53" t="s">
        <v>37</v>
      </c>
      <c r="O184" s="22"/>
      <c r="P184" s="22"/>
      <c r="Q184" s="22"/>
      <c r="R184" s="22"/>
      <c r="S184" s="22"/>
      <c r="T184" s="22"/>
      <c r="U184" s="22"/>
    </row>
    <row r="185" spans="1:21" ht="24.9" customHeight="1" x14ac:dyDescent="0.25">
      <c r="A185" s="10" t="s">
        <v>40</v>
      </c>
      <c r="B185" s="54">
        <v>0.13194444444444445</v>
      </c>
      <c r="C185" s="54"/>
      <c r="D185" s="54">
        <v>0.15625</v>
      </c>
      <c r="E185" s="54">
        <v>0.17708333333333334</v>
      </c>
      <c r="F185" s="94">
        <v>0.19444444444444445</v>
      </c>
      <c r="G185" s="54">
        <v>0.20833333333333334</v>
      </c>
      <c r="H185" s="54">
        <v>0.22916666666666666</v>
      </c>
      <c r="I185" s="55"/>
      <c r="J185" s="56">
        <v>0.25</v>
      </c>
      <c r="K185" s="58" t="s">
        <v>37</v>
      </c>
      <c r="O185" s="22"/>
      <c r="P185" s="22"/>
      <c r="Q185" s="22"/>
      <c r="R185" s="22"/>
      <c r="S185" s="22"/>
      <c r="T185" s="22"/>
      <c r="U185" s="22"/>
    </row>
    <row r="186" spans="1:21" ht="24.9" customHeight="1" x14ac:dyDescent="0.25">
      <c r="A186" s="10" t="s">
        <v>41</v>
      </c>
      <c r="B186" s="54">
        <v>0.27152777777777776</v>
      </c>
      <c r="C186" s="54"/>
      <c r="D186" s="54">
        <v>0.29583333333333334</v>
      </c>
      <c r="E186" s="54">
        <v>0.31666666666666665</v>
      </c>
      <c r="F186" s="94">
        <v>0.33402777777777781</v>
      </c>
      <c r="G186" s="54">
        <v>0.34791666666666665</v>
      </c>
      <c r="H186" s="54">
        <v>0.36874999999999997</v>
      </c>
      <c r="I186" s="55"/>
      <c r="J186" s="56">
        <v>0.38958333333333334</v>
      </c>
      <c r="K186" s="58" t="s">
        <v>37</v>
      </c>
      <c r="O186" s="22"/>
      <c r="P186" s="22"/>
      <c r="Q186" s="22"/>
      <c r="R186" s="22"/>
      <c r="S186" s="22"/>
      <c r="T186" s="22"/>
      <c r="U186" s="22"/>
    </row>
    <row r="187" spans="1:21" ht="24.9" customHeight="1" thickBot="1" x14ac:dyDescent="0.3">
      <c r="A187" s="10" t="s">
        <v>42</v>
      </c>
      <c r="B187" s="59">
        <v>0.41250000000000003</v>
      </c>
      <c r="C187" s="59"/>
      <c r="D187" s="59">
        <v>0.43541666666666662</v>
      </c>
      <c r="E187" s="59"/>
      <c r="F187" s="95">
        <v>0.47222222222222227</v>
      </c>
      <c r="G187" s="59"/>
      <c r="H187" s="59"/>
      <c r="I187" s="60"/>
      <c r="J187" s="61"/>
      <c r="K187" s="58" t="s">
        <v>37</v>
      </c>
      <c r="L187" s="2">
        <v>5.6</v>
      </c>
      <c r="O187" s="22"/>
      <c r="P187" s="22"/>
      <c r="Q187" s="22"/>
      <c r="R187" s="22"/>
      <c r="S187" s="22"/>
      <c r="T187" s="22"/>
      <c r="U187" s="22"/>
    </row>
    <row r="188" spans="1:21" ht="24.9" customHeight="1" thickBot="1" x14ac:dyDescent="0.3">
      <c r="A188" s="17">
        <v>9</v>
      </c>
      <c r="B188" s="37"/>
      <c r="C188" s="38"/>
      <c r="D188" s="39"/>
      <c r="E188" s="39"/>
      <c r="F188" s="100"/>
      <c r="G188" s="71"/>
      <c r="H188" s="19"/>
      <c r="I188" s="19"/>
      <c r="J188" s="62"/>
      <c r="K188" s="58"/>
    </row>
    <row r="189" spans="1:21" ht="17.100000000000001" customHeight="1" thickTop="1" x14ac:dyDescent="0.25">
      <c r="A189" s="130" t="s">
        <v>78</v>
      </c>
      <c r="B189" s="131"/>
      <c r="C189" s="131"/>
      <c r="D189" s="131"/>
      <c r="E189" s="131"/>
      <c r="F189" s="131"/>
      <c r="G189" s="131"/>
      <c r="H189" s="131"/>
      <c r="I189" s="131"/>
      <c r="J189" s="132"/>
      <c r="K189" s="136" t="s">
        <v>44</v>
      </c>
    </row>
    <row r="190" spans="1:21" ht="17.100000000000001" customHeight="1" thickBot="1" x14ac:dyDescent="0.3">
      <c r="A190" s="133"/>
      <c r="B190" s="134"/>
      <c r="C190" s="134"/>
      <c r="D190" s="134"/>
      <c r="E190" s="134"/>
      <c r="F190" s="134"/>
      <c r="G190" s="134"/>
      <c r="H190" s="134"/>
      <c r="I190" s="134"/>
      <c r="J190" s="135"/>
      <c r="K190" s="137"/>
    </row>
    <row r="191" spans="1:21" ht="17.100000000000001" customHeight="1" thickTop="1" x14ac:dyDescent="0.25">
      <c r="A191" s="139" t="s">
        <v>45</v>
      </c>
      <c r="B191" s="140"/>
      <c r="C191" s="142"/>
      <c r="D191" s="140"/>
      <c r="E191" s="143" t="s">
        <v>46</v>
      </c>
      <c r="F191" s="144"/>
      <c r="G191" s="145"/>
      <c r="H191" s="143" t="s">
        <v>47</v>
      </c>
      <c r="I191" s="144"/>
      <c r="J191" s="147"/>
      <c r="K191" s="137"/>
    </row>
    <row r="192" spans="1:21" ht="17.100000000000001" customHeight="1" x14ac:dyDescent="0.25">
      <c r="A192" s="141"/>
      <c r="B192" s="114"/>
      <c r="C192" s="113"/>
      <c r="D192" s="114"/>
      <c r="E192" s="118"/>
      <c r="F192" s="119"/>
      <c r="G192" s="146"/>
      <c r="H192" s="118"/>
      <c r="I192" s="119"/>
      <c r="J192" s="120"/>
      <c r="K192" s="137"/>
    </row>
    <row r="193" spans="1:14" ht="17.100000000000001" customHeight="1" x14ac:dyDescent="0.25">
      <c r="A193" s="121" t="s">
        <v>48</v>
      </c>
      <c r="B193" s="148"/>
      <c r="C193" s="148"/>
      <c r="D193" s="148"/>
      <c r="E193" s="112"/>
      <c r="F193" s="190" t="s">
        <v>79</v>
      </c>
      <c r="G193" s="190"/>
      <c r="H193" s="190"/>
      <c r="I193" s="190"/>
      <c r="J193" s="191"/>
      <c r="K193" s="137"/>
    </row>
    <row r="194" spans="1:14" ht="17.100000000000001" customHeight="1" x14ac:dyDescent="0.25">
      <c r="A194" s="141"/>
      <c r="B194" s="149"/>
      <c r="C194" s="149"/>
      <c r="D194" s="149"/>
      <c r="E194" s="114"/>
      <c r="F194" s="190"/>
      <c r="G194" s="190"/>
      <c r="H194" s="190"/>
      <c r="I194" s="190"/>
      <c r="J194" s="191"/>
      <c r="K194" s="137"/>
    </row>
    <row r="195" spans="1:14" ht="17.100000000000001" customHeight="1" x14ac:dyDescent="0.25">
      <c r="A195" s="121" t="s">
        <v>50</v>
      </c>
      <c r="B195" s="112"/>
      <c r="C195" s="192" t="s">
        <v>51</v>
      </c>
      <c r="D195" s="111" t="s">
        <v>52</v>
      </c>
      <c r="E195" s="112"/>
      <c r="F195" s="180" t="s">
        <v>53</v>
      </c>
      <c r="G195" s="180"/>
      <c r="H195" s="180"/>
      <c r="I195" s="180"/>
      <c r="J195" s="181"/>
      <c r="K195" s="137"/>
    </row>
    <row r="196" spans="1:14" ht="17.100000000000001" customHeight="1" x14ac:dyDescent="0.25">
      <c r="A196" s="141"/>
      <c r="B196" s="114"/>
      <c r="C196" s="193"/>
      <c r="D196" s="113"/>
      <c r="E196" s="114"/>
      <c r="F196" s="180"/>
      <c r="G196" s="180"/>
      <c r="H196" s="180"/>
      <c r="I196" s="180"/>
      <c r="J196" s="181"/>
      <c r="K196" s="137"/>
    </row>
    <row r="197" spans="1:14" ht="17.100000000000001" customHeight="1" x14ac:dyDescent="0.25">
      <c r="A197" s="121" t="s">
        <v>54</v>
      </c>
      <c r="B197" s="112"/>
      <c r="C197" s="188" t="s">
        <v>55</v>
      </c>
      <c r="D197" s="186" t="s">
        <v>56</v>
      </c>
      <c r="E197" s="187"/>
      <c r="F197" s="180" t="s">
        <v>57</v>
      </c>
      <c r="G197" s="180"/>
      <c r="H197" s="180"/>
      <c r="I197" s="180"/>
      <c r="J197" s="181"/>
      <c r="K197" s="137"/>
    </row>
    <row r="198" spans="1:14" ht="17.100000000000001" customHeight="1" thickBot="1" x14ac:dyDescent="0.3">
      <c r="A198" s="122"/>
      <c r="B198" s="123"/>
      <c r="C198" s="189"/>
      <c r="D198" s="126"/>
      <c r="E198" s="123"/>
      <c r="F198" s="182"/>
      <c r="G198" s="182"/>
      <c r="H198" s="182"/>
      <c r="I198" s="182"/>
      <c r="J198" s="183"/>
      <c r="K198" s="138"/>
    </row>
    <row r="199" spans="1:14" ht="24.6" thickTop="1" x14ac:dyDescent="0.25">
      <c r="A199" s="48"/>
      <c r="B199" s="48"/>
      <c r="C199" s="48"/>
      <c r="D199" s="48"/>
      <c r="E199" s="48"/>
    </row>
    <row r="200" spans="1:14" ht="24" x14ac:dyDescent="0.25">
      <c r="A200" s="48"/>
      <c r="B200" s="48"/>
      <c r="C200" s="48"/>
      <c r="D200" s="48"/>
      <c r="E200" s="48"/>
    </row>
    <row r="201" spans="1:14" ht="24" x14ac:dyDescent="0.25">
      <c r="A201" s="48"/>
      <c r="B201" s="48"/>
      <c r="C201" s="48"/>
      <c r="D201" s="48"/>
      <c r="E201" s="48"/>
      <c r="M201" s="86" t="s">
        <v>6</v>
      </c>
      <c r="N201" s="86" t="s">
        <v>1</v>
      </c>
    </row>
    <row r="202" spans="1:14" ht="24" x14ac:dyDescent="0.25">
      <c r="A202" s="48"/>
      <c r="B202" s="48"/>
      <c r="C202" s="48"/>
      <c r="D202" s="48"/>
      <c r="E202" s="48"/>
    </row>
    <row r="203" spans="1:14" ht="24" x14ac:dyDescent="0.25">
      <c r="A203" s="48"/>
      <c r="B203" s="48"/>
      <c r="C203" s="48"/>
      <c r="D203" s="48"/>
      <c r="E203" s="48"/>
    </row>
    <row r="204" spans="1:14" ht="24" x14ac:dyDescent="0.25">
      <c r="A204" s="48"/>
      <c r="B204" s="48"/>
      <c r="C204" s="48"/>
      <c r="D204" s="48"/>
      <c r="E204" s="48"/>
    </row>
    <row r="205" spans="1:14" ht="24" x14ac:dyDescent="0.25">
      <c r="A205" s="48"/>
      <c r="B205" s="48"/>
      <c r="C205" s="48"/>
      <c r="D205" s="48"/>
      <c r="E205" s="48"/>
    </row>
    <row r="206" spans="1:14" ht="24" x14ac:dyDescent="0.25">
      <c r="A206" s="48"/>
      <c r="B206" s="48"/>
      <c r="C206" s="48"/>
      <c r="D206" s="48"/>
      <c r="E206" s="48"/>
    </row>
    <row r="207" spans="1:14" ht="24" x14ac:dyDescent="0.25">
      <c r="A207" s="48"/>
      <c r="B207" s="48"/>
      <c r="C207" s="48"/>
      <c r="D207" s="48"/>
      <c r="E207" s="48"/>
    </row>
    <row r="208" spans="1:14" ht="24" x14ac:dyDescent="0.25">
      <c r="A208" s="48"/>
      <c r="B208" s="48"/>
      <c r="C208" s="48"/>
      <c r="D208" s="48"/>
      <c r="E208" s="48"/>
    </row>
    <row r="223" spans="13:14" x14ac:dyDescent="0.25">
      <c r="M223" s="86" t="s">
        <v>11</v>
      </c>
      <c r="N223" s="86" t="s">
        <v>4</v>
      </c>
    </row>
    <row r="236" spans="1:10" ht="24" x14ac:dyDescent="0.25">
      <c r="A236" s="48"/>
      <c r="B236" s="48"/>
      <c r="C236" s="48"/>
      <c r="D236" s="48"/>
      <c r="E236" s="48"/>
      <c r="F236" s="91"/>
      <c r="G236" s="48"/>
      <c r="H236" s="48"/>
      <c r="I236" s="48"/>
      <c r="J236" s="48"/>
    </row>
    <row r="237" spans="1:10" ht="24" x14ac:dyDescent="0.25">
      <c r="A237" s="48"/>
      <c r="B237" s="48"/>
      <c r="C237" s="48"/>
      <c r="D237" s="48"/>
      <c r="E237" s="48"/>
      <c r="F237" s="91"/>
      <c r="G237" s="48"/>
      <c r="H237" s="48"/>
      <c r="I237" s="48"/>
      <c r="J237" s="48"/>
    </row>
    <row r="238" spans="1:10" ht="24" x14ac:dyDescent="0.25">
      <c r="A238" s="48"/>
      <c r="B238" s="48"/>
      <c r="C238" s="48"/>
      <c r="D238" s="48"/>
      <c r="E238" s="48"/>
      <c r="F238" s="91"/>
      <c r="G238" s="48"/>
      <c r="H238" s="48"/>
      <c r="I238" s="48"/>
      <c r="J238" s="48"/>
    </row>
    <row r="239" spans="1:10" ht="24" x14ac:dyDescent="0.25">
      <c r="A239" s="48"/>
      <c r="B239" s="48"/>
      <c r="C239" s="48"/>
      <c r="D239" s="48"/>
      <c r="E239" s="48"/>
      <c r="F239" s="91"/>
      <c r="G239" s="48"/>
      <c r="H239" s="48"/>
      <c r="I239" s="48"/>
      <c r="J239" s="48"/>
    </row>
    <row r="240" spans="1:10" ht="24" x14ac:dyDescent="0.25">
      <c r="A240" s="48"/>
      <c r="B240" s="48"/>
      <c r="C240" s="48"/>
      <c r="D240" s="48"/>
      <c r="E240" s="48"/>
      <c r="F240" s="91"/>
      <c r="G240" s="48"/>
      <c r="H240" s="48"/>
      <c r="I240" s="48"/>
      <c r="J240" s="48"/>
    </row>
    <row r="241" spans="1:14" ht="24" x14ac:dyDescent="0.25">
      <c r="A241" s="49"/>
      <c r="B241" s="49"/>
      <c r="C241" s="49"/>
      <c r="D241" s="49"/>
      <c r="E241" s="49"/>
      <c r="F241" s="92"/>
      <c r="G241" s="49"/>
      <c r="H241" s="49"/>
      <c r="I241" s="49"/>
      <c r="J241" s="49"/>
    </row>
    <row r="245" spans="1:14" x14ac:dyDescent="0.25">
      <c r="M245" s="86" t="s">
        <v>22</v>
      </c>
      <c r="N245" s="86" t="s">
        <v>23</v>
      </c>
    </row>
  </sheetData>
  <mergeCells count="283">
    <mergeCell ref="A1:H2"/>
    <mergeCell ref="I1:J1"/>
    <mergeCell ref="I2:J2"/>
    <mergeCell ref="A3:C3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A13:J14"/>
    <mergeCell ref="K13:K22"/>
    <mergeCell ref="A15:B16"/>
    <mergeCell ref="C15:D16"/>
    <mergeCell ref="E15:G16"/>
    <mergeCell ref="A21:B22"/>
    <mergeCell ref="C21:C22"/>
    <mergeCell ref="D21:E22"/>
    <mergeCell ref="F21:J22"/>
    <mergeCell ref="A23:H24"/>
    <mergeCell ref="I23:J23"/>
    <mergeCell ref="I24:J24"/>
    <mergeCell ref="H15:J16"/>
    <mergeCell ref="A17:E18"/>
    <mergeCell ref="F17:J18"/>
    <mergeCell ref="A19:B20"/>
    <mergeCell ref="C19:C20"/>
    <mergeCell ref="D19:E20"/>
    <mergeCell ref="F19:J20"/>
    <mergeCell ref="F26:F27"/>
    <mergeCell ref="G26:G27"/>
    <mergeCell ref="H26:H27"/>
    <mergeCell ref="I26:I27"/>
    <mergeCell ref="J26:J27"/>
    <mergeCell ref="K26:K27"/>
    <mergeCell ref="A25:C25"/>
    <mergeCell ref="A26:A27"/>
    <mergeCell ref="B26:B27"/>
    <mergeCell ref="C26:C27"/>
    <mergeCell ref="D26:D27"/>
    <mergeCell ref="E26:E27"/>
    <mergeCell ref="D41:E42"/>
    <mergeCell ref="F41:J42"/>
    <mergeCell ref="A43:B44"/>
    <mergeCell ref="C43:C44"/>
    <mergeCell ref="D43:E44"/>
    <mergeCell ref="F43:J44"/>
    <mergeCell ref="A35:J36"/>
    <mergeCell ref="K35:K44"/>
    <mergeCell ref="A37:B38"/>
    <mergeCell ref="C37:D38"/>
    <mergeCell ref="E37:G38"/>
    <mergeCell ref="H37:J38"/>
    <mergeCell ref="A39:E40"/>
    <mergeCell ref="F39:J40"/>
    <mergeCell ref="A41:B42"/>
    <mergeCell ref="C41:C42"/>
    <mergeCell ref="A45:H46"/>
    <mergeCell ref="I45:J45"/>
    <mergeCell ref="I46:J46"/>
    <mergeCell ref="A47:C47"/>
    <mergeCell ref="A48:A49"/>
    <mergeCell ref="B48:B49"/>
    <mergeCell ref="C48:C49"/>
    <mergeCell ref="D48:D49"/>
    <mergeCell ref="E48:E49"/>
    <mergeCell ref="F48:F49"/>
    <mergeCell ref="G48:G49"/>
    <mergeCell ref="H48:H49"/>
    <mergeCell ref="I48:I49"/>
    <mergeCell ref="J48:J49"/>
    <mergeCell ref="K48:K49"/>
    <mergeCell ref="A57:J58"/>
    <mergeCell ref="K57:K66"/>
    <mergeCell ref="A59:B60"/>
    <mergeCell ref="C59:D60"/>
    <mergeCell ref="E59:G60"/>
    <mergeCell ref="F65:J66"/>
    <mergeCell ref="A67:H68"/>
    <mergeCell ref="I67:J67"/>
    <mergeCell ref="I68:J68"/>
    <mergeCell ref="H59:J60"/>
    <mergeCell ref="A61:E62"/>
    <mergeCell ref="F61:J62"/>
    <mergeCell ref="A63:B64"/>
    <mergeCell ref="C63:C64"/>
    <mergeCell ref="D63:E64"/>
    <mergeCell ref="F63:J64"/>
    <mergeCell ref="A69:C69"/>
    <mergeCell ref="A70:A71"/>
    <mergeCell ref="B70:B71"/>
    <mergeCell ref="C70:C71"/>
    <mergeCell ref="D70:D71"/>
    <mergeCell ref="E70:E71"/>
    <mergeCell ref="A65:B66"/>
    <mergeCell ref="C65:C66"/>
    <mergeCell ref="D65:E66"/>
    <mergeCell ref="K79:K88"/>
    <mergeCell ref="A81:B82"/>
    <mergeCell ref="C81:D82"/>
    <mergeCell ref="E81:G82"/>
    <mergeCell ref="H81:J82"/>
    <mergeCell ref="A83:E84"/>
    <mergeCell ref="F83:J84"/>
    <mergeCell ref="A85:B86"/>
    <mergeCell ref="F70:F71"/>
    <mergeCell ref="G70:G71"/>
    <mergeCell ref="H70:H71"/>
    <mergeCell ref="I70:I71"/>
    <mergeCell ref="J70:J71"/>
    <mergeCell ref="K70:K71"/>
    <mergeCell ref="C85:C86"/>
    <mergeCell ref="D85:E86"/>
    <mergeCell ref="F85:J86"/>
    <mergeCell ref="A87:B88"/>
    <mergeCell ref="C87:C88"/>
    <mergeCell ref="D87:E88"/>
    <mergeCell ref="F87:J88"/>
    <mergeCell ref="F72:G72"/>
    <mergeCell ref="A79:J80"/>
    <mergeCell ref="G92:G93"/>
    <mergeCell ref="H92:H93"/>
    <mergeCell ref="I92:I93"/>
    <mergeCell ref="J92:J93"/>
    <mergeCell ref="K92:K93"/>
    <mergeCell ref="F94:G94"/>
    <mergeCell ref="A89:H90"/>
    <mergeCell ref="I89:J89"/>
    <mergeCell ref="I90:J90"/>
    <mergeCell ref="A91:C91"/>
    <mergeCell ref="A92:A93"/>
    <mergeCell ref="B92:B93"/>
    <mergeCell ref="C92:C93"/>
    <mergeCell ref="D92:D93"/>
    <mergeCell ref="E92:E93"/>
    <mergeCell ref="F92:F93"/>
    <mergeCell ref="D107:E108"/>
    <mergeCell ref="F107:J108"/>
    <mergeCell ref="A109:B110"/>
    <mergeCell ref="C109:C110"/>
    <mergeCell ref="D109:E110"/>
    <mergeCell ref="F109:J110"/>
    <mergeCell ref="A101:J102"/>
    <mergeCell ref="K101:K110"/>
    <mergeCell ref="A103:B104"/>
    <mergeCell ref="C103:D104"/>
    <mergeCell ref="E103:G104"/>
    <mergeCell ref="H103:J104"/>
    <mergeCell ref="A105:E106"/>
    <mergeCell ref="F105:J106"/>
    <mergeCell ref="A107:B108"/>
    <mergeCell ref="C107:C108"/>
    <mergeCell ref="A111:H112"/>
    <mergeCell ref="I111:J111"/>
    <mergeCell ref="I112:J112"/>
    <mergeCell ref="A113:C113"/>
    <mergeCell ref="A114:A115"/>
    <mergeCell ref="B114:B115"/>
    <mergeCell ref="C114:C115"/>
    <mergeCell ref="D114:D115"/>
    <mergeCell ref="E114:E115"/>
    <mergeCell ref="F114:F115"/>
    <mergeCell ref="G114:G115"/>
    <mergeCell ref="H114:H115"/>
    <mergeCell ref="I114:I115"/>
    <mergeCell ref="J114:J115"/>
    <mergeCell ref="K114:K115"/>
    <mergeCell ref="A123:J124"/>
    <mergeCell ref="K123:K132"/>
    <mergeCell ref="A125:B126"/>
    <mergeCell ref="C125:D126"/>
    <mergeCell ref="E125:G126"/>
    <mergeCell ref="F131:J132"/>
    <mergeCell ref="A133:H134"/>
    <mergeCell ref="I133:J133"/>
    <mergeCell ref="I134:J134"/>
    <mergeCell ref="H125:J126"/>
    <mergeCell ref="A127:E128"/>
    <mergeCell ref="F127:J128"/>
    <mergeCell ref="A129:B130"/>
    <mergeCell ref="C129:C130"/>
    <mergeCell ref="D129:E130"/>
    <mergeCell ref="F129:J130"/>
    <mergeCell ref="A135:C135"/>
    <mergeCell ref="A136:A137"/>
    <mergeCell ref="B136:B137"/>
    <mergeCell ref="C136:C137"/>
    <mergeCell ref="D136:D137"/>
    <mergeCell ref="E136:E137"/>
    <mergeCell ref="A131:B132"/>
    <mergeCell ref="C131:C132"/>
    <mergeCell ref="D131:E132"/>
    <mergeCell ref="K145:K154"/>
    <mergeCell ref="A147:B148"/>
    <mergeCell ref="C147:D148"/>
    <mergeCell ref="E147:G148"/>
    <mergeCell ref="H147:J148"/>
    <mergeCell ref="A149:E150"/>
    <mergeCell ref="F149:J150"/>
    <mergeCell ref="A151:B152"/>
    <mergeCell ref="F136:F137"/>
    <mergeCell ref="G136:G137"/>
    <mergeCell ref="H136:H137"/>
    <mergeCell ref="I136:I137"/>
    <mergeCell ref="J136:J137"/>
    <mergeCell ref="K136:K137"/>
    <mergeCell ref="C151:C152"/>
    <mergeCell ref="D151:E152"/>
    <mergeCell ref="F151:J152"/>
    <mergeCell ref="A153:B154"/>
    <mergeCell ref="C153:C154"/>
    <mergeCell ref="D153:E154"/>
    <mergeCell ref="F153:J154"/>
    <mergeCell ref="D138:E138"/>
    <mergeCell ref="A145:J146"/>
    <mergeCell ref="G158:G159"/>
    <mergeCell ref="H158:H159"/>
    <mergeCell ref="I158:I159"/>
    <mergeCell ref="J158:J159"/>
    <mergeCell ref="K158:K159"/>
    <mergeCell ref="C160:D160"/>
    <mergeCell ref="A155:H156"/>
    <mergeCell ref="I155:J155"/>
    <mergeCell ref="I156:J156"/>
    <mergeCell ref="A157:C157"/>
    <mergeCell ref="A158:A159"/>
    <mergeCell ref="B158:B159"/>
    <mergeCell ref="C158:C159"/>
    <mergeCell ref="D158:D159"/>
    <mergeCell ref="E158:E159"/>
    <mergeCell ref="F158:F159"/>
    <mergeCell ref="D173:E174"/>
    <mergeCell ref="F173:J174"/>
    <mergeCell ref="A175:B176"/>
    <mergeCell ref="C175:C176"/>
    <mergeCell ref="D175:E176"/>
    <mergeCell ref="F175:J176"/>
    <mergeCell ref="A167:J168"/>
    <mergeCell ref="K167:K176"/>
    <mergeCell ref="A169:B170"/>
    <mergeCell ref="C169:D170"/>
    <mergeCell ref="E169:G170"/>
    <mergeCell ref="H169:J170"/>
    <mergeCell ref="A171:E172"/>
    <mergeCell ref="F171:J172"/>
    <mergeCell ref="A173:B174"/>
    <mergeCell ref="C173:C174"/>
    <mergeCell ref="A177:H178"/>
    <mergeCell ref="I177:J177"/>
    <mergeCell ref="I178:J178"/>
    <mergeCell ref="A179:C179"/>
    <mergeCell ref="A180:A181"/>
    <mergeCell ref="B180:B181"/>
    <mergeCell ref="C180:C181"/>
    <mergeCell ref="D180:D181"/>
    <mergeCell ref="E180:E181"/>
    <mergeCell ref="F180:F181"/>
    <mergeCell ref="G180:G181"/>
    <mergeCell ref="H180:H181"/>
    <mergeCell ref="I180:I181"/>
    <mergeCell ref="J180:J181"/>
    <mergeCell ref="K180:K181"/>
    <mergeCell ref="A189:J190"/>
    <mergeCell ref="K189:K198"/>
    <mergeCell ref="A191:B192"/>
    <mergeCell ref="C191:D192"/>
    <mergeCell ref="E191:G192"/>
    <mergeCell ref="A197:B198"/>
    <mergeCell ref="C197:C198"/>
    <mergeCell ref="D197:E198"/>
    <mergeCell ref="F197:J198"/>
    <mergeCell ref="H191:J192"/>
    <mergeCell ref="A193:E194"/>
    <mergeCell ref="F193:J194"/>
    <mergeCell ref="A195:B196"/>
    <mergeCell ref="C195:C196"/>
    <mergeCell ref="D195:E196"/>
    <mergeCell ref="F195:J196"/>
  </mergeCells>
  <phoneticPr fontId="6" type="noConversion"/>
  <conditionalFormatting sqref="L3">
    <cfRule type="containsText" dxfId="9" priority="17" operator="containsText" text="확인">
      <formula>NOT(ISERROR(SEARCH("확인",L3)))</formula>
    </cfRule>
  </conditionalFormatting>
  <conditionalFormatting sqref="L25">
    <cfRule type="containsText" dxfId="8" priority="8" operator="containsText" text="확인">
      <formula>NOT(ISERROR(SEARCH("확인",L25)))</formula>
    </cfRule>
  </conditionalFormatting>
  <conditionalFormatting sqref="L47">
    <cfRule type="containsText" dxfId="7" priority="7" operator="containsText" text="확인">
      <formula>NOT(ISERROR(SEARCH("확인",L47)))</formula>
    </cfRule>
  </conditionalFormatting>
  <conditionalFormatting sqref="L69">
    <cfRule type="containsText" dxfId="6" priority="6" operator="containsText" text="확인">
      <formula>NOT(ISERROR(SEARCH("확인",L69)))</formula>
    </cfRule>
  </conditionalFormatting>
  <conditionalFormatting sqref="L91">
    <cfRule type="containsText" dxfId="5" priority="5" operator="containsText" text="확인">
      <formula>NOT(ISERROR(SEARCH("확인",L91)))</formula>
    </cfRule>
  </conditionalFormatting>
  <conditionalFormatting sqref="L113">
    <cfRule type="containsText" dxfId="4" priority="4" operator="containsText" text="확인">
      <formula>NOT(ISERROR(SEARCH("확인",L113)))</formula>
    </cfRule>
  </conditionalFormatting>
  <conditionalFormatting sqref="L135">
    <cfRule type="containsText" dxfId="3" priority="3" operator="containsText" text="확인">
      <formula>NOT(ISERROR(SEARCH("확인",L135)))</formula>
    </cfRule>
  </conditionalFormatting>
  <conditionalFormatting sqref="L157">
    <cfRule type="containsText" dxfId="2" priority="2" operator="containsText" text="확인">
      <formula>NOT(ISERROR(SEARCH("확인",L157)))</formula>
    </cfRule>
  </conditionalFormatting>
  <conditionalFormatting sqref="L179">
    <cfRule type="containsText" dxfId="1" priority="1" operator="containsText" text="확인">
      <formula>NOT(ISERROR(SEARCH("확인",L179)))</formula>
    </cfRule>
  </conditionalFormatting>
  <printOptions horizontalCentered="1"/>
  <pageMargins left="0.51181102362204722" right="0.31496062992125984" top="0.74803149606299213" bottom="0.74803149606299213" header="0.51181102362204722" footer="0.11811023622047245"/>
  <pageSetup paperSize="9" scale="98" orientation="landscape" r:id="rId1"/>
  <headerFooter>
    <oddHeader>&amp;C&amp;"HY궁서,보통"&amp;20환승, 종점 도착시간을 필히 기재바랍니다.</oddHeader>
    <oddFooter>&amp;L&amp;"+,보통"&amp;16연료 충전시 충전량 필히기재바람 :          (루베)</oddFooter>
  </headerFooter>
  <rowBreaks count="8" manualBreakCount="8">
    <brk id="22" max="10" man="1"/>
    <brk id="44" max="10" man="1"/>
    <brk id="66" max="10" man="1"/>
    <brk id="88" max="10" man="1"/>
    <brk id="110" max="10" man="1"/>
    <brk id="132" max="10" man="1"/>
    <brk id="154" max="10" man="1"/>
    <brk id="176" max="1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8F77A-983C-4097-8D8A-B2BA696CC57F}">
  <sheetPr>
    <tabColor rgb="FFFFFF00"/>
  </sheetPr>
  <dimension ref="A1:U245"/>
  <sheetViews>
    <sheetView tabSelected="1" view="pageBreakPreview" topLeftCell="A151" zoomScale="70" zoomScaleNormal="70" zoomScaleSheetLayoutView="70" workbookViewId="0">
      <selection activeCell="E220" sqref="E220"/>
    </sheetView>
  </sheetViews>
  <sheetFormatPr defaultColWidth="8.90625" defaultRowHeight="14.4" x14ac:dyDescent="0.25"/>
  <cols>
    <col min="1" max="1" width="9.453125" style="1" customWidth="1"/>
    <col min="2" max="3" width="10" style="1" customWidth="1"/>
    <col min="4" max="4" width="11.1796875" style="1" customWidth="1"/>
    <col min="5" max="5" width="10" style="1" customWidth="1"/>
    <col min="6" max="6" width="10" style="86" customWidth="1"/>
    <col min="7" max="7" width="10" style="1" customWidth="1"/>
    <col min="8" max="8" width="11.1796875" style="1" customWidth="1"/>
    <col min="9" max="9" width="10" style="1" customWidth="1"/>
    <col min="10" max="10" width="13" style="1" customWidth="1"/>
    <col min="11" max="11" width="8.90625" style="1" customWidth="1"/>
    <col min="12" max="12" width="8.90625" style="2"/>
    <col min="13" max="14" width="3.81640625" style="86" bestFit="1" customWidth="1"/>
    <col min="15" max="16384" width="8.90625" style="1"/>
  </cols>
  <sheetData>
    <row r="1" spans="1:15" ht="24.9" customHeight="1" x14ac:dyDescent="0.25">
      <c r="A1" s="160" t="s">
        <v>77</v>
      </c>
      <c r="B1" s="160"/>
      <c r="C1" s="160"/>
      <c r="D1" s="160"/>
      <c r="E1" s="160"/>
      <c r="F1" s="160"/>
      <c r="G1" s="160"/>
      <c r="H1" s="160"/>
      <c r="I1" s="161" t="s">
        <v>25</v>
      </c>
      <c r="J1" s="162"/>
      <c r="K1" s="1">
        <v>1</v>
      </c>
    </row>
    <row r="2" spans="1:15" ht="24.9" customHeight="1" x14ac:dyDescent="0.25">
      <c r="A2" s="160"/>
      <c r="B2" s="160"/>
      <c r="C2" s="160"/>
      <c r="D2" s="160"/>
      <c r="E2" s="160"/>
      <c r="F2" s="160"/>
      <c r="G2" s="160"/>
      <c r="H2" s="160"/>
      <c r="I2" s="163">
        <f>H8</f>
        <v>0.10972222222222222</v>
      </c>
      <c r="J2" s="162"/>
    </row>
    <row r="3" spans="1:15" ht="24.9" customHeight="1" thickBot="1" x14ac:dyDescent="0.3">
      <c r="A3" s="164">
        <f ca="1">INDIRECT("rawdata!A" &amp; $K1)</f>
        <v>0</v>
      </c>
      <c r="B3" s="164"/>
      <c r="C3" s="164"/>
      <c r="D3" s="106" t="s">
        <v>26</v>
      </c>
      <c r="E3" s="107">
        <f ca="1">INDIRECT("rawdata!B" &amp; $K1)</f>
        <v>0</v>
      </c>
      <c r="F3" s="108">
        <f ca="1">INDIRECT("rawdata!B" &amp; $K1)</f>
        <v>0</v>
      </c>
      <c r="G3" s="109" t="s">
        <v>27</v>
      </c>
      <c r="H3" s="109">
        <f ca="1">INDIRECT("rawdata!C" &amp; $K1)</f>
        <v>0</v>
      </c>
      <c r="I3" s="109" t="s">
        <v>28</v>
      </c>
      <c r="J3" s="110">
        <f ca="1">INDIRECT("rawdata!D" &amp; $K1)</f>
        <v>0</v>
      </c>
      <c r="L3" s="2" t="str">
        <f ca="1">IF(E3=F3,"","확인")</f>
        <v/>
      </c>
      <c r="M3" s="86" t="s">
        <v>13</v>
      </c>
      <c r="N3" s="86" t="s">
        <v>10</v>
      </c>
    </row>
    <row r="4" spans="1:15" ht="24.9" customHeight="1" thickTop="1" x14ac:dyDescent="0.25">
      <c r="A4" s="165" t="s">
        <v>29</v>
      </c>
      <c r="B4" s="178" t="s">
        <v>30</v>
      </c>
      <c r="C4" s="171" t="s">
        <v>31</v>
      </c>
      <c r="D4" s="169" t="s">
        <v>32</v>
      </c>
      <c r="E4" s="169" t="s">
        <v>33</v>
      </c>
      <c r="F4" s="194" t="s">
        <v>34</v>
      </c>
      <c r="G4" s="169" t="s">
        <v>33</v>
      </c>
      <c r="H4" s="169" t="s">
        <v>32</v>
      </c>
      <c r="I4" s="171" t="s">
        <v>31</v>
      </c>
      <c r="J4" s="173" t="s">
        <v>30</v>
      </c>
      <c r="K4" s="175" t="s">
        <v>35</v>
      </c>
    </row>
    <row r="5" spans="1:15" ht="24.9" customHeight="1" thickBot="1" x14ac:dyDescent="0.3">
      <c r="A5" s="166"/>
      <c r="B5" s="179"/>
      <c r="C5" s="172"/>
      <c r="D5" s="170"/>
      <c r="E5" s="170"/>
      <c r="F5" s="195"/>
      <c r="G5" s="170"/>
      <c r="H5" s="170"/>
      <c r="I5" s="172"/>
      <c r="J5" s="174"/>
      <c r="K5" s="176"/>
    </row>
    <row r="6" spans="1:15" ht="24.9" customHeight="1" thickTop="1" x14ac:dyDescent="0.25">
      <c r="A6" s="3" t="s">
        <v>36</v>
      </c>
      <c r="B6" s="77">
        <v>0.22916666666666666</v>
      </c>
      <c r="C6" s="78"/>
      <c r="D6" s="78">
        <v>0.25347222222222221</v>
      </c>
      <c r="E6" s="78">
        <v>0.27430555555555552</v>
      </c>
      <c r="F6" s="101">
        <v>0.29583333333333334</v>
      </c>
      <c r="G6" s="78">
        <v>0.30972222222222223</v>
      </c>
      <c r="H6" s="78">
        <v>0.33055555555555555</v>
      </c>
      <c r="I6" s="78"/>
      <c r="J6" s="79">
        <v>0.35138888888888892</v>
      </c>
      <c r="K6" s="8" t="s">
        <v>37</v>
      </c>
      <c r="O6" s="9"/>
    </row>
    <row r="7" spans="1:15" ht="24.9" customHeight="1" x14ac:dyDescent="0.25">
      <c r="A7" s="10" t="s">
        <v>38</v>
      </c>
      <c r="B7" s="80">
        <v>0.37083333333333335</v>
      </c>
      <c r="C7" s="54"/>
      <c r="D7" s="54">
        <v>0.39513888888888887</v>
      </c>
      <c r="E7" s="54">
        <v>0.41597222222222219</v>
      </c>
      <c r="F7" s="94">
        <v>0.43333333333333335</v>
      </c>
      <c r="G7" s="54">
        <v>0.44722222222222219</v>
      </c>
      <c r="H7" s="54">
        <v>0.4680555555555555</v>
      </c>
      <c r="I7" s="54"/>
      <c r="J7" s="81">
        <v>0.49027777777777781</v>
      </c>
      <c r="K7" s="8" t="s">
        <v>37</v>
      </c>
      <c r="O7" s="9"/>
    </row>
    <row r="8" spans="1:15" ht="24.9" customHeight="1" x14ac:dyDescent="0.25">
      <c r="A8" s="10" t="s">
        <v>39</v>
      </c>
      <c r="B8" s="80">
        <v>0.51250000000000007</v>
      </c>
      <c r="C8" s="54"/>
      <c r="D8" s="54">
        <v>0.53680555555555554</v>
      </c>
      <c r="E8" s="54">
        <v>5.7638888888888885E-2</v>
      </c>
      <c r="F8" s="94">
        <v>7.4999999999999997E-2</v>
      </c>
      <c r="G8" s="54">
        <v>8.8888888888888892E-2</v>
      </c>
      <c r="H8" s="57">
        <v>0.10972222222222222</v>
      </c>
      <c r="I8" s="54"/>
      <c r="J8" s="81">
        <v>0.13194444444444445</v>
      </c>
      <c r="K8" s="8" t="s">
        <v>37</v>
      </c>
      <c r="O8" s="9"/>
    </row>
    <row r="9" spans="1:15" ht="24.9" customHeight="1" x14ac:dyDescent="0.25">
      <c r="A9" s="10" t="s">
        <v>40</v>
      </c>
      <c r="B9" s="80">
        <v>0.15416666666666667</v>
      </c>
      <c r="C9" s="54"/>
      <c r="D9" s="54">
        <v>0.17847222222222223</v>
      </c>
      <c r="E9" s="54">
        <v>0.19930555555555554</v>
      </c>
      <c r="F9" s="94">
        <v>0.21944444444444444</v>
      </c>
      <c r="G9" s="54">
        <v>0.23333333333333331</v>
      </c>
      <c r="H9" s="54">
        <v>0.25416666666666665</v>
      </c>
      <c r="I9" s="54"/>
      <c r="J9" s="81">
        <v>0.27638888888888885</v>
      </c>
      <c r="K9" s="16" t="s">
        <v>37</v>
      </c>
      <c r="O9" s="9"/>
    </row>
    <row r="10" spans="1:15" ht="24.9" customHeight="1" x14ac:dyDescent="0.25">
      <c r="A10" s="10" t="s">
        <v>41</v>
      </c>
      <c r="B10" s="80">
        <v>0.29722222222222222</v>
      </c>
      <c r="C10" s="54"/>
      <c r="D10" s="54">
        <v>0.3215277777777778</v>
      </c>
      <c r="E10" s="54">
        <v>0.34236111111111112</v>
      </c>
      <c r="F10" s="94">
        <v>0.36944444444444446</v>
      </c>
      <c r="G10" s="54">
        <v>0.3833333333333333</v>
      </c>
      <c r="H10" s="54">
        <v>0.40416666666666662</v>
      </c>
      <c r="I10" s="54"/>
      <c r="J10" s="81">
        <v>0.42638888888888887</v>
      </c>
      <c r="K10" s="16" t="s">
        <v>37</v>
      </c>
      <c r="O10" s="9"/>
    </row>
    <row r="11" spans="1:15" ht="24.9" customHeight="1" x14ac:dyDescent="0.25">
      <c r="A11" s="10" t="s">
        <v>42</v>
      </c>
      <c r="B11" s="82">
        <v>0.44444444444444442</v>
      </c>
      <c r="C11" s="57"/>
      <c r="D11" s="57">
        <v>0.46527777777777773</v>
      </c>
      <c r="E11" s="57"/>
      <c r="F11" s="102">
        <v>0.4993055555555555</v>
      </c>
      <c r="G11" s="54"/>
      <c r="H11" s="54"/>
      <c r="I11" s="54"/>
      <c r="J11" s="81"/>
      <c r="K11" s="16"/>
      <c r="L11" s="2">
        <v>5.5</v>
      </c>
    </row>
    <row r="12" spans="1:15" ht="24.9" customHeight="1" thickBot="1" x14ac:dyDescent="0.3">
      <c r="A12" s="17">
        <v>1</v>
      </c>
      <c r="B12" s="26" t="s">
        <v>59</v>
      </c>
      <c r="C12" s="19"/>
      <c r="D12" s="19"/>
      <c r="E12" s="19"/>
      <c r="F12" s="88"/>
      <c r="G12" s="19"/>
      <c r="H12" s="19"/>
      <c r="I12" s="19"/>
      <c r="J12" s="20"/>
      <c r="K12" s="16"/>
    </row>
    <row r="13" spans="1:15" ht="17.100000000000001" customHeight="1" thickTop="1" x14ac:dyDescent="0.25">
      <c r="A13" s="130" t="s">
        <v>78</v>
      </c>
      <c r="B13" s="131"/>
      <c r="C13" s="131"/>
      <c r="D13" s="131"/>
      <c r="E13" s="131"/>
      <c r="F13" s="131"/>
      <c r="G13" s="131"/>
      <c r="H13" s="131"/>
      <c r="I13" s="131"/>
      <c r="J13" s="132"/>
      <c r="K13" s="136" t="s">
        <v>44</v>
      </c>
    </row>
    <row r="14" spans="1:15" ht="17.100000000000001" customHeight="1" thickBot="1" x14ac:dyDescent="0.3">
      <c r="A14" s="133"/>
      <c r="B14" s="134"/>
      <c r="C14" s="134"/>
      <c r="D14" s="134"/>
      <c r="E14" s="134"/>
      <c r="F14" s="134"/>
      <c r="G14" s="134"/>
      <c r="H14" s="134"/>
      <c r="I14" s="134"/>
      <c r="J14" s="135"/>
      <c r="K14" s="137"/>
    </row>
    <row r="15" spans="1:15" ht="17.100000000000001" customHeight="1" thickTop="1" x14ac:dyDescent="0.25">
      <c r="A15" s="139" t="s">
        <v>45</v>
      </c>
      <c r="B15" s="140"/>
      <c r="C15" s="142"/>
      <c r="D15" s="140"/>
      <c r="E15" s="143" t="s">
        <v>46</v>
      </c>
      <c r="F15" s="144"/>
      <c r="G15" s="145"/>
      <c r="H15" s="143" t="s">
        <v>47</v>
      </c>
      <c r="I15" s="144"/>
      <c r="J15" s="147"/>
      <c r="K15" s="137"/>
    </row>
    <row r="16" spans="1:15" ht="17.100000000000001" customHeight="1" x14ac:dyDescent="0.25">
      <c r="A16" s="141"/>
      <c r="B16" s="114"/>
      <c r="C16" s="113"/>
      <c r="D16" s="114"/>
      <c r="E16" s="118"/>
      <c r="F16" s="119"/>
      <c r="G16" s="146"/>
      <c r="H16" s="118"/>
      <c r="I16" s="119"/>
      <c r="J16" s="120"/>
      <c r="K16" s="137"/>
    </row>
    <row r="17" spans="1:20" ht="17.100000000000001" customHeight="1" x14ac:dyDescent="0.25">
      <c r="A17" s="121" t="s">
        <v>48</v>
      </c>
      <c r="B17" s="148"/>
      <c r="C17" s="148"/>
      <c r="D17" s="148"/>
      <c r="E17" s="112"/>
      <c r="F17" s="190" t="s">
        <v>79</v>
      </c>
      <c r="G17" s="190"/>
      <c r="H17" s="190"/>
      <c r="I17" s="190"/>
      <c r="J17" s="191"/>
      <c r="K17" s="137"/>
    </row>
    <row r="18" spans="1:20" ht="17.100000000000001" customHeight="1" x14ac:dyDescent="0.25">
      <c r="A18" s="141"/>
      <c r="B18" s="149"/>
      <c r="C18" s="149"/>
      <c r="D18" s="149"/>
      <c r="E18" s="114"/>
      <c r="F18" s="190"/>
      <c r="G18" s="190"/>
      <c r="H18" s="190"/>
      <c r="I18" s="190"/>
      <c r="J18" s="191"/>
      <c r="K18" s="137"/>
    </row>
    <row r="19" spans="1:20" ht="17.100000000000001" customHeight="1" x14ac:dyDescent="0.25">
      <c r="A19" s="121" t="s">
        <v>50</v>
      </c>
      <c r="B19" s="112"/>
      <c r="C19" s="192" t="s">
        <v>51</v>
      </c>
      <c r="D19" s="111" t="s">
        <v>52</v>
      </c>
      <c r="E19" s="112"/>
      <c r="F19" s="180" t="s">
        <v>53</v>
      </c>
      <c r="G19" s="180"/>
      <c r="H19" s="180"/>
      <c r="I19" s="180"/>
      <c r="J19" s="181"/>
      <c r="K19" s="137"/>
    </row>
    <row r="20" spans="1:20" ht="17.100000000000001" customHeight="1" x14ac:dyDescent="0.25">
      <c r="A20" s="141"/>
      <c r="B20" s="114"/>
      <c r="C20" s="193"/>
      <c r="D20" s="113"/>
      <c r="E20" s="114"/>
      <c r="F20" s="180"/>
      <c r="G20" s="180"/>
      <c r="H20" s="180"/>
      <c r="I20" s="180"/>
      <c r="J20" s="181"/>
      <c r="K20" s="137"/>
    </row>
    <row r="21" spans="1:20" ht="17.100000000000001" customHeight="1" x14ac:dyDescent="0.25">
      <c r="A21" s="121" t="s">
        <v>54</v>
      </c>
      <c r="B21" s="112"/>
      <c r="C21" s="188" t="s">
        <v>55</v>
      </c>
      <c r="D21" s="186" t="s">
        <v>56</v>
      </c>
      <c r="E21" s="187"/>
      <c r="F21" s="180" t="s">
        <v>57</v>
      </c>
      <c r="G21" s="180"/>
      <c r="H21" s="180"/>
      <c r="I21" s="180"/>
      <c r="J21" s="181"/>
      <c r="K21" s="137"/>
    </row>
    <row r="22" spans="1:20" ht="17.100000000000001" customHeight="1" thickBot="1" x14ac:dyDescent="0.3">
      <c r="A22" s="122"/>
      <c r="B22" s="123"/>
      <c r="C22" s="189"/>
      <c r="D22" s="126"/>
      <c r="E22" s="123"/>
      <c r="F22" s="182"/>
      <c r="G22" s="182"/>
      <c r="H22" s="182"/>
      <c r="I22" s="182"/>
      <c r="J22" s="183"/>
      <c r="K22" s="138"/>
    </row>
    <row r="23" spans="1:20" ht="24.9" customHeight="1" thickTop="1" x14ac:dyDescent="0.25">
      <c r="A23" s="160" t="s">
        <v>80</v>
      </c>
      <c r="B23" s="160"/>
      <c r="C23" s="160"/>
      <c r="D23" s="160"/>
      <c r="E23" s="160"/>
      <c r="F23" s="160"/>
      <c r="G23" s="160"/>
      <c r="H23" s="160"/>
      <c r="I23" s="161" t="s">
        <v>25</v>
      </c>
      <c r="J23" s="162"/>
      <c r="K23" s="1">
        <v>2</v>
      </c>
    </row>
    <row r="24" spans="1:20" ht="24.9" customHeight="1" x14ac:dyDescent="0.25">
      <c r="A24" s="160"/>
      <c r="B24" s="160"/>
      <c r="C24" s="160"/>
      <c r="D24" s="160"/>
      <c r="E24" s="160"/>
      <c r="F24" s="160"/>
      <c r="G24" s="160"/>
      <c r="H24" s="160"/>
      <c r="I24" s="163">
        <f>D30</f>
        <v>5.4166666666666669E-2</v>
      </c>
      <c r="J24" s="162"/>
    </row>
    <row r="25" spans="1:20" ht="24.9" customHeight="1" thickBot="1" x14ac:dyDescent="0.3">
      <c r="A25" s="164">
        <f ca="1">INDIRECT("rawdata!A" &amp; $K23)</f>
        <v>0</v>
      </c>
      <c r="B25" s="164"/>
      <c r="C25" s="164"/>
      <c r="D25" s="106" t="s">
        <v>26</v>
      </c>
      <c r="E25" s="107">
        <f ca="1">INDIRECT("rawdata!B" &amp; $K23)</f>
        <v>0</v>
      </c>
      <c r="F25" s="108">
        <f ca="1">INDIRECT("rawdata!B" &amp; $K23)</f>
        <v>0</v>
      </c>
      <c r="G25" s="109" t="s">
        <v>27</v>
      </c>
      <c r="H25" s="109">
        <f ca="1">INDIRECT("rawdata!C" &amp; $K23)</f>
        <v>0</v>
      </c>
      <c r="I25" s="109" t="s">
        <v>28</v>
      </c>
      <c r="J25" s="110">
        <f ca="1">INDIRECT("rawdata!D" &amp; $K23)</f>
        <v>0</v>
      </c>
      <c r="L25" s="2" t="str">
        <f ca="1">IF(E25=F25,"","확인")</f>
        <v/>
      </c>
      <c r="M25" s="86" t="s">
        <v>9</v>
      </c>
      <c r="N25" s="86" t="s">
        <v>12</v>
      </c>
    </row>
    <row r="26" spans="1:20" ht="24.9" customHeight="1" thickTop="1" x14ac:dyDescent="0.25">
      <c r="A26" s="165" t="s">
        <v>29</v>
      </c>
      <c r="B26" s="178" t="s">
        <v>30</v>
      </c>
      <c r="C26" s="171" t="s">
        <v>31</v>
      </c>
      <c r="D26" s="169" t="s">
        <v>32</v>
      </c>
      <c r="E26" s="169" t="s">
        <v>33</v>
      </c>
      <c r="F26" s="194" t="s">
        <v>34</v>
      </c>
      <c r="G26" s="169" t="s">
        <v>33</v>
      </c>
      <c r="H26" s="169" t="s">
        <v>32</v>
      </c>
      <c r="I26" s="171" t="s">
        <v>31</v>
      </c>
      <c r="J26" s="173" t="s">
        <v>30</v>
      </c>
      <c r="K26" s="175" t="s">
        <v>35</v>
      </c>
    </row>
    <row r="27" spans="1:20" ht="24.9" customHeight="1" thickBot="1" x14ac:dyDescent="0.3">
      <c r="A27" s="166"/>
      <c r="B27" s="179"/>
      <c r="C27" s="172"/>
      <c r="D27" s="170"/>
      <c r="E27" s="170"/>
      <c r="F27" s="195"/>
      <c r="G27" s="170"/>
      <c r="H27" s="170"/>
      <c r="I27" s="172"/>
      <c r="J27" s="174"/>
      <c r="K27" s="176"/>
    </row>
    <row r="28" spans="1:20" ht="24.9" customHeight="1" thickTop="1" x14ac:dyDescent="0.25">
      <c r="A28" s="3" t="s">
        <v>36</v>
      </c>
      <c r="B28" s="77">
        <v>0.24652777777777779</v>
      </c>
      <c r="C28" s="78"/>
      <c r="D28" s="78">
        <v>0.27083333333333331</v>
      </c>
      <c r="E28" s="78">
        <v>0.29166666666666669</v>
      </c>
      <c r="F28" s="101">
        <v>0.3125</v>
      </c>
      <c r="G28" s="78">
        <v>0.3263888888888889</v>
      </c>
      <c r="H28" s="78">
        <v>0.34722222222222227</v>
      </c>
      <c r="I28" s="78"/>
      <c r="J28" s="79">
        <v>0.36805555555555558</v>
      </c>
      <c r="K28" s="8" t="s">
        <v>37</v>
      </c>
    </row>
    <row r="29" spans="1:20" ht="24.9" customHeight="1" x14ac:dyDescent="0.25">
      <c r="A29" s="10" t="s">
        <v>38</v>
      </c>
      <c r="B29" s="80">
        <v>0.38819444444444445</v>
      </c>
      <c r="C29" s="54"/>
      <c r="D29" s="54">
        <v>0.41250000000000003</v>
      </c>
      <c r="E29" s="54">
        <v>0.43333333333333335</v>
      </c>
      <c r="F29" s="94">
        <v>0.45069444444444445</v>
      </c>
      <c r="G29" s="54">
        <v>0.46458333333333335</v>
      </c>
      <c r="H29" s="54">
        <v>0.48541666666666666</v>
      </c>
      <c r="I29" s="54"/>
      <c r="J29" s="81">
        <v>0.50763888888888886</v>
      </c>
      <c r="K29" s="8" t="s">
        <v>37</v>
      </c>
      <c r="O29" s="22"/>
      <c r="P29" s="22"/>
      <c r="Q29" s="22"/>
      <c r="R29" s="22"/>
      <c r="S29" s="22"/>
      <c r="T29" s="22"/>
    </row>
    <row r="30" spans="1:20" ht="24.9" customHeight="1" x14ac:dyDescent="0.25">
      <c r="A30" s="10" t="s">
        <v>39</v>
      </c>
      <c r="B30" s="80">
        <v>0.52986111111111112</v>
      </c>
      <c r="C30" s="54"/>
      <c r="D30" s="57">
        <v>5.4166666666666669E-2</v>
      </c>
      <c r="E30" s="54">
        <v>7.4999999999999997E-2</v>
      </c>
      <c r="F30" s="94">
        <v>9.2361111111111116E-2</v>
      </c>
      <c r="G30" s="54">
        <v>0.10625</v>
      </c>
      <c r="H30" s="54">
        <v>0.12708333333333333</v>
      </c>
      <c r="I30" s="54"/>
      <c r="J30" s="81">
        <v>0.14930555555555555</v>
      </c>
      <c r="K30" s="8" t="s">
        <v>37</v>
      </c>
      <c r="O30" s="22"/>
      <c r="P30" s="22"/>
      <c r="Q30" s="22"/>
      <c r="R30" s="22"/>
      <c r="S30" s="22"/>
      <c r="T30" s="22"/>
    </row>
    <row r="31" spans="1:20" ht="24.9" customHeight="1" x14ac:dyDescent="0.25">
      <c r="A31" s="10" t="s">
        <v>40</v>
      </c>
      <c r="B31" s="80">
        <v>0.17152777777777775</v>
      </c>
      <c r="C31" s="54"/>
      <c r="D31" s="54">
        <v>0.19583333333333333</v>
      </c>
      <c r="E31" s="54">
        <v>0.21666666666666667</v>
      </c>
      <c r="F31" s="94">
        <v>0.23819444444444446</v>
      </c>
      <c r="G31" s="54">
        <v>0.25208333333333333</v>
      </c>
      <c r="H31" s="54">
        <v>0.27291666666666664</v>
      </c>
      <c r="I31" s="54"/>
      <c r="J31" s="81">
        <v>0.2951388888888889</v>
      </c>
      <c r="K31" s="16" t="s">
        <v>37</v>
      </c>
      <c r="O31" s="22"/>
      <c r="P31" s="22"/>
      <c r="Q31" s="22"/>
      <c r="R31" s="22"/>
      <c r="S31" s="22"/>
      <c r="T31" s="22"/>
    </row>
    <row r="32" spans="1:20" ht="24.9" customHeight="1" x14ac:dyDescent="0.25">
      <c r="A32" s="10" t="s">
        <v>41</v>
      </c>
      <c r="B32" s="80">
        <v>0.31527777777777777</v>
      </c>
      <c r="C32" s="54"/>
      <c r="D32" s="54">
        <v>0.33958333333333335</v>
      </c>
      <c r="E32" s="54">
        <v>0.36041666666666666</v>
      </c>
      <c r="F32" s="94">
        <v>0.38819444444444445</v>
      </c>
      <c r="G32" s="54">
        <v>0.40208333333333335</v>
      </c>
      <c r="H32" s="54">
        <v>0.42291666666666666</v>
      </c>
      <c r="I32" s="54"/>
      <c r="J32" s="81">
        <v>0.44513888888888892</v>
      </c>
      <c r="K32" s="16" t="s">
        <v>37</v>
      </c>
      <c r="L32" s="2">
        <v>5</v>
      </c>
      <c r="O32" s="22"/>
      <c r="P32" s="22"/>
      <c r="Q32" s="22"/>
      <c r="R32" s="22"/>
      <c r="S32" s="22"/>
      <c r="T32" s="22"/>
    </row>
    <row r="33" spans="1:15" ht="24.9" customHeight="1" x14ac:dyDescent="0.25">
      <c r="A33" s="10"/>
      <c r="B33" s="80"/>
      <c r="C33" s="54"/>
      <c r="D33" s="54"/>
      <c r="E33" s="54"/>
      <c r="F33" s="94"/>
      <c r="G33" s="54"/>
      <c r="H33" s="54"/>
      <c r="I33" s="54"/>
      <c r="J33" s="81"/>
      <c r="K33" s="16"/>
      <c r="O33" s="1" t="s">
        <v>81</v>
      </c>
    </row>
    <row r="34" spans="1:15" ht="24.9" customHeight="1" thickBot="1" x14ac:dyDescent="0.3">
      <c r="A34" s="43">
        <v>2</v>
      </c>
      <c r="B34" s="26"/>
      <c r="C34" s="19"/>
      <c r="D34" s="19"/>
      <c r="E34" s="19"/>
      <c r="F34" s="88"/>
      <c r="G34" s="19"/>
      <c r="H34" s="19"/>
      <c r="I34" s="19"/>
      <c r="J34" s="20"/>
      <c r="K34" s="16"/>
    </row>
    <row r="35" spans="1:15" ht="17.100000000000001" customHeight="1" thickTop="1" x14ac:dyDescent="0.25">
      <c r="A35" s="130" t="s">
        <v>78</v>
      </c>
      <c r="B35" s="131"/>
      <c r="C35" s="131"/>
      <c r="D35" s="131"/>
      <c r="E35" s="131"/>
      <c r="F35" s="131"/>
      <c r="G35" s="131"/>
      <c r="H35" s="131"/>
      <c r="I35" s="131"/>
      <c r="J35" s="132"/>
      <c r="K35" s="136" t="s">
        <v>44</v>
      </c>
    </row>
    <row r="36" spans="1:15" ht="17.100000000000001" customHeight="1" thickBot="1" x14ac:dyDescent="0.3">
      <c r="A36" s="133"/>
      <c r="B36" s="134"/>
      <c r="C36" s="134"/>
      <c r="D36" s="134"/>
      <c r="E36" s="134"/>
      <c r="F36" s="134"/>
      <c r="G36" s="134"/>
      <c r="H36" s="134"/>
      <c r="I36" s="134"/>
      <c r="J36" s="135"/>
      <c r="K36" s="137"/>
    </row>
    <row r="37" spans="1:15" ht="17.100000000000001" customHeight="1" thickTop="1" x14ac:dyDescent="0.25">
      <c r="A37" s="139" t="s">
        <v>45</v>
      </c>
      <c r="B37" s="140"/>
      <c r="C37" s="142"/>
      <c r="D37" s="140"/>
      <c r="E37" s="143" t="s">
        <v>46</v>
      </c>
      <c r="F37" s="144"/>
      <c r="G37" s="145"/>
      <c r="H37" s="143" t="s">
        <v>47</v>
      </c>
      <c r="I37" s="144"/>
      <c r="J37" s="147"/>
      <c r="K37" s="137"/>
    </row>
    <row r="38" spans="1:15" ht="17.100000000000001" customHeight="1" x14ac:dyDescent="0.25">
      <c r="A38" s="141"/>
      <c r="B38" s="114"/>
      <c r="C38" s="113"/>
      <c r="D38" s="114"/>
      <c r="E38" s="118"/>
      <c r="F38" s="119"/>
      <c r="G38" s="146"/>
      <c r="H38" s="118"/>
      <c r="I38" s="119"/>
      <c r="J38" s="120"/>
      <c r="K38" s="137"/>
    </row>
    <row r="39" spans="1:15" ht="17.100000000000001" customHeight="1" x14ac:dyDescent="0.25">
      <c r="A39" s="121" t="s">
        <v>48</v>
      </c>
      <c r="B39" s="148"/>
      <c r="C39" s="148"/>
      <c r="D39" s="148"/>
      <c r="E39" s="112"/>
      <c r="F39" s="190" t="s">
        <v>79</v>
      </c>
      <c r="G39" s="190"/>
      <c r="H39" s="190"/>
      <c r="I39" s="190"/>
      <c r="J39" s="191"/>
      <c r="K39" s="137"/>
    </row>
    <row r="40" spans="1:15" ht="17.100000000000001" customHeight="1" x14ac:dyDescent="0.25">
      <c r="A40" s="141"/>
      <c r="B40" s="149"/>
      <c r="C40" s="149"/>
      <c r="D40" s="149"/>
      <c r="E40" s="114"/>
      <c r="F40" s="190"/>
      <c r="G40" s="190"/>
      <c r="H40" s="190"/>
      <c r="I40" s="190"/>
      <c r="J40" s="191"/>
      <c r="K40" s="137"/>
    </row>
    <row r="41" spans="1:15" ht="17.100000000000001" customHeight="1" x14ac:dyDescent="0.25">
      <c r="A41" s="121" t="s">
        <v>50</v>
      </c>
      <c r="B41" s="112"/>
      <c r="C41" s="192" t="s">
        <v>51</v>
      </c>
      <c r="D41" s="111" t="s">
        <v>52</v>
      </c>
      <c r="E41" s="112"/>
      <c r="F41" s="180" t="s">
        <v>53</v>
      </c>
      <c r="G41" s="180"/>
      <c r="H41" s="180"/>
      <c r="I41" s="180"/>
      <c r="J41" s="181"/>
      <c r="K41" s="137"/>
    </row>
    <row r="42" spans="1:15" ht="17.100000000000001" customHeight="1" x14ac:dyDescent="0.25">
      <c r="A42" s="141"/>
      <c r="B42" s="114"/>
      <c r="C42" s="193"/>
      <c r="D42" s="113"/>
      <c r="E42" s="114"/>
      <c r="F42" s="180"/>
      <c r="G42" s="180"/>
      <c r="H42" s="180"/>
      <c r="I42" s="180"/>
      <c r="J42" s="181"/>
      <c r="K42" s="137"/>
    </row>
    <row r="43" spans="1:15" ht="17.100000000000001" customHeight="1" x14ac:dyDescent="0.25">
      <c r="A43" s="121" t="s">
        <v>54</v>
      </c>
      <c r="B43" s="112"/>
      <c r="C43" s="188" t="s">
        <v>55</v>
      </c>
      <c r="D43" s="186" t="s">
        <v>56</v>
      </c>
      <c r="E43" s="187"/>
      <c r="F43" s="180" t="s">
        <v>57</v>
      </c>
      <c r="G43" s="180"/>
      <c r="H43" s="180"/>
      <c r="I43" s="180"/>
      <c r="J43" s="181"/>
      <c r="K43" s="137"/>
    </row>
    <row r="44" spans="1:15" ht="17.100000000000001" customHeight="1" thickBot="1" x14ac:dyDescent="0.3">
      <c r="A44" s="122"/>
      <c r="B44" s="123"/>
      <c r="C44" s="189"/>
      <c r="D44" s="126"/>
      <c r="E44" s="123"/>
      <c r="F44" s="182"/>
      <c r="G44" s="182"/>
      <c r="H44" s="182"/>
      <c r="I44" s="182"/>
      <c r="J44" s="183"/>
      <c r="K44" s="138"/>
    </row>
    <row r="45" spans="1:15" ht="24.9" customHeight="1" thickTop="1" x14ac:dyDescent="0.25">
      <c r="A45" s="160" t="s">
        <v>82</v>
      </c>
      <c r="B45" s="160"/>
      <c r="C45" s="160"/>
      <c r="D45" s="160"/>
      <c r="E45" s="160"/>
      <c r="F45" s="160"/>
      <c r="G45" s="160"/>
      <c r="H45" s="160"/>
      <c r="I45" s="184" t="s">
        <v>25</v>
      </c>
      <c r="J45" s="185"/>
      <c r="K45" s="1">
        <v>3</v>
      </c>
    </row>
    <row r="46" spans="1:15" ht="24.9" customHeight="1" x14ac:dyDescent="0.25">
      <c r="A46" s="160"/>
      <c r="B46" s="160"/>
      <c r="C46" s="160"/>
      <c r="D46" s="160"/>
      <c r="E46" s="160"/>
      <c r="F46" s="160"/>
      <c r="G46" s="160"/>
      <c r="H46" s="160"/>
      <c r="I46" s="163">
        <f>D53</f>
        <v>7.2222222222222229E-2</v>
      </c>
      <c r="J46" s="162"/>
    </row>
    <row r="47" spans="1:15" ht="24.9" customHeight="1" thickBot="1" x14ac:dyDescent="0.3">
      <c r="A47" s="164">
        <f ca="1">INDIRECT("rawdata!A" &amp; $K45)</f>
        <v>0</v>
      </c>
      <c r="B47" s="164"/>
      <c r="C47" s="164"/>
      <c r="D47" s="106" t="s">
        <v>26</v>
      </c>
      <c r="E47" s="107">
        <f ca="1">INDIRECT("rawdata!B" &amp; $K45)</f>
        <v>0</v>
      </c>
      <c r="F47" s="108">
        <f ca="1">INDIRECT("rawdata!B" &amp; $K45)</f>
        <v>0</v>
      </c>
      <c r="G47" s="109" t="s">
        <v>27</v>
      </c>
      <c r="H47" s="109">
        <f ca="1">INDIRECT("rawdata!C" &amp; $K45)</f>
        <v>0</v>
      </c>
      <c r="I47" s="109" t="s">
        <v>28</v>
      </c>
      <c r="J47" s="110">
        <f ca="1">INDIRECT("rawdata!D" &amp; $K45)</f>
        <v>0</v>
      </c>
      <c r="L47" s="2" t="str">
        <f ca="1">IF(E47=F47,"","확인")</f>
        <v/>
      </c>
      <c r="M47" s="86" t="s">
        <v>2</v>
      </c>
      <c r="N47" s="86" t="s">
        <v>7</v>
      </c>
    </row>
    <row r="48" spans="1:15" ht="24.9" customHeight="1" thickTop="1" x14ac:dyDescent="0.25">
      <c r="A48" s="165" t="s">
        <v>29</v>
      </c>
      <c r="B48" s="178" t="s">
        <v>30</v>
      </c>
      <c r="C48" s="171" t="s">
        <v>31</v>
      </c>
      <c r="D48" s="169" t="s">
        <v>32</v>
      </c>
      <c r="E48" s="169" t="s">
        <v>33</v>
      </c>
      <c r="F48" s="194" t="s">
        <v>34</v>
      </c>
      <c r="G48" s="169" t="s">
        <v>33</v>
      </c>
      <c r="H48" s="169" t="s">
        <v>32</v>
      </c>
      <c r="I48" s="171" t="s">
        <v>31</v>
      </c>
      <c r="J48" s="173" t="s">
        <v>30</v>
      </c>
      <c r="K48" s="175" t="s">
        <v>35</v>
      </c>
    </row>
    <row r="49" spans="1:19" ht="24.9" customHeight="1" thickBot="1" x14ac:dyDescent="0.3">
      <c r="A49" s="166"/>
      <c r="B49" s="179"/>
      <c r="C49" s="172"/>
      <c r="D49" s="170"/>
      <c r="E49" s="170"/>
      <c r="F49" s="195"/>
      <c r="G49" s="170"/>
      <c r="H49" s="170"/>
      <c r="I49" s="172"/>
      <c r="J49" s="174"/>
      <c r="K49" s="176"/>
    </row>
    <row r="50" spans="1:19" ht="24.9" customHeight="1" thickTop="1" x14ac:dyDescent="0.25">
      <c r="A50" s="3" t="s">
        <v>36</v>
      </c>
      <c r="B50" s="77"/>
      <c r="C50" s="78"/>
      <c r="D50" s="78"/>
      <c r="E50" s="78"/>
      <c r="F50" s="101"/>
      <c r="G50" s="78"/>
      <c r="H50" s="78">
        <v>0.22916666666666666</v>
      </c>
      <c r="I50" s="78"/>
      <c r="J50" s="79">
        <v>0.25138888888888888</v>
      </c>
      <c r="K50" s="8" t="s">
        <v>37</v>
      </c>
      <c r="O50" s="22"/>
      <c r="P50" s="22"/>
      <c r="Q50" s="22"/>
      <c r="R50" s="22"/>
      <c r="S50" s="22"/>
    </row>
    <row r="51" spans="1:19" ht="24.9" customHeight="1" x14ac:dyDescent="0.25">
      <c r="A51" s="10" t="s">
        <v>38</v>
      </c>
      <c r="B51" s="80">
        <v>0.26458333333333334</v>
      </c>
      <c r="C51" s="54"/>
      <c r="D51" s="54">
        <v>0.28888888888888892</v>
      </c>
      <c r="E51" s="54">
        <v>0.30972222222222223</v>
      </c>
      <c r="F51" s="94">
        <v>0.32916666666666666</v>
      </c>
      <c r="G51" s="54">
        <v>0.3430555555555555</v>
      </c>
      <c r="H51" s="54">
        <v>0.36388888888888887</v>
      </c>
      <c r="I51" s="54"/>
      <c r="J51" s="81">
        <v>0.38472222222222219</v>
      </c>
      <c r="K51" s="8" t="s">
        <v>37</v>
      </c>
      <c r="O51" s="22"/>
      <c r="P51" s="22"/>
      <c r="Q51" s="22"/>
      <c r="R51" s="22"/>
      <c r="S51" s="22"/>
    </row>
    <row r="52" spans="1:19" ht="24.9" customHeight="1" x14ac:dyDescent="0.25">
      <c r="A52" s="10" t="s">
        <v>39</v>
      </c>
      <c r="B52" s="80">
        <v>0.40625</v>
      </c>
      <c r="C52" s="54"/>
      <c r="D52" s="54">
        <v>0.43055555555555558</v>
      </c>
      <c r="E52" s="54">
        <v>0.4513888888888889</v>
      </c>
      <c r="F52" s="94">
        <v>0.46875</v>
      </c>
      <c r="G52" s="54">
        <v>0.4826388888888889</v>
      </c>
      <c r="H52" s="54">
        <v>0.50347222222222221</v>
      </c>
      <c r="I52" s="54"/>
      <c r="J52" s="81">
        <v>0.52569444444444446</v>
      </c>
      <c r="K52" s="8" t="s">
        <v>37</v>
      </c>
      <c r="O52" s="22"/>
      <c r="P52" s="22"/>
      <c r="Q52" s="22"/>
      <c r="R52" s="22"/>
      <c r="S52" s="22"/>
    </row>
    <row r="53" spans="1:19" ht="24.9" customHeight="1" x14ac:dyDescent="0.25">
      <c r="A53" s="10" t="s">
        <v>40</v>
      </c>
      <c r="B53" s="80">
        <v>4.7916666666666663E-2</v>
      </c>
      <c r="C53" s="54"/>
      <c r="D53" s="57">
        <v>7.2222222222222229E-2</v>
      </c>
      <c r="E53" s="54">
        <v>9.3055555555555558E-2</v>
      </c>
      <c r="F53" s="94">
        <v>0.11041666666666666</v>
      </c>
      <c r="G53" s="54">
        <v>0.12430555555555556</v>
      </c>
      <c r="H53" s="54">
        <v>0.1451388888888889</v>
      </c>
      <c r="I53" s="54"/>
      <c r="J53" s="81">
        <v>0.1673611111111111</v>
      </c>
      <c r="K53" s="16" t="s">
        <v>37</v>
      </c>
      <c r="O53" s="22"/>
      <c r="P53" s="22"/>
      <c r="Q53" s="22"/>
      <c r="R53" s="22"/>
      <c r="S53" s="22"/>
    </row>
    <row r="54" spans="1:19" ht="24.9" customHeight="1" x14ac:dyDescent="0.25">
      <c r="A54" s="10" t="s">
        <v>41</v>
      </c>
      <c r="B54" s="80">
        <v>0.18958333333333333</v>
      </c>
      <c r="C54" s="54"/>
      <c r="D54" s="54">
        <v>0.21388888888888891</v>
      </c>
      <c r="E54" s="54">
        <v>0.23472222222222219</v>
      </c>
      <c r="F54" s="94">
        <v>0.25694444444444448</v>
      </c>
      <c r="G54" s="54">
        <v>0.27083333333333331</v>
      </c>
      <c r="H54" s="54">
        <v>0.29166666666666669</v>
      </c>
      <c r="I54" s="54"/>
      <c r="J54" s="81">
        <v>0.31388888888888888</v>
      </c>
      <c r="K54" s="16" t="s">
        <v>37</v>
      </c>
      <c r="O54" s="22"/>
      <c r="P54" s="22"/>
      <c r="Q54" s="22"/>
      <c r="R54" s="22"/>
      <c r="S54" s="22"/>
    </row>
    <row r="55" spans="1:19" ht="24.9" customHeight="1" x14ac:dyDescent="0.25">
      <c r="A55" s="10" t="s">
        <v>42</v>
      </c>
      <c r="B55" s="80">
        <v>0.33333333333333331</v>
      </c>
      <c r="C55" s="54"/>
      <c r="D55" s="54">
        <v>0.3576388888888889</v>
      </c>
      <c r="E55" s="54">
        <v>0.37847222222222227</v>
      </c>
      <c r="F55" s="94">
        <v>0.4069444444444445</v>
      </c>
      <c r="G55" s="54">
        <v>0.42083333333333334</v>
      </c>
      <c r="H55" s="54">
        <v>0.44166666666666665</v>
      </c>
      <c r="I55" s="54"/>
      <c r="J55" s="81">
        <v>0.46249999999999997</v>
      </c>
      <c r="K55" s="16" t="s">
        <v>37</v>
      </c>
      <c r="L55" s="2">
        <v>5.2</v>
      </c>
    </row>
    <row r="56" spans="1:19" ht="24.9" customHeight="1" thickBot="1" x14ac:dyDescent="0.3">
      <c r="A56" s="17">
        <v>3</v>
      </c>
      <c r="B56" s="18"/>
      <c r="C56" s="19"/>
      <c r="D56" s="19"/>
      <c r="E56" s="19"/>
      <c r="F56" s="88"/>
      <c r="G56" s="19"/>
      <c r="H56" s="19"/>
      <c r="I56" s="19"/>
      <c r="J56" s="20"/>
      <c r="K56" s="16"/>
    </row>
    <row r="57" spans="1:19" ht="17.100000000000001" customHeight="1" thickTop="1" x14ac:dyDescent="0.25">
      <c r="A57" s="130" t="s">
        <v>78</v>
      </c>
      <c r="B57" s="131"/>
      <c r="C57" s="131"/>
      <c r="D57" s="131"/>
      <c r="E57" s="131"/>
      <c r="F57" s="131"/>
      <c r="G57" s="131"/>
      <c r="H57" s="131"/>
      <c r="I57" s="131"/>
      <c r="J57" s="132"/>
      <c r="K57" s="136" t="s">
        <v>44</v>
      </c>
    </row>
    <row r="58" spans="1:19" ht="17.100000000000001" customHeight="1" thickBot="1" x14ac:dyDescent="0.3">
      <c r="A58" s="133"/>
      <c r="B58" s="134"/>
      <c r="C58" s="134"/>
      <c r="D58" s="134"/>
      <c r="E58" s="134"/>
      <c r="F58" s="134"/>
      <c r="G58" s="134"/>
      <c r="H58" s="134"/>
      <c r="I58" s="134"/>
      <c r="J58" s="135"/>
      <c r="K58" s="137"/>
    </row>
    <row r="59" spans="1:19" ht="17.100000000000001" customHeight="1" thickTop="1" x14ac:dyDescent="0.25">
      <c r="A59" s="139" t="s">
        <v>45</v>
      </c>
      <c r="B59" s="140"/>
      <c r="C59" s="142"/>
      <c r="D59" s="140"/>
      <c r="E59" s="143" t="s">
        <v>46</v>
      </c>
      <c r="F59" s="144"/>
      <c r="G59" s="145"/>
      <c r="H59" s="143" t="s">
        <v>47</v>
      </c>
      <c r="I59" s="144"/>
      <c r="J59" s="147"/>
      <c r="K59" s="137"/>
    </row>
    <row r="60" spans="1:19" ht="17.100000000000001" customHeight="1" x14ac:dyDescent="0.25">
      <c r="A60" s="141"/>
      <c r="B60" s="114"/>
      <c r="C60" s="113"/>
      <c r="D60" s="114"/>
      <c r="E60" s="118"/>
      <c r="F60" s="119"/>
      <c r="G60" s="146"/>
      <c r="H60" s="118"/>
      <c r="I60" s="119"/>
      <c r="J60" s="120"/>
      <c r="K60" s="137"/>
    </row>
    <row r="61" spans="1:19" ht="17.100000000000001" customHeight="1" x14ac:dyDescent="0.25">
      <c r="A61" s="121" t="s">
        <v>48</v>
      </c>
      <c r="B61" s="148"/>
      <c r="C61" s="148"/>
      <c r="D61" s="148"/>
      <c r="E61" s="112"/>
      <c r="F61" s="190" t="s">
        <v>79</v>
      </c>
      <c r="G61" s="190"/>
      <c r="H61" s="190"/>
      <c r="I61" s="190"/>
      <c r="J61" s="191"/>
      <c r="K61" s="137"/>
    </row>
    <row r="62" spans="1:19" ht="17.100000000000001" customHeight="1" x14ac:dyDescent="0.25">
      <c r="A62" s="141"/>
      <c r="B62" s="149"/>
      <c r="C62" s="149"/>
      <c r="D62" s="149"/>
      <c r="E62" s="114"/>
      <c r="F62" s="190"/>
      <c r="G62" s="190"/>
      <c r="H62" s="190"/>
      <c r="I62" s="190"/>
      <c r="J62" s="191"/>
      <c r="K62" s="137"/>
    </row>
    <row r="63" spans="1:19" ht="17.100000000000001" customHeight="1" x14ac:dyDescent="0.25">
      <c r="A63" s="121" t="s">
        <v>50</v>
      </c>
      <c r="B63" s="112"/>
      <c r="C63" s="192" t="s">
        <v>51</v>
      </c>
      <c r="D63" s="111" t="s">
        <v>52</v>
      </c>
      <c r="E63" s="112"/>
      <c r="F63" s="180" t="s">
        <v>53</v>
      </c>
      <c r="G63" s="180"/>
      <c r="H63" s="180"/>
      <c r="I63" s="180"/>
      <c r="J63" s="181"/>
      <c r="K63" s="137"/>
    </row>
    <row r="64" spans="1:19" ht="17.100000000000001" customHeight="1" x14ac:dyDescent="0.25">
      <c r="A64" s="141"/>
      <c r="B64" s="114"/>
      <c r="C64" s="193"/>
      <c r="D64" s="113"/>
      <c r="E64" s="114"/>
      <c r="F64" s="180"/>
      <c r="G64" s="180"/>
      <c r="H64" s="180"/>
      <c r="I64" s="180"/>
      <c r="J64" s="181"/>
      <c r="K64" s="137"/>
    </row>
    <row r="65" spans="1:19" ht="17.100000000000001" customHeight="1" x14ac:dyDescent="0.25">
      <c r="A65" s="121" t="s">
        <v>54</v>
      </c>
      <c r="B65" s="112"/>
      <c r="C65" s="188" t="s">
        <v>55</v>
      </c>
      <c r="D65" s="186" t="s">
        <v>56</v>
      </c>
      <c r="E65" s="187"/>
      <c r="F65" s="180" t="s">
        <v>57</v>
      </c>
      <c r="G65" s="180"/>
      <c r="H65" s="180"/>
      <c r="I65" s="180"/>
      <c r="J65" s="181"/>
      <c r="K65" s="137"/>
    </row>
    <row r="66" spans="1:19" ht="17.100000000000001" customHeight="1" thickBot="1" x14ac:dyDescent="0.3">
      <c r="A66" s="122"/>
      <c r="B66" s="123"/>
      <c r="C66" s="189"/>
      <c r="D66" s="126"/>
      <c r="E66" s="123"/>
      <c r="F66" s="182"/>
      <c r="G66" s="182"/>
      <c r="H66" s="182"/>
      <c r="I66" s="182"/>
      <c r="J66" s="183"/>
      <c r="K66" s="138"/>
    </row>
    <row r="67" spans="1:19" ht="24.9" customHeight="1" thickTop="1" x14ac:dyDescent="0.25">
      <c r="A67" s="160" t="s">
        <v>83</v>
      </c>
      <c r="B67" s="160"/>
      <c r="C67" s="160"/>
      <c r="D67" s="160"/>
      <c r="E67" s="160"/>
      <c r="F67" s="160"/>
      <c r="G67" s="160"/>
      <c r="H67" s="160"/>
      <c r="I67" s="161" t="s">
        <v>25</v>
      </c>
      <c r="J67" s="162"/>
      <c r="K67" s="1">
        <v>4</v>
      </c>
    </row>
    <row r="68" spans="1:19" ht="24.9" customHeight="1" x14ac:dyDescent="0.25">
      <c r="A68" s="160"/>
      <c r="B68" s="160"/>
      <c r="C68" s="160"/>
      <c r="D68" s="160"/>
      <c r="E68" s="160"/>
      <c r="F68" s="160"/>
      <c r="G68" s="160"/>
      <c r="H68" s="160"/>
      <c r="I68" s="163">
        <f>D75</f>
        <v>8.9583333333333334E-2</v>
      </c>
      <c r="J68" s="162"/>
    </row>
    <row r="69" spans="1:19" ht="24.9" customHeight="1" thickBot="1" x14ac:dyDescent="0.3">
      <c r="A69" s="164">
        <f ca="1">INDIRECT("rawdata!A" &amp; $K67)</f>
        <v>0</v>
      </c>
      <c r="B69" s="164"/>
      <c r="C69" s="164"/>
      <c r="D69" s="106" t="s">
        <v>26</v>
      </c>
      <c r="E69" s="107">
        <f ca="1">INDIRECT("rawdata!B" &amp; $K67)</f>
        <v>0</v>
      </c>
      <c r="F69" s="108">
        <f ca="1">INDIRECT("rawdata!B" &amp; $K67)</f>
        <v>0</v>
      </c>
      <c r="G69" s="109" t="s">
        <v>27</v>
      </c>
      <c r="H69" s="109">
        <f ca="1">INDIRECT("rawdata!C" &amp; $K67)</f>
        <v>0</v>
      </c>
      <c r="I69" s="109" t="s">
        <v>28</v>
      </c>
      <c r="J69" s="110">
        <f ca="1">INDIRECT("rawdata!D" &amp; $K67)</f>
        <v>0</v>
      </c>
      <c r="L69" s="2" t="str">
        <f ca="1">IF(E69=F69,"","확인")</f>
        <v/>
      </c>
      <c r="M69" s="86" t="s">
        <v>3</v>
      </c>
      <c r="N69" s="86" t="s">
        <v>8</v>
      </c>
    </row>
    <row r="70" spans="1:19" ht="24.9" customHeight="1" thickTop="1" x14ac:dyDescent="0.25">
      <c r="A70" s="165" t="s">
        <v>29</v>
      </c>
      <c r="B70" s="178" t="s">
        <v>30</v>
      </c>
      <c r="C70" s="171" t="s">
        <v>31</v>
      </c>
      <c r="D70" s="169" t="s">
        <v>32</v>
      </c>
      <c r="E70" s="169" t="s">
        <v>33</v>
      </c>
      <c r="F70" s="194" t="s">
        <v>34</v>
      </c>
      <c r="G70" s="169" t="s">
        <v>33</v>
      </c>
      <c r="H70" s="169" t="s">
        <v>32</v>
      </c>
      <c r="I70" s="171" t="s">
        <v>31</v>
      </c>
      <c r="J70" s="173" t="s">
        <v>30</v>
      </c>
      <c r="K70" s="175" t="s">
        <v>35</v>
      </c>
    </row>
    <row r="71" spans="1:19" ht="24.9" customHeight="1" thickBot="1" x14ac:dyDescent="0.3">
      <c r="A71" s="166"/>
      <c r="B71" s="179"/>
      <c r="C71" s="172"/>
      <c r="D71" s="170"/>
      <c r="E71" s="170"/>
      <c r="F71" s="195"/>
      <c r="G71" s="170"/>
      <c r="H71" s="170"/>
      <c r="I71" s="172"/>
      <c r="J71" s="174"/>
      <c r="K71" s="176"/>
    </row>
    <row r="72" spans="1:19" ht="24.9" customHeight="1" thickTop="1" x14ac:dyDescent="0.25">
      <c r="A72" s="3" t="s">
        <v>36</v>
      </c>
      <c r="B72" s="77"/>
      <c r="C72" s="78"/>
      <c r="D72" s="78"/>
      <c r="E72" s="78"/>
      <c r="F72" s="201" t="s">
        <v>84</v>
      </c>
      <c r="G72" s="201"/>
      <c r="H72" s="78">
        <v>0.25</v>
      </c>
      <c r="I72" s="78"/>
      <c r="J72" s="79">
        <v>0.27083333333333331</v>
      </c>
      <c r="K72" s="8" t="s">
        <v>37</v>
      </c>
    </row>
    <row r="73" spans="1:19" ht="24.9" customHeight="1" x14ac:dyDescent="0.25">
      <c r="A73" s="10" t="s">
        <v>38</v>
      </c>
      <c r="B73" s="80">
        <v>0.28194444444444444</v>
      </c>
      <c r="C73" s="54"/>
      <c r="D73" s="54">
        <v>0.30624999999999997</v>
      </c>
      <c r="E73" s="54">
        <v>0.32708333333333334</v>
      </c>
      <c r="F73" s="94">
        <v>0.34583333333333338</v>
      </c>
      <c r="G73" s="54">
        <v>0.35972222222222222</v>
      </c>
      <c r="H73" s="54">
        <v>0.38055555555555554</v>
      </c>
      <c r="I73" s="54"/>
      <c r="J73" s="81">
        <v>0.40138888888888885</v>
      </c>
      <c r="K73" s="8" t="s">
        <v>37</v>
      </c>
      <c r="O73" s="22"/>
      <c r="P73" s="22"/>
      <c r="Q73" s="22"/>
      <c r="R73" s="22"/>
      <c r="S73" s="22"/>
    </row>
    <row r="74" spans="1:19" ht="24.9" customHeight="1" x14ac:dyDescent="0.25">
      <c r="A74" s="10" t="s">
        <v>39</v>
      </c>
      <c r="B74" s="80">
        <v>0.4236111111111111</v>
      </c>
      <c r="C74" s="54"/>
      <c r="D74" s="54">
        <v>0.44791666666666669</v>
      </c>
      <c r="E74" s="54">
        <v>0.46875</v>
      </c>
      <c r="F74" s="94">
        <v>0.4861111111111111</v>
      </c>
      <c r="G74" s="54">
        <v>0.5</v>
      </c>
      <c r="H74" s="54">
        <v>0.52083333333333337</v>
      </c>
      <c r="I74" s="54"/>
      <c r="J74" s="81">
        <v>4.3055555555555562E-2</v>
      </c>
      <c r="K74" s="8" t="s">
        <v>37</v>
      </c>
      <c r="O74" s="22"/>
      <c r="P74" s="22"/>
      <c r="Q74" s="22"/>
      <c r="R74" s="22"/>
      <c r="S74" s="22"/>
    </row>
    <row r="75" spans="1:19" ht="24.9" customHeight="1" x14ac:dyDescent="0.25">
      <c r="A75" s="10" t="s">
        <v>40</v>
      </c>
      <c r="B75" s="80">
        <v>6.5277777777777782E-2</v>
      </c>
      <c r="C75" s="54"/>
      <c r="D75" s="57">
        <v>8.9583333333333334E-2</v>
      </c>
      <c r="E75" s="54">
        <v>0.11041666666666666</v>
      </c>
      <c r="F75" s="94">
        <v>0.1277777777777778</v>
      </c>
      <c r="G75" s="54">
        <v>0.14166666666666666</v>
      </c>
      <c r="H75" s="54">
        <v>0.16250000000000001</v>
      </c>
      <c r="I75" s="54"/>
      <c r="J75" s="81">
        <v>0.18472222222222223</v>
      </c>
      <c r="K75" s="16" t="s">
        <v>37</v>
      </c>
      <c r="O75" s="22"/>
      <c r="P75" s="22"/>
      <c r="Q75" s="22"/>
      <c r="R75" s="22"/>
      <c r="S75" s="22"/>
    </row>
    <row r="76" spans="1:19" ht="24.9" customHeight="1" x14ac:dyDescent="0.25">
      <c r="A76" s="10" t="s">
        <v>41</v>
      </c>
      <c r="B76" s="80">
        <v>0.20694444444444446</v>
      </c>
      <c r="C76" s="54"/>
      <c r="D76" s="54">
        <v>0.23124999999999998</v>
      </c>
      <c r="E76" s="54">
        <v>0.25208333333333333</v>
      </c>
      <c r="F76" s="94">
        <v>0.27569444444444446</v>
      </c>
      <c r="G76" s="54">
        <v>0.28958333333333336</v>
      </c>
      <c r="H76" s="54">
        <v>0.31041666666666667</v>
      </c>
      <c r="I76" s="54"/>
      <c r="J76" s="81">
        <v>0.33263888888888887</v>
      </c>
      <c r="K76" s="16" t="s">
        <v>37</v>
      </c>
      <c r="O76" s="22"/>
      <c r="P76" s="22"/>
      <c r="Q76" s="22"/>
      <c r="R76" s="22"/>
      <c r="S76" s="22"/>
    </row>
    <row r="77" spans="1:19" ht="24.9" customHeight="1" x14ac:dyDescent="0.25">
      <c r="A77" s="10" t="s">
        <v>42</v>
      </c>
      <c r="B77" s="80">
        <v>0.35138888888888892</v>
      </c>
      <c r="C77" s="54"/>
      <c r="D77" s="54">
        <v>0.3756944444444445</v>
      </c>
      <c r="E77" s="54">
        <v>0.39652777777777781</v>
      </c>
      <c r="F77" s="94">
        <v>0.42569444444444443</v>
      </c>
      <c r="G77" s="54">
        <v>0.43958333333333338</v>
      </c>
      <c r="H77" s="54">
        <v>0.4604166666666667</v>
      </c>
      <c r="I77" s="54"/>
      <c r="J77" s="81">
        <v>0.48125000000000001</v>
      </c>
      <c r="K77" s="16" t="s">
        <v>37</v>
      </c>
      <c r="L77" s="2">
        <v>5.3</v>
      </c>
      <c r="O77" s="22"/>
      <c r="P77" s="22"/>
      <c r="Q77" s="22"/>
      <c r="R77" s="22"/>
      <c r="S77" s="22"/>
    </row>
    <row r="78" spans="1:19" ht="24.9" customHeight="1" thickBot="1" x14ac:dyDescent="0.3">
      <c r="A78" s="17">
        <v>4</v>
      </c>
      <c r="B78" s="18"/>
      <c r="C78" s="19"/>
      <c r="D78" s="19"/>
      <c r="E78" s="19"/>
      <c r="F78" s="88"/>
      <c r="G78" s="19"/>
      <c r="H78" s="19"/>
      <c r="I78" s="19"/>
      <c r="J78" s="20"/>
      <c r="K78" s="16"/>
    </row>
    <row r="79" spans="1:19" ht="17.100000000000001" customHeight="1" thickTop="1" x14ac:dyDescent="0.25">
      <c r="A79" s="130" t="s">
        <v>78</v>
      </c>
      <c r="B79" s="131"/>
      <c r="C79" s="131"/>
      <c r="D79" s="131"/>
      <c r="E79" s="131"/>
      <c r="F79" s="131"/>
      <c r="G79" s="131"/>
      <c r="H79" s="131"/>
      <c r="I79" s="131"/>
      <c r="J79" s="132"/>
      <c r="K79" s="136" t="s">
        <v>44</v>
      </c>
    </row>
    <row r="80" spans="1:19" ht="17.100000000000001" customHeight="1" thickBot="1" x14ac:dyDescent="0.3">
      <c r="A80" s="133"/>
      <c r="B80" s="134"/>
      <c r="C80" s="134"/>
      <c r="D80" s="134"/>
      <c r="E80" s="134"/>
      <c r="F80" s="134"/>
      <c r="G80" s="134"/>
      <c r="H80" s="134"/>
      <c r="I80" s="134"/>
      <c r="J80" s="135"/>
      <c r="K80" s="137"/>
    </row>
    <row r="81" spans="1:19" ht="17.100000000000001" customHeight="1" thickTop="1" x14ac:dyDescent="0.25">
      <c r="A81" s="139" t="s">
        <v>45</v>
      </c>
      <c r="B81" s="140"/>
      <c r="C81" s="142"/>
      <c r="D81" s="140"/>
      <c r="E81" s="143" t="s">
        <v>46</v>
      </c>
      <c r="F81" s="144"/>
      <c r="G81" s="145"/>
      <c r="H81" s="143" t="s">
        <v>47</v>
      </c>
      <c r="I81" s="144"/>
      <c r="J81" s="147"/>
      <c r="K81" s="137"/>
    </row>
    <row r="82" spans="1:19" ht="17.100000000000001" customHeight="1" x14ac:dyDescent="0.25">
      <c r="A82" s="141"/>
      <c r="B82" s="114"/>
      <c r="C82" s="113"/>
      <c r="D82" s="114"/>
      <c r="E82" s="118"/>
      <c r="F82" s="119"/>
      <c r="G82" s="146"/>
      <c r="H82" s="118"/>
      <c r="I82" s="119"/>
      <c r="J82" s="120"/>
      <c r="K82" s="137"/>
    </row>
    <row r="83" spans="1:19" ht="17.100000000000001" customHeight="1" x14ac:dyDescent="0.25">
      <c r="A83" s="121" t="s">
        <v>48</v>
      </c>
      <c r="B83" s="148"/>
      <c r="C83" s="148"/>
      <c r="D83" s="148"/>
      <c r="E83" s="112"/>
      <c r="F83" s="190" t="s">
        <v>79</v>
      </c>
      <c r="G83" s="190"/>
      <c r="H83" s="190"/>
      <c r="I83" s="190"/>
      <c r="J83" s="191"/>
      <c r="K83" s="137"/>
    </row>
    <row r="84" spans="1:19" ht="17.100000000000001" customHeight="1" x14ac:dyDescent="0.25">
      <c r="A84" s="141"/>
      <c r="B84" s="149"/>
      <c r="C84" s="149"/>
      <c r="D84" s="149"/>
      <c r="E84" s="114"/>
      <c r="F84" s="190"/>
      <c r="G84" s="190"/>
      <c r="H84" s="190"/>
      <c r="I84" s="190"/>
      <c r="J84" s="191"/>
      <c r="K84" s="137"/>
    </row>
    <row r="85" spans="1:19" ht="17.100000000000001" customHeight="1" x14ac:dyDescent="0.25">
      <c r="A85" s="121" t="s">
        <v>50</v>
      </c>
      <c r="B85" s="112"/>
      <c r="C85" s="192" t="s">
        <v>51</v>
      </c>
      <c r="D85" s="111" t="s">
        <v>52</v>
      </c>
      <c r="E85" s="112"/>
      <c r="F85" s="180" t="s">
        <v>53</v>
      </c>
      <c r="G85" s="180"/>
      <c r="H85" s="180"/>
      <c r="I85" s="180"/>
      <c r="J85" s="181"/>
      <c r="K85" s="137"/>
    </row>
    <row r="86" spans="1:19" ht="17.100000000000001" customHeight="1" x14ac:dyDescent="0.25">
      <c r="A86" s="141"/>
      <c r="B86" s="114"/>
      <c r="C86" s="193"/>
      <c r="D86" s="113"/>
      <c r="E86" s="114"/>
      <c r="F86" s="180"/>
      <c r="G86" s="180"/>
      <c r="H86" s="180"/>
      <c r="I86" s="180"/>
      <c r="J86" s="181"/>
      <c r="K86" s="137"/>
    </row>
    <row r="87" spans="1:19" ht="17.100000000000001" customHeight="1" x14ac:dyDescent="0.25">
      <c r="A87" s="121" t="s">
        <v>54</v>
      </c>
      <c r="B87" s="112"/>
      <c r="C87" s="188" t="s">
        <v>55</v>
      </c>
      <c r="D87" s="186" t="s">
        <v>56</v>
      </c>
      <c r="E87" s="187"/>
      <c r="F87" s="180" t="s">
        <v>57</v>
      </c>
      <c r="G87" s="180"/>
      <c r="H87" s="180"/>
      <c r="I87" s="180"/>
      <c r="J87" s="181"/>
      <c r="K87" s="137"/>
    </row>
    <row r="88" spans="1:19" ht="17.100000000000001" customHeight="1" thickBot="1" x14ac:dyDescent="0.3">
      <c r="A88" s="122"/>
      <c r="B88" s="123"/>
      <c r="C88" s="189"/>
      <c r="D88" s="126"/>
      <c r="E88" s="123"/>
      <c r="F88" s="182"/>
      <c r="G88" s="182"/>
      <c r="H88" s="182"/>
      <c r="I88" s="182"/>
      <c r="J88" s="183"/>
      <c r="K88" s="138"/>
    </row>
    <row r="89" spans="1:19" ht="24.9" customHeight="1" thickTop="1" x14ac:dyDescent="0.25">
      <c r="A89" s="160" t="s">
        <v>85</v>
      </c>
      <c r="B89" s="160"/>
      <c r="C89" s="160"/>
      <c r="D89" s="160"/>
      <c r="E89" s="160"/>
      <c r="F89" s="160"/>
      <c r="G89" s="160"/>
      <c r="H89" s="160"/>
      <c r="I89" s="161" t="s">
        <v>25</v>
      </c>
      <c r="J89" s="162"/>
      <c r="K89" s="1">
        <v>5</v>
      </c>
    </row>
    <row r="90" spans="1:19" ht="24.9" customHeight="1" x14ac:dyDescent="0.25">
      <c r="A90" s="160"/>
      <c r="B90" s="160"/>
      <c r="C90" s="160"/>
      <c r="D90" s="160"/>
      <c r="E90" s="160"/>
      <c r="F90" s="160"/>
      <c r="G90" s="160"/>
      <c r="H90" s="160"/>
      <c r="I90" s="163">
        <f>D97</f>
        <v>0.1076388888888889</v>
      </c>
      <c r="J90" s="162"/>
    </row>
    <row r="91" spans="1:19" ht="24.9" customHeight="1" thickBot="1" x14ac:dyDescent="0.3">
      <c r="A91" s="164">
        <f ca="1">INDIRECT("rawdata!A" &amp; $K89)</f>
        <v>0</v>
      </c>
      <c r="B91" s="164"/>
      <c r="C91" s="164"/>
      <c r="D91" s="106" t="s">
        <v>26</v>
      </c>
      <c r="E91" s="107">
        <f ca="1">INDIRECT("rawdata!B" &amp; $K89)</f>
        <v>0</v>
      </c>
      <c r="F91" s="108">
        <f ca="1">INDIRECT("rawdata!B" &amp; $K89)</f>
        <v>0</v>
      </c>
      <c r="G91" s="109" t="s">
        <v>27</v>
      </c>
      <c r="H91" s="109">
        <f ca="1">INDIRECT("rawdata!C" &amp; $K89)</f>
        <v>0</v>
      </c>
      <c r="I91" s="109" t="s">
        <v>28</v>
      </c>
      <c r="J91" s="110">
        <f ca="1">INDIRECT("rawdata!D" &amp; $K89)</f>
        <v>0</v>
      </c>
      <c r="L91" s="2" t="str">
        <f ca="1">IF(E91=F91,"","확인")</f>
        <v/>
      </c>
      <c r="M91" s="86" t="s">
        <v>15</v>
      </c>
      <c r="N91" s="86" t="s">
        <v>21</v>
      </c>
    </row>
    <row r="92" spans="1:19" ht="24.9" customHeight="1" thickTop="1" x14ac:dyDescent="0.25">
      <c r="A92" s="165" t="s">
        <v>29</v>
      </c>
      <c r="B92" s="178" t="s">
        <v>30</v>
      </c>
      <c r="C92" s="171" t="s">
        <v>31</v>
      </c>
      <c r="D92" s="169" t="s">
        <v>32</v>
      </c>
      <c r="E92" s="169" t="s">
        <v>33</v>
      </c>
      <c r="F92" s="194" t="s">
        <v>34</v>
      </c>
      <c r="G92" s="169" t="s">
        <v>33</v>
      </c>
      <c r="H92" s="169" t="s">
        <v>32</v>
      </c>
      <c r="I92" s="171" t="s">
        <v>31</v>
      </c>
      <c r="J92" s="173" t="s">
        <v>30</v>
      </c>
      <c r="K92" s="175" t="s">
        <v>35</v>
      </c>
    </row>
    <row r="93" spans="1:19" ht="24.9" customHeight="1" thickBot="1" x14ac:dyDescent="0.3">
      <c r="A93" s="166"/>
      <c r="B93" s="179"/>
      <c r="C93" s="172"/>
      <c r="D93" s="170"/>
      <c r="E93" s="170"/>
      <c r="F93" s="195"/>
      <c r="G93" s="170"/>
      <c r="H93" s="170"/>
      <c r="I93" s="172"/>
      <c r="J93" s="174"/>
      <c r="K93" s="176"/>
    </row>
    <row r="94" spans="1:19" ht="24.9" customHeight="1" thickTop="1" x14ac:dyDescent="0.25">
      <c r="A94" s="3" t="s">
        <v>36</v>
      </c>
      <c r="B94" s="77"/>
      <c r="C94" s="78"/>
      <c r="D94" s="78"/>
      <c r="E94" s="78"/>
      <c r="F94" s="101">
        <v>0.22916666666666666</v>
      </c>
      <c r="G94" s="78">
        <v>0.24305555555555555</v>
      </c>
      <c r="H94" s="78">
        <v>0.2638888888888889</v>
      </c>
      <c r="I94" s="78"/>
      <c r="J94" s="79">
        <v>0.28472222222222221</v>
      </c>
      <c r="K94" s="8" t="s">
        <v>37</v>
      </c>
    </row>
    <row r="95" spans="1:19" ht="24.9" customHeight="1" x14ac:dyDescent="0.25">
      <c r="A95" s="10" t="s">
        <v>38</v>
      </c>
      <c r="B95" s="80">
        <v>0.3</v>
      </c>
      <c r="C95" s="54"/>
      <c r="D95" s="54">
        <v>0.32430555555555557</v>
      </c>
      <c r="E95" s="54">
        <v>0.34513888888888888</v>
      </c>
      <c r="F95" s="94">
        <v>0.36249999999999999</v>
      </c>
      <c r="G95" s="54">
        <v>0.37638888888888888</v>
      </c>
      <c r="H95" s="54">
        <v>0.3972222222222222</v>
      </c>
      <c r="I95" s="54"/>
      <c r="J95" s="81">
        <v>0.41944444444444445</v>
      </c>
      <c r="K95" s="8" t="s">
        <v>37</v>
      </c>
      <c r="O95" s="22"/>
      <c r="P95" s="22"/>
      <c r="Q95" s="22"/>
      <c r="R95" s="22"/>
      <c r="S95" s="22"/>
    </row>
    <row r="96" spans="1:19" ht="24.9" customHeight="1" x14ac:dyDescent="0.25">
      <c r="A96" s="10" t="s">
        <v>39</v>
      </c>
      <c r="B96" s="80">
        <v>0.44166666666666665</v>
      </c>
      <c r="C96" s="54"/>
      <c r="D96" s="54">
        <v>0.46597222222222223</v>
      </c>
      <c r="E96" s="54">
        <v>0.48680555555555555</v>
      </c>
      <c r="F96" s="94">
        <v>0.50416666666666665</v>
      </c>
      <c r="G96" s="54">
        <v>0.5180555555555556</v>
      </c>
      <c r="H96" s="54">
        <v>0.53888888888888886</v>
      </c>
      <c r="I96" s="54"/>
      <c r="J96" s="81">
        <v>6.1111111111111116E-2</v>
      </c>
      <c r="K96" s="8" t="s">
        <v>37</v>
      </c>
      <c r="O96" s="22"/>
      <c r="P96" s="22"/>
      <c r="Q96" s="22"/>
      <c r="R96" s="22"/>
      <c r="S96" s="22"/>
    </row>
    <row r="97" spans="1:19" ht="24.9" customHeight="1" x14ac:dyDescent="0.25">
      <c r="A97" s="10" t="s">
        <v>40</v>
      </c>
      <c r="B97" s="80">
        <v>8.3333333333333329E-2</v>
      </c>
      <c r="C97" s="54"/>
      <c r="D97" s="57">
        <v>0.1076388888888889</v>
      </c>
      <c r="E97" s="54">
        <v>0.12847222222222224</v>
      </c>
      <c r="F97" s="94">
        <v>0.14583333333333334</v>
      </c>
      <c r="G97" s="54">
        <v>0.15972222222222224</v>
      </c>
      <c r="H97" s="54">
        <v>0.18055555555555555</v>
      </c>
      <c r="I97" s="54"/>
      <c r="J97" s="81">
        <v>0.20277777777777781</v>
      </c>
      <c r="K97" s="16" t="s">
        <v>37</v>
      </c>
      <c r="O97" s="22"/>
      <c r="P97" s="22"/>
      <c r="Q97" s="22"/>
      <c r="R97" s="22"/>
      <c r="S97" s="22"/>
    </row>
    <row r="98" spans="1:19" ht="24.9" customHeight="1" x14ac:dyDescent="0.25">
      <c r="A98" s="10" t="s">
        <v>41</v>
      </c>
      <c r="B98" s="80">
        <v>0.22500000000000001</v>
      </c>
      <c r="C98" s="54"/>
      <c r="D98" s="54">
        <v>0.24930555555555556</v>
      </c>
      <c r="E98" s="54">
        <v>0.27013888888888887</v>
      </c>
      <c r="F98" s="94">
        <v>0.29444444444444445</v>
      </c>
      <c r="G98" s="54">
        <v>0.30833333333333335</v>
      </c>
      <c r="H98" s="54">
        <v>0.32916666666666666</v>
      </c>
      <c r="I98" s="54"/>
      <c r="J98" s="81">
        <v>0.35138888888888892</v>
      </c>
      <c r="K98" s="16" t="s">
        <v>37</v>
      </c>
      <c r="O98" s="22"/>
      <c r="P98" s="22"/>
      <c r="Q98" s="22"/>
      <c r="R98" s="22"/>
      <c r="S98" s="22"/>
    </row>
    <row r="99" spans="1:19" ht="24.9" customHeight="1" x14ac:dyDescent="0.25">
      <c r="A99" s="10" t="s">
        <v>42</v>
      </c>
      <c r="B99" s="80">
        <v>0.36944444444444446</v>
      </c>
      <c r="C99" s="54"/>
      <c r="D99" s="54">
        <v>0.39374999999999999</v>
      </c>
      <c r="E99" s="54">
        <v>0.4145833333333333</v>
      </c>
      <c r="F99" s="102">
        <v>0.44444444444444442</v>
      </c>
      <c r="G99" s="57">
        <v>0.45833333333333331</v>
      </c>
      <c r="H99" s="57">
        <v>0.47569444444444442</v>
      </c>
      <c r="I99" s="57"/>
      <c r="J99" s="83">
        <v>0.49583333333333335</v>
      </c>
      <c r="K99" s="16" t="s">
        <v>37</v>
      </c>
      <c r="L99" s="2">
        <v>5.5</v>
      </c>
      <c r="M99" s="87"/>
      <c r="N99" s="87"/>
      <c r="O99" s="22"/>
      <c r="P99" s="22"/>
      <c r="Q99" s="22"/>
      <c r="R99" s="22"/>
      <c r="S99" s="22"/>
    </row>
    <row r="100" spans="1:19" ht="24.9" customHeight="1" thickBot="1" x14ac:dyDescent="0.3">
      <c r="A100" s="43">
        <v>5</v>
      </c>
      <c r="B100" s="18"/>
      <c r="C100" s="19"/>
      <c r="D100" s="19"/>
      <c r="E100" s="19"/>
      <c r="F100" s="90" t="s">
        <v>59</v>
      </c>
      <c r="G100" s="19"/>
      <c r="H100" s="19"/>
      <c r="I100" s="19"/>
      <c r="J100" s="20"/>
      <c r="K100" s="16"/>
    </row>
    <row r="101" spans="1:19" ht="17.100000000000001" customHeight="1" thickTop="1" x14ac:dyDescent="0.25">
      <c r="A101" s="130" t="s">
        <v>78</v>
      </c>
      <c r="B101" s="131"/>
      <c r="C101" s="131"/>
      <c r="D101" s="131"/>
      <c r="E101" s="131"/>
      <c r="F101" s="131"/>
      <c r="G101" s="131"/>
      <c r="H101" s="131"/>
      <c r="I101" s="131"/>
      <c r="J101" s="132"/>
      <c r="K101" s="136" t="s">
        <v>44</v>
      </c>
    </row>
    <row r="102" spans="1:19" ht="17.100000000000001" customHeight="1" thickBot="1" x14ac:dyDescent="0.3">
      <c r="A102" s="133"/>
      <c r="B102" s="134"/>
      <c r="C102" s="134"/>
      <c r="D102" s="134"/>
      <c r="E102" s="134"/>
      <c r="F102" s="134"/>
      <c r="G102" s="134"/>
      <c r="H102" s="134"/>
      <c r="I102" s="134"/>
      <c r="J102" s="135"/>
      <c r="K102" s="137"/>
    </row>
    <row r="103" spans="1:19" ht="17.100000000000001" customHeight="1" thickTop="1" x14ac:dyDescent="0.25">
      <c r="A103" s="139" t="s">
        <v>45</v>
      </c>
      <c r="B103" s="140"/>
      <c r="C103" s="142"/>
      <c r="D103" s="140"/>
      <c r="E103" s="143" t="s">
        <v>46</v>
      </c>
      <c r="F103" s="144"/>
      <c r="G103" s="145"/>
      <c r="H103" s="143" t="s">
        <v>47</v>
      </c>
      <c r="I103" s="144"/>
      <c r="J103" s="147"/>
      <c r="K103" s="137"/>
    </row>
    <row r="104" spans="1:19" ht="17.100000000000001" customHeight="1" x14ac:dyDescent="0.25">
      <c r="A104" s="141"/>
      <c r="B104" s="114"/>
      <c r="C104" s="113"/>
      <c r="D104" s="114"/>
      <c r="E104" s="118"/>
      <c r="F104" s="119"/>
      <c r="G104" s="146"/>
      <c r="H104" s="118"/>
      <c r="I104" s="119"/>
      <c r="J104" s="120"/>
      <c r="K104" s="137"/>
    </row>
    <row r="105" spans="1:19" ht="17.100000000000001" customHeight="1" x14ac:dyDescent="0.25">
      <c r="A105" s="121" t="s">
        <v>48</v>
      </c>
      <c r="B105" s="148"/>
      <c r="C105" s="148"/>
      <c r="D105" s="148"/>
      <c r="E105" s="112"/>
      <c r="F105" s="190" t="s">
        <v>79</v>
      </c>
      <c r="G105" s="190"/>
      <c r="H105" s="190"/>
      <c r="I105" s="190"/>
      <c r="J105" s="191"/>
      <c r="K105" s="137"/>
    </row>
    <row r="106" spans="1:19" ht="17.100000000000001" customHeight="1" x14ac:dyDescent="0.25">
      <c r="A106" s="141"/>
      <c r="B106" s="149"/>
      <c r="C106" s="149"/>
      <c r="D106" s="149"/>
      <c r="E106" s="114"/>
      <c r="F106" s="190"/>
      <c r="G106" s="190"/>
      <c r="H106" s="190"/>
      <c r="I106" s="190"/>
      <c r="J106" s="191"/>
      <c r="K106" s="137"/>
    </row>
    <row r="107" spans="1:19" ht="17.100000000000001" customHeight="1" x14ac:dyDescent="0.25">
      <c r="A107" s="121" t="s">
        <v>50</v>
      </c>
      <c r="B107" s="112"/>
      <c r="C107" s="192" t="s">
        <v>51</v>
      </c>
      <c r="D107" s="111" t="s">
        <v>52</v>
      </c>
      <c r="E107" s="112"/>
      <c r="F107" s="180" t="s">
        <v>53</v>
      </c>
      <c r="G107" s="180"/>
      <c r="H107" s="180"/>
      <c r="I107" s="180"/>
      <c r="J107" s="181"/>
      <c r="K107" s="137"/>
    </row>
    <row r="108" spans="1:19" ht="17.100000000000001" customHeight="1" x14ac:dyDescent="0.25">
      <c r="A108" s="141"/>
      <c r="B108" s="114"/>
      <c r="C108" s="193"/>
      <c r="D108" s="113"/>
      <c r="E108" s="114"/>
      <c r="F108" s="180"/>
      <c r="G108" s="180"/>
      <c r="H108" s="180"/>
      <c r="I108" s="180"/>
      <c r="J108" s="181"/>
      <c r="K108" s="137"/>
    </row>
    <row r="109" spans="1:19" ht="17.100000000000001" customHeight="1" x14ac:dyDescent="0.25">
      <c r="A109" s="121" t="s">
        <v>54</v>
      </c>
      <c r="B109" s="112"/>
      <c r="C109" s="188" t="s">
        <v>55</v>
      </c>
      <c r="D109" s="186" t="s">
        <v>56</v>
      </c>
      <c r="E109" s="187"/>
      <c r="F109" s="180" t="s">
        <v>57</v>
      </c>
      <c r="G109" s="180"/>
      <c r="H109" s="180"/>
      <c r="I109" s="180"/>
      <c r="J109" s="181"/>
      <c r="K109" s="137"/>
    </row>
    <row r="110" spans="1:19" ht="17.100000000000001" customHeight="1" thickBot="1" x14ac:dyDescent="0.3">
      <c r="A110" s="122"/>
      <c r="B110" s="123"/>
      <c r="C110" s="189"/>
      <c r="D110" s="126"/>
      <c r="E110" s="123"/>
      <c r="F110" s="182"/>
      <c r="G110" s="182"/>
      <c r="H110" s="182"/>
      <c r="I110" s="182"/>
      <c r="J110" s="183"/>
      <c r="K110" s="138"/>
    </row>
    <row r="111" spans="1:19" ht="24.9" customHeight="1" thickTop="1" x14ac:dyDescent="0.25">
      <c r="A111" s="160" t="s">
        <v>86</v>
      </c>
      <c r="B111" s="160"/>
      <c r="C111" s="160"/>
      <c r="D111" s="160"/>
      <c r="E111" s="160"/>
      <c r="F111" s="160"/>
      <c r="G111" s="160"/>
      <c r="H111" s="160"/>
      <c r="I111" s="161" t="s">
        <v>25</v>
      </c>
      <c r="J111" s="162"/>
      <c r="K111" s="1">
        <v>6</v>
      </c>
    </row>
    <row r="112" spans="1:19" ht="24.9" customHeight="1" x14ac:dyDescent="0.25">
      <c r="A112" s="160"/>
      <c r="B112" s="160"/>
      <c r="C112" s="160"/>
      <c r="D112" s="160"/>
      <c r="E112" s="160"/>
      <c r="F112" s="160"/>
      <c r="G112" s="160"/>
      <c r="H112" s="160"/>
      <c r="I112" s="163">
        <f>H118</f>
        <v>5.6250000000000001E-2</v>
      </c>
      <c r="J112" s="162"/>
    </row>
    <row r="113" spans="1:21" ht="24.9" customHeight="1" thickBot="1" x14ac:dyDescent="0.3">
      <c r="A113" s="164">
        <f ca="1">INDIRECT("rawdata!A" &amp; $K111)</f>
        <v>0</v>
      </c>
      <c r="B113" s="164"/>
      <c r="C113" s="164"/>
      <c r="D113" s="106" t="s">
        <v>26</v>
      </c>
      <c r="E113" s="107">
        <f ca="1">INDIRECT("rawdata!B" &amp; $K111)</f>
        <v>0</v>
      </c>
      <c r="F113" s="108">
        <f ca="1">INDIRECT("rawdata!B" &amp; $K111)</f>
        <v>0</v>
      </c>
      <c r="G113" s="109" t="s">
        <v>27</v>
      </c>
      <c r="H113" s="109">
        <f ca="1">INDIRECT("rawdata!C" &amp; $K111)</f>
        <v>0</v>
      </c>
      <c r="I113" s="109" t="s">
        <v>28</v>
      </c>
      <c r="J113" s="110">
        <f ca="1">INDIRECT("rawdata!D" &amp; $K111)</f>
        <v>0</v>
      </c>
      <c r="L113" s="2" t="str">
        <f ca="1">IF(E113=F113,"","확인")</f>
        <v/>
      </c>
      <c r="M113" s="86" t="s">
        <v>14</v>
      </c>
      <c r="N113" s="86" t="s">
        <v>16</v>
      </c>
    </row>
    <row r="114" spans="1:21" ht="24.9" customHeight="1" thickTop="1" x14ac:dyDescent="0.25">
      <c r="A114" s="165" t="s">
        <v>29</v>
      </c>
      <c r="B114" s="178" t="s">
        <v>30</v>
      </c>
      <c r="C114" s="171" t="s">
        <v>31</v>
      </c>
      <c r="D114" s="169" t="s">
        <v>32</v>
      </c>
      <c r="E114" s="169" t="s">
        <v>33</v>
      </c>
      <c r="F114" s="194" t="s">
        <v>34</v>
      </c>
      <c r="G114" s="169" t="s">
        <v>33</v>
      </c>
      <c r="H114" s="169" t="s">
        <v>32</v>
      </c>
      <c r="I114" s="171" t="s">
        <v>31</v>
      </c>
      <c r="J114" s="173" t="s">
        <v>30</v>
      </c>
      <c r="K114" s="175" t="s">
        <v>35</v>
      </c>
    </row>
    <row r="115" spans="1:21" ht="24.9" customHeight="1" thickBot="1" x14ac:dyDescent="0.3">
      <c r="A115" s="166"/>
      <c r="B115" s="179"/>
      <c r="C115" s="172"/>
      <c r="D115" s="170"/>
      <c r="E115" s="170"/>
      <c r="F115" s="195"/>
      <c r="G115" s="170"/>
      <c r="H115" s="170"/>
      <c r="I115" s="172"/>
      <c r="J115" s="174"/>
      <c r="K115" s="176"/>
    </row>
    <row r="116" spans="1:21" ht="24.9" customHeight="1" thickTop="1" x14ac:dyDescent="0.25">
      <c r="A116" s="3" t="s">
        <v>36</v>
      </c>
      <c r="B116" s="77"/>
      <c r="C116" s="78"/>
      <c r="D116" s="201" t="s">
        <v>87</v>
      </c>
      <c r="E116" s="201"/>
      <c r="F116" s="101">
        <v>0.24583333333333335</v>
      </c>
      <c r="G116" s="78">
        <v>0.25972222222222224</v>
      </c>
      <c r="H116" s="78">
        <v>0.28055555555555556</v>
      </c>
      <c r="I116" s="78"/>
      <c r="J116" s="79">
        <v>0.30138888888888887</v>
      </c>
      <c r="K116" s="8" t="s">
        <v>37</v>
      </c>
    </row>
    <row r="117" spans="1:21" ht="24.9" customHeight="1" x14ac:dyDescent="0.25">
      <c r="A117" s="10" t="s">
        <v>38</v>
      </c>
      <c r="B117" s="80">
        <v>0.31736111111111115</v>
      </c>
      <c r="C117" s="54"/>
      <c r="D117" s="54">
        <v>0.34166666666666662</v>
      </c>
      <c r="E117" s="54">
        <v>0.36249999999999999</v>
      </c>
      <c r="F117" s="94">
        <v>0.37986111111111115</v>
      </c>
      <c r="G117" s="54">
        <v>0.39374999999999999</v>
      </c>
      <c r="H117" s="54">
        <v>0.4145833333333333</v>
      </c>
      <c r="I117" s="54"/>
      <c r="J117" s="81">
        <v>0.4368055555555555</v>
      </c>
      <c r="K117" s="8" t="s">
        <v>37</v>
      </c>
      <c r="O117" s="22"/>
      <c r="P117" s="22"/>
      <c r="Q117" s="22"/>
      <c r="R117" s="22"/>
      <c r="S117" s="22"/>
      <c r="T117" s="22"/>
      <c r="U117" s="22"/>
    </row>
    <row r="118" spans="1:21" ht="24.9" customHeight="1" x14ac:dyDescent="0.25">
      <c r="A118" s="10" t="s">
        <v>39</v>
      </c>
      <c r="B118" s="80">
        <v>0.45902777777777781</v>
      </c>
      <c r="C118" s="54"/>
      <c r="D118" s="54">
        <v>0.48333333333333334</v>
      </c>
      <c r="E118" s="54">
        <v>0.50416666666666665</v>
      </c>
      <c r="F118" s="94">
        <v>0.52152777777777781</v>
      </c>
      <c r="G118" s="54">
        <v>0.53541666666666665</v>
      </c>
      <c r="H118" s="57">
        <v>5.6250000000000001E-2</v>
      </c>
      <c r="I118" s="54"/>
      <c r="J118" s="81">
        <v>7.8472222222222221E-2</v>
      </c>
      <c r="K118" s="8" t="s">
        <v>37</v>
      </c>
      <c r="O118" s="22"/>
      <c r="P118" s="22"/>
      <c r="Q118" s="22"/>
      <c r="R118" s="22"/>
      <c r="S118" s="22"/>
      <c r="T118" s="22"/>
      <c r="U118" s="22"/>
    </row>
    <row r="119" spans="1:21" ht="24.9" customHeight="1" x14ac:dyDescent="0.25">
      <c r="A119" s="10" t="s">
        <v>40</v>
      </c>
      <c r="B119" s="80">
        <v>0.10069444444444443</v>
      </c>
      <c r="C119" s="54"/>
      <c r="D119" s="54">
        <v>0.125</v>
      </c>
      <c r="E119" s="54">
        <v>0.14583333333333334</v>
      </c>
      <c r="F119" s="94">
        <v>0.16388888888888889</v>
      </c>
      <c r="G119" s="54">
        <v>0.17777777777777778</v>
      </c>
      <c r="H119" s="54">
        <v>0.1986111111111111</v>
      </c>
      <c r="I119" s="54"/>
      <c r="J119" s="81">
        <v>0.22083333333333333</v>
      </c>
      <c r="K119" s="16" t="s">
        <v>37</v>
      </c>
      <c r="O119" s="22"/>
      <c r="P119" s="22"/>
      <c r="Q119" s="22"/>
      <c r="R119" s="22"/>
      <c r="S119" s="22"/>
      <c r="T119" s="22"/>
      <c r="U119" s="22"/>
    </row>
    <row r="120" spans="1:21" ht="24.9" customHeight="1" x14ac:dyDescent="0.25">
      <c r="A120" s="10" t="s">
        <v>41</v>
      </c>
      <c r="B120" s="80">
        <v>0.24305555555555555</v>
      </c>
      <c r="C120" s="54"/>
      <c r="D120" s="54">
        <v>0.2673611111111111</v>
      </c>
      <c r="E120" s="54">
        <v>0.28819444444444448</v>
      </c>
      <c r="F120" s="94">
        <v>0.31319444444444444</v>
      </c>
      <c r="G120" s="54">
        <v>0.32708333333333334</v>
      </c>
      <c r="H120" s="54">
        <v>0.34791666666666665</v>
      </c>
      <c r="I120" s="54"/>
      <c r="J120" s="81">
        <v>0.37013888888888885</v>
      </c>
      <c r="K120" s="16" t="s">
        <v>37</v>
      </c>
      <c r="M120" s="87"/>
      <c r="N120" s="87"/>
      <c r="O120" s="22"/>
      <c r="P120" s="22"/>
      <c r="Q120" s="22"/>
      <c r="R120" s="22"/>
      <c r="S120" s="22"/>
      <c r="T120" s="22"/>
      <c r="U120" s="22"/>
    </row>
    <row r="121" spans="1:21" ht="24.9" customHeight="1" x14ac:dyDescent="0.25">
      <c r="A121" s="10" t="s">
        <v>42</v>
      </c>
      <c r="B121" s="80">
        <v>0.38819444444444445</v>
      </c>
      <c r="C121" s="54"/>
      <c r="D121" s="54">
        <v>0.41250000000000003</v>
      </c>
      <c r="E121" s="54">
        <v>0.43333333333333335</v>
      </c>
      <c r="F121" s="94">
        <v>0.45069444444444445</v>
      </c>
      <c r="G121" s="54"/>
      <c r="H121" s="54"/>
      <c r="I121" s="54"/>
      <c r="J121" s="81"/>
      <c r="K121" s="16" t="s">
        <v>37</v>
      </c>
      <c r="L121" s="2">
        <v>5.0999999999999996</v>
      </c>
      <c r="M121" s="87"/>
      <c r="N121" s="87"/>
      <c r="O121" s="22"/>
      <c r="P121" s="22"/>
      <c r="Q121" s="22"/>
      <c r="R121" s="22"/>
      <c r="S121" s="22"/>
      <c r="T121" s="22"/>
      <c r="U121" s="22"/>
    </row>
    <row r="122" spans="1:21" ht="24.9" customHeight="1" thickBot="1" x14ac:dyDescent="0.3">
      <c r="A122" s="17">
        <v>6</v>
      </c>
      <c r="B122" s="18"/>
      <c r="C122" s="19"/>
      <c r="D122" s="19"/>
      <c r="E122" s="19"/>
      <c r="F122" s="88"/>
      <c r="G122" s="19"/>
      <c r="H122" s="19"/>
      <c r="I122" s="19"/>
      <c r="J122" s="20"/>
      <c r="K122" s="16"/>
    </row>
    <row r="123" spans="1:21" ht="17.100000000000001" customHeight="1" thickTop="1" x14ac:dyDescent="0.25">
      <c r="A123" s="130" t="s">
        <v>78</v>
      </c>
      <c r="B123" s="131"/>
      <c r="C123" s="131"/>
      <c r="D123" s="131"/>
      <c r="E123" s="131"/>
      <c r="F123" s="131"/>
      <c r="G123" s="131"/>
      <c r="H123" s="131"/>
      <c r="I123" s="131"/>
      <c r="J123" s="132"/>
      <c r="K123" s="136" t="s">
        <v>44</v>
      </c>
    </row>
    <row r="124" spans="1:21" ht="17.100000000000001" customHeight="1" thickBot="1" x14ac:dyDescent="0.3">
      <c r="A124" s="133"/>
      <c r="B124" s="134"/>
      <c r="C124" s="134"/>
      <c r="D124" s="134"/>
      <c r="E124" s="134"/>
      <c r="F124" s="134"/>
      <c r="G124" s="134"/>
      <c r="H124" s="134"/>
      <c r="I124" s="134"/>
      <c r="J124" s="135"/>
      <c r="K124" s="137"/>
    </row>
    <row r="125" spans="1:21" ht="17.100000000000001" customHeight="1" thickTop="1" x14ac:dyDescent="0.25">
      <c r="A125" s="139" t="s">
        <v>45</v>
      </c>
      <c r="B125" s="140"/>
      <c r="C125" s="142"/>
      <c r="D125" s="140"/>
      <c r="E125" s="143" t="s">
        <v>46</v>
      </c>
      <c r="F125" s="144"/>
      <c r="G125" s="145"/>
      <c r="H125" s="143" t="s">
        <v>47</v>
      </c>
      <c r="I125" s="144"/>
      <c r="J125" s="147"/>
      <c r="K125" s="137"/>
    </row>
    <row r="126" spans="1:21" ht="17.100000000000001" customHeight="1" x14ac:dyDescent="0.25">
      <c r="A126" s="141"/>
      <c r="B126" s="114"/>
      <c r="C126" s="113"/>
      <c r="D126" s="114"/>
      <c r="E126" s="118"/>
      <c r="F126" s="119"/>
      <c r="G126" s="146"/>
      <c r="H126" s="118"/>
      <c r="I126" s="119"/>
      <c r="J126" s="120"/>
      <c r="K126" s="137"/>
    </row>
    <row r="127" spans="1:21" ht="17.100000000000001" customHeight="1" x14ac:dyDescent="0.25">
      <c r="A127" s="121" t="s">
        <v>48</v>
      </c>
      <c r="B127" s="148"/>
      <c r="C127" s="148"/>
      <c r="D127" s="148"/>
      <c r="E127" s="112"/>
      <c r="F127" s="190" t="s">
        <v>79</v>
      </c>
      <c r="G127" s="190"/>
      <c r="H127" s="190"/>
      <c r="I127" s="190"/>
      <c r="J127" s="191"/>
      <c r="K127" s="137"/>
    </row>
    <row r="128" spans="1:21" ht="17.100000000000001" customHeight="1" x14ac:dyDescent="0.25">
      <c r="A128" s="141"/>
      <c r="B128" s="149"/>
      <c r="C128" s="149"/>
      <c r="D128" s="149"/>
      <c r="E128" s="114"/>
      <c r="F128" s="190"/>
      <c r="G128" s="190"/>
      <c r="H128" s="190"/>
      <c r="I128" s="190"/>
      <c r="J128" s="191"/>
      <c r="K128" s="137"/>
    </row>
    <row r="129" spans="1:21" ht="17.100000000000001" customHeight="1" x14ac:dyDescent="0.25">
      <c r="A129" s="121" t="s">
        <v>50</v>
      </c>
      <c r="B129" s="112"/>
      <c r="C129" s="192" t="s">
        <v>51</v>
      </c>
      <c r="D129" s="111" t="s">
        <v>52</v>
      </c>
      <c r="E129" s="112"/>
      <c r="F129" s="180" t="s">
        <v>53</v>
      </c>
      <c r="G129" s="180"/>
      <c r="H129" s="180"/>
      <c r="I129" s="180"/>
      <c r="J129" s="181"/>
      <c r="K129" s="137"/>
    </row>
    <row r="130" spans="1:21" ht="17.100000000000001" customHeight="1" x14ac:dyDescent="0.25">
      <c r="A130" s="141"/>
      <c r="B130" s="114"/>
      <c r="C130" s="193"/>
      <c r="D130" s="113"/>
      <c r="E130" s="114"/>
      <c r="F130" s="180"/>
      <c r="G130" s="180"/>
      <c r="H130" s="180"/>
      <c r="I130" s="180"/>
      <c r="J130" s="181"/>
      <c r="K130" s="137"/>
    </row>
    <row r="131" spans="1:21" ht="17.100000000000001" customHeight="1" x14ac:dyDescent="0.25">
      <c r="A131" s="121" t="s">
        <v>54</v>
      </c>
      <c r="B131" s="112"/>
      <c r="C131" s="188" t="s">
        <v>55</v>
      </c>
      <c r="D131" s="186" t="s">
        <v>56</v>
      </c>
      <c r="E131" s="187"/>
      <c r="F131" s="180" t="s">
        <v>57</v>
      </c>
      <c r="G131" s="180"/>
      <c r="H131" s="180"/>
      <c r="I131" s="180"/>
      <c r="J131" s="181"/>
      <c r="K131" s="137"/>
    </row>
    <row r="132" spans="1:21" ht="17.100000000000001" customHeight="1" thickBot="1" x14ac:dyDescent="0.3">
      <c r="A132" s="122"/>
      <c r="B132" s="123"/>
      <c r="C132" s="189"/>
      <c r="D132" s="126"/>
      <c r="E132" s="123"/>
      <c r="F132" s="182"/>
      <c r="G132" s="182"/>
      <c r="H132" s="182"/>
      <c r="I132" s="182"/>
      <c r="J132" s="183"/>
      <c r="K132" s="138"/>
    </row>
    <row r="133" spans="1:21" ht="24.9" customHeight="1" thickTop="1" x14ac:dyDescent="0.25">
      <c r="A133" s="160" t="s">
        <v>88</v>
      </c>
      <c r="B133" s="160"/>
      <c r="C133" s="160"/>
      <c r="D133" s="160"/>
      <c r="E133" s="160"/>
      <c r="F133" s="160"/>
      <c r="G133" s="160"/>
      <c r="H133" s="160"/>
      <c r="I133" s="161" t="s">
        <v>25</v>
      </c>
      <c r="J133" s="162"/>
      <c r="K133" s="1">
        <v>7</v>
      </c>
    </row>
    <row r="134" spans="1:21" ht="24.9" customHeight="1" x14ac:dyDescent="0.25">
      <c r="A134" s="160"/>
      <c r="B134" s="160"/>
      <c r="C134" s="160"/>
      <c r="D134" s="160"/>
      <c r="E134" s="160"/>
      <c r="F134" s="160"/>
      <c r="G134" s="160"/>
      <c r="H134" s="160"/>
      <c r="I134" s="163">
        <f>H140</f>
        <v>7.4305555555555555E-2</v>
      </c>
      <c r="J134" s="162"/>
    </row>
    <row r="135" spans="1:21" ht="24.9" customHeight="1" thickBot="1" x14ac:dyDescent="0.3">
      <c r="A135" s="164">
        <f ca="1">INDIRECT("rawdata!A" &amp; $K133)</f>
        <v>0</v>
      </c>
      <c r="B135" s="164"/>
      <c r="C135" s="164"/>
      <c r="D135" s="106" t="s">
        <v>26</v>
      </c>
      <c r="E135" s="107">
        <f ca="1">INDIRECT("rawdata!B" &amp; $K133)</f>
        <v>0</v>
      </c>
      <c r="F135" s="108">
        <f ca="1">INDIRECT("rawdata!B" &amp; $K133)</f>
        <v>0</v>
      </c>
      <c r="G135" s="109" t="s">
        <v>27</v>
      </c>
      <c r="H135" s="109">
        <f ca="1">INDIRECT("rawdata!C" &amp; $K133)</f>
        <v>0</v>
      </c>
      <c r="I135" s="109" t="s">
        <v>28</v>
      </c>
      <c r="J135" s="110">
        <f ca="1">INDIRECT("rawdata!D" &amp; $K133)</f>
        <v>0</v>
      </c>
      <c r="L135" s="2" t="str">
        <f ca="1">IF(E135=F135,"","확인")</f>
        <v/>
      </c>
      <c r="M135" s="86" t="s">
        <v>17</v>
      </c>
      <c r="N135" s="86" t="s">
        <v>18</v>
      </c>
    </row>
    <row r="136" spans="1:21" ht="24.9" customHeight="1" thickTop="1" x14ac:dyDescent="0.25">
      <c r="A136" s="165" t="s">
        <v>29</v>
      </c>
      <c r="B136" s="178" t="s">
        <v>30</v>
      </c>
      <c r="C136" s="171" t="s">
        <v>31</v>
      </c>
      <c r="D136" s="169" t="s">
        <v>32</v>
      </c>
      <c r="E136" s="169" t="s">
        <v>33</v>
      </c>
      <c r="F136" s="194" t="s">
        <v>34</v>
      </c>
      <c r="G136" s="169" t="s">
        <v>33</v>
      </c>
      <c r="H136" s="169" t="s">
        <v>32</v>
      </c>
      <c r="I136" s="171" t="s">
        <v>31</v>
      </c>
      <c r="J136" s="173" t="s">
        <v>30</v>
      </c>
      <c r="K136" s="175" t="s">
        <v>35</v>
      </c>
    </row>
    <row r="137" spans="1:21" ht="24.9" customHeight="1" thickBot="1" x14ac:dyDescent="0.3">
      <c r="A137" s="166"/>
      <c r="B137" s="179"/>
      <c r="C137" s="172"/>
      <c r="D137" s="170"/>
      <c r="E137" s="170"/>
      <c r="F137" s="195"/>
      <c r="G137" s="170"/>
      <c r="H137" s="170"/>
      <c r="I137" s="172"/>
      <c r="J137" s="174"/>
      <c r="K137" s="176"/>
    </row>
    <row r="138" spans="1:21" ht="24.9" customHeight="1" thickTop="1" x14ac:dyDescent="0.25">
      <c r="A138" s="3" t="s">
        <v>36</v>
      </c>
      <c r="B138" s="77"/>
      <c r="C138" s="78"/>
      <c r="D138" s="201" t="s">
        <v>89</v>
      </c>
      <c r="E138" s="201"/>
      <c r="F138" s="101">
        <v>0.26250000000000001</v>
      </c>
      <c r="G138" s="78">
        <v>0.27638888888888885</v>
      </c>
      <c r="H138" s="78">
        <v>0.29722222222222222</v>
      </c>
      <c r="I138" s="78"/>
      <c r="J138" s="79">
        <v>0.31805555555555554</v>
      </c>
      <c r="K138" s="8" t="s">
        <v>37</v>
      </c>
    </row>
    <row r="139" spans="1:21" ht="24.9" customHeight="1" x14ac:dyDescent="0.25">
      <c r="A139" s="10" t="s">
        <v>38</v>
      </c>
      <c r="B139" s="80">
        <v>0.3354166666666667</v>
      </c>
      <c r="C139" s="54"/>
      <c r="D139" s="54">
        <v>0.35972222222222222</v>
      </c>
      <c r="E139" s="54">
        <v>0.38055555555555554</v>
      </c>
      <c r="F139" s="94">
        <v>0.3979166666666667</v>
      </c>
      <c r="G139" s="54">
        <v>0.41180555555555554</v>
      </c>
      <c r="H139" s="54">
        <v>0.43263888888888885</v>
      </c>
      <c r="I139" s="54"/>
      <c r="J139" s="81">
        <v>0.4548611111111111</v>
      </c>
      <c r="K139" s="8" t="s">
        <v>37</v>
      </c>
      <c r="O139" s="22"/>
      <c r="P139" s="22"/>
      <c r="Q139" s="22"/>
      <c r="R139" s="22"/>
      <c r="S139" s="22"/>
      <c r="T139" s="22"/>
      <c r="U139" s="22"/>
    </row>
    <row r="140" spans="1:21" ht="24.9" customHeight="1" x14ac:dyDescent="0.25">
      <c r="A140" s="10" t="s">
        <v>39</v>
      </c>
      <c r="B140" s="80">
        <v>0.4770833333333333</v>
      </c>
      <c r="C140" s="54"/>
      <c r="D140" s="54">
        <v>0.50138888888888888</v>
      </c>
      <c r="E140" s="54">
        <v>0.52222222222222225</v>
      </c>
      <c r="F140" s="94">
        <v>0.5395833333333333</v>
      </c>
      <c r="G140" s="54">
        <v>5.347222222222222E-2</v>
      </c>
      <c r="H140" s="57">
        <v>7.4305555555555555E-2</v>
      </c>
      <c r="I140" s="54"/>
      <c r="J140" s="81">
        <v>9.6527777777777768E-2</v>
      </c>
      <c r="K140" s="8" t="s">
        <v>37</v>
      </c>
      <c r="O140" s="22"/>
      <c r="P140" s="22"/>
      <c r="Q140" s="22"/>
      <c r="R140" s="22"/>
      <c r="S140" s="22"/>
      <c r="T140" s="22"/>
      <c r="U140" s="22"/>
    </row>
    <row r="141" spans="1:21" ht="24.9" customHeight="1" x14ac:dyDescent="0.25">
      <c r="A141" s="10" t="s">
        <v>40</v>
      </c>
      <c r="B141" s="80">
        <v>0.11875000000000001</v>
      </c>
      <c r="C141" s="54"/>
      <c r="D141" s="54">
        <v>0.14305555555555557</v>
      </c>
      <c r="E141" s="54">
        <v>0.16388888888888889</v>
      </c>
      <c r="F141" s="94">
        <v>0.18194444444444444</v>
      </c>
      <c r="G141" s="54">
        <v>0.19583333333333333</v>
      </c>
      <c r="H141" s="54">
        <v>0.21666666666666667</v>
      </c>
      <c r="I141" s="54"/>
      <c r="J141" s="81">
        <v>0.2388888888888889</v>
      </c>
      <c r="K141" s="16" t="s">
        <v>37</v>
      </c>
      <c r="M141" s="87"/>
      <c r="N141" s="87"/>
      <c r="O141" s="22"/>
      <c r="P141" s="22"/>
      <c r="Q141" s="22"/>
      <c r="R141" s="22"/>
      <c r="S141" s="22"/>
      <c r="T141" s="22"/>
      <c r="U141" s="22"/>
    </row>
    <row r="142" spans="1:21" ht="24.9" customHeight="1" x14ac:dyDescent="0.25">
      <c r="A142" s="10" t="s">
        <v>41</v>
      </c>
      <c r="B142" s="80">
        <v>0.26111111111111113</v>
      </c>
      <c r="C142" s="54"/>
      <c r="D142" s="54">
        <v>0.28541666666666665</v>
      </c>
      <c r="E142" s="54">
        <v>0.30624999999999997</v>
      </c>
      <c r="F142" s="94">
        <v>0.33194444444444443</v>
      </c>
      <c r="G142" s="54">
        <v>0.34583333333333338</v>
      </c>
      <c r="H142" s="54">
        <v>0.3666666666666667</v>
      </c>
      <c r="I142" s="54"/>
      <c r="J142" s="81">
        <v>0.3888888888888889</v>
      </c>
      <c r="K142" s="16" t="s">
        <v>37</v>
      </c>
      <c r="L142" s="2">
        <v>5.2</v>
      </c>
      <c r="M142" s="87"/>
      <c r="N142" s="87"/>
      <c r="O142" s="22"/>
      <c r="P142" s="22"/>
      <c r="Q142" s="22"/>
      <c r="R142" s="22"/>
      <c r="S142" s="22"/>
      <c r="T142" s="22"/>
      <c r="U142" s="22"/>
    </row>
    <row r="143" spans="1:21" ht="24.9" customHeight="1" x14ac:dyDescent="0.25">
      <c r="A143" s="10" t="s">
        <v>42</v>
      </c>
      <c r="B143" s="80">
        <v>0.4069444444444445</v>
      </c>
      <c r="C143" s="54"/>
      <c r="D143" s="54">
        <v>0.4291666666666667</v>
      </c>
      <c r="E143" s="54"/>
      <c r="F143" s="94">
        <v>0.46597222222222223</v>
      </c>
      <c r="G143" s="54"/>
      <c r="H143" s="54"/>
      <c r="I143" s="54"/>
      <c r="J143" s="81"/>
      <c r="K143" s="16"/>
      <c r="M143" s="87"/>
      <c r="N143" s="87"/>
      <c r="O143" s="22"/>
      <c r="P143" s="22"/>
      <c r="Q143" s="22"/>
      <c r="R143" s="22"/>
      <c r="S143" s="22"/>
      <c r="T143" s="22"/>
      <c r="U143" s="22"/>
    </row>
    <row r="144" spans="1:21" ht="24.9" customHeight="1" thickBot="1" x14ac:dyDescent="0.3">
      <c r="A144" s="43">
        <v>7</v>
      </c>
      <c r="B144" s="18"/>
      <c r="C144" s="19"/>
      <c r="D144" s="19"/>
      <c r="E144" s="19"/>
      <c r="F144" s="90"/>
      <c r="G144" s="19"/>
      <c r="H144" s="19"/>
      <c r="I144" s="19"/>
      <c r="J144" s="20"/>
      <c r="K144" s="16"/>
    </row>
    <row r="145" spans="1:14" ht="17.100000000000001" customHeight="1" thickTop="1" x14ac:dyDescent="0.25">
      <c r="A145" s="130" t="s">
        <v>78</v>
      </c>
      <c r="B145" s="131"/>
      <c r="C145" s="131"/>
      <c r="D145" s="131"/>
      <c r="E145" s="131"/>
      <c r="F145" s="131"/>
      <c r="G145" s="131"/>
      <c r="H145" s="131"/>
      <c r="I145" s="131"/>
      <c r="J145" s="132"/>
      <c r="K145" s="136" t="s">
        <v>44</v>
      </c>
    </row>
    <row r="146" spans="1:14" ht="17.100000000000001" customHeight="1" thickBot="1" x14ac:dyDescent="0.3">
      <c r="A146" s="133"/>
      <c r="B146" s="134"/>
      <c r="C146" s="134"/>
      <c r="D146" s="134"/>
      <c r="E146" s="134"/>
      <c r="F146" s="134"/>
      <c r="G146" s="134"/>
      <c r="H146" s="134"/>
      <c r="I146" s="134"/>
      <c r="J146" s="135"/>
      <c r="K146" s="137"/>
    </row>
    <row r="147" spans="1:14" ht="17.100000000000001" customHeight="1" thickTop="1" x14ac:dyDescent="0.25">
      <c r="A147" s="139" t="s">
        <v>45</v>
      </c>
      <c r="B147" s="140"/>
      <c r="C147" s="142"/>
      <c r="D147" s="140"/>
      <c r="E147" s="143" t="s">
        <v>46</v>
      </c>
      <c r="F147" s="144"/>
      <c r="G147" s="145"/>
      <c r="H147" s="143" t="s">
        <v>47</v>
      </c>
      <c r="I147" s="144"/>
      <c r="J147" s="147"/>
      <c r="K147" s="137"/>
    </row>
    <row r="148" spans="1:14" ht="17.100000000000001" customHeight="1" x14ac:dyDescent="0.25">
      <c r="A148" s="141"/>
      <c r="B148" s="114"/>
      <c r="C148" s="113"/>
      <c r="D148" s="114"/>
      <c r="E148" s="118"/>
      <c r="F148" s="119"/>
      <c r="G148" s="146"/>
      <c r="H148" s="118"/>
      <c r="I148" s="119"/>
      <c r="J148" s="120"/>
      <c r="K148" s="137"/>
    </row>
    <row r="149" spans="1:14" ht="17.100000000000001" customHeight="1" x14ac:dyDescent="0.25">
      <c r="A149" s="121" t="s">
        <v>48</v>
      </c>
      <c r="B149" s="148"/>
      <c r="C149" s="148"/>
      <c r="D149" s="148"/>
      <c r="E149" s="112"/>
      <c r="F149" s="190" t="s">
        <v>79</v>
      </c>
      <c r="G149" s="190"/>
      <c r="H149" s="190"/>
      <c r="I149" s="190"/>
      <c r="J149" s="191"/>
      <c r="K149" s="137"/>
    </row>
    <row r="150" spans="1:14" ht="17.100000000000001" customHeight="1" x14ac:dyDescent="0.25">
      <c r="A150" s="141"/>
      <c r="B150" s="149"/>
      <c r="C150" s="149"/>
      <c r="D150" s="149"/>
      <c r="E150" s="114"/>
      <c r="F150" s="190"/>
      <c r="G150" s="190"/>
      <c r="H150" s="190"/>
      <c r="I150" s="190"/>
      <c r="J150" s="191"/>
      <c r="K150" s="137"/>
    </row>
    <row r="151" spans="1:14" ht="17.100000000000001" customHeight="1" x14ac:dyDescent="0.25">
      <c r="A151" s="121" t="s">
        <v>50</v>
      </c>
      <c r="B151" s="112"/>
      <c r="C151" s="192" t="s">
        <v>51</v>
      </c>
      <c r="D151" s="111" t="s">
        <v>52</v>
      </c>
      <c r="E151" s="112"/>
      <c r="F151" s="180" t="s">
        <v>53</v>
      </c>
      <c r="G151" s="180"/>
      <c r="H151" s="180"/>
      <c r="I151" s="180"/>
      <c r="J151" s="181"/>
      <c r="K151" s="137"/>
    </row>
    <row r="152" spans="1:14" ht="17.100000000000001" customHeight="1" x14ac:dyDescent="0.25">
      <c r="A152" s="141"/>
      <c r="B152" s="114"/>
      <c r="C152" s="193"/>
      <c r="D152" s="113"/>
      <c r="E152" s="114"/>
      <c r="F152" s="180"/>
      <c r="G152" s="180"/>
      <c r="H152" s="180"/>
      <c r="I152" s="180"/>
      <c r="J152" s="181"/>
      <c r="K152" s="137"/>
    </row>
    <row r="153" spans="1:14" ht="17.100000000000001" customHeight="1" x14ac:dyDescent="0.25">
      <c r="A153" s="121" t="s">
        <v>54</v>
      </c>
      <c r="B153" s="112"/>
      <c r="C153" s="188" t="s">
        <v>55</v>
      </c>
      <c r="D153" s="186" t="s">
        <v>56</v>
      </c>
      <c r="E153" s="187"/>
      <c r="F153" s="180" t="s">
        <v>57</v>
      </c>
      <c r="G153" s="180"/>
      <c r="H153" s="180"/>
      <c r="I153" s="180"/>
      <c r="J153" s="181"/>
      <c r="K153" s="137"/>
    </row>
    <row r="154" spans="1:14" ht="17.100000000000001" customHeight="1" thickBot="1" x14ac:dyDescent="0.3">
      <c r="A154" s="122"/>
      <c r="B154" s="123"/>
      <c r="C154" s="189"/>
      <c r="D154" s="126"/>
      <c r="E154" s="123"/>
      <c r="F154" s="182"/>
      <c r="G154" s="182"/>
      <c r="H154" s="182"/>
      <c r="I154" s="182"/>
      <c r="J154" s="183"/>
      <c r="K154" s="138"/>
    </row>
    <row r="155" spans="1:14" ht="24.9" customHeight="1" thickTop="1" x14ac:dyDescent="0.25">
      <c r="A155" s="160" t="s">
        <v>90</v>
      </c>
      <c r="B155" s="160"/>
      <c r="C155" s="160"/>
      <c r="D155" s="160"/>
      <c r="E155" s="160"/>
      <c r="F155" s="160"/>
      <c r="G155" s="160"/>
      <c r="H155" s="160"/>
      <c r="I155" s="161" t="s">
        <v>25</v>
      </c>
      <c r="J155" s="162"/>
      <c r="K155" s="1">
        <v>8</v>
      </c>
    </row>
    <row r="156" spans="1:14" ht="24.9" customHeight="1" x14ac:dyDescent="0.25">
      <c r="A156" s="160"/>
      <c r="B156" s="160"/>
      <c r="C156" s="160"/>
      <c r="D156" s="160"/>
      <c r="E156" s="160"/>
      <c r="F156" s="160"/>
      <c r="G156" s="160"/>
      <c r="H156" s="160"/>
      <c r="I156" s="163">
        <f>H162</f>
        <v>9.1666666666666674E-2</v>
      </c>
      <c r="J156" s="162"/>
    </row>
    <row r="157" spans="1:14" ht="24.9" customHeight="1" thickBot="1" x14ac:dyDescent="0.3">
      <c r="A157" s="164">
        <f ca="1">INDIRECT("rawdata!A" &amp; $K155)</f>
        <v>0</v>
      </c>
      <c r="B157" s="164"/>
      <c r="C157" s="164"/>
      <c r="D157" s="106" t="s">
        <v>26</v>
      </c>
      <c r="E157" s="107">
        <f ca="1">INDIRECT("rawdata!B" &amp; $K155)</f>
        <v>0</v>
      </c>
      <c r="F157" s="108">
        <f ca="1">INDIRECT("rawdata!B" &amp; $K155)</f>
        <v>0</v>
      </c>
      <c r="G157" s="109" t="s">
        <v>27</v>
      </c>
      <c r="H157" s="109">
        <f ca="1">INDIRECT("rawdata!C" &amp; $K155)</f>
        <v>0</v>
      </c>
      <c r="I157" s="109" t="s">
        <v>28</v>
      </c>
      <c r="J157" s="110">
        <f ca="1">INDIRECT("rawdata!D" &amp; $K155)</f>
        <v>0</v>
      </c>
      <c r="L157" s="2" t="str">
        <f ca="1">IF(E157=F157,"","확인")</f>
        <v/>
      </c>
      <c r="M157" s="86" t="s">
        <v>19</v>
      </c>
      <c r="N157" s="86" t="s">
        <v>20</v>
      </c>
    </row>
    <row r="158" spans="1:14" ht="24.9" customHeight="1" thickTop="1" x14ac:dyDescent="0.25">
      <c r="A158" s="165" t="s">
        <v>29</v>
      </c>
      <c r="B158" s="178" t="s">
        <v>30</v>
      </c>
      <c r="C158" s="171" t="s">
        <v>31</v>
      </c>
      <c r="D158" s="169" t="s">
        <v>32</v>
      </c>
      <c r="E158" s="169" t="s">
        <v>33</v>
      </c>
      <c r="F158" s="194" t="s">
        <v>34</v>
      </c>
      <c r="G158" s="169" t="s">
        <v>33</v>
      </c>
      <c r="H158" s="169" t="s">
        <v>32</v>
      </c>
      <c r="I158" s="171" t="s">
        <v>31</v>
      </c>
      <c r="J158" s="173" t="s">
        <v>30</v>
      </c>
      <c r="K158" s="175" t="s">
        <v>35</v>
      </c>
    </row>
    <row r="159" spans="1:14" ht="24.9" customHeight="1" thickBot="1" x14ac:dyDescent="0.3">
      <c r="A159" s="166"/>
      <c r="B159" s="179"/>
      <c r="C159" s="172"/>
      <c r="D159" s="170"/>
      <c r="E159" s="170"/>
      <c r="F159" s="195"/>
      <c r="G159" s="170"/>
      <c r="H159" s="170"/>
      <c r="I159" s="172"/>
      <c r="J159" s="174"/>
      <c r="K159" s="176"/>
    </row>
    <row r="160" spans="1:14" ht="24.9" customHeight="1" thickTop="1" x14ac:dyDescent="0.25">
      <c r="A160" s="3" t="s">
        <v>36</v>
      </c>
      <c r="B160" s="200" t="s">
        <v>91</v>
      </c>
      <c r="C160" s="201"/>
      <c r="D160" s="84"/>
      <c r="E160" s="85">
        <v>0.25</v>
      </c>
      <c r="F160" s="101">
        <v>0.27916666666666667</v>
      </c>
      <c r="G160" s="78">
        <v>0.29305555555555557</v>
      </c>
      <c r="H160" s="78">
        <v>0.31388888888888888</v>
      </c>
      <c r="I160" s="78"/>
      <c r="J160" s="79">
        <v>0.3347222222222222</v>
      </c>
      <c r="K160" s="8" t="s">
        <v>37</v>
      </c>
    </row>
    <row r="161" spans="1:21" ht="24.9" customHeight="1" x14ac:dyDescent="0.25">
      <c r="A161" s="10" t="s">
        <v>38</v>
      </c>
      <c r="B161" s="80">
        <v>0.3527777777777778</v>
      </c>
      <c r="C161" s="54"/>
      <c r="D161" s="54">
        <v>0.37708333333333338</v>
      </c>
      <c r="E161" s="54">
        <v>0.3979166666666667</v>
      </c>
      <c r="F161" s="94">
        <v>0.4152777777777778</v>
      </c>
      <c r="G161" s="54">
        <v>0.4291666666666667</v>
      </c>
      <c r="H161" s="54">
        <v>0.45</v>
      </c>
      <c r="I161" s="54"/>
      <c r="J161" s="81">
        <v>0.47222222222222227</v>
      </c>
      <c r="K161" s="8" t="s">
        <v>37</v>
      </c>
      <c r="O161" s="22"/>
      <c r="P161" s="22"/>
      <c r="Q161" s="22"/>
      <c r="R161" s="22"/>
      <c r="S161" s="22"/>
      <c r="T161" s="22"/>
      <c r="U161" s="22"/>
    </row>
    <row r="162" spans="1:21" ht="24.9" customHeight="1" x14ac:dyDescent="0.25">
      <c r="A162" s="10" t="s">
        <v>39</v>
      </c>
      <c r="B162" s="80">
        <v>0.49444444444444446</v>
      </c>
      <c r="C162" s="54"/>
      <c r="D162" s="54">
        <v>0.51874999999999993</v>
      </c>
      <c r="E162" s="54">
        <v>0.5395833333333333</v>
      </c>
      <c r="F162" s="94">
        <v>5.6944444444444443E-2</v>
      </c>
      <c r="G162" s="54">
        <v>7.0833333333333331E-2</v>
      </c>
      <c r="H162" s="57">
        <v>9.1666666666666674E-2</v>
      </c>
      <c r="I162" s="54"/>
      <c r="J162" s="81">
        <v>0.11388888888888889</v>
      </c>
      <c r="K162" s="8" t="s">
        <v>37</v>
      </c>
      <c r="M162" s="87"/>
      <c r="N162" s="87"/>
      <c r="O162" s="22"/>
      <c r="P162" s="22"/>
      <c r="Q162" s="22"/>
      <c r="R162" s="22"/>
      <c r="S162" s="22"/>
      <c r="T162" s="22"/>
      <c r="U162" s="22"/>
    </row>
    <row r="163" spans="1:21" ht="24.9" customHeight="1" x14ac:dyDescent="0.25">
      <c r="A163" s="10" t="s">
        <v>40</v>
      </c>
      <c r="B163" s="80">
        <v>0.1361111111111111</v>
      </c>
      <c r="C163" s="54"/>
      <c r="D163" s="54">
        <v>0.16041666666666668</v>
      </c>
      <c r="E163" s="54">
        <v>0.18124999999999999</v>
      </c>
      <c r="F163" s="94">
        <v>0.20069444444444443</v>
      </c>
      <c r="G163" s="54">
        <v>0.21458333333333335</v>
      </c>
      <c r="H163" s="54">
        <v>0.23541666666666669</v>
      </c>
      <c r="I163" s="54"/>
      <c r="J163" s="81">
        <v>0.25763888888888892</v>
      </c>
      <c r="K163" s="16" t="s">
        <v>37</v>
      </c>
      <c r="M163" s="87"/>
      <c r="N163" s="87"/>
      <c r="O163" s="22"/>
      <c r="P163" s="22"/>
      <c r="Q163" s="22"/>
      <c r="R163" s="22"/>
      <c r="S163" s="22"/>
      <c r="T163" s="22"/>
      <c r="U163" s="22"/>
    </row>
    <row r="164" spans="1:21" ht="24.9" customHeight="1" x14ac:dyDescent="0.25">
      <c r="A164" s="10" t="s">
        <v>41</v>
      </c>
      <c r="B164" s="80">
        <v>0.27916666666666667</v>
      </c>
      <c r="C164" s="54"/>
      <c r="D164" s="54">
        <v>0.3034722222222222</v>
      </c>
      <c r="E164" s="54">
        <v>0.32430555555555557</v>
      </c>
      <c r="F164" s="94">
        <v>0.35069444444444442</v>
      </c>
      <c r="G164" s="54">
        <v>0.36458333333333331</v>
      </c>
      <c r="H164" s="54">
        <v>0.38541666666666669</v>
      </c>
      <c r="I164" s="54"/>
      <c r="J164" s="81">
        <v>0.40763888888888888</v>
      </c>
      <c r="K164" s="16" t="s">
        <v>37</v>
      </c>
      <c r="M164" s="87"/>
      <c r="N164" s="87"/>
      <c r="O164" s="22"/>
      <c r="P164" s="22"/>
      <c r="Q164" s="22"/>
      <c r="R164" s="22"/>
      <c r="S164" s="22"/>
      <c r="T164" s="22"/>
      <c r="U164" s="22"/>
    </row>
    <row r="165" spans="1:21" ht="24.9" customHeight="1" x14ac:dyDescent="0.25">
      <c r="A165" s="10" t="s">
        <v>42</v>
      </c>
      <c r="B165" s="80">
        <v>0.42569444444444443</v>
      </c>
      <c r="C165" s="54"/>
      <c r="D165" s="54">
        <v>0.44791666666666669</v>
      </c>
      <c r="E165" s="54"/>
      <c r="F165" s="94">
        <v>0.48472222222222222</v>
      </c>
      <c r="G165" s="54"/>
      <c r="H165" s="54"/>
      <c r="I165" s="54"/>
      <c r="J165" s="81"/>
      <c r="K165" s="16" t="s">
        <v>37</v>
      </c>
      <c r="L165" s="2">
        <v>5.3</v>
      </c>
      <c r="N165" s="87"/>
      <c r="O165" s="22"/>
      <c r="P165" s="22"/>
      <c r="Q165" s="22"/>
      <c r="R165" s="22"/>
      <c r="S165" s="22"/>
      <c r="T165" s="22"/>
      <c r="U165" s="22"/>
    </row>
    <row r="166" spans="1:21" ht="24.9" customHeight="1" thickBot="1" x14ac:dyDescent="0.3">
      <c r="A166" s="17">
        <v>8</v>
      </c>
      <c r="B166" s="18"/>
      <c r="C166" s="19"/>
      <c r="D166" s="19"/>
      <c r="E166" s="19"/>
      <c r="F166" s="88"/>
      <c r="G166" s="19"/>
      <c r="H166" s="19"/>
      <c r="I166" s="19"/>
      <c r="J166" s="20"/>
      <c r="K166" s="16"/>
    </row>
    <row r="167" spans="1:21" ht="17.100000000000001" customHeight="1" thickTop="1" x14ac:dyDescent="0.25">
      <c r="A167" s="130" t="s">
        <v>78</v>
      </c>
      <c r="B167" s="131"/>
      <c r="C167" s="131"/>
      <c r="D167" s="131"/>
      <c r="E167" s="131"/>
      <c r="F167" s="131"/>
      <c r="G167" s="131"/>
      <c r="H167" s="131"/>
      <c r="I167" s="131"/>
      <c r="J167" s="132"/>
      <c r="K167" s="136" t="s">
        <v>44</v>
      </c>
    </row>
    <row r="168" spans="1:21" ht="17.100000000000001" customHeight="1" thickBot="1" x14ac:dyDescent="0.3">
      <c r="A168" s="133"/>
      <c r="B168" s="134"/>
      <c r="C168" s="134"/>
      <c r="D168" s="134"/>
      <c r="E168" s="134"/>
      <c r="F168" s="134"/>
      <c r="G168" s="134"/>
      <c r="H168" s="134"/>
      <c r="I168" s="134"/>
      <c r="J168" s="135"/>
      <c r="K168" s="137"/>
    </row>
    <row r="169" spans="1:21" ht="17.100000000000001" customHeight="1" thickTop="1" x14ac:dyDescent="0.25">
      <c r="A169" s="139" t="s">
        <v>45</v>
      </c>
      <c r="B169" s="140"/>
      <c r="C169" s="142"/>
      <c r="D169" s="140"/>
      <c r="E169" s="143" t="s">
        <v>46</v>
      </c>
      <c r="F169" s="144"/>
      <c r="G169" s="145"/>
      <c r="H169" s="143" t="s">
        <v>47</v>
      </c>
      <c r="I169" s="144"/>
      <c r="J169" s="147"/>
      <c r="K169" s="137"/>
    </row>
    <row r="170" spans="1:21" ht="17.100000000000001" customHeight="1" x14ac:dyDescent="0.25">
      <c r="A170" s="141"/>
      <c r="B170" s="114"/>
      <c r="C170" s="113"/>
      <c r="D170" s="114"/>
      <c r="E170" s="118"/>
      <c r="F170" s="119"/>
      <c r="G170" s="146"/>
      <c r="H170" s="118"/>
      <c r="I170" s="119"/>
      <c r="J170" s="120"/>
      <c r="K170" s="137"/>
    </row>
    <row r="171" spans="1:21" ht="17.100000000000001" customHeight="1" x14ac:dyDescent="0.25">
      <c r="A171" s="121" t="s">
        <v>48</v>
      </c>
      <c r="B171" s="148"/>
      <c r="C171" s="148"/>
      <c r="D171" s="148"/>
      <c r="E171" s="112"/>
      <c r="F171" s="190" t="s">
        <v>79</v>
      </c>
      <c r="G171" s="190"/>
      <c r="H171" s="190"/>
      <c r="I171" s="190"/>
      <c r="J171" s="191"/>
      <c r="K171" s="137"/>
    </row>
    <row r="172" spans="1:21" ht="17.100000000000001" customHeight="1" x14ac:dyDescent="0.25">
      <c r="A172" s="141"/>
      <c r="B172" s="149"/>
      <c r="C172" s="149"/>
      <c r="D172" s="149"/>
      <c r="E172" s="114"/>
      <c r="F172" s="190"/>
      <c r="G172" s="190"/>
      <c r="H172" s="190"/>
      <c r="I172" s="190"/>
      <c r="J172" s="191"/>
      <c r="K172" s="137"/>
    </row>
    <row r="173" spans="1:21" ht="17.100000000000001" customHeight="1" x14ac:dyDescent="0.25">
      <c r="A173" s="121" t="s">
        <v>50</v>
      </c>
      <c r="B173" s="112"/>
      <c r="C173" s="192" t="s">
        <v>51</v>
      </c>
      <c r="D173" s="111" t="s">
        <v>52</v>
      </c>
      <c r="E173" s="112"/>
      <c r="F173" s="180" t="s">
        <v>53</v>
      </c>
      <c r="G173" s="180"/>
      <c r="H173" s="180"/>
      <c r="I173" s="180"/>
      <c r="J173" s="181"/>
      <c r="K173" s="137"/>
    </row>
    <row r="174" spans="1:21" ht="17.100000000000001" customHeight="1" x14ac:dyDescent="0.25">
      <c r="A174" s="141"/>
      <c r="B174" s="114"/>
      <c r="C174" s="193"/>
      <c r="D174" s="113"/>
      <c r="E174" s="114"/>
      <c r="F174" s="180"/>
      <c r="G174" s="180"/>
      <c r="H174" s="180"/>
      <c r="I174" s="180"/>
      <c r="J174" s="181"/>
      <c r="K174" s="137"/>
    </row>
    <row r="175" spans="1:21" ht="17.100000000000001" customHeight="1" x14ac:dyDescent="0.25">
      <c r="A175" s="121" t="s">
        <v>54</v>
      </c>
      <c r="B175" s="112"/>
      <c r="C175" s="188" t="s">
        <v>55</v>
      </c>
      <c r="D175" s="186" t="s">
        <v>56</v>
      </c>
      <c r="E175" s="187"/>
      <c r="F175" s="180" t="s">
        <v>57</v>
      </c>
      <c r="G175" s="180"/>
      <c r="H175" s="180"/>
      <c r="I175" s="180"/>
      <c r="J175" s="181"/>
      <c r="K175" s="137"/>
    </row>
    <row r="176" spans="1:21" ht="17.100000000000001" customHeight="1" thickBot="1" x14ac:dyDescent="0.3">
      <c r="A176" s="122"/>
      <c r="B176" s="123"/>
      <c r="C176" s="189"/>
      <c r="D176" s="126"/>
      <c r="E176" s="123"/>
      <c r="F176" s="182"/>
      <c r="G176" s="182"/>
      <c r="H176" s="182"/>
      <c r="I176" s="182"/>
      <c r="J176" s="183"/>
      <c r="K176" s="138"/>
    </row>
    <row r="177" spans="13:14" ht="15" thickTop="1" x14ac:dyDescent="0.25"/>
    <row r="179" spans="13:14" x14ac:dyDescent="0.25">
      <c r="M179" s="86" t="s">
        <v>5</v>
      </c>
      <c r="N179" s="86" t="s">
        <v>0</v>
      </c>
    </row>
    <row r="201" spans="13:14" x14ac:dyDescent="0.25">
      <c r="M201" s="86" t="s">
        <v>6</v>
      </c>
      <c r="N201" s="86" t="s">
        <v>1</v>
      </c>
    </row>
    <row r="223" spans="13:14" x14ac:dyDescent="0.25">
      <c r="M223" s="86" t="s">
        <v>11</v>
      </c>
      <c r="N223" s="86" t="s">
        <v>4</v>
      </c>
    </row>
    <row r="245" spans="13:14" x14ac:dyDescent="0.25">
      <c r="M245" s="86" t="s">
        <v>22</v>
      </c>
      <c r="N245" s="86" t="s">
        <v>23</v>
      </c>
    </row>
  </sheetData>
  <mergeCells count="252">
    <mergeCell ref="A1:H2"/>
    <mergeCell ref="I1:J1"/>
    <mergeCell ref="I2:J2"/>
    <mergeCell ref="A3:C3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A13:J14"/>
    <mergeCell ref="K13:K22"/>
    <mergeCell ref="A15:B16"/>
    <mergeCell ref="C15:D16"/>
    <mergeCell ref="E15:G16"/>
    <mergeCell ref="A21:B22"/>
    <mergeCell ref="C21:C22"/>
    <mergeCell ref="D21:E22"/>
    <mergeCell ref="F21:J22"/>
    <mergeCell ref="A23:H24"/>
    <mergeCell ref="I23:J23"/>
    <mergeCell ref="I24:J24"/>
    <mergeCell ref="H15:J16"/>
    <mergeCell ref="A17:E18"/>
    <mergeCell ref="F17:J18"/>
    <mergeCell ref="A19:B20"/>
    <mergeCell ref="C19:C20"/>
    <mergeCell ref="D19:E20"/>
    <mergeCell ref="F19:J20"/>
    <mergeCell ref="F26:F27"/>
    <mergeCell ref="G26:G27"/>
    <mergeCell ref="H26:H27"/>
    <mergeCell ref="I26:I27"/>
    <mergeCell ref="J26:J27"/>
    <mergeCell ref="K26:K27"/>
    <mergeCell ref="A25:C25"/>
    <mergeCell ref="A26:A27"/>
    <mergeCell ref="B26:B27"/>
    <mergeCell ref="C26:C27"/>
    <mergeCell ref="D26:D27"/>
    <mergeCell ref="E26:E27"/>
    <mergeCell ref="D41:E42"/>
    <mergeCell ref="F41:J42"/>
    <mergeCell ref="A43:B44"/>
    <mergeCell ref="C43:C44"/>
    <mergeCell ref="D43:E44"/>
    <mergeCell ref="F43:J44"/>
    <mergeCell ref="A35:J36"/>
    <mergeCell ref="K35:K44"/>
    <mergeCell ref="A37:B38"/>
    <mergeCell ref="C37:D38"/>
    <mergeCell ref="E37:G38"/>
    <mergeCell ref="H37:J38"/>
    <mergeCell ref="A39:E40"/>
    <mergeCell ref="F39:J40"/>
    <mergeCell ref="A41:B42"/>
    <mergeCell ref="C41:C42"/>
    <mergeCell ref="A45:H46"/>
    <mergeCell ref="I45:J45"/>
    <mergeCell ref="I46:J46"/>
    <mergeCell ref="A47:C47"/>
    <mergeCell ref="A48:A49"/>
    <mergeCell ref="B48:B49"/>
    <mergeCell ref="C48:C49"/>
    <mergeCell ref="D48:D49"/>
    <mergeCell ref="E48:E49"/>
    <mergeCell ref="F48:F49"/>
    <mergeCell ref="G48:G49"/>
    <mergeCell ref="H48:H49"/>
    <mergeCell ref="I48:I49"/>
    <mergeCell ref="J48:J49"/>
    <mergeCell ref="K48:K49"/>
    <mergeCell ref="A57:J58"/>
    <mergeCell ref="K57:K66"/>
    <mergeCell ref="A59:B60"/>
    <mergeCell ref="C59:D60"/>
    <mergeCell ref="E59:G60"/>
    <mergeCell ref="F65:J66"/>
    <mergeCell ref="A67:H68"/>
    <mergeCell ref="I67:J67"/>
    <mergeCell ref="I68:J68"/>
    <mergeCell ref="H59:J60"/>
    <mergeCell ref="A61:E62"/>
    <mergeCell ref="F61:J62"/>
    <mergeCell ref="A63:B64"/>
    <mergeCell ref="C63:C64"/>
    <mergeCell ref="D63:E64"/>
    <mergeCell ref="F63:J64"/>
    <mergeCell ref="A69:C69"/>
    <mergeCell ref="A70:A71"/>
    <mergeCell ref="B70:B71"/>
    <mergeCell ref="C70:C71"/>
    <mergeCell ref="D70:D71"/>
    <mergeCell ref="E70:E71"/>
    <mergeCell ref="A65:B66"/>
    <mergeCell ref="C65:C66"/>
    <mergeCell ref="D65:E66"/>
    <mergeCell ref="K79:K88"/>
    <mergeCell ref="A81:B82"/>
    <mergeCell ref="C81:D82"/>
    <mergeCell ref="E81:G82"/>
    <mergeCell ref="H81:J82"/>
    <mergeCell ref="A83:E84"/>
    <mergeCell ref="F83:J84"/>
    <mergeCell ref="A85:B86"/>
    <mergeCell ref="F70:F71"/>
    <mergeCell ref="G70:G71"/>
    <mergeCell ref="H70:H71"/>
    <mergeCell ref="I70:I71"/>
    <mergeCell ref="J70:J71"/>
    <mergeCell ref="K70:K71"/>
    <mergeCell ref="C85:C86"/>
    <mergeCell ref="D85:E86"/>
    <mergeCell ref="F85:J86"/>
    <mergeCell ref="A87:B88"/>
    <mergeCell ref="C87:C88"/>
    <mergeCell ref="D87:E88"/>
    <mergeCell ref="F87:J88"/>
    <mergeCell ref="F72:G72"/>
    <mergeCell ref="A79:J80"/>
    <mergeCell ref="A89:H90"/>
    <mergeCell ref="I89:J89"/>
    <mergeCell ref="I90:J90"/>
    <mergeCell ref="A91:C91"/>
    <mergeCell ref="A92:A93"/>
    <mergeCell ref="B92:B93"/>
    <mergeCell ref="C92:C93"/>
    <mergeCell ref="D92:D93"/>
    <mergeCell ref="E92:E93"/>
    <mergeCell ref="F92:F93"/>
    <mergeCell ref="G92:G93"/>
    <mergeCell ref="H92:H93"/>
    <mergeCell ref="I92:I93"/>
    <mergeCell ref="J92:J93"/>
    <mergeCell ref="K92:K93"/>
    <mergeCell ref="A101:J102"/>
    <mergeCell ref="K101:K110"/>
    <mergeCell ref="A103:B104"/>
    <mergeCell ref="C103:D104"/>
    <mergeCell ref="E103:G104"/>
    <mergeCell ref="F109:J110"/>
    <mergeCell ref="A111:H112"/>
    <mergeCell ref="I111:J111"/>
    <mergeCell ref="I112:J112"/>
    <mergeCell ref="H103:J104"/>
    <mergeCell ref="A105:E106"/>
    <mergeCell ref="F105:J106"/>
    <mergeCell ref="A107:B108"/>
    <mergeCell ref="C107:C108"/>
    <mergeCell ref="D107:E108"/>
    <mergeCell ref="F107:J108"/>
    <mergeCell ref="A113:C113"/>
    <mergeCell ref="A114:A115"/>
    <mergeCell ref="B114:B115"/>
    <mergeCell ref="C114:C115"/>
    <mergeCell ref="D114:D115"/>
    <mergeCell ref="E114:E115"/>
    <mergeCell ref="A109:B110"/>
    <mergeCell ref="C109:C110"/>
    <mergeCell ref="D109:E110"/>
    <mergeCell ref="K123:K132"/>
    <mergeCell ref="A125:B126"/>
    <mergeCell ref="C125:D126"/>
    <mergeCell ref="E125:G126"/>
    <mergeCell ref="H125:J126"/>
    <mergeCell ref="A127:E128"/>
    <mergeCell ref="F127:J128"/>
    <mergeCell ref="A129:B130"/>
    <mergeCell ref="F114:F115"/>
    <mergeCell ref="G114:G115"/>
    <mergeCell ref="H114:H115"/>
    <mergeCell ref="I114:I115"/>
    <mergeCell ref="J114:J115"/>
    <mergeCell ref="K114:K115"/>
    <mergeCell ref="C129:C130"/>
    <mergeCell ref="D129:E130"/>
    <mergeCell ref="F129:J130"/>
    <mergeCell ref="A131:B132"/>
    <mergeCell ref="C131:C132"/>
    <mergeCell ref="D131:E132"/>
    <mergeCell ref="F131:J132"/>
    <mergeCell ref="D116:E116"/>
    <mergeCell ref="A123:J124"/>
    <mergeCell ref="G136:G137"/>
    <mergeCell ref="H136:H137"/>
    <mergeCell ref="I136:I137"/>
    <mergeCell ref="J136:J137"/>
    <mergeCell ref="K136:K137"/>
    <mergeCell ref="D138:E138"/>
    <mergeCell ref="A133:H134"/>
    <mergeCell ref="I133:J133"/>
    <mergeCell ref="I134:J134"/>
    <mergeCell ref="A135:C135"/>
    <mergeCell ref="A136:A137"/>
    <mergeCell ref="B136:B137"/>
    <mergeCell ref="C136:C137"/>
    <mergeCell ref="D136:D137"/>
    <mergeCell ref="E136:E137"/>
    <mergeCell ref="F136:F137"/>
    <mergeCell ref="D151:E152"/>
    <mergeCell ref="F151:J152"/>
    <mergeCell ref="A153:B154"/>
    <mergeCell ref="C153:C154"/>
    <mergeCell ref="D153:E154"/>
    <mergeCell ref="F153:J154"/>
    <mergeCell ref="A145:J146"/>
    <mergeCell ref="K145:K154"/>
    <mergeCell ref="A147:B148"/>
    <mergeCell ref="C147:D148"/>
    <mergeCell ref="E147:G148"/>
    <mergeCell ref="H147:J148"/>
    <mergeCell ref="A149:E150"/>
    <mergeCell ref="F149:J150"/>
    <mergeCell ref="A151:B152"/>
    <mergeCell ref="C151:C152"/>
    <mergeCell ref="G158:G159"/>
    <mergeCell ref="H158:H159"/>
    <mergeCell ref="I158:I159"/>
    <mergeCell ref="J158:J159"/>
    <mergeCell ref="K158:K159"/>
    <mergeCell ref="B160:C160"/>
    <mergeCell ref="A155:H156"/>
    <mergeCell ref="I155:J155"/>
    <mergeCell ref="I156:J156"/>
    <mergeCell ref="A157:C157"/>
    <mergeCell ref="A158:A159"/>
    <mergeCell ref="B158:B159"/>
    <mergeCell ref="C158:C159"/>
    <mergeCell ref="D158:D159"/>
    <mergeCell ref="E158:E159"/>
    <mergeCell ref="F158:F159"/>
    <mergeCell ref="D173:E174"/>
    <mergeCell ref="F173:J174"/>
    <mergeCell ref="A175:B176"/>
    <mergeCell ref="C175:C176"/>
    <mergeCell ref="D175:E176"/>
    <mergeCell ref="F175:J176"/>
    <mergeCell ref="A167:J168"/>
    <mergeCell ref="K167:K176"/>
    <mergeCell ref="A169:B170"/>
    <mergeCell ref="C169:D170"/>
    <mergeCell ref="E169:G170"/>
    <mergeCell ref="H169:J170"/>
    <mergeCell ref="A171:E172"/>
    <mergeCell ref="F171:J172"/>
    <mergeCell ref="A173:B174"/>
    <mergeCell ref="C173:C174"/>
  </mergeCells>
  <phoneticPr fontId="6" type="noConversion"/>
  <conditionalFormatting sqref="L1:L1048576">
    <cfRule type="containsText" dxfId="0" priority="1" operator="containsText" text="확인">
      <formula>NOT(ISERROR(SEARCH("확인",L1)))</formula>
    </cfRule>
  </conditionalFormatting>
  <printOptions horizontalCentered="1"/>
  <pageMargins left="0.51181102362204722" right="0.31496062992125984" top="0.74803149606299213" bottom="0.74803149606299213" header="0.51181102362204722" footer="0.11811023622047245"/>
  <pageSetup paperSize="9" scale="98" orientation="landscape" r:id="rId1"/>
  <headerFooter>
    <oddHeader>&amp;C&amp;"HY궁서,보통"&amp;20환승, 종점 도착시간을 필히 기재바랍니다.</oddHeader>
    <oddFooter>&amp;L&amp;"+,보통"&amp;16연료 충전시 충전량 필히기재바람 :          (루베)</oddFooter>
  </headerFooter>
  <rowBreaks count="7" manualBreakCount="7">
    <brk id="22" max="10" man="1"/>
    <brk id="44" max="10" man="1"/>
    <brk id="66" max="10" man="1"/>
    <brk id="88" max="10" man="1"/>
    <brk id="110" max="10" man="1"/>
    <brk id="132" max="10" man="1"/>
    <brk id="154" max="10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A5181-93CE-4AAE-8551-B179BD86D3CD}">
  <dimension ref="A1:D17"/>
  <sheetViews>
    <sheetView workbookViewId="0"/>
  </sheetViews>
  <sheetFormatPr defaultRowHeight="14.4" x14ac:dyDescent="0.25"/>
  <cols>
    <col min="1" max="1" width="21.08984375" customWidth="1"/>
    <col min="2" max="2" width="13.90625" customWidth="1"/>
    <col min="3" max="3" width="14.7265625" customWidth="1"/>
    <col min="4" max="4" width="18.90625" customWidth="1"/>
  </cols>
  <sheetData>
    <row r="1" spans="1:4" x14ac:dyDescent="0.25">
      <c r="A1" s="103"/>
      <c r="C1" s="104"/>
      <c r="D1" s="104"/>
    </row>
    <row r="2" spans="1:4" x14ac:dyDescent="0.25">
      <c r="A2" s="103"/>
      <c r="C2" s="104"/>
      <c r="D2" s="104"/>
    </row>
    <row r="3" spans="1:4" x14ac:dyDescent="0.25">
      <c r="A3" s="103"/>
      <c r="C3" s="104"/>
      <c r="D3" s="104"/>
    </row>
    <row r="4" spans="1:4" x14ac:dyDescent="0.25">
      <c r="A4" s="103"/>
      <c r="C4" s="104"/>
      <c r="D4" s="104"/>
    </row>
    <row r="5" spans="1:4" x14ac:dyDescent="0.25">
      <c r="A5" s="103"/>
      <c r="C5" s="104"/>
      <c r="D5" s="104"/>
    </row>
    <row r="6" spans="1:4" x14ac:dyDescent="0.25">
      <c r="A6" s="103"/>
      <c r="C6" s="104"/>
      <c r="D6" s="104"/>
    </row>
    <row r="7" spans="1:4" x14ac:dyDescent="0.25">
      <c r="A7" s="103"/>
      <c r="C7" s="104"/>
      <c r="D7" s="104"/>
    </row>
    <row r="8" spans="1:4" x14ac:dyDescent="0.25">
      <c r="A8" s="103"/>
      <c r="C8" s="104"/>
      <c r="D8" s="104"/>
    </row>
    <row r="9" spans="1:4" x14ac:dyDescent="0.25">
      <c r="A9" s="103"/>
      <c r="C9" s="104"/>
      <c r="D9" s="104"/>
    </row>
    <row r="10" spans="1:4" x14ac:dyDescent="0.25">
      <c r="A10" s="103"/>
      <c r="C10" s="104"/>
      <c r="D10" s="104"/>
    </row>
    <row r="11" spans="1:4" x14ac:dyDescent="0.25">
      <c r="A11" s="103"/>
      <c r="C11" s="104"/>
      <c r="D11" s="104"/>
    </row>
    <row r="12" spans="1:4" x14ac:dyDescent="0.25">
      <c r="A12" s="103"/>
      <c r="C12" s="104"/>
      <c r="D12" s="104"/>
    </row>
    <row r="13" spans="1:4" x14ac:dyDescent="0.25">
      <c r="A13" s="103"/>
      <c r="C13" s="105"/>
      <c r="D13" s="105"/>
    </row>
    <row r="14" spans="1:4" x14ac:dyDescent="0.25">
      <c r="A14" s="103"/>
    </row>
    <row r="15" spans="1:4" x14ac:dyDescent="0.25">
      <c r="A15" s="103"/>
    </row>
    <row r="16" spans="1:4" x14ac:dyDescent="0.25">
      <c r="A16" s="103"/>
    </row>
    <row r="17" spans="1:1" x14ac:dyDescent="0.25">
      <c r="A17" s="103"/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size="7" baseType="lpstr">
      <vt:lpstr>평</vt:lpstr>
      <vt:lpstr>토</vt:lpstr>
      <vt:lpstr>공</vt:lpstr>
      <vt:lpstr>rawdata</vt:lpstr>
      <vt:lpstr>공!Print_Area</vt:lpstr>
      <vt:lpstr>토!Print_Area</vt:lpstr>
      <vt:lpstr>평!Print_Area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Arirang</dc:creator>
  <cp:keywords/>
  <dc:description/>
  <cp:lastModifiedBy>admin</cp:lastModifiedBy>
  <cp:revision/>
  <cp:lastPrinted>2023-06-15T06:43:22Z</cp:lastPrinted>
  <dcterms:created xsi:type="dcterms:W3CDTF">2023-02-08T01:12:23Z</dcterms:created>
  <dcterms:modified xsi:type="dcterms:W3CDTF">2023-06-20T07:00:43Z</dcterms:modified>
  <cp:category/>
  <cp:contentStatus/>
</cp:coreProperties>
</file>