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/>
  <mc:AlternateContent xmlns:mc="http://schemas.openxmlformats.org/markup-compatibility/2006">
    <mc:Choice Requires="x15">
      <x15ac:absPath xmlns:x15ac="http://schemas.microsoft.com/office/spreadsheetml/2010/11/ac" url="C:\Users\georg\OneDrive\Έγγραφα\Udacity\"/>
    </mc:Choice>
  </mc:AlternateContent>
  <bookViews>
    <workbookView xWindow="0" yWindow="0" windowWidth="28800" windowHeight="12435"/>
  </bookViews>
  <sheets>
    <sheet name="stroopdata" sheetId="1" r:id="rId1"/>
  </sheets>
  <calcPr calcId="171027"/>
</workbook>
</file>

<file path=xl/calcChain.xml><?xml version="1.0" encoding="utf-8"?>
<calcChain xmlns="http://schemas.openxmlformats.org/spreadsheetml/2006/main">
  <c r="H4" i="1" l="1"/>
  <c r="H19" i="1"/>
  <c r="H18" i="1"/>
  <c r="H15" i="1" l="1"/>
  <c r="H2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  <c r="H12" i="1" s="1"/>
  <c r="H10" i="1"/>
  <c r="H9" i="1"/>
  <c r="H7" i="1"/>
  <c r="H6" i="1"/>
  <c r="H3" i="1"/>
  <c r="H2" i="1"/>
  <c r="H16" i="1" l="1"/>
  <c r="H26" i="1" s="1"/>
  <c r="H13" i="1"/>
</calcChain>
</file>

<file path=xl/sharedStrings.xml><?xml version="1.0" encoding="utf-8"?>
<sst xmlns="http://schemas.openxmlformats.org/spreadsheetml/2006/main" count="33" uniqueCount="31">
  <si>
    <t>Congruent</t>
  </si>
  <si>
    <t>Incongruent</t>
  </si>
  <si>
    <t>Difference</t>
  </si>
  <si>
    <t>Bin size</t>
  </si>
  <si>
    <t>Std of group of data</t>
  </si>
  <si>
    <t>Std of differences</t>
  </si>
  <si>
    <t>Cohen's d</t>
  </si>
  <si>
    <t xml:space="preserve">Xc = </t>
  </si>
  <si>
    <t xml:space="preserve">Xi = </t>
  </si>
  <si>
    <t xml:space="preserve">Sc = </t>
  </si>
  <si>
    <t xml:space="preserve">Si = </t>
  </si>
  <si>
    <t xml:space="preserve">S = </t>
  </si>
  <si>
    <t xml:space="preserve">X = </t>
  </si>
  <si>
    <t xml:space="preserve">d = X/S = </t>
  </si>
  <si>
    <t>SE = S/SQRT(n)</t>
  </si>
  <si>
    <t>Sample size</t>
  </si>
  <si>
    <t xml:space="preserve">n = </t>
  </si>
  <si>
    <t>Degrees of freedom</t>
  </si>
  <si>
    <t xml:space="preserve">df = </t>
  </si>
  <si>
    <t>t statistical</t>
  </si>
  <si>
    <t>ts = X/SE</t>
  </si>
  <si>
    <t>Confidence Interval</t>
  </si>
  <si>
    <t>t critical</t>
  </si>
  <si>
    <t xml:space="preserve">tc = </t>
  </si>
  <si>
    <t>CI lower = X-tc*SE</t>
  </si>
  <si>
    <t>CI upper = X+tc*SE</t>
  </si>
  <si>
    <t>Mean</t>
  </si>
  <si>
    <t>Mean of differences</t>
  </si>
  <si>
    <t>Median</t>
  </si>
  <si>
    <t>Coefficient of Determination</t>
  </si>
  <si>
    <t xml:space="preserve">r^2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</si>
</sst>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0" fillId="0" borderId="0" xfId="0" applyAlignment="1">
      <alignment horizontal="right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/>
  </sheetViews>
  <sheetFormatPr defaultRowHeight="15" x14ac:dyDescent="0.25"/>
  <cols>
    <col min="1" max="1" width="14.42578125" customWidth="1"/>
    <col min="2" max="2" width="11.7109375" bestFit="1" customWidth="1"/>
    <col min="3" max="4" width="11.7109375" customWidth="1"/>
    <col min="6" max="6" width="27.140625" bestFit="1" customWidth="1"/>
    <col min="7" max="7" width="18.140625" style="2" customWidth="1"/>
    <col min="8" max="8" width="12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>
        <v>12.079000000000001</v>
      </c>
      <c r="B2">
        <v>19.277999999999999</v>
      </c>
      <c r="C2">
        <f>A2-B2</f>
        <v>-7.1989999999999981</v>
      </c>
      <c r="D2">
        <v>3</v>
      </c>
      <c r="F2" t="s">
        <v>26</v>
      </c>
      <c r="G2" s="2" t="s">
        <v>7</v>
      </c>
      <c r="H2">
        <f>AVERAGE(A2:A25)</f>
        <v>14.051125000000001</v>
      </c>
    </row>
    <row r="3" spans="1:8" x14ac:dyDescent="0.25">
      <c r="A3">
        <v>16.791</v>
      </c>
      <c r="B3">
        <v>18.741</v>
      </c>
      <c r="C3">
        <f t="shared" ref="C3:C25" si="0">A3-B3</f>
        <v>-1.9499999999999993</v>
      </c>
      <c r="D3">
        <v>6</v>
      </c>
      <c r="G3" s="2" t="s">
        <v>8</v>
      </c>
      <c r="H3">
        <f>AVERAGE(B2:B25)</f>
        <v>22.015916666666669</v>
      </c>
    </row>
    <row r="4" spans="1:8" x14ac:dyDescent="0.25">
      <c r="A4">
        <v>9.5640000000000001</v>
      </c>
      <c r="B4">
        <v>21.213999999999999</v>
      </c>
      <c r="C4">
        <f t="shared" si="0"/>
        <v>-11.649999999999999</v>
      </c>
      <c r="D4">
        <v>9</v>
      </c>
      <c r="F4" t="s">
        <v>27</v>
      </c>
      <c r="G4" s="2" t="s">
        <v>12</v>
      </c>
      <c r="H4">
        <f>H3-H2</f>
        <v>7.9647916666666685</v>
      </c>
    </row>
    <row r="5" spans="1:8" x14ac:dyDescent="0.25">
      <c r="A5">
        <v>8.6300000000000008</v>
      </c>
      <c r="B5">
        <v>15.686999999999999</v>
      </c>
      <c r="C5">
        <f t="shared" si="0"/>
        <v>-7.0569999999999986</v>
      </c>
      <c r="D5">
        <v>12</v>
      </c>
    </row>
    <row r="6" spans="1:8" x14ac:dyDescent="0.25">
      <c r="A6">
        <v>14.669</v>
      </c>
      <c r="B6">
        <v>22.803000000000001</v>
      </c>
      <c r="C6">
        <f t="shared" si="0"/>
        <v>-8.1340000000000003</v>
      </c>
      <c r="D6">
        <v>15</v>
      </c>
      <c r="F6" t="s">
        <v>28</v>
      </c>
      <c r="G6" s="2" t="s">
        <v>7</v>
      </c>
      <c r="H6">
        <f>MEDIAN(A2:A25)</f>
        <v>14.3565</v>
      </c>
    </row>
    <row r="7" spans="1:8" x14ac:dyDescent="0.25">
      <c r="A7">
        <v>12.238</v>
      </c>
      <c r="B7">
        <v>20.878</v>
      </c>
      <c r="C7">
        <f t="shared" si="0"/>
        <v>-8.64</v>
      </c>
      <c r="D7">
        <v>18</v>
      </c>
      <c r="G7" s="2" t="s">
        <v>8</v>
      </c>
      <c r="H7">
        <f>MEDIAN(B2:B25)</f>
        <v>21.017499999999998</v>
      </c>
    </row>
    <row r="8" spans="1:8" x14ac:dyDescent="0.25">
      <c r="A8">
        <v>14.692</v>
      </c>
      <c r="B8">
        <v>24.571999999999999</v>
      </c>
      <c r="C8">
        <f t="shared" si="0"/>
        <v>-9.879999999999999</v>
      </c>
      <c r="D8">
        <v>21</v>
      </c>
    </row>
    <row r="9" spans="1:8" x14ac:dyDescent="0.25">
      <c r="A9">
        <v>8.9870000000000001</v>
      </c>
      <c r="B9">
        <v>17.393999999999998</v>
      </c>
      <c r="C9">
        <f t="shared" si="0"/>
        <v>-8.4069999999999983</v>
      </c>
      <c r="D9">
        <v>24</v>
      </c>
      <c r="F9" t="s">
        <v>4</v>
      </c>
      <c r="G9" s="2" t="s">
        <v>9</v>
      </c>
      <c r="H9">
        <f>_xlfn.STDEV.S(A2:A25)</f>
        <v>3.559357957645187</v>
      </c>
    </row>
    <row r="10" spans="1:8" x14ac:dyDescent="0.25">
      <c r="A10">
        <v>9.4009999999999998</v>
      </c>
      <c r="B10">
        <v>20.762</v>
      </c>
      <c r="C10">
        <f t="shared" si="0"/>
        <v>-11.361000000000001</v>
      </c>
      <c r="D10">
        <v>27</v>
      </c>
      <c r="G10" s="2" t="s">
        <v>10</v>
      </c>
      <c r="H10">
        <f>_xlfn.STDEV.S(B2:B25)</f>
        <v>4.7970571224691367</v>
      </c>
    </row>
    <row r="11" spans="1:8" x14ac:dyDescent="0.25">
      <c r="A11">
        <v>14.48</v>
      </c>
      <c r="B11">
        <v>26.282</v>
      </c>
      <c r="C11">
        <f t="shared" si="0"/>
        <v>-11.802</v>
      </c>
      <c r="D11">
        <v>30</v>
      </c>
    </row>
    <row r="12" spans="1:8" x14ac:dyDescent="0.25">
      <c r="A12">
        <v>22.327999999999999</v>
      </c>
      <c r="B12">
        <v>24.524000000000001</v>
      </c>
      <c r="C12">
        <f t="shared" si="0"/>
        <v>-2.1960000000000015</v>
      </c>
      <c r="D12">
        <v>33</v>
      </c>
      <c r="F12" t="s">
        <v>5</v>
      </c>
      <c r="G12" s="2" t="s">
        <v>11</v>
      </c>
      <c r="H12">
        <f>_xlfn.STDEV.S(C2:C25)</f>
        <v>4.8648269103590565</v>
      </c>
    </row>
    <row r="13" spans="1:8" x14ac:dyDescent="0.25">
      <c r="A13">
        <v>15.298</v>
      </c>
      <c r="B13">
        <v>18.643999999999998</v>
      </c>
      <c r="C13">
        <f t="shared" si="0"/>
        <v>-3.3459999999999983</v>
      </c>
      <c r="D13">
        <v>36</v>
      </c>
      <c r="F13" t="s">
        <v>6</v>
      </c>
      <c r="G13" s="2" t="s">
        <v>13</v>
      </c>
      <c r="H13">
        <f>H4/H12</f>
        <v>1.6372199491222625</v>
      </c>
    </row>
    <row r="14" spans="1:8" x14ac:dyDescent="0.25">
      <c r="A14">
        <v>15.073</v>
      </c>
      <c r="B14">
        <v>17.510000000000002</v>
      </c>
      <c r="C14">
        <f t="shared" si="0"/>
        <v>-2.4370000000000012</v>
      </c>
      <c r="D14">
        <v>39</v>
      </c>
    </row>
    <row r="15" spans="1:8" x14ac:dyDescent="0.25">
      <c r="A15">
        <v>16.928999999999998</v>
      </c>
      <c r="B15">
        <v>20.329999999999998</v>
      </c>
      <c r="C15">
        <f t="shared" si="0"/>
        <v>-3.4009999999999998</v>
      </c>
      <c r="G15" s="2" t="s">
        <v>14</v>
      </c>
      <c r="H15">
        <f>H12/SQRT(H21)</f>
        <v>0.9930286347783408</v>
      </c>
    </row>
    <row r="16" spans="1:8" x14ac:dyDescent="0.25">
      <c r="A16">
        <v>18.2</v>
      </c>
      <c r="B16">
        <v>35.255000000000003</v>
      </c>
      <c r="C16">
        <f t="shared" si="0"/>
        <v>-17.055000000000003</v>
      </c>
      <c r="F16" t="s">
        <v>19</v>
      </c>
      <c r="G16" s="2" t="s">
        <v>20</v>
      </c>
      <c r="H16">
        <f>H4/H15</f>
        <v>8.020706944109957</v>
      </c>
    </row>
    <row r="17" spans="1:8" x14ac:dyDescent="0.25">
      <c r="A17">
        <v>12.13</v>
      </c>
      <c r="B17">
        <v>22.158000000000001</v>
      </c>
      <c r="C17">
        <f t="shared" si="0"/>
        <v>-10.028</v>
      </c>
    </row>
    <row r="18" spans="1:8" x14ac:dyDescent="0.25">
      <c r="A18">
        <v>18.495000000000001</v>
      </c>
      <c r="B18">
        <v>25.138999999999999</v>
      </c>
      <c r="C18">
        <f t="shared" si="0"/>
        <v>-6.6439999999999984</v>
      </c>
      <c r="F18" t="s">
        <v>21</v>
      </c>
      <c r="G18" s="2" t="s">
        <v>24</v>
      </c>
      <c r="H18">
        <f>H4-H24*H15</f>
        <v>6.2627405866565926</v>
      </c>
    </row>
    <row r="19" spans="1:8" x14ac:dyDescent="0.25">
      <c r="A19">
        <v>10.638999999999999</v>
      </c>
      <c r="B19">
        <v>20.428999999999998</v>
      </c>
      <c r="C19">
        <f t="shared" si="0"/>
        <v>-9.7899999999999991</v>
      </c>
      <c r="G19" s="2" t="s">
        <v>25</v>
      </c>
      <c r="H19">
        <f>H4+H24*H15</f>
        <v>9.6668427466767444</v>
      </c>
    </row>
    <row r="20" spans="1:8" x14ac:dyDescent="0.25">
      <c r="A20">
        <v>11.343999999999999</v>
      </c>
      <c r="B20">
        <v>17.425000000000001</v>
      </c>
      <c r="C20">
        <f t="shared" si="0"/>
        <v>-6.0810000000000013</v>
      </c>
    </row>
    <row r="21" spans="1:8" x14ac:dyDescent="0.25">
      <c r="A21">
        <v>12.369</v>
      </c>
      <c r="B21">
        <v>34.287999999999997</v>
      </c>
      <c r="C21">
        <f t="shared" si="0"/>
        <v>-21.918999999999997</v>
      </c>
      <c r="F21" t="s">
        <v>15</v>
      </c>
      <c r="G21" s="2" t="s">
        <v>16</v>
      </c>
      <c r="H21" s="3">
        <v>24</v>
      </c>
    </row>
    <row r="22" spans="1:8" x14ac:dyDescent="0.25">
      <c r="A22">
        <v>12.944000000000001</v>
      </c>
      <c r="B22">
        <v>23.893999999999998</v>
      </c>
      <c r="C22">
        <f t="shared" si="0"/>
        <v>-10.949999999999998</v>
      </c>
      <c r="F22" t="s">
        <v>17</v>
      </c>
      <c r="G22" s="2" t="s">
        <v>18</v>
      </c>
      <c r="H22" s="3">
        <f>H21-1</f>
        <v>23</v>
      </c>
    </row>
    <row r="23" spans="1:8" x14ac:dyDescent="0.25">
      <c r="A23">
        <v>14.233000000000001</v>
      </c>
      <c r="B23">
        <v>17.96</v>
      </c>
      <c r="C23">
        <f t="shared" si="0"/>
        <v>-3.7270000000000003</v>
      </c>
    </row>
    <row r="24" spans="1:8" x14ac:dyDescent="0.25">
      <c r="A24">
        <v>19.71</v>
      </c>
      <c r="B24">
        <v>22.058</v>
      </c>
      <c r="C24">
        <f t="shared" si="0"/>
        <v>-2.347999999999999</v>
      </c>
      <c r="F24" t="s">
        <v>22</v>
      </c>
      <c r="G24" s="2" t="s">
        <v>23</v>
      </c>
      <c r="H24" s="3">
        <v>1.714</v>
      </c>
    </row>
    <row r="25" spans="1:8" x14ac:dyDescent="0.25">
      <c r="A25">
        <v>16.004000000000001</v>
      </c>
      <c r="B25">
        <v>21.157</v>
      </c>
      <c r="C25">
        <f t="shared" si="0"/>
        <v>-5.1529999999999987</v>
      </c>
    </row>
    <row r="26" spans="1:8" x14ac:dyDescent="0.25">
      <c r="F26" t="s">
        <v>29</v>
      </c>
      <c r="G26" s="2" t="s">
        <v>30</v>
      </c>
      <c r="H26">
        <f>H16^2/(H16^2+H22)</f>
        <v>0.73663641614450603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stroopdata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ICP</dc:creator>
  <cp:lastModifiedBy>Giorgos Traskas</cp:lastModifiedBy>
  <dcterms:created xsi:type="dcterms:W3CDTF">2017-03-13T14:16:15Z</dcterms:created>
  <dcterms:modified xsi:type="dcterms:W3CDTF">2017-03-13T17:24:28Z</dcterms:modified>
</cp:coreProperties>
</file>