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ptain\Syracuse\Syracuse\CIS655\"/>
    </mc:Choice>
  </mc:AlternateContent>
  <xr:revisionPtr revIDLastSave="0" documentId="13_ncr:40009_{081E76D6-ADA1-40D4-806B-D52B4FD9291B}" xr6:coauthVersionLast="45" xr6:coauthVersionMax="45" xr10:uidLastSave="{00000000-0000-0000-0000-000000000000}"/>
  <bookViews>
    <workbookView xWindow="28680" yWindow="-120" windowWidth="29040" windowHeight="16440" activeTab="1"/>
  </bookViews>
  <sheets>
    <sheet name="Sheet6" sheetId="7" r:id="rId1"/>
    <sheet name="Sheet5" sheetId="6" r:id="rId2"/>
    <sheet name="L1 sets" sheetId="2" r:id="rId3"/>
  </sheets>
  <definedNames>
    <definedName name="_xlnm._FilterDatabase" localSheetId="2" hidden="1">'L1 sets'!$A$11:$Y$79</definedName>
  </definedNames>
  <calcPr calcId="0"/>
  <pivotCaches>
    <pivotCache cacheId="3" r:id="rId4"/>
  </pivotCaches>
</workbook>
</file>

<file path=xl/calcChain.xml><?xml version="1.0" encoding="utf-8"?>
<calcChain xmlns="http://schemas.openxmlformats.org/spreadsheetml/2006/main">
  <c r="F7" i="2" l="1"/>
  <c r="G7" i="2"/>
  <c r="H7" i="2"/>
  <c r="I7" i="2"/>
  <c r="J7" i="2"/>
  <c r="K7" i="2"/>
  <c r="L7" i="2"/>
  <c r="M7" i="2"/>
  <c r="N7" i="2"/>
  <c r="O7" i="2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3" i="6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12" i="2"/>
</calcChain>
</file>

<file path=xl/sharedStrings.xml><?xml version="1.0" encoding="utf-8"?>
<sst xmlns="http://schemas.openxmlformats.org/spreadsheetml/2006/main" count="238" uniqueCount="86">
  <si>
    <t>sim_num_insn</t>
  </si>
  <si>
    <t>sim_num_refs</t>
  </si>
  <si>
    <t>sim_elapsed_time</t>
  </si>
  <si>
    <t>sim_inst_rate</t>
  </si>
  <si>
    <t>il1.accesses</t>
  </si>
  <si>
    <t>il1.hits</t>
  </si>
  <si>
    <t>il1.misses</t>
  </si>
  <si>
    <t>il1.replacements</t>
  </si>
  <si>
    <t>il1.writebacks</t>
  </si>
  <si>
    <t>il1.invalidations</t>
  </si>
  <si>
    <t>il1.miss_rate</t>
  </si>
  <si>
    <t>il1.repl_rate</t>
  </si>
  <si>
    <t>il1.wb_rate</t>
  </si>
  <si>
    <t>il1.inv_rate</t>
  </si>
  <si>
    <t>dl1.accesses</t>
  </si>
  <si>
    <t>dl1.hits</t>
  </si>
  <si>
    <t>dl1.misses</t>
  </si>
  <si>
    <t>dl1.replacements</t>
  </si>
  <si>
    <t>dl1.writebacks</t>
  </si>
  <si>
    <t>dl1.invalidations</t>
  </si>
  <si>
    <t>dl1.miss_rate</t>
  </si>
  <si>
    <t>dl1.repl_rate</t>
  </si>
  <si>
    <t>dl1.wb_rate</t>
  </si>
  <si>
    <t>dl1.inv_rate</t>
  </si>
  <si>
    <t>ul2.accesses</t>
  </si>
  <si>
    <t>ul2.hits</t>
  </si>
  <si>
    <t>ul2.misses</t>
  </si>
  <si>
    <t>ul2.replacements</t>
  </si>
  <si>
    <t>ul2.writebacks</t>
  </si>
  <si>
    <t>ul2.invalidations</t>
  </si>
  <si>
    <t>ul2.miss_rate</t>
  </si>
  <si>
    <t>ul2.repl_rate</t>
  </si>
  <si>
    <t>ul2.wb_rate</t>
  </si>
  <si>
    <t>ul2.inv_rate</t>
  </si>
  <si>
    <t>itlb.accesses</t>
  </si>
  <si>
    <t>itlb.hits</t>
  </si>
  <si>
    <t>itlb.misses</t>
  </si>
  <si>
    <t>itlb.replacements</t>
  </si>
  <si>
    <t>itlb.writebacks</t>
  </si>
  <si>
    <t>itlb.invalidations</t>
  </si>
  <si>
    <t>itlb.miss_rate</t>
  </si>
  <si>
    <t>itlb.repl_rate</t>
  </si>
  <si>
    <t>itlb.wb_rate</t>
  </si>
  <si>
    <t>itlb.inv_rate</t>
  </si>
  <si>
    <t>dtlb.accesses</t>
  </si>
  <si>
    <t>dtlb.hits</t>
  </si>
  <si>
    <t>dtlb.misses</t>
  </si>
  <si>
    <t>dtlb.replacements</t>
  </si>
  <si>
    <t>dtlb.writebacks</t>
  </si>
  <si>
    <t>dtlb.invalidations</t>
  </si>
  <si>
    <t>dtlb.miss_rate</t>
  </si>
  <si>
    <t>dtlb.repl_rate</t>
  </si>
  <si>
    <t>dtlb.wb_rate</t>
  </si>
  <si>
    <t>dtlb.inv_rate</t>
  </si>
  <si>
    <t>ld_text_base</t>
  </si>
  <si>
    <t>0x00400000</t>
  </si>
  <si>
    <t>ld_text_size</t>
  </si>
  <si>
    <t>ld_data_base</t>
  </si>
  <si>
    <t>0x10000000</t>
  </si>
  <si>
    <t>ld_data_size</t>
  </si>
  <si>
    <t>ld_stack_base</t>
  </si>
  <si>
    <t>0x7fffc000</t>
  </si>
  <si>
    <t>ld_stack_size</t>
  </si>
  <si>
    <t>ld_prog_entry</t>
  </si>
  <si>
    <t>0x00400140</t>
  </si>
  <si>
    <t>ld_environ_base</t>
  </si>
  <si>
    <t>0x7fff8000</t>
  </si>
  <si>
    <t>ld_target_big_endian</t>
  </si>
  <si>
    <t>mem.page_count</t>
  </si>
  <si>
    <t>mem.page_mem</t>
  </si>
  <si>
    <t>124k</t>
  </si>
  <si>
    <t>mem.ptab_misses</t>
  </si>
  <si>
    <t>mem.ptab_accesses</t>
  </si>
  <si>
    <t>mem.ptab_miss_rate</t>
  </si>
  <si>
    <t>Sets in the cache (block size: 32)</t>
  </si>
  <si>
    <t>136k</t>
  </si>
  <si>
    <t>Flag</t>
  </si>
  <si>
    <t>Test</t>
  </si>
  <si>
    <t>test-math</t>
  </si>
  <si>
    <t>test-fmath</t>
  </si>
  <si>
    <t>test-llong</t>
  </si>
  <si>
    <t>108k</t>
  </si>
  <si>
    <t>Sets</t>
  </si>
  <si>
    <t>Sum of test-math</t>
  </si>
  <si>
    <t>Sum of test-fmath</t>
  </si>
  <si>
    <t>Sum of test-llong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</si>
</sst>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Fill="1" applyAlignment="1"/>
    <xf numFmtId="0" fontId="0" fillId="34" borderId="0" xfId="0" applyFill="1" applyAlignment="1"/>
    <xf numFmtId="0" fontId="0" fillId="35" borderId="0" xfId="0" applyFill="1" applyAlignment="1"/>
    <xf numFmtId="0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il1.hits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Sheet5!$B$2:$H$2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Sheet5!$B$4:$H$4</c:f>
              <c:numCache>
                <c:formatCode>General</c:formatCode>
                <c:ptCount val="7"/>
                <c:pt idx="0">
                  <c:v>165407</c:v>
                </c:pt>
                <c:pt idx="1">
                  <c:v>175057</c:v>
                </c:pt>
                <c:pt idx="2">
                  <c:v>181761</c:v>
                </c:pt>
                <c:pt idx="3">
                  <c:v>189828</c:v>
                </c:pt>
                <c:pt idx="4">
                  <c:v>198030</c:v>
                </c:pt>
                <c:pt idx="5">
                  <c:v>206984</c:v>
                </c:pt>
                <c:pt idx="6">
                  <c:v>210892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C-4B84-9233-5989EC9C9EB5}"/>
            </c:ext>
          </c:extLst>
        </c:ser>
        <c:ser>
          <c:idx val="1"/>
          <c:order val="1"/>
          <c:tx>
            <c:v>fmath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Sheet5!$I$4:$O$4</c:f>
              <c:numCache>
                <c:formatCode>General</c:formatCode>
                <c:ptCount val="7"/>
                <c:pt idx="0">
                  <c:v>41310</c:v>
                </c:pt>
                <c:pt idx="1">
                  <c:v>43637</c:v>
                </c:pt>
                <c:pt idx="2">
                  <c:v>45389</c:v>
                </c:pt>
                <c:pt idx="3">
                  <c:v>47268</c:v>
                </c:pt>
                <c:pt idx="4">
                  <c:v>49264</c:v>
                </c:pt>
                <c:pt idx="5">
                  <c:v>51133</c:v>
                </c:pt>
                <c:pt idx="6">
                  <c:v>52005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CC-4B84-9233-5989EC9C9EB5}"/>
            </c:ext>
          </c:extLst>
        </c:ser>
        <c:ser>
          <c:idx val="2"/>
          <c:order val="2"/>
          <c:tx>
            <c:v>llong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Sheet5!$P$4:$V$4</c:f>
              <c:numCache>
                <c:formatCode>General</c:formatCode>
                <c:ptCount val="7"/>
                <c:pt idx="0">
                  <c:v>25066</c:v>
                </c:pt>
                <c:pt idx="1">
                  <c:v>26915</c:v>
                </c:pt>
                <c:pt idx="2">
                  <c:v>27855</c:v>
                </c:pt>
                <c:pt idx="3">
                  <c:v>28408</c:v>
                </c:pt>
                <c:pt idx="4">
                  <c:v>28608</c:v>
                </c:pt>
                <c:pt idx="5">
                  <c:v>28913</c:v>
                </c:pt>
                <c:pt idx="6">
                  <c:v>28953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CC-4B84-9233-5989EC9C9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6736"/>
        <c:axId val="57394928"/>
      </c:lineChart>
      <c:catAx>
        <c:axId val="784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28"/>
        <c:crosses val="autoZero"/>
        <c:auto val="1"/>
        <c:lblAlgn val="ctr"/>
        <c:lblOffset val="100"/>
        <c:noMultiLvlLbl val="0"/>
      </c:catAx>
      <c:valAx>
        <c:axId val="57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il1.misses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Sheet5!$I$2:$O$2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Sheet5!$B$5:$H$5</c:f>
              <c:numCache>
                <c:formatCode>General</c:formatCode>
                <c:ptCount val="7"/>
                <c:pt idx="0">
                  <c:v>48179</c:v>
                </c:pt>
                <c:pt idx="1">
                  <c:v>38529</c:v>
                </c:pt>
                <c:pt idx="2">
                  <c:v>31825</c:v>
                </c:pt>
                <c:pt idx="3">
                  <c:v>23758</c:v>
                </c:pt>
                <c:pt idx="4">
                  <c:v>15556</c:v>
                </c:pt>
                <c:pt idx="5">
                  <c:v>6602</c:v>
                </c:pt>
                <c:pt idx="6">
                  <c:v>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23-4A18-BE32-5AD3A1BBCC0E}"/>
            </c:ext>
          </c:extLst>
        </c:ser>
        <c:ser>
          <c:idx val="1"/>
          <c:order val="1"/>
          <c:tx>
            <c:v>fmath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Sheet5!$I$2:$O$2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Sheet5!$I$5:$O$5</c:f>
              <c:numCache>
                <c:formatCode>General</c:formatCode>
                <c:ptCount val="7"/>
                <c:pt idx="0">
                  <c:v>12035</c:v>
                </c:pt>
                <c:pt idx="1">
                  <c:v>9708</c:v>
                </c:pt>
                <c:pt idx="2">
                  <c:v>7956</c:v>
                </c:pt>
                <c:pt idx="3">
                  <c:v>6077</c:v>
                </c:pt>
                <c:pt idx="4">
                  <c:v>4081</c:v>
                </c:pt>
                <c:pt idx="5">
                  <c:v>2212</c:v>
                </c:pt>
                <c:pt idx="6">
                  <c:v>1340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23-4A18-BE32-5AD3A1BBCC0E}"/>
            </c:ext>
          </c:extLst>
        </c:ser>
        <c:ser>
          <c:idx val="2"/>
          <c:order val="2"/>
          <c:tx>
            <c:v>llong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Sheet5!$I$2:$O$2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Sheet5!$P$5:$V$5</c:f>
              <c:numCache>
                <c:formatCode>General</c:formatCode>
                <c:ptCount val="7"/>
                <c:pt idx="0">
                  <c:v>4462</c:v>
                </c:pt>
                <c:pt idx="1">
                  <c:v>2613</c:v>
                </c:pt>
                <c:pt idx="2">
                  <c:v>1673</c:v>
                </c:pt>
                <c:pt idx="3">
                  <c:v>1120</c:v>
                </c:pt>
                <c:pt idx="4">
                  <c:v>920</c:v>
                </c:pt>
                <c:pt idx="5">
                  <c:v>615</c:v>
                </c:pt>
                <c:pt idx="6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23-4A18-BE32-5AD3A1BBC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6736"/>
        <c:axId val="57394928"/>
      </c:lineChart>
      <c:catAx>
        <c:axId val="784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28"/>
        <c:crosses val="autoZero"/>
        <c:auto val="1"/>
        <c:lblAlgn val="ctr"/>
        <c:lblOffset val="100"/>
        <c:noMultiLvlLbl val="0"/>
      </c:catAx>
      <c:valAx>
        <c:axId val="57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il1.replacements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fmath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Sheet5!$I$6:$O$6</c:f>
              <c:numCache>
                <c:formatCode>General</c:formatCode>
                <c:ptCount val="7"/>
                <c:pt idx="0">
                  <c:v>12003</c:v>
                </c:pt>
                <c:pt idx="1">
                  <c:v>9644</c:v>
                </c:pt>
                <c:pt idx="2">
                  <c:v>7828</c:v>
                </c:pt>
                <c:pt idx="3">
                  <c:v>5821</c:v>
                </c:pt>
                <c:pt idx="4">
                  <c:v>3597</c:v>
                </c:pt>
                <c:pt idx="5">
                  <c:v>1459</c:v>
                </c:pt>
                <c:pt idx="6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FB-4AD9-BD60-4E2C033190A6}"/>
            </c:ext>
          </c:extLst>
        </c:ser>
        <c:ser>
          <c:idx val="0"/>
          <c:order val="1"/>
          <c:tx>
            <c:v>math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Sheet5!$B$6:$H$6</c:f>
              <c:numCache>
                <c:formatCode>General</c:formatCode>
                <c:ptCount val="7"/>
                <c:pt idx="0">
                  <c:v>48147</c:v>
                </c:pt>
                <c:pt idx="1">
                  <c:v>38465</c:v>
                </c:pt>
                <c:pt idx="2">
                  <c:v>31697</c:v>
                </c:pt>
                <c:pt idx="3">
                  <c:v>23502</c:v>
                </c:pt>
                <c:pt idx="4">
                  <c:v>15046</c:v>
                </c:pt>
                <c:pt idx="5">
                  <c:v>5646</c:v>
                </c:pt>
                <c:pt idx="6">
                  <c:v>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FB-4AD9-BD60-4E2C033190A6}"/>
            </c:ext>
          </c:extLst>
        </c:ser>
        <c:ser>
          <c:idx val="2"/>
          <c:order val="2"/>
          <c:tx>
            <c:v>llong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Sheet5!$P$6:$V$6</c:f>
              <c:numCache>
                <c:formatCode>General</c:formatCode>
                <c:ptCount val="7"/>
                <c:pt idx="0">
                  <c:v>4430</c:v>
                </c:pt>
                <c:pt idx="1">
                  <c:v>2549</c:v>
                </c:pt>
                <c:pt idx="2">
                  <c:v>1545</c:v>
                </c:pt>
                <c:pt idx="3">
                  <c:v>875</c:v>
                </c:pt>
                <c:pt idx="4">
                  <c:v>571</c:v>
                </c:pt>
                <c:pt idx="5">
                  <c:v>170</c:v>
                </c:pt>
                <c:pt idx="6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FB-4AD9-BD60-4E2C03319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6736"/>
        <c:axId val="57394928"/>
      </c:lineChart>
      <c:catAx>
        <c:axId val="784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28"/>
        <c:crosses val="autoZero"/>
        <c:auto val="1"/>
        <c:lblAlgn val="ctr"/>
        <c:lblOffset val="100"/>
        <c:noMultiLvlLbl val="0"/>
      </c:catAx>
      <c:valAx>
        <c:axId val="57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il1.miss_rate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fmath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Sheet5!$I$7:$O$7</c:f>
              <c:numCache>
                <c:formatCode>0.00%</c:formatCode>
                <c:ptCount val="7"/>
                <c:pt idx="0">
                  <c:v>0.22559999999999999</c:v>
                </c:pt>
                <c:pt idx="1">
                  <c:v>0.182</c:v>
                </c:pt>
                <c:pt idx="2">
                  <c:v>0.14910000000000001</c:v>
                </c:pt>
                <c:pt idx="3">
                  <c:v>0.1139</c:v>
                </c:pt>
                <c:pt idx="4">
                  <c:v>7.6499999999999999E-2</c:v>
                </c:pt>
                <c:pt idx="5">
                  <c:v>4.1500000000000002E-2</c:v>
                </c:pt>
                <c:pt idx="6">
                  <c:v>2.5100000000000001E-2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1-45C9-BDC4-99C09D5048BE}"/>
            </c:ext>
          </c:extLst>
        </c:ser>
        <c:ser>
          <c:idx val="0"/>
          <c:order val="1"/>
          <c:tx>
            <c:v>math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Sheet5!$B$7:$H$7</c:f>
              <c:numCache>
                <c:formatCode>0.00%</c:formatCode>
                <c:ptCount val="7"/>
                <c:pt idx="0">
                  <c:v>0.22559999999999999</c:v>
                </c:pt>
                <c:pt idx="1">
                  <c:v>0.1804</c:v>
                </c:pt>
                <c:pt idx="2">
                  <c:v>0.14899999999999999</c:v>
                </c:pt>
                <c:pt idx="3">
                  <c:v>0.11119999999999999</c:v>
                </c:pt>
                <c:pt idx="4">
                  <c:v>7.2800000000000004E-2</c:v>
                </c:pt>
                <c:pt idx="5">
                  <c:v>3.09E-2</c:v>
                </c:pt>
                <c:pt idx="6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1-45C9-BDC4-99C09D5048BE}"/>
            </c:ext>
          </c:extLst>
        </c:ser>
        <c:ser>
          <c:idx val="2"/>
          <c:order val="2"/>
          <c:tx>
            <c:v>llong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Sheet5!$P$7:$V$7</c:f>
              <c:numCache>
                <c:formatCode>0.00%</c:formatCode>
                <c:ptCount val="7"/>
                <c:pt idx="0">
                  <c:v>0.15110000000000001</c:v>
                </c:pt>
                <c:pt idx="1">
                  <c:v>8.8499999999999995E-2</c:v>
                </c:pt>
                <c:pt idx="2">
                  <c:v>5.67E-2</c:v>
                </c:pt>
                <c:pt idx="3">
                  <c:v>3.7900000000000003E-2</c:v>
                </c:pt>
                <c:pt idx="4">
                  <c:v>3.1199999999999999E-2</c:v>
                </c:pt>
                <c:pt idx="5">
                  <c:v>2.0799999999999999E-2</c:v>
                </c:pt>
                <c:pt idx="6">
                  <c:v>1.95E-2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1-45C9-BDC4-99C09D504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6736"/>
        <c:axId val="57394928"/>
      </c:lineChart>
      <c:catAx>
        <c:axId val="784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28"/>
        <c:crosses val="autoZero"/>
        <c:auto val="1"/>
        <c:lblAlgn val="ctr"/>
        <c:lblOffset val="100"/>
        <c:noMultiLvlLbl val="0"/>
      </c:catAx>
      <c:valAx>
        <c:axId val="57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il1.repl_rate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fmath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Sheet5!$I$8:$O$8</c:f>
              <c:numCache>
                <c:formatCode>0.00%</c:formatCode>
                <c:ptCount val="7"/>
                <c:pt idx="0">
                  <c:v>0.22500000000000001</c:v>
                </c:pt>
                <c:pt idx="1">
                  <c:v>0.18079999999999999</c:v>
                </c:pt>
                <c:pt idx="2">
                  <c:v>0.1467</c:v>
                </c:pt>
                <c:pt idx="3">
                  <c:v>0.1091</c:v>
                </c:pt>
                <c:pt idx="4">
                  <c:v>6.7400000000000002E-2</c:v>
                </c:pt>
                <c:pt idx="5">
                  <c:v>2.7400000000000001E-2</c:v>
                </c:pt>
                <c:pt idx="6">
                  <c:v>8.0999999999999996E-3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7-437B-9A85-4451A701D4AE}"/>
            </c:ext>
          </c:extLst>
        </c:ser>
        <c:ser>
          <c:idx val="0"/>
          <c:order val="1"/>
          <c:tx>
            <c:v>math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Sheet5!$B$8:$H$8</c:f>
              <c:numCache>
                <c:formatCode>0.00%</c:formatCode>
                <c:ptCount val="7"/>
                <c:pt idx="0">
                  <c:v>0.22539999999999999</c:v>
                </c:pt>
                <c:pt idx="1">
                  <c:v>0.18010000000000001</c:v>
                </c:pt>
                <c:pt idx="2">
                  <c:v>0.1484</c:v>
                </c:pt>
                <c:pt idx="3">
                  <c:v>0.11</c:v>
                </c:pt>
                <c:pt idx="4">
                  <c:v>7.0400000000000004E-2</c:v>
                </c:pt>
                <c:pt idx="5">
                  <c:v>2.64E-2</c:v>
                </c:pt>
                <c:pt idx="6">
                  <c:v>6.4999999999999997E-3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7-437B-9A85-4451A701D4AE}"/>
            </c:ext>
          </c:extLst>
        </c:ser>
        <c:ser>
          <c:idx val="2"/>
          <c:order val="2"/>
          <c:tx>
            <c:v>llong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Sheet5!$P$8:$V$8</c:f>
              <c:numCache>
                <c:formatCode>0.00%</c:formatCode>
                <c:ptCount val="7"/>
                <c:pt idx="0">
                  <c:v>0.15</c:v>
                </c:pt>
                <c:pt idx="1">
                  <c:v>8.6300000000000002E-2</c:v>
                </c:pt>
                <c:pt idx="2">
                  <c:v>5.2299999999999999E-2</c:v>
                </c:pt>
                <c:pt idx="3">
                  <c:v>2.9600000000000001E-2</c:v>
                </c:pt>
                <c:pt idx="4">
                  <c:v>1.9300000000000001E-2</c:v>
                </c:pt>
                <c:pt idx="5">
                  <c:v>5.7999999999999996E-3</c:v>
                </c:pt>
                <c:pt idx="6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C7-437B-9A85-4451A701D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6736"/>
        <c:axId val="57394928"/>
      </c:lineChart>
      <c:catAx>
        <c:axId val="784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28"/>
        <c:crosses val="autoZero"/>
        <c:auto val="1"/>
        <c:lblAlgn val="ctr"/>
        <c:lblOffset val="100"/>
        <c:noMultiLvlLbl val="0"/>
      </c:catAx>
      <c:valAx>
        <c:axId val="57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ul2.accesses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fmath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Sheet5!$I$9:$O$9</c:f>
              <c:numCache>
                <c:formatCode>General</c:formatCode>
                <c:ptCount val="7"/>
                <c:pt idx="0">
                  <c:v>12872</c:v>
                </c:pt>
                <c:pt idx="1">
                  <c:v>10545</c:v>
                </c:pt>
                <c:pt idx="2">
                  <c:v>8793</c:v>
                </c:pt>
                <c:pt idx="3">
                  <c:v>6914</c:v>
                </c:pt>
                <c:pt idx="4">
                  <c:v>4918</c:v>
                </c:pt>
                <c:pt idx="5">
                  <c:v>3049</c:v>
                </c:pt>
                <c:pt idx="6">
                  <c:v>2177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0-4C36-964C-E0B8B6BC384B}"/>
            </c:ext>
          </c:extLst>
        </c:ser>
        <c:ser>
          <c:idx val="0"/>
          <c:order val="1"/>
          <c:tx>
            <c:v>math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Sheet5!$B$9:$H$9</c:f>
              <c:numCache>
                <c:formatCode>General</c:formatCode>
                <c:ptCount val="7"/>
                <c:pt idx="0">
                  <c:v>49390</c:v>
                </c:pt>
                <c:pt idx="1">
                  <c:v>39740</c:v>
                </c:pt>
                <c:pt idx="2">
                  <c:v>33036</c:v>
                </c:pt>
                <c:pt idx="3">
                  <c:v>24969</c:v>
                </c:pt>
                <c:pt idx="4">
                  <c:v>16767</c:v>
                </c:pt>
                <c:pt idx="5">
                  <c:v>7813</c:v>
                </c:pt>
                <c:pt idx="6">
                  <c:v>3905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0-4C36-964C-E0B8B6BC384B}"/>
            </c:ext>
          </c:extLst>
        </c:ser>
        <c:ser>
          <c:idx val="2"/>
          <c:order val="2"/>
          <c:tx>
            <c:v>llong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Sheet5!$P$9:$V$9</c:f>
              <c:numCache>
                <c:formatCode>General</c:formatCode>
                <c:ptCount val="7"/>
                <c:pt idx="0">
                  <c:v>5136</c:v>
                </c:pt>
                <c:pt idx="1">
                  <c:v>3287</c:v>
                </c:pt>
                <c:pt idx="2">
                  <c:v>2347</c:v>
                </c:pt>
                <c:pt idx="3">
                  <c:v>1794</c:v>
                </c:pt>
                <c:pt idx="4">
                  <c:v>1594</c:v>
                </c:pt>
                <c:pt idx="5">
                  <c:v>1289</c:v>
                </c:pt>
                <c:pt idx="6">
                  <c:v>1249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20-4C36-964C-E0B8B6BC3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6736"/>
        <c:axId val="57394928"/>
      </c:lineChart>
      <c:catAx>
        <c:axId val="784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28"/>
        <c:crosses val="autoZero"/>
        <c:auto val="1"/>
        <c:lblAlgn val="ctr"/>
        <c:lblOffset val="100"/>
        <c:noMultiLvlLbl val="0"/>
      </c:catAx>
      <c:valAx>
        <c:axId val="57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ul2.hits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fmath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Sheet5!$I$10:$O$10</c:f>
              <c:numCache>
                <c:formatCode>General</c:formatCode>
                <c:ptCount val="7"/>
                <c:pt idx="0">
                  <c:v>12044</c:v>
                </c:pt>
                <c:pt idx="1">
                  <c:v>9717</c:v>
                </c:pt>
                <c:pt idx="2">
                  <c:v>7965</c:v>
                </c:pt>
                <c:pt idx="3">
                  <c:v>6086</c:v>
                </c:pt>
                <c:pt idx="4">
                  <c:v>4090</c:v>
                </c:pt>
                <c:pt idx="5">
                  <c:v>2221</c:v>
                </c:pt>
                <c:pt idx="6">
                  <c:v>1349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6-45B4-BBB6-B80BB7C34CE9}"/>
            </c:ext>
          </c:extLst>
        </c:ser>
        <c:ser>
          <c:idx val="0"/>
          <c:order val="1"/>
          <c:tx>
            <c:v>math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Sheet5!$B$10:$H$10</c:f>
              <c:numCache>
                <c:formatCode>General</c:formatCode>
                <c:ptCount val="7"/>
                <c:pt idx="0">
                  <c:v>48203</c:v>
                </c:pt>
                <c:pt idx="1">
                  <c:v>38553</c:v>
                </c:pt>
                <c:pt idx="2">
                  <c:v>31849</c:v>
                </c:pt>
                <c:pt idx="3">
                  <c:v>23782</c:v>
                </c:pt>
                <c:pt idx="4">
                  <c:v>15580</c:v>
                </c:pt>
                <c:pt idx="5">
                  <c:v>6626</c:v>
                </c:pt>
                <c:pt idx="6">
                  <c:v>2718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6-45B4-BBB6-B80BB7C34CE9}"/>
            </c:ext>
          </c:extLst>
        </c:ser>
        <c:ser>
          <c:idx val="2"/>
          <c:order val="2"/>
          <c:tx>
            <c:v>llong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Sheet5!$P$10:$V$10</c:f>
              <c:numCache>
                <c:formatCode>General</c:formatCode>
                <c:ptCount val="7"/>
                <c:pt idx="0">
                  <c:v>4621</c:v>
                </c:pt>
                <c:pt idx="1">
                  <c:v>2772</c:v>
                </c:pt>
                <c:pt idx="2">
                  <c:v>1832</c:v>
                </c:pt>
                <c:pt idx="3">
                  <c:v>1279</c:v>
                </c:pt>
                <c:pt idx="4">
                  <c:v>1079</c:v>
                </c:pt>
                <c:pt idx="5">
                  <c:v>774</c:v>
                </c:pt>
                <c:pt idx="6">
                  <c:v>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6-45B4-BBB6-B80BB7C34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6736"/>
        <c:axId val="57394928"/>
      </c:lineChart>
      <c:catAx>
        <c:axId val="784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28"/>
        <c:crosses val="autoZero"/>
        <c:auto val="1"/>
        <c:lblAlgn val="ctr"/>
        <c:lblOffset val="100"/>
        <c:noMultiLvlLbl val="0"/>
      </c:catAx>
      <c:valAx>
        <c:axId val="57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ul2.miss_rate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fmath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Sheet5!$I$11:$O$11</c:f>
              <c:numCache>
                <c:formatCode>0.00%</c:formatCode>
                <c:ptCount val="7"/>
                <c:pt idx="0">
                  <c:v>6.4299999999999996E-2</c:v>
                </c:pt>
                <c:pt idx="1">
                  <c:v>7.85E-2</c:v>
                </c:pt>
                <c:pt idx="2">
                  <c:v>9.4200000000000006E-2</c:v>
                </c:pt>
                <c:pt idx="3">
                  <c:v>0.1198</c:v>
                </c:pt>
                <c:pt idx="4">
                  <c:v>0.16839999999999999</c:v>
                </c:pt>
                <c:pt idx="5">
                  <c:v>0.27160000000000001</c:v>
                </c:pt>
                <c:pt idx="6">
                  <c:v>0.38030000000000003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E2-4822-9C81-F2CD15AA706A}"/>
            </c:ext>
          </c:extLst>
        </c:ser>
        <c:ser>
          <c:idx val="0"/>
          <c:order val="1"/>
          <c:tx>
            <c:v>math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Sheet5!$B$11:$H$11</c:f>
              <c:numCache>
                <c:formatCode>0.00%</c:formatCode>
                <c:ptCount val="7"/>
                <c:pt idx="0">
                  <c:v>2.4E-2</c:v>
                </c:pt>
                <c:pt idx="1">
                  <c:v>2.9899999999999999E-2</c:v>
                </c:pt>
                <c:pt idx="2">
                  <c:v>3.5900000000000001E-2</c:v>
                </c:pt>
                <c:pt idx="3">
                  <c:v>4.7500000000000001E-2</c:v>
                </c:pt>
                <c:pt idx="4">
                  <c:v>7.0800000000000002E-2</c:v>
                </c:pt>
                <c:pt idx="5">
                  <c:v>0.15190000000000001</c:v>
                </c:pt>
                <c:pt idx="6">
                  <c:v>0.30399999999999999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E2-4822-9C81-F2CD15AA706A}"/>
            </c:ext>
          </c:extLst>
        </c:ser>
        <c:ser>
          <c:idx val="2"/>
          <c:order val="2"/>
          <c:tx>
            <c:v>llong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Sheet5!$P$2:$V$2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Sheet5!$P$11:$V$11</c:f>
              <c:numCache>
                <c:formatCode>0.00%</c:formatCode>
                <c:ptCount val="7"/>
                <c:pt idx="0">
                  <c:v>0.1003</c:v>
                </c:pt>
                <c:pt idx="1">
                  <c:v>0.15670000000000001</c:v>
                </c:pt>
                <c:pt idx="2">
                  <c:v>0.21940000000000001</c:v>
                </c:pt>
                <c:pt idx="3">
                  <c:v>0.28710000000000002</c:v>
                </c:pt>
                <c:pt idx="4">
                  <c:v>0.3231</c:v>
                </c:pt>
                <c:pt idx="5">
                  <c:v>0.39950000000000002</c:v>
                </c:pt>
                <c:pt idx="6">
                  <c:v>0.4123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E2-4822-9C81-F2CD15AA7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6736"/>
        <c:axId val="57394928"/>
      </c:lineChart>
      <c:catAx>
        <c:axId val="784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28"/>
        <c:crosses val="autoZero"/>
        <c:auto val="1"/>
        <c:lblAlgn val="ctr"/>
        <c:lblOffset val="100"/>
        <c:noMultiLvlLbl val="0"/>
      </c:catAx>
      <c:valAx>
        <c:axId val="57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12</xdr:row>
      <xdr:rowOff>0</xdr:rowOff>
    </xdr:from>
    <xdr:to>
      <xdr:col>5</xdr:col>
      <xdr:colOff>457200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6ADD6D-3E99-438F-A550-87FAB5AA2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12</xdr:row>
      <xdr:rowOff>0</xdr:rowOff>
    </xdr:from>
    <xdr:to>
      <xdr:col>13</xdr:col>
      <xdr:colOff>276225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AD10D1-ACBD-4D90-83EE-7F6842458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47625</xdr:colOff>
      <xdr:row>12</xdr:row>
      <xdr:rowOff>0</xdr:rowOff>
    </xdr:from>
    <xdr:to>
      <xdr:col>20</xdr:col>
      <xdr:colOff>542925</xdr:colOff>
      <xdr:row>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85EF65-91C6-45F4-92EC-0F144B156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</xdr:colOff>
      <xdr:row>24</xdr:row>
      <xdr:rowOff>123825</xdr:rowOff>
    </xdr:from>
    <xdr:to>
      <xdr:col>5</xdr:col>
      <xdr:colOff>457200</xdr:colOff>
      <xdr:row>36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CFC91E-C7D5-4A0E-B67D-A054201D7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390525</xdr:colOff>
      <xdr:row>24</xdr:row>
      <xdr:rowOff>142875</xdr:rowOff>
    </xdr:from>
    <xdr:to>
      <xdr:col>13</xdr:col>
      <xdr:colOff>276225</xdr:colOff>
      <xdr:row>36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35E0F78-E872-48DE-87D2-05A4314F7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38100</xdr:colOff>
      <xdr:row>24</xdr:row>
      <xdr:rowOff>142875</xdr:rowOff>
    </xdr:from>
    <xdr:to>
      <xdr:col>20</xdr:col>
      <xdr:colOff>533400</xdr:colOff>
      <xdr:row>36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92A8E0D-6A24-4382-8964-61739C7C7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5</xdr:col>
      <xdr:colOff>381000</xdr:colOff>
      <xdr:row>50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B5BA6A7-B839-4479-97CE-4ED153644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38</xdr:row>
      <xdr:rowOff>0</xdr:rowOff>
    </xdr:from>
    <xdr:to>
      <xdr:col>13</xdr:col>
      <xdr:colOff>495300</xdr:colOff>
      <xdr:row>50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9BBD5B-7D2E-47B2-94D8-9825F887B1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ptain" refreshedDate="44074.763981597222" createdVersion="6" refreshedVersion="6" minRefreshableVersion="3" recordCount="9">
  <cacheSource type="worksheet">
    <worksheetSource ref="A1:V11" sheet="Sheet5"/>
  </cacheSource>
  <cacheFields count="22">
    <cacheField name="Test" numFmtId="0">
      <sharedItems/>
    </cacheField>
    <cacheField name="test-math" numFmtId="0">
      <sharedItems containsSemiMixedTypes="0" containsString="0" containsNumber="1" minValue="2.4E-2" maxValue="165407"/>
    </cacheField>
    <cacheField name="test-math2" numFmtId="0">
      <sharedItems containsSemiMixedTypes="0" containsString="0" containsNumber="1" minValue="2.9899999999999999E-2" maxValue="175057"/>
    </cacheField>
    <cacheField name="test-math3" numFmtId="0">
      <sharedItems containsSemiMixedTypes="0" containsString="0" containsNumber="1" minValue="3.5900000000000001E-2" maxValue="181761"/>
    </cacheField>
    <cacheField name="test-math4" numFmtId="0">
      <sharedItems containsSemiMixedTypes="0" containsString="0" containsNumber="1" minValue="4.7500000000000001E-2" maxValue="189828"/>
    </cacheField>
    <cacheField name="test-math5" numFmtId="0">
      <sharedItems containsSemiMixedTypes="0" containsString="0" containsNumber="1" minValue="7.0400000000000004E-2" maxValue="198030"/>
    </cacheField>
    <cacheField name="test-math6" numFmtId="0">
      <sharedItems containsSemiMixedTypes="0" containsString="0" containsNumber="1" minValue="2.64E-2" maxValue="206984"/>
    </cacheField>
    <cacheField name="test-math7" numFmtId="0">
      <sharedItems containsSemiMixedTypes="0" containsString="0" containsNumber="1" minValue="6.4999999999999997E-3" maxValue="210892"/>
    </cacheField>
    <cacheField name="test-fmath" numFmtId="0">
      <sharedItems containsSemiMixedTypes="0" containsString="0" containsNumber="1" minValue="6.4299999999999996E-2" maxValue="41310"/>
    </cacheField>
    <cacheField name="test-fmath2" numFmtId="0">
      <sharedItems containsSemiMixedTypes="0" containsString="0" containsNumber="1" minValue="7.85E-2" maxValue="43637"/>
    </cacheField>
    <cacheField name="test-fmath3" numFmtId="0">
      <sharedItems containsSemiMixedTypes="0" containsString="0" containsNumber="1" minValue="9.4200000000000006E-2" maxValue="45389"/>
    </cacheField>
    <cacheField name="test-fmath4" numFmtId="0">
      <sharedItems containsSemiMixedTypes="0" containsString="0" containsNumber="1" minValue="0.1091" maxValue="47268"/>
    </cacheField>
    <cacheField name="test-fmath5" numFmtId="0">
      <sharedItems containsSemiMixedTypes="0" containsString="0" containsNumber="1" minValue="6.7400000000000002E-2" maxValue="49264"/>
    </cacheField>
    <cacheField name="test-fmath6" numFmtId="0">
      <sharedItems containsSemiMixedTypes="0" containsString="0" containsNumber="1" minValue="2.7400000000000001E-2" maxValue="51133"/>
    </cacheField>
    <cacheField name="test-fmath7" numFmtId="0">
      <sharedItems containsSemiMixedTypes="0" containsString="0" containsNumber="1" minValue="8.0999999999999996E-3" maxValue="52005"/>
    </cacheField>
    <cacheField name="test-llong" numFmtId="0">
      <sharedItems containsSemiMixedTypes="0" containsString="0" containsNumber="1" minValue="0.1003" maxValue="25066"/>
    </cacheField>
    <cacheField name="test-llong2" numFmtId="0">
      <sharedItems containsSemiMixedTypes="0" containsString="0" containsNumber="1" minValue="8.6300000000000002E-2" maxValue="26915"/>
    </cacheField>
    <cacheField name="test-llong3" numFmtId="0">
      <sharedItems containsSemiMixedTypes="0" containsString="0" containsNumber="1" minValue="5.2299999999999999E-2" maxValue="27855"/>
    </cacheField>
    <cacheField name="test-llong4" numFmtId="0">
      <sharedItems containsSemiMixedTypes="0" containsString="0" containsNumber="1" minValue="2.9600000000000001E-2" maxValue="28408"/>
    </cacheField>
    <cacheField name="test-llong5" numFmtId="0">
      <sharedItems containsSemiMixedTypes="0" containsString="0" containsNumber="1" minValue="1.9300000000000001E-2" maxValue="28608"/>
    </cacheField>
    <cacheField name="test-llong6" numFmtId="0">
      <sharedItems containsSemiMixedTypes="0" containsString="0" containsNumber="1" minValue="5.7999999999999996E-3" maxValue="28913"/>
    </cacheField>
    <cacheField name="test-llong7" numFmtId="0">
      <sharedItems containsSemiMixedTypes="0" containsString="0" containsNumber="1" minValue="4.0000000000000001E-3" maxValue="289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s v="Sets"/>
    <n v="32"/>
    <n v="64"/>
    <n v="128"/>
    <n v="256"/>
    <n v="512"/>
    <n v="1024"/>
    <n v="2048"/>
    <n v="32"/>
    <n v="64"/>
    <n v="128"/>
    <n v="256"/>
    <n v="512"/>
    <n v="1024"/>
    <n v="2048"/>
    <n v="32"/>
    <n v="64"/>
    <n v="128"/>
    <n v="256"/>
    <n v="512"/>
    <n v="1024"/>
    <n v="2048"/>
  </r>
  <r>
    <s v="il1.hits"/>
    <n v="165407"/>
    <n v="175057"/>
    <n v="181761"/>
    <n v="189828"/>
    <n v="198030"/>
    <n v="206984"/>
    <n v="210892"/>
    <n v="41310"/>
    <n v="43637"/>
    <n v="45389"/>
    <n v="47268"/>
    <n v="49264"/>
    <n v="51133"/>
    <n v="52005"/>
    <n v="25066"/>
    <n v="26915"/>
    <n v="27855"/>
    <n v="28408"/>
    <n v="28608"/>
    <n v="28913"/>
    <n v="28953"/>
  </r>
  <r>
    <s v="il1.misses"/>
    <n v="48179"/>
    <n v="38529"/>
    <n v="31825"/>
    <n v="23758"/>
    <n v="15556"/>
    <n v="6602"/>
    <n v="2694"/>
    <n v="12035"/>
    <n v="9708"/>
    <n v="7956"/>
    <n v="6077"/>
    <n v="4081"/>
    <n v="2212"/>
    <n v="1340"/>
    <n v="4462"/>
    <n v="2613"/>
    <n v="1673"/>
    <n v="1120"/>
    <n v="920"/>
    <n v="615"/>
    <n v="575"/>
  </r>
  <r>
    <s v="il1.replacements"/>
    <n v="48147"/>
    <n v="38465"/>
    <n v="31697"/>
    <n v="23502"/>
    <n v="15046"/>
    <n v="5646"/>
    <n v="1394"/>
    <n v="12003"/>
    <n v="9644"/>
    <n v="7828"/>
    <n v="5821"/>
    <n v="3597"/>
    <n v="1459"/>
    <n v="432"/>
    <n v="4430"/>
    <n v="2549"/>
    <n v="1545"/>
    <n v="875"/>
    <n v="571"/>
    <n v="170"/>
    <n v="117"/>
  </r>
  <r>
    <s v="il1.miss_rate"/>
    <n v="0.22559999999999999"/>
    <n v="0.1804"/>
    <n v="0.14899999999999999"/>
    <n v="0.11119999999999999"/>
    <n v="7.2800000000000004E-2"/>
    <n v="3.09E-2"/>
    <n v="1.26E-2"/>
    <n v="0.22559999999999999"/>
    <n v="0.182"/>
    <n v="0.14910000000000001"/>
    <n v="0.1139"/>
    <n v="7.6499999999999999E-2"/>
    <n v="4.1500000000000002E-2"/>
    <n v="2.5100000000000001E-2"/>
    <n v="0.15110000000000001"/>
    <n v="8.8499999999999995E-2"/>
    <n v="5.67E-2"/>
    <n v="3.7900000000000003E-2"/>
    <n v="3.1199999999999999E-2"/>
    <n v="2.0799999999999999E-2"/>
    <n v="1.95E-2"/>
  </r>
  <r>
    <s v="il1.repl_rate"/>
    <n v="0.22539999999999999"/>
    <n v="0.18010000000000001"/>
    <n v="0.1484"/>
    <n v="0.11"/>
    <n v="7.0400000000000004E-2"/>
    <n v="2.64E-2"/>
    <n v="6.4999999999999997E-3"/>
    <n v="0.22500000000000001"/>
    <n v="0.18079999999999999"/>
    <n v="0.1467"/>
    <n v="0.1091"/>
    <n v="6.7400000000000002E-2"/>
    <n v="2.7400000000000001E-2"/>
    <n v="8.0999999999999996E-3"/>
    <n v="0.15"/>
    <n v="8.6300000000000002E-2"/>
    <n v="5.2299999999999999E-2"/>
    <n v="2.9600000000000001E-2"/>
    <n v="1.9300000000000001E-2"/>
    <n v="5.7999999999999996E-3"/>
    <n v="4.0000000000000001E-3"/>
  </r>
  <r>
    <s v="ul2.accesses"/>
    <n v="49390"/>
    <n v="39740"/>
    <n v="33036"/>
    <n v="24969"/>
    <n v="16767"/>
    <n v="7813"/>
    <n v="3905"/>
    <n v="12872"/>
    <n v="10545"/>
    <n v="8793"/>
    <n v="6914"/>
    <n v="4918"/>
    <n v="3049"/>
    <n v="2177"/>
    <n v="5136"/>
    <n v="3287"/>
    <n v="2347"/>
    <n v="1794"/>
    <n v="1594"/>
    <n v="1289"/>
    <n v="1249"/>
  </r>
  <r>
    <s v="ul2.hits"/>
    <n v="48203"/>
    <n v="38553"/>
    <n v="31849"/>
    <n v="23782"/>
    <n v="15580"/>
    <n v="6626"/>
    <n v="2718"/>
    <n v="12044"/>
    <n v="9717"/>
    <n v="7965"/>
    <n v="6086"/>
    <n v="4090"/>
    <n v="2221"/>
    <n v="1349"/>
    <n v="4621"/>
    <n v="2772"/>
    <n v="1832"/>
    <n v="1279"/>
    <n v="1079"/>
    <n v="774"/>
    <n v="734"/>
  </r>
  <r>
    <s v="ul2.miss_rate"/>
    <n v="2.4E-2"/>
    <n v="2.9899999999999999E-2"/>
    <n v="3.5900000000000001E-2"/>
    <n v="4.7500000000000001E-2"/>
    <n v="7.0800000000000002E-2"/>
    <n v="0.15190000000000001"/>
    <n v="0.30399999999999999"/>
    <n v="6.4299999999999996E-2"/>
    <n v="7.85E-2"/>
    <n v="9.4200000000000006E-2"/>
    <n v="0.1198"/>
    <n v="0.16839999999999999"/>
    <n v="0.27160000000000001"/>
    <n v="0.38030000000000003"/>
    <n v="0.1003"/>
    <n v="0.15670000000000001"/>
    <n v="0.21940000000000001"/>
    <n v="0.28710000000000002"/>
    <n v="0.3231"/>
    <n v="0.39950000000000002"/>
    <n v="0.41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" firstHeaderRow="0" firstDataRow="1" firstDataCol="0"/>
  <pivotFields count="22"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test-math" fld="1" baseField="0" baseItem="0"/>
    <dataField name="Sum of test-fmath" fld="8" baseField="0" baseItem="0"/>
    <dataField name="Sum of test-llong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R7" sqref="R7"/>
    </sheetView>
  </sheetViews>
  <sheetFormatPr defaultRowHeight="15" x14ac:dyDescent="0.25"/>
  <cols>
    <col min="1" max="1" width="16.42578125" bestFit="1" customWidth="1"/>
    <col min="2" max="2" width="17.28515625" bestFit="1" customWidth="1"/>
    <col min="3" max="3" width="16.28515625" bestFit="1" customWidth="1"/>
  </cols>
  <sheetData>
    <row r="3" spans="1:3" x14ac:dyDescent="0.25">
      <c r="A3" t="s">
        <v>83</v>
      </c>
      <c r="B3" t="s">
        <v>84</v>
      </c>
      <c r="C3" t="s">
        <v>85</v>
      </c>
    </row>
    <row r="4" spans="1:3" x14ac:dyDescent="0.25">
      <c r="A4" s="12">
        <v>359358.47499999998</v>
      </c>
      <c r="B4" s="12">
        <v>90296.514899999995</v>
      </c>
      <c r="C4" s="12">
        <v>43747.401400000002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Y6" sqref="Y6"/>
    </sheetView>
  </sheetViews>
  <sheetFormatPr defaultRowHeight="15" x14ac:dyDescent="0.25"/>
  <cols>
    <col min="1" max="1" width="20" customWidth="1"/>
  </cols>
  <sheetData>
    <row r="1" spans="1:22" x14ac:dyDescent="0.25">
      <c r="A1" t="s">
        <v>77</v>
      </c>
      <c r="B1" s="10" t="s">
        <v>78</v>
      </c>
      <c r="C1" s="10" t="s">
        <v>78</v>
      </c>
      <c r="D1" s="10" t="s">
        <v>78</v>
      </c>
      <c r="E1" s="10" t="s">
        <v>78</v>
      </c>
      <c r="F1" s="10" t="s">
        <v>78</v>
      </c>
      <c r="G1" s="10" t="s">
        <v>78</v>
      </c>
      <c r="H1" s="10" t="s">
        <v>78</v>
      </c>
      <c r="I1" s="11" t="s">
        <v>79</v>
      </c>
      <c r="J1" s="11" t="s">
        <v>79</v>
      </c>
      <c r="K1" s="11" t="s">
        <v>79</v>
      </c>
      <c r="L1" s="11" t="s">
        <v>79</v>
      </c>
      <c r="M1" s="11" t="s">
        <v>79</v>
      </c>
      <c r="N1" s="11" t="s">
        <v>79</v>
      </c>
      <c r="O1" s="11" t="s">
        <v>79</v>
      </c>
      <c r="P1" s="4" t="s">
        <v>80</v>
      </c>
      <c r="Q1" s="4" t="s">
        <v>80</v>
      </c>
      <c r="R1" s="4" t="s">
        <v>80</v>
      </c>
      <c r="S1" s="4" t="s">
        <v>80</v>
      </c>
      <c r="T1" s="4" t="s">
        <v>80</v>
      </c>
      <c r="U1" s="4" t="s">
        <v>80</v>
      </c>
      <c r="V1" s="4" t="s">
        <v>80</v>
      </c>
    </row>
    <row r="2" spans="1:22" x14ac:dyDescent="0.25">
      <c r="A2" t="s">
        <v>82</v>
      </c>
      <c r="B2">
        <v>32</v>
      </c>
      <c r="C2">
        <v>64</v>
      </c>
      <c r="D2">
        <v>128</v>
      </c>
      <c r="E2">
        <v>256</v>
      </c>
      <c r="F2">
        <v>512</v>
      </c>
      <c r="G2">
        <v>1024</v>
      </c>
      <c r="H2">
        <v>2048</v>
      </c>
      <c r="I2">
        <v>32</v>
      </c>
      <c r="J2">
        <v>64</v>
      </c>
      <c r="K2">
        <v>128</v>
      </c>
      <c r="L2">
        <v>256</v>
      </c>
      <c r="M2">
        <v>512</v>
      </c>
      <c r="N2">
        <v>1024</v>
      </c>
      <c r="O2">
        <v>2048</v>
      </c>
      <c r="P2">
        <v>32</v>
      </c>
      <c r="Q2">
        <v>64</v>
      </c>
      <c r="R2">
        <v>128</v>
      </c>
      <c r="S2">
        <v>256</v>
      </c>
      <c r="T2">
        <v>512</v>
      </c>
      <c r="U2">
        <v>1024</v>
      </c>
      <c r="V2">
        <v>2048</v>
      </c>
    </row>
    <row r="3" spans="1:22" x14ac:dyDescent="0.25">
      <c r="B3" t="str">
        <f>_xlfn.CONCAT(B2,B1)</f>
        <v>32test-math</v>
      </c>
      <c r="C3" t="str">
        <f t="shared" ref="C3:V3" si="0">_xlfn.CONCAT(C2,C1)</f>
        <v>64test-math</v>
      </c>
      <c r="D3" t="str">
        <f t="shared" si="0"/>
        <v>128test-math</v>
      </c>
      <c r="E3" t="str">
        <f t="shared" si="0"/>
        <v>256test-math</v>
      </c>
      <c r="F3" t="str">
        <f t="shared" si="0"/>
        <v>512test-math</v>
      </c>
      <c r="G3" t="str">
        <f t="shared" si="0"/>
        <v>1024test-math</v>
      </c>
      <c r="H3" t="str">
        <f t="shared" si="0"/>
        <v>2048test-math</v>
      </c>
      <c r="I3" t="str">
        <f t="shared" si="0"/>
        <v>32test-fmath</v>
      </c>
      <c r="J3" t="str">
        <f t="shared" si="0"/>
        <v>64test-fmath</v>
      </c>
      <c r="K3" t="str">
        <f t="shared" si="0"/>
        <v>128test-fmath</v>
      </c>
      <c r="L3" t="str">
        <f t="shared" si="0"/>
        <v>256test-fmath</v>
      </c>
      <c r="M3" t="str">
        <f t="shared" si="0"/>
        <v>512test-fmath</v>
      </c>
      <c r="N3" t="str">
        <f t="shared" si="0"/>
        <v>1024test-fmath</v>
      </c>
      <c r="O3" t="str">
        <f t="shared" si="0"/>
        <v>2048test-fmath</v>
      </c>
      <c r="P3" t="str">
        <f t="shared" si="0"/>
        <v>32test-llong</v>
      </c>
      <c r="Q3" t="str">
        <f t="shared" si="0"/>
        <v>64test-llong</v>
      </c>
      <c r="R3" t="str">
        <f t="shared" si="0"/>
        <v>128test-llong</v>
      </c>
      <c r="S3" t="str">
        <f t="shared" si="0"/>
        <v>256test-llong</v>
      </c>
      <c r="T3" t="str">
        <f t="shared" si="0"/>
        <v>512test-llong</v>
      </c>
      <c r="U3" t="str">
        <f t="shared" si="0"/>
        <v>1024test-llong</v>
      </c>
      <c r="V3" t="str">
        <f t="shared" si="0"/>
        <v>2048test-llong</v>
      </c>
    </row>
    <row r="4" spans="1:22" x14ac:dyDescent="0.25">
      <c r="A4" t="s">
        <v>5</v>
      </c>
      <c r="B4">
        <v>165407</v>
      </c>
      <c r="C4">
        <v>175057</v>
      </c>
      <c r="D4">
        <v>181761</v>
      </c>
      <c r="E4">
        <v>189828</v>
      </c>
      <c r="F4">
        <v>198030</v>
      </c>
      <c r="G4">
        <v>206984</v>
      </c>
      <c r="H4">
        <v>210892</v>
      </c>
      <c r="I4">
        <v>41310</v>
      </c>
      <c r="J4">
        <v>43637</v>
      </c>
      <c r="K4">
        <v>45389</v>
      </c>
      <c r="L4">
        <v>47268</v>
      </c>
      <c r="M4">
        <v>49264</v>
      </c>
      <c r="N4">
        <v>51133</v>
      </c>
      <c r="O4">
        <v>52005</v>
      </c>
      <c r="P4">
        <v>25066</v>
      </c>
      <c r="Q4">
        <v>26915</v>
      </c>
      <c r="R4">
        <v>27855</v>
      </c>
      <c r="S4">
        <v>28408</v>
      </c>
      <c r="T4">
        <v>28608</v>
      </c>
      <c r="U4">
        <v>28913</v>
      </c>
      <c r="V4">
        <v>28953</v>
      </c>
    </row>
    <row r="5" spans="1:22" x14ac:dyDescent="0.25">
      <c r="A5" t="s">
        <v>6</v>
      </c>
      <c r="B5">
        <v>48179</v>
      </c>
      <c r="C5">
        <v>38529</v>
      </c>
      <c r="D5">
        <v>31825</v>
      </c>
      <c r="E5">
        <v>23758</v>
      </c>
      <c r="F5">
        <v>15556</v>
      </c>
      <c r="G5">
        <v>6602</v>
      </c>
      <c r="H5">
        <v>2694</v>
      </c>
      <c r="I5">
        <v>12035</v>
      </c>
      <c r="J5">
        <v>9708</v>
      </c>
      <c r="K5">
        <v>7956</v>
      </c>
      <c r="L5">
        <v>6077</v>
      </c>
      <c r="M5">
        <v>4081</v>
      </c>
      <c r="N5">
        <v>2212</v>
      </c>
      <c r="O5">
        <v>1340</v>
      </c>
      <c r="P5">
        <v>4462</v>
      </c>
      <c r="Q5">
        <v>2613</v>
      </c>
      <c r="R5">
        <v>1673</v>
      </c>
      <c r="S5">
        <v>1120</v>
      </c>
      <c r="T5">
        <v>920</v>
      </c>
      <c r="U5">
        <v>615</v>
      </c>
      <c r="V5">
        <v>575</v>
      </c>
    </row>
    <row r="6" spans="1:22" x14ac:dyDescent="0.25">
      <c r="A6" t="s">
        <v>7</v>
      </c>
      <c r="B6">
        <v>48147</v>
      </c>
      <c r="C6">
        <v>38465</v>
      </c>
      <c r="D6">
        <v>31697</v>
      </c>
      <c r="E6">
        <v>23502</v>
      </c>
      <c r="F6">
        <v>15046</v>
      </c>
      <c r="G6">
        <v>5646</v>
      </c>
      <c r="H6">
        <v>1394</v>
      </c>
      <c r="I6">
        <v>12003</v>
      </c>
      <c r="J6">
        <v>9644</v>
      </c>
      <c r="K6">
        <v>7828</v>
      </c>
      <c r="L6">
        <v>5821</v>
      </c>
      <c r="M6">
        <v>3597</v>
      </c>
      <c r="N6">
        <v>1459</v>
      </c>
      <c r="O6">
        <v>432</v>
      </c>
      <c r="P6">
        <v>4430</v>
      </c>
      <c r="Q6">
        <v>2549</v>
      </c>
      <c r="R6">
        <v>1545</v>
      </c>
      <c r="S6">
        <v>875</v>
      </c>
      <c r="T6">
        <v>571</v>
      </c>
      <c r="U6">
        <v>170</v>
      </c>
      <c r="V6">
        <v>117</v>
      </c>
    </row>
    <row r="7" spans="1:22" x14ac:dyDescent="0.25">
      <c r="A7" t="s">
        <v>10</v>
      </c>
      <c r="B7" s="13">
        <v>0.22559999999999999</v>
      </c>
      <c r="C7" s="13">
        <v>0.1804</v>
      </c>
      <c r="D7" s="13">
        <v>0.14899999999999999</v>
      </c>
      <c r="E7" s="13">
        <v>0.11119999999999999</v>
      </c>
      <c r="F7" s="13">
        <v>7.2800000000000004E-2</v>
      </c>
      <c r="G7" s="13">
        <v>3.09E-2</v>
      </c>
      <c r="H7" s="13">
        <v>1.26E-2</v>
      </c>
      <c r="I7" s="13">
        <v>0.22559999999999999</v>
      </c>
      <c r="J7" s="13">
        <v>0.182</v>
      </c>
      <c r="K7" s="13">
        <v>0.14910000000000001</v>
      </c>
      <c r="L7" s="13">
        <v>0.1139</v>
      </c>
      <c r="M7" s="13">
        <v>7.6499999999999999E-2</v>
      </c>
      <c r="N7" s="13">
        <v>4.1500000000000002E-2</v>
      </c>
      <c r="O7" s="13">
        <v>2.5100000000000001E-2</v>
      </c>
      <c r="P7" s="13">
        <v>0.15110000000000001</v>
      </c>
      <c r="Q7" s="13">
        <v>8.8499999999999995E-2</v>
      </c>
      <c r="R7" s="13">
        <v>5.67E-2</v>
      </c>
      <c r="S7" s="13">
        <v>3.7900000000000003E-2</v>
      </c>
      <c r="T7" s="13">
        <v>3.1199999999999999E-2</v>
      </c>
      <c r="U7" s="13">
        <v>2.0799999999999999E-2</v>
      </c>
      <c r="V7" s="13">
        <v>1.95E-2</v>
      </c>
    </row>
    <row r="8" spans="1:22" x14ac:dyDescent="0.25">
      <c r="A8" t="s">
        <v>11</v>
      </c>
      <c r="B8" s="13">
        <v>0.22539999999999999</v>
      </c>
      <c r="C8" s="13">
        <v>0.18010000000000001</v>
      </c>
      <c r="D8" s="13">
        <v>0.1484</v>
      </c>
      <c r="E8" s="13">
        <v>0.11</v>
      </c>
      <c r="F8" s="13">
        <v>7.0400000000000004E-2</v>
      </c>
      <c r="G8" s="13">
        <v>2.64E-2</v>
      </c>
      <c r="H8" s="13">
        <v>6.4999999999999997E-3</v>
      </c>
      <c r="I8" s="13">
        <v>0.22500000000000001</v>
      </c>
      <c r="J8" s="13">
        <v>0.18079999999999999</v>
      </c>
      <c r="K8" s="13">
        <v>0.1467</v>
      </c>
      <c r="L8" s="13">
        <v>0.1091</v>
      </c>
      <c r="M8" s="13">
        <v>6.7400000000000002E-2</v>
      </c>
      <c r="N8" s="13">
        <v>2.7400000000000001E-2</v>
      </c>
      <c r="O8" s="13">
        <v>8.0999999999999996E-3</v>
      </c>
      <c r="P8" s="13">
        <v>0.15</v>
      </c>
      <c r="Q8" s="13">
        <v>8.6300000000000002E-2</v>
      </c>
      <c r="R8" s="13">
        <v>5.2299999999999999E-2</v>
      </c>
      <c r="S8" s="13">
        <v>2.9600000000000001E-2</v>
      </c>
      <c r="T8" s="13">
        <v>1.9300000000000001E-2</v>
      </c>
      <c r="U8" s="13">
        <v>5.7999999999999996E-3</v>
      </c>
      <c r="V8" s="13">
        <v>4.0000000000000001E-3</v>
      </c>
    </row>
    <row r="9" spans="1:22" x14ac:dyDescent="0.25">
      <c r="A9" t="s">
        <v>24</v>
      </c>
      <c r="B9">
        <v>49390</v>
      </c>
      <c r="C9">
        <v>39740</v>
      </c>
      <c r="D9">
        <v>33036</v>
      </c>
      <c r="E9">
        <v>24969</v>
      </c>
      <c r="F9">
        <v>16767</v>
      </c>
      <c r="G9">
        <v>7813</v>
      </c>
      <c r="H9">
        <v>3905</v>
      </c>
      <c r="I9">
        <v>12872</v>
      </c>
      <c r="J9">
        <v>10545</v>
      </c>
      <c r="K9">
        <v>8793</v>
      </c>
      <c r="L9">
        <v>6914</v>
      </c>
      <c r="M9">
        <v>4918</v>
      </c>
      <c r="N9">
        <v>3049</v>
      </c>
      <c r="O9">
        <v>2177</v>
      </c>
      <c r="P9">
        <v>5136</v>
      </c>
      <c r="Q9">
        <v>3287</v>
      </c>
      <c r="R9">
        <v>2347</v>
      </c>
      <c r="S9">
        <v>1794</v>
      </c>
      <c r="T9">
        <v>1594</v>
      </c>
      <c r="U9">
        <v>1289</v>
      </c>
      <c r="V9">
        <v>1249</v>
      </c>
    </row>
    <row r="10" spans="1:22" x14ac:dyDescent="0.25">
      <c r="A10" t="s">
        <v>25</v>
      </c>
      <c r="B10">
        <v>48203</v>
      </c>
      <c r="C10">
        <v>38553</v>
      </c>
      <c r="D10">
        <v>31849</v>
      </c>
      <c r="E10">
        <v>23782</v>
      </c>
      <c r="F10">
        <v>15580</v>
      </c>
      <c r="G10">
        <v>6626</v>
      </c>
      <c r="H10">
        <v>2718</v>
      </c>
      <c r="I10">
        <v>12044</v>
      </c>
      <c r="J10">
        <v>9717</v>
      </c>
      <c r="K10">
        <v>7965</v>
      </c>
      <c r="L10">
        <v>6086</v>
      </c>
      <c r="M10">
        <v>4090</v>
      </c>
      <c r="N10">
        <v>2221</v>
      </c>
      <c r="O10">
        <v>1349</v>
      </c>
      <c r="P10">
        <v>4621</v>
      </c>
      <c r="Q10">
        <v>2772</v>
      </c>
      <c r="R10">
        <v>1832</v>
      </c>
      <c r="S10">
        <v>1279</v>
      </c>
      <c r="T10">
        <v>1079</v>
      </c>
      <c r="U10">
        <v>774</v>
      </c>
      <c r="V10">
        <v>734</v>
      </c>
    </row>
    <row r="11" spans="1:22" x14ac:dyDescent="0.25">
      <c r="A11" t="s">
        <v>30</v>
      </c>
      <c r="B11" s="13">
        <v>2.4E-2</v>
      </c>
      <c r="C11" s="13">
        <v>2.9899999999999999E-2</v>
      </c>
      <c r="D11" s="13">
        <v>3.5900000000000001E-2</v>
      </c>
      <c r="E11" s="13">
        <v>4.7500000000000001E-2</v>
      </c>
      <c r="F11" s="13">
        <v>7.0800000000000002E-2</v>
      </c>
      <c r="G11" s="13">
        <v>0.15190000000000001</v>
      </c>
      <c r="H11" s="13">
        <v>0.30399999999999999</v>
      </c>
      <c r="I11" s="13">
        <v>6.4299999999999996E-2</v>
      </c>
      <c r="J11" s="13">
        <v>7.85E-2</v>
      </c>
      <c r="K11" s="13">
        <v>9.4200000000000006E-2</v>
      </c>
      <c r="L11" s="13">
        <v>0.1198</v>
      </c>
      <c r="M11" s="13">
        <v>0.16839999999999999</v>
      </c>
      <c r="N11" s="13">
        <v>0.27160000000000001</v>
      </c>
      <c r="O11" s="13">
        <v>0.38030000000000003</v>
      </c>
      <c r="P11" s="13">
        <v>0.1003</v>
      </c>
      <c r="Q11" s="13">
        <v>0.15670000000000001</v>
      </c>
      <c r="R11" s="13">
        <v>0.21940000000000001</v>
      </c>
      <c r="S11" s="13">
        <v>0.28710000000000002</v>
      </c>
      <c r="T11" s="13">
        <v>0.3231</v>
      </c>
      <c r="U11" s="13">
        <v>0.39950000000000002</v>
      </c>
      <c r="V11" s="13">
        <v>0.4123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79"/>
  <sheetViews>
    <sheetView topLeftCell="A8" zoomScaleNormal="100" workbookViewId="0">
      <selection activeCell="A8" sqref="A8"/>
    </sheetView>
  </sheetViews>
  <sheetFormatPr defaultRowHeight="15" x14ac:dyDescent="0.25"/>
  <cols>
    <col min="1" max="1" width="20.140625" bestFit="1" customWidth="1"/>
    <col min="9" max="9" width="0" hidden="1" customWidth="1"/>
    <col min="17" max="17" width="0" hidden="1" customWidth="1"/>
    <col min="25" max="25" width="9.140625" customWidth="1"/>
  </cols>
  <sheetData>
    <row r="7" spans="1:25" x14ac:dyDescent="0.25">
      <c r="F7">
        <f>G12/R12</f>
        <v>7.2333378488214572</v>
      </c>
      <c r="G7">
        <f t="shared" ref="F7:N7" si="0">H12/J12</f>
        <v>4.0038616552629112</v>
      </c>
      <c r="H7">
        <f t="shared" si="0"/>
        <v>1.8745899334520575E-5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53345</v>
      </c>
      <c r="O7">
        <f>P12/R12</f>
        <v>1.8065903549173665</v>
      </c>
    </row>
    <row r="8" spans="1:25" x14ac:dyDescent="0.25">
      <c r="R8" s="9"/>
      <c r="S8" s="9"/>
      <c r="T8" s="9"/>
      <c r="U8" s="9"/>
      <c r="V8" s="9"/>
      <c r="W8" s="9"/>
      <c r="X8" s="9"/>
      <c r="Y8" s="9"/>
    </row>
    <row r="9" spans="1:25" x14ac:dyDescent="0.25">
      <c r="B9" s="5" t="s">
        <v>74</v>
      </c>
      <c r="C9" s="5"/>
      <c r="D9" s="5"/>
      <c r="E9" s="5"/>
      <c r="F9" s="5"/>
      <c r="G9" s="5"/>
      <c r="H9" s="5"/>
      <c r="I9" s="5"/>
      <c r="J9" s="6" t="s">
        <v>74</v>
      </c>
      <c r="K9" s="6"/>
      <c r="L9" s="6"/>
      <c r="M9" s="6"/>
      <c r="N9" s="6"/>
      <c r="O9" s="6"/>
      <c r="P9" s="6"/>
      <c r="Q9" s="6"/>
      <c r="R9" s="2" t="s">
        <v>74</v>
      </c>
      <c r="S9" s="2"/>
      <c r="T9" s="2"/>
      <c r="U9" s="2"/>
      <c r="V9" s="2"/>
      <c r="W9" s="2"/>
      <c r="X9" s="2"/>
      <c r="Y9" s="2"/>
    </row>
    <row r="10" spans="1:25" x14ac:dyDescent="0.25">
      <c r="B10" s="5" t="s">
        <v>78</v>
      </c>
      <c r="C10" s="5"/>
      <c r="D10" s="5"/>
      <c r="E10" s="5"/>
      <c r="F10" s="5"/>
      <c r="G10" s="5"/>
      <c r="H10" s="5"/>
      <c r="I10" s="7"/>
      <c r="J10" s="6" t="s">
        <v>79</v>
      </c>
      <c r="K10" s="6"/>
      <c r="L10" s="6"/>
      <c r="M10" s="6"/>
      <c r="N10" s="6"/>
      <c r="O10" s="6"/>
      <c r="P10" s="6"/>
      <c r="Q10" s="8"/>
      <c r="R10" s="2" t="s">
        <v>80</v>
      </c>
      <c r="S10" s="2"/>
      <c r="T10" s="2"/>
      <c r="U10" s="2"/>
      <c r="V10" s="2"/>
      <c r="W10" s="2"/>
      <c r="X10" s="2"/>
      <c r="Y10" s="3"/>
    </row>
    <row r="11" spans="1:25" x14ac:dyDescent="0.25">
      <c r="A11" t="s">
        <v>77</v>
      </c>
      <c r="B11" s="1">
        <v>32</v>
      </c>
      <c r="C11" s="1">
        <v>64</v>
      </c>
      <c r="D11" s="1">
        <v>128</v>
      </c>
      <c r="E11" s="1">
        <v>256</v>
      </c>
      <c r="F11" s="1">
        <v>512</v>
      </c>
      <c r="G11" s="1">
        <v>1024</v>
      </c>
      <c r="H11" s="1">
        <v>2048</v>
      </c>
      <c r="I11" t="s">
        <v>76</v>
      </c>
      <c r="J11" s="1">
        <v>32</v>
      </c>
      <c r="K11" s="1">
        <v>64</v>
      </c>
      <c r="L11" s="1">
        <v>128</v>
      </c>
      <c r="M11" s="1">
        <v>256</v>
      </c>
      <c r="N11" s="1">
        <v>512</v>
      </c>
      <c r="O11" s="1">
        <v>1024</v>
      </c>
      <c r="P11" s="1">
        <v>2048</v>
      </c>
      <c r="Q11" t="s">
        <v>76</v>
      </c>
      <c r="R11" s="1">
        <v>32</v>
      </c>
      <c r="S11" s="1">
        <v>64</v>
      </c>
      <c r="T11" s="1">
        <v>128</v>
      </c>
      <c r="U11" s="1">
        <v>256</v>
      </c>
      <c r="V11" s="1">
        <v>512</v>
      </c>
      <c r="W11" s="1">
        <v>1024</v>
      </c>
      <c r="X11" s="1">
        <v>2048</v>
      </c>
      <c r="Y11" t="s">
        <v>76</v>
      </c>
    </row>
    <row r="12" spans="1:25" x14ac:dyDescent="0.25">
      <c r="A12" t="s">
        <v>0</v>
      </c>
      <c r="B12">
        <v>213586</v>
      </c>
      <c r="C12">
        <v>213586</v>
      </c>
      <c r="D12">
        <v>213586</v>
      </c>
      <c r="E12">
        <v>213586</v>
      </c>
      <c r="F12">
        <v>213586</v>
      </c>
      <c r="G12">
        <v>213586</v>
      </c>
      <c r="H12">
        <v>213586</v>
      </c>
      <c r="I12" t="b">
        <f>H12=G12</f>
        <v>1</v>
      </c>
      <c r="J12">
        <v>53345</v>
      </c>
      <c r="K12">
        <v>53345</v>
      </c>
      <c r="L12">
        <v>53345</v>
      </c>
      <c r="M12">
        <v>53345</v>
      </c>
      <c r="N12">
        <v>53345</v>
      </c>
      <c r="O12">
        <v>53345</v>
      </c>
      <c r="P12">
        <v>53345</v>
      </c>
      <c r="Q12" t="b">
        <f>P12=O12</f>
        <v>1</v>
      </c>
      <c r="R12">
        <v>29528</v>
      </c>
      <c r="S12">
        <v>29528</v>
      </c>
      <c r="T12">
        <v>29528</v>
      </c>
      <c r="U12">
        <v>29528</v>
      </c>
      <c r="V12">
        <v>29528</v>
      </c>
      <c r="W12">
        <v>29528</v>
      </c>
      <c r="X12">
        <v>29528</v>
      </c>
      <c r="Y12" t="b">
        <f>X12=W12</f>
        <v>1</v>
      </c>
    </row>
    <row r="13" spans="1:25" x14ac:dyDescent="0.25">
      <c r="A13" t="s">
        <v>1</v>
      </c>
      <c r="B13">
        <v>56849</v>
      </c>
      <c r="C13">
        <v>56849</v>
      </c>
      <c r="D13">
        <v>56849</v>
      </c>
      <c r="E13">
        <v>56849</v>
      </c>
      <c r="F13">
        <v>56849</v>
      </c>
      <c r="G13">
        <v>56849</v>
      </c>
      <c r="H13">
        <v>56849</v>
      </c>
      <c r="I13" t="b">
        <f t="shared" ref="I13:I76" si="1">H13=G13</f>
        <v>1</v>
      </c>
      <c r="J13">
        <v>16294</v>
      </c>
      <c r="K13">
        <v>16294</v>
      </c>
      <c r="L13">
        <v>16294</v>
      </c>
      <c r="M13">
        <v>16294</v>
      </c>
      <c r="N13">
        <v>16294</v>
      </c>
      <c r="O13">
        <v>16294</v>
      </c>
      <c r="P13">
        <v>16294</v>
      </c>
      <c r="Q13" t="b">
        <f t="shared" ref="Q13:Q76" si="2">P13=O13</f>
        <v>1</v>
      </c>
      <c r="R13">
        <v>10137</v>
      </c>
      <c r="S13">
        <v>10137</v>
      </c>
      <c r="T13">
        <v>10137</v>
      </c>
      <c r="U13">
        <v>10137</v>
      </c>
      <c r="V13">
        <v>10137</v>
      </c>
      <c r="W13">
        <v>10137</v>
      </c>
      <c r="X13">
        <v>10137</v>
      </c>
      <c r="Y13" t="b">
        <f t="shared" ref="Y13:Y76" si="3">X13=W13</f>
        <v>1</v>
      </c>
    </row>
    <row r="14" spans="1:25" x14ac:dyDescent="0.25">
      <c r="A14" t="s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b">
        <f t="shared" si="1"/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t="b">
        <f t="shared" si="2"/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 t="b">
        <f t="shared" si="3"/>
        <v>1</v>
      </c>
    </row>
    <row r="15" spans="1:25" x14ac:dyDescent="0.25">
      <c r="A15" t="s">
        <v>3</v>
      </c>
      <c r="B15">
        <v>213586</v>
      </c>
      <c r="C15">
        <v>213586</v>
      </c>
      <c r="D15">
        <v>213586</v>
      </c>
      <c r="E15">
        <v>213586</v>
      </c>
      <c r="F15">
        <v>213586</v>
      </c>
      <c r="G15">
        <v>213586</v>
      </c>
      <c r="H15">
        <v>213586</v>
      </c>
      <c r="I15" t="b">
        <f t="shared" si="1"/>
        <v>1</v>
      </c>
      <c r="J15">
        <v>53345</v>
      </c>
      <c r="K15">
        <v>53345</v>
      </c>
      <c r="L15">
        <v>53345</v>
      </c>
      <c r="M15">
        <v>53345</v>
      </c>
      <c r="N15">
        <v>53345</v>
      </c>
      <c r="O15">
        <v>53345</v>
      </c>
      <c r="P15">
        <v>53345</v>
      </c>
      <c r="Q15" t="b">
        <f t="shared" si="2"/>
        <v>1</v>
      </c>
      <c r="R15">
        <v>29528</v>
      </c>
      <c r="S15">
        <v>29528</v>
      </c>
      <c r="T15">
        <v>29528</v>
      </c>
      <c r="U15">
        <v>29528</v>
      </c>
      <c r="V15">
        <v>29528</v>
      </c>
      <c r="W15">
        <v>29528</v>
      </c>
      <c r="X15">
        <v>29528</v>
      </c>
      <c r="Y15" t="b">
        <f t="shared" si="3"/>
        <v>1</v>
      </c>
    </row>
    <row r="16" spans="1:25" x14ac:dyDescent="0.25">
      <c r="A16" t="s">
        <v>4</v>
      </c>
      <c r="B16">
        <v>213586</v>
      </c>
      <c r="C16">
        <v>213586</v>
      </c>
      <c r="D16">
        <v>213586</v>
      </c>
      <c r="E16">
        <v>213586</v>
      </c>
      <c r="F16">
        <v>213586</v>
      </c>
      <c r="G16">
        <v>213586</v>
      </c>
      <c r="H16">
        <v>213586</v>
      </c>
      <c r="I16" t="b">
        <f t="shared" si="1"/>
        <v>1</v>
      </c>
      <c r="J16">
        <v>53345</v>
      </c>
      <c r="K16">
        <v>53345</v>
      </c>
      <c r="L16">
        <v>53345</v>
      </c>
      <c r="M16">
        <v>53345</v>
      </c>
      <c r="N16">
        <v>53345</v>
      </c>
      <c r="O16">
        <v>53345</v>
      </c>
      <c r="P16">
        <v>53345</v>
      </c>
      <c r="Q16" t="b">
        <f t="shared" si="2"/>
        <v>1</v>
      </c>
      <c r="R16">
        <v>29528</v>
      </c>
      <c r="S16">
        <v>29528</v>
      </c>
      <c r="T16">
        <v>29528</v>
      </c>
      <c r="U16">
        <v>29528</v>
      </c>
      <c r="V16">
        <v>29528</v>
      </c>
      <c r="W16">
        <v>29528</v>
      </c>
      <c r="X16">
        <v>29528</v>
      </c>
      <c r="Y16" t="b">
        <f t="shared" si="3"/>
        <v>1</v>
      </c>
    </row>
    <row r="17" spans="1:25" x14ac:dyDescent="0.25">
      <c r="A17" t="s">
        <v>5</v>
      </c>
      <c r="B17">
        <v>165407</v>
      </c>
      <c r="C17">
        <v>175057</v>
      </c>
      <c r="D17">
        <v>181761</v>
      </c>
      <c r="E17">
        <v>189828</v>
      </c>
      <c r="F17">
        <v>198030</v>
      </c>
      <c r="G17">
        <v>206984</v>
      </c>
      <c r="H17">
        <v>210892</v>
      </c>
      <c r="I17" t="b">
        <f t="shared" si="1"/>
        <v>0</v>
      </c>
      <c r="J17">
        <v>41310</v>
      </c>
      <c r="K17">
        <v>43637</v>
      </c>
      <c r="L17">
        <v>45389</v>
      </c>
      <c r="M17">
        <v>47268</v>
      </c>
      <c r="N17">
        <v>49264</v>
      </c>
      <c r="O17">
        <v>51133</v>
      </c>
      <c r="P17">
        <v>52005</v>
      </c>
      <c r="Q17" t="b">
        <f t="shared" si="2"/>
        <v>0</v>
      </c>
      <c r="R17">
        <v>25066</v>
      </c>
      <c r="S17">
        <v>26915</v>
      </c>
      <c r="T17">
        <v>27855</v>
      </c>
      <c r="U17">
        <v>28408</v>
      </c>
      <c r="V17">
        <v>28608</v>
      </c>
      <c r="W17">
        <v>28913</v>
      </c>
      <c r="X17">
        <v>28953</v>
      </c>
      <c r="Y17" t="b">
        <f t="shared" si="3"/>
        <v>0</v>
      </c>
    </row>
    <row r="18" spans="1:25" x14ac:dyDescent="0.25">
      <c r="A18" t="s">
        <v>6</v>
      </c>
      <c r="B18">
        <v>48179</v>
      </c>
      <c r="C18">
        <v>38529</v>
      </c>
      <c r="D18">
        <v>31825</v>
      </c>
      <c r="E18">
        <v>23758</v>
      </c>
      <c r="F18">
        <v>15556</v>
      </c>
      <c r="G18">
        <v>6602</v>
      </c>
      <c r="H18">
        <v>2694</v>
      </c>
      <c r="I18" t="b">
        <f t="shared" si="1"/>
        <v>0</v>
      </c>
      <c r="J18">
        <v>12035</v>
      </c>
      <c r="K18">
        <v>9708</v>
      </c>
      <c r="L18">
        <v>7956</v>
      </c>
      <c r="M18">
        <v>6077</v>
      </c>
      <c r="N18">
        <v>4081</v>
      </c>
      <c r="O18">
        <v>2212</v>
      </c>
      <c r="P18">
        <v>1340</v>
      </c>
      <c r="Q18" t="b">
        <f t="shared" si="2"/>
        <v>0</v>
      </c>
      <c r="R18">
        <v>4462</v>
      </c>
      <c r="S18">
        <v>2613</v>
      </c>
      <c r="T18">
        <v>1673</v>
      </c>
      <c r="U18">
        <v>1120</v>
      </c>
      <c r="V18">
        <v>920</v>
      </c>
      <c r="W18">
        <v>615</v>
      </c>
      <c r="X18">
        <v>575</v>
      </c>
      <c r="Y18" t="b">
        <f t="shared" si="3"/>
        <v>0</v>
      </c>
    </row>
    <row r="19" spans="1:25" x14ac:dyDescent="0.25">
      <c r="A19" t="s">
        <v>7</v>
      </c>
      <c r="B19">
        <v>48147</v>
      </c>
      <c r="C19">
        <v>38465</v>
      </c>
      <c r="D19">
        <v>31697</v>
      </c>
      <c r="E19">
        <v>23502</v>
      </c>
      <c r="F19">
        <v>15046</v>
      </c>
      <c r="G19">
        <v>5646</v>
      </c>
      <c r="H19">
        <v>1394</v>
      </c>
      <c r="I19" t="b">
        <f t="shared" si="1"/>
        <v>0</v>
      </c>
      <c r="J19">
        <v>12003</v>
      </c>
      <c r="K19">
        <v>9644</v>
      </c>
      <c r="L19">
        <v>7828</v>
      </c>
      <c r="M19">
        <v>5821</v>
      </c>
      <c r="N19">
        <v>3597</v>
      </c>
      <c r="O19">
        <v>1459</v>
      </c>
      <c r="P19">
        <v>432</v>
      </c>
      <c r="Q19" t="b">
        <f t="shared" si="2"/>
        <v>0</v>
      </c>
      <c r="R19">
        <v>4430</v>
      </c>
      <c r="S19">
        <v>2549</v>
      </c>
      <c r="T19">
        <v>1545</v>
      </c>
      <c r="U19">
        <v>875</v>
      </c>
      <c r="V19">
        <v>571</v>
      </c>
      <c r="W19">
        <v>170</v>
      </c>
      <c r="X19">
        <v>117</v>
      </c>
      <c r="Y19" t="b">
        <f t="shared" si="3"/>
        <v>0</v>
      </c>
    </row>
    <row r="20" spans="1:25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f t="shared" si="1"/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b">
        <f t="shared" si="2"/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b">
        <f t="shared" si="3"/>
        <v>1</v>
      </c>
    </row>
    <row r="21" spans="1:25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f t="shared" si="1"/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b">
        <f t="shared" si="2"/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b">
        <f t="shared" si="3"/>
        <v>1</v>
      </c>
    </row>
    <row r="22" spans="1:25" x14ac:dyDescent="0.25">
      <c r="A22" t="s">
        <v>10</v>
      </c>
      <c r="B22">
        <v>0.22559999999999999</v>
      </c>
      <c r="C22">
        <v>0.1804</v>
      </c>
      <c r="D22">
        <v>0.14899999999999999</v>
      </c>
      <c r="E22">
        <v>0.11119999999999999</v>
      </c>
      <c r="F22">
        <v>7.2800000000000004E-2</v>
      </c>
      <c r="G22">
        <v>3.09E-2</v>
      </c>
      <c r="H22">
        <v>1.26E-2</v>
      </c>
      <c r="I22" t="b">
        <f t="shared" si="1"/>
        <v>0</v>
      </c>
      <c r="J22">
        <v>0.22559999999999999</v>
      </c>
      <c r="K22">
        <v>0.182</v>
      </c>
      <c r="L22">
        <v>0.14910000000000001</v>
      </c>
      <c r="M22">
        <v>0.1139</v>
      </c>
      <c r="N22">
        <v>7.6499999999999999E-2</v>
      </c>
      <c r="O22">
        <v>4.1500000000000002E-2</v>
      </c>
      <c r="P22">
        <v>2.5100000000000001E-2</v>
      </c>
      <c r="Q22" t="b">
        <f t="shared" si="2"/>
        <v>0</v>
      </c>
      <c r="R22">
        <v>0.15110000000000001</v>
      </c>
      <c r="S22">
        <v>8.8499999999999995E-2</v>
      </c>
      <c r="T22">
        <v>5.67E-2</v>
      </c>
      <c r="U22">
        <v>3.7900000000000003E-2</v>
      </c>
      <c r="V22">
        <v>3.1199999999999999E-2</v>
      </c>
      <c r="W22">
        <v>2.0799999999999999E-2</v>
      </c>
      <c r="X22">
        <v>1.95E-2</v>
      </c>
      <c r="Y22" t="b">
        <f t="shared" si="3"/>
        <v>0</v>
      </c>
    </row>
    <row r="23" spans="1:25" x14ac:dyDescent="0.25">
      <c r="A23" t="s">
        <v>11</v>
      </c>
      <c r="B23">
        <v>0.22539999999999999</v>
      </c>
      <c r="C23">
        <v>0.18010000000000001</v>
      </c>
      <c r="D23">
        <v>0.1484</v>
      </c>
      <c r="E23">
        <v>0.11</v>
      </c>
      <c r="F23">
        <v>7.0400000000000004E-2</v>
      </c>
      <c r="G23">
        <v>2.64E-2</v>
      </c>
      <c r="H23">
        <v>6.4999999999999997E-3</v>
      </c>
      <c r="I23" t="b">
        <f t="shared" si="1"/>
        <v>0</v>
      </c>
      <c r="J23">
        <v>0.22500000000000001</v>
      </c>
      <c r="K23">
        <v>0.18079999999999999</v>
      </c>
      <c r="L23">
        <v>0.1467</v>
      </c>
      <c r="M23">
        <v>0.1091</v>
      </c>
      <c r="N23">
        <v>6.7400000000000002E-2</v>
      </c>
      <c r="O23">
        <v>2.7400000000000001E-2</v>
      </c>
      <c r="P23">
        <v>8.0999999999999996E-3</v>
      </c>
      <c r="Q23" t="b">
        <f t="shared" si="2"/>
        <v>0</v>
      </c>
      <c r="R23">
        <v>0.15</v>
      </c>
      <c r="S23">
        <v>8.6300000000000002E-2</v>
      </c>
      <c r="T23">
        <v>5.2299999999999999E-2</v>
      </c>
      <c r="U23">
        <v>2.9600000000000001E-2</v>
      </c>
      <c r="V23">
        <v>1.9300000000000001E-2</v>
      </c>
      <c r="W23">
        <v>5.7999999999999996E-3</v>
      </c>
      <c r="X23">
        <v>4.0000000000000001E-3</v>
      </c>
      <c r="Y23" t="b">
        <f t="shared" si="3"/>
        <v>0</v>
      </c>
    </row>
    <row r="24" spans="1:25" x14ac:dyDescent="0.25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b">
        <f t="shared" si="1"/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b">
        <f t="shared" si="2"/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f t="shared" si="3"/>
        <v>1</v>
      </c>
    </row>
    <row r="25" spans="1:25" x14ac:dyDescent="0.25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b">
        <f t="shared" si="1"/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b">
        <f t="shared" si="2"/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f t="shared" si="3"/>
        <v>1</v>
      </c>
    </row>
    <row r="26" spans="1:25" x14ac:dyDescent="0.25">
      <c r="A26" t="s">
        <v>14</v>
      </c>
      <c r="B26">
        <v>57424</v>
      </c>
      <c r="C26">
        <v>57424</v>
      </c>
      <c r="D26">
        <v>57424</v>
      </c>
      <c r="E26">
        <v>57424</v>
      </c>
      <c r="F26">
        <v>57424</v>
      </c>
      <c r="G26">
        <v>57424</v>
      </c>
      <c r="H26">
        <v>57424</v>
      </c>
      <c r="I26" t="b">
        <f t="shared" si="1"/>
        <v>1</v>
      </c>
      <c r="J26">
        <v>16597</v>
      </c>
      <c r="K26">
        <v>16597</v>
      </c>
      <c r="L26">
        <v>16597</v>
      </c>
      <c r="M26">
        <v>16597</v>
      </c>
      <c r="N26">
        <v>16597</v>
      </c>
      <c r="O26">
        <v>16597</v>
      </c>
      <c r="P26">
        <v>16597</v>
      </c>
      <c r="Q26" t="b">
        <f t="shared" si="2"/>
        <v>1</v>
      </c>
      <c r="R26">
        <v>10431</v>
      </c>
      <c r="S26">
        <v>10431</v>
      </c>
      <c r="T26">
        <v>10431</v>
      </c>
      <c r="U26">
        <v>10431</v>
      </c>
      <c r="V26">
        <v>10431</v>
      </c>
      <c r="W26">
        <v>10431</v>
      </c>
      <c r="X26">
        <v>10431</v>
      </c>
      <c r="Y26" t="b">
        <f t="shared" si="3"/>
        <v>1</v>
      </c>
    </row>
    <row r="27" spans="1:25" x14ac:dyDescent="0.25">
      <c r="A27" t="s">
        <v>15</v>
      </c>
      <c r="B27">
        <v>56624</v>
      </c>
      <c r="C27">
        <v>56624</v>
      </c>
      <c r="D27">
        <v>56624</v>
      </c>
      <c r="E27">
        <v>56624</v>
      </c>
      <c r="F27">
        <v>56624</v>
      </c>
      <c r="G27">
        <v>56624</v>
      </c>
      <c r="H27">
        <v>56624</v>
      </c>
      <c r="I27" t="b">
        <f t="shared" si="1"/>
        <v>1</v>
      </c>
      <c r="J27">
        <v>16023</v>
      </c>
      <c r="K27">
        <v>16023</v>
      </c>
      <c r="L27">
        <v>16023</v>
      </c>
      <c r="M27">
        <v>16023</v>
      </c>
      <c r="N27">
        <v>16023</v>
      </c>
      <c r="O27">
        <v>16023</v>
      </c>
      <c r="P27">
        <v>16023</v>
      </c>
      <c r="Q27" t="b">
        <f t="shared" si="2"/>
        <v>1</v>
      </c>
      <c r="R27">
        <v>9957</v>
      </c>
      <c r="S27">
        <v>9957</v>
      </c>
      <c r="T27">
        <v>9957</v>
      </c>
      <c r="U27">
        <v>9957</v>
      </c>
      <c r="V27">
        <v>9957</v>
      </c>
      <c r="W27">
        <v>9957</v>
      </c>
      <c r="X27">
        <v>9957</v>
      </c>
      <c r="Y27" t="b">
        <f t="shared" si="3"/>
        <v>1</v>
      </c>
    </row>
    <row r="28" spans="1:25" x14ac:dyDescent="0.25">
      <c r="A28" t="s">
        <v>16</v>
      </c>
      <c r="B28">
        <v>800</v>
      </c>
      <c r="C28">
        <v>800</v>
      </c>
      <c r="D28">
        <v>800</v>
      </c>
      <c r="E28">
        <v>800</v>
      </c>
      <c r="F28">
        <v>800</v>
      </c>
      <c r="G28">
        <v>800</v>
      </c>
      <c r="H28">
        <v>800</v>
      </c>
      <c r="I28" t="b">
        <f t="shared" si="1"/>
        <v>1</v>
      </c>
      <c r="J28">
        <v>574</v>
      </c>
      <c r="K28">
        <v>574</v>
      </c>
      <c r="L28">
        <v>574</v>
      </c>
      <c r="M28">
        <v>574</v>
      </c>
      <c r="N28">
        <v>574</v>
      </c>
      <c r="O28">
        <v>574</v>
      </c>
      <c r="P28">
        <v>574</v>
      </c>
      <c r="Q28" t="b">
        <f t="shared" si="2"/>
        <v>1</v>
      </c>
      <c r="R28">
        <v>474</v>
      </c>
      <c r="S28">
        <v>474</v>
      </c>
      <c r="T28">
        <v>474</v>
      </c>
      <c r="U28">
        <v>474</v>
      </c>
      <c r="V28">
        <v>474</v>
      </c>
      <c r="W28">
        <v>474</v>
      </c>
      <c r="X28">
        <v>474</v>
      </c>
      <c r="Y28" t="b">
        <f t="shared" si="3"/>
        <v>1</v>
      </c>
    </row>
    <row r="29" spans="1:25" x14ac:dyDescent="0.25">
      <c r="A29" t="s">
        <v>17</v>
      </c>
      <c r="B29">
        <v>544</v>
      </c>
      <c r="C29">
        <v>544</v>
      </c>
      <c r="D29">
        <v>544</v>
      </c>
      <c r="E29">
        <v>544</v>
      </c>
      <c r="F29">
        <v>544</v>
      </c>
      <c r="G29">
        <v>544</v>
      </c>
      <c r="H29">
        <v>544</v>
      </c>
      <c r="I29" t="b">
        <f t="shared" si="1"/>
        <v>1</v>
      </c>
      <c r="J29">
        <v>318</v>
      </c>
      <c r="K29">
        <v>318</v>
      </c>
      <c r="L29">
        <v>318</v>
      </c>
      <c r="M29">
        <v>318</v>
      </c>
      <c r="N29">
        <v>318</v>
      </c>
      <c r="O29">
        <v>318</v>
      </c>
      <c r="P29">
        <v>318</v>
      </c>
      <c r="Q29" t="b">
        <f t="shared" si="2"/>
        <v>1</v>
      </c>
      <c r="R29">
        <v>218</v>
      </c>
      <c r="S29">
        <v>218</v>
      </c>
      <c r="T29">
        <v>218</v>
      </c>
      <c r="U29">
        <v>218</v>
      </c>
      <c r="V29">
        <v>218</v>
      </c>
      <c r="W29">
        <v>218</v>
      </c>
      <c r="X29">
        <v>218</v>
      </c>
      <c r="Y29" t="b">
        <f t="shared" si="3"/>
        <v>1</v>
      </c>
    </row>
    <row r="30" spans="1:25" x14ac:dyDescent="0.25">
      <c r="A30" t="s">
        <v>18</v>
      </c>
      <c r="B30">
        <v>411</v>
      </c>
      <c r="C30">
        <v>411</v>
      </c>
      <c r="D30">
        <v>411</v>
      </c>
      <c r="E30">
        <v>411</v>
      </c>
      <c r="F30">
        <v>411</v>
      </c>
      <c r="G30">
        <v>411</v>
      </c>
      <c r="H30">
        <v>411</v>
      </c>
      <c r="I30" t="b">
        <f t="shared" si="1"/>
        <v>1</v>
      </c>
      <c r="J30">
        <v>263</v>
      </c>
      <c r="K30">
        <v>263</v>
      </c>
      <c r="L30">
        <v>263</v>
      </c>
      <c r="M30">
        <v>263</v>
      </c>
      <c r="N30">
        <v>263</v>
      </c>
      <c r="O30">
        <v>263</v>
      </c>
      <c r="P30">
        <v>263</v>
      </c>
      <c r="Q30" t="b">
        <f t="shared" si="2"/>
        <v>1</v>
      </c>
      <c r="R30">
        <v>200</v>
      </c>
      <c r="S30">
        <v>200</v>
      </c>
      <c r="T30">
        <v>200</v>
      </c>
      <c r="U30">
        <v>200</v>
      </c>
      <c r="V30">
        <v>200</v>
      </c>
      <c r="W30">
        <v>200</v>
      </c>
      <c r="X30">
        <v>200</v>
      </c>
      <c r="Y30" t="b">
        <f t="shared" si="3"/>
        <v>1</v>
      </c>
    </row>
    <row r="31" spans="1:25" x14ac:dyDescent="0.25">
      <c r="A31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b">
        <f t="shared" si="1"/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b">
        <f t="shared" si="2"/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b">
        <f t="shared" si="3"/>
        <v>1</v>
      </c>
    </row>
    <row r="32" spans="1:25" x14ac:dyDescent="0.25">
      <c r="A32" t="s">
        <v>20</v>
      </c>
      <c r="B32">
        <v>1.3899999999999999E-2</v>
      </c>
      <c r="C32">
        <v>1.3899999999999999E-2</v>
      </c>
      <c r="D32">
        <v>1.3899999999999999E-2</v>
      </c>
      <c r="E32">
        <v>1.3899999999999999E-2</v>
      </c>
      <c r="F32">
        <v>1.3899999999999999E-2</v>
      </c>
      <c r="G32">
        <v>1.3899999999999999E-2</v>
      </c>
      <c r="H32">
        <v>1.3899999999999999E-2</v>
      </c>
      <c r="I32" t="b">
        <f t="shared" si="1"/>
        <v>1</v>
      </c>
      <c r="J32">
        <v>3.4599999999999999E-2</v>
      </c>
      <c r="K32">
        <v>3.4599999999999999E-2</v>
      </c>
      <c r="L32">
        <v>3.4599999999999999E-2</v>
      </c>
      <c r="M32">
        <v>3.4599999999999999E-2</v>
      </c>
      <c r="N32">
        <v>3.4599999999999999E-2</v>
      </c>
      <c r="O32">
        <v>3.4599999999999999E-2</v>
      </c>
      <c r="P32">
        <v>3.4599999999999999E-2</v>
      </c>
      <c r="Q32" t="b">
        <f t="shared" si="2"/>
        <v>1</v>
      </c>
      <c r="R32">
        <v>4.5400000000000003E-2</v>
      </c>
      <c r="S32">
        <v>4.5400000000000003E-2</v>
      </c>
      <c r="T32">
        <v>4.5400000000000003E-2</v>
      </c>
      <c r="U32">
        <v>4.5400000000000003E-2</v>
      </c>
      <c r="V32">
        <v>4.5400000000000003E-2</v>
      </c>
      <c r="W32">
        <v>4.5400000000000003E-2</v>
      </c>
      <c r="X32">
        <v>4.5400000000000003E-2</v>
      </c>
      <c r="Y32" t="b">
        <f t="shared" si="3"/>
        <v>1</v>
      </c>
    </row>
    <row r="33" spans="1:25" x14ac:dyDescent="0.25">
      <c r="A33" t="s">
        <v>21</v>
      </c>
      <c r="B33">
        <v>9.4999999999999998E-3</v>
      </c>
      <c r="C33">
        <v>9.4999999999999998E-3</v>
      </c>
      <c r="D33">
        <v>9.4999999999999998E-3</v>
      </c>
      <c r="E33">
        <v>9.4999999999999998E-3</v>
      </c>
      <c r="F33">
        <v>9.4999999999999998E-3</v>
      </c>
      <c r="G33">
        <v>9.4999999999999998E-3</v>
      </c>
      <c r="H33">
        <v>9.4999999999999998E-3</v>
      </c>
      <c r="I33" t="b">
        <f t="shared" si="1"/>
        <v>1</v>
      </c>
      <c r="J33">
        <v>1.9199999999999998E-2</v>
      </c>
      <c r="K33">
        <v>1.9199999999999998E-2</v>
      </c>
      <c r="L33">
        <v>1.9199999999999998E-2</v>
      </c>
      <c r="M33">
        <v>1.9199999999999998E-2</v>
      </c>
      <c r="N33">
        <v>1.9199999999999998E-2</v>
      </c>
      <c r="O33">
        <v>1.9199999999999998E-2</v>
      </c>
      <c r="P33">
        <v>1.9199999999999998E-2</v>
      </c>
      <c r="Q33" t="b">
        <f t="shared" si="2"/>
        <v>1</v>
      </c>
      <c r="R33">
        <v>2.0899999999999998E-2</v>
      </c>
      <c r="S33">
        <v>2.0899999999999998E-2</v>
      </c>
      <c r="T33">
        <v>2.0899999999999998E-2</v>
      </c>
      <c r="U33">
        <v>2.0899999999999998E-2</v>
      </c>
      <c r="V33">
        <v>2.0899999999999998E-2</v>
      </c>
      <c r="W33">
        <v>2.0899999999999998E-2</v>
      </c>
      <c r="X33">
        <v>2.0899999999999998E-2</v>
      </c>
      <c r="Y33" t="b">
        <f t="shared" si="3"/>
        <v>1</v>
      </c>
    </row>
    <row r="34" spans="1:25" x14ac:dyDescent="0.25">
      <c r="A34" t="s">
        <v>22</v>
      </c>
      <c r="B34">
        <v>7.1999999999999998E-3</v>
      </c>
      <c r="C34">
        <v>7.1999999999999998E-3</v>
      </c>
      <c r="D34">
        <v>7.1999999999999998E-3</v>
      </c>
      <c r="E34">
        <v>7.1999999999999998E-3</v>
      </c>
      <c r="F34">
        <v>7.1999999999999998E-3</v>
      </c>
      <c r="G34">
        <v>7.1999999999999998E-3</v>
      </c>
      <c r="H34">
        <v>7.1999999999999998E-3</v>
      </c>
      <c r="I34" t="b">
        <f t="shared" si="1"/>
        <v>1</v>
      </c>
      <c r="J34">
        <v>1.5800000000000002E-2</v>
      </c>
      <c r="K34">
        <v>1.5800000000000002E-2</v>
      </c>
      <c r="L34">
        <v>1.5800000000000002E-2</v>
      </c>
      <c r="M34">
        <v>1.5800000000000002E-2</v>
      </c>
      <c r="N34">
        <v>1.5800000000000002E-2</v>
      </c>
      <c r="O34">
        <v>1.5800000000000002E-2</v>
      </c>
      <c r="P34">
        <v>1.5800000000000002E-2</v>
      </c>
      <c r="Q34" t="b">
        <f t="shared" si="2"/>
        <v>1</v>
      </c>
      <c r="R34">
        <v>1.9199999999999998E-2</v>
      </c>
      <c r="S34">
        <v>1.9199999999999998E-2</v>
      </c>
      <c r="T34">
        <v>1.9199999999999998E-2</v>
      </c>
      <c r="U34">
        <v>1.9199999999999998E-2</v>
      </c>
      <c r="V34">
        <v>1.9199999999999998E-2</v>
      </c>
      <c r="W34">
        <v>1.9199999999999998E-2</v>
      </c>
      <c r="X34">
        <v>1.9199999999999998E-2</v>
      </c>
      <c r="Y34" t="b">
        <f t="shared" si="3"/>
        <v>1</v>
      </c>
    </row>
    <row r="35" spans="1:25" x14ac:dyDescent="0.25">
      <c r="A35" t="s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b">
        <f t="shared" si="1"/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b">
        <f t="shared" si="2"/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f t="shared" si="3"/>
        <v>1</v>
      </c>
    </row>
    <row r="36" spans="1:25" x14ac:dyDescent="0.25">
      <c r="A36" t="s">
        <v>24</v>
      </c>
      <c r="B36">
        <v>49390</v>
      </c>
      <c r="C36">
        <v>39740</v>
      </c>
      <c r="D36">
        <v>33036</v>
      </c>
      <c r="E36">
        <v>24969</v>
      </c>
      <c r="F36">
        <v>16767</v>
      </c>
      <c r="G36">
        <v>7813</v>
      </c>
      <c r="H36">
        <v>3905</v>
      </c>
      <c r="I36" t="b">
        <f t="shared" si="1"/>
        <v>0</v>
      </c>
      <c r="J36">
        <v>12872</v>
      </c>
      <c r="K36">
        <v>10545</v>
      </c>
      <c r="L36">
        <v>8793</v>
      </c>
      <c r="M36">
        <v>6914</v>
      </c>
      <c r="N36">
        <v>4918</v>
      </c>
      <c r="O36">
        <v>3049</v>
      </c>
      <c r="P36">
        <v>2177</v>
      </c>
      <c r="Q36" t="b">
        <f t="shared" si="2"/>
        <v>0</v>
      </c>
      <c r="R36">
        <v>5136</v>
      </c>
      <c r="S36">
        <v>3287</v>
      </c>
      <c r="T36">
        <v>2347</v>
      </c>
      <c r="U36">
        <v>1794</v>
      </c>
      <c r="V36">
        <v>1594</v>
      </c>
      <c r="W36">
        <v>1289</v>
      </c>
      <c r="X36">
        <v>1249</v>
      </c>
      <c r="Y36" t="b">
        <f t="shared" si="3"/>
        <v>0</v>
      </c>
    </row>
    <row r="37" spans="1:25" x14ac:dyDescent="0.25">
      <c r="A37" t="s">
        <v>25</v>
      </c>
      <c r="B37">
        <v>48203</v>
      </c>
      <c r="C37">
        <v>38553</v>
      </c>
      <c r="D37">
        <v>31849</v>
      </c>
      <c r="E37">
        <v>23782</v>
      </c>
      <c r="F37">
        <v>15580</v>
      </c>
      <c r="G37">
        <v>6626</v>
      </c>
      <c r="H37">
        <v>2718</v>
      </c>
      <c r="I37" t="b">
        <f t="shared" si="1"/>
        <v>0</v>
      </c>
      <c r="J37">
        <v>12044</v>
      </c>
      <c r="K37">
        <v>9717</v>
      </c>
      <c r="L37">
        <v>7965</v>
      </c>
      <c r="M37">
        <v>6086</v>
      </c>
      <c r="N37">
        <v>4090</v>
      </c>
      <c r="O37">
        <v>2221</v>
      </c>
      <c r="P37">
        <v>1349</v>
      </c>
      <c r="Q37" t="b">
        <f t="shared" si="2"/>
        <v>0</v>
      </c>
      <c r="R37">
        <v>4621</v>
      </c>
      <c r="S37">
        <v>2772</v>
      </c>
      <c r="T37">
        <v>1832</v>
      </c>
      <c r="U37">
        <v>1279</v>
      </c>
      <c r="V37">
        <v>1079</v>
      </c>
      <c r="W37">
        <v>774</v>
      </c>
      <c r="X37">
        <v>734</v>
      </c>
      <c r="Y37" t="b">
        <f t="shared" si="3"/>
        <v>0</v>
      </c>
    </row>
    <row r="38" spans="1:25" x14ac:dyDescent="0.25">
      <c r="A38" t="s">
        <v>26</v>
      </c>
      <c r="B38">
        <v>1187</v>
      </c>
      <c r="C38">
        <v>1187</v>
      </c>
      <c r="D38">
        <v>1187</v>
      </c>
      <c r="E38">
        <v>1187</v>
      </c>
      <c r="F38">
        <v>1187</v>
      </c>
      <c r="G38">
        <v>1187</v>
      </c>
      <c r="H38">
        <v>1187</v>
      </c>
      <c r="I38" t="b">
        <f t="shared" si="1"/>
        <v>1</v>
      </c>
      <c r="J38">
        <v>828</v>
      </c>
      <c r="K38">
        <v>828</v>
      </c>
      <c r="L38">
        <v>828</v>
      </c>
      <c r="M38">
        <v>828</v>
      </c>
      <c r="N38">
        <v>828</v>
      </c>
      <c r="O38">
        <v>828</v>
      </c>
      <c r="P38">
        <v>828</v>
      </c>
      <c r="Q38" t="b">
        <f t="shared" si="2"/>
        <v>1</v>
      </c>
      <c r="R38">
        <v>515</v>
      </c>
      <c r="S38">
        <v>515</v>
      </c>
      <c r="T38">
        <v>515</v>
      </c>
      <c r="U38">
        <v>515</v>
      </c>
      <c r="V38">
        <v>515</v>
      </c>
      <c r="W38">
        <v>515</v>
      </c>
      <c r="X38">
        <v>515</v>
      </c>
      <c r="Y38" t="b">
        <f t="shared" si="3"/>
        <v>1</v>
      </c>
    </row>
    <row r="39" spans="1:25" x14ac:dyDescent="0.25">
      <c r="A39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b">
        <f t="shared" si="1"/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b">
        <f t="shared" si="2"/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f t="shared" si="3"/>
        <v>1</v>
      </c>
    </row>
    <row r="40" spans="1:25" x14ac:dyDescent="0.25">
      <c r="A40" t="s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b">
        <f t="shared" si="1"/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b">
        <f t="shared" si="2"/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b">
        <f t="shared" si="3"/>
        <v>1</v>
      </c>
    </row>
    <row r="41" spans="1:25" x14ac:dyDescent="0.25">
      <c r="A4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b">
        <f t="shared" si="1"/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b">
        <f t="shared" si="2"/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b">
        <f t="shared" si="3"/>
        <v>1</v>
      </c>
    </row>
    <row r="42" spans="1:25" x14ac:dyDescent="0.25">
      <c r="A42" t="s">
        <v>30</v>
      </c>
      <c r="B42">
        <v>2.4E-2</v>
      </c>
      <c r="C42">
        <v>2.9899999999999999E-2</v>
      </c>
      <c r="D42">
        <v>3.5900000000000001E-2</v>
      </c>
      <c r="E42">
        <v>4.7500000000000001E-2</v>
      </c>
      <c r="F42">
        <v>7.0800000000000002E-2</v>
      </c>
      <c r="G42">
        <v>0.15190000000000001</v>
      </c>
      <c r="H42">
        <v>0.30399999999999999</v>
      </c>
      <c r="I42" t="b">
        <f t="shared" si="1"/>
        <v>0</v>
      </c>
      <c r="J42">
        <v>6.4299999999999996E-2</v>
      </c>
      <c r="K42">
        <v>7.85E-2</v>
      </c>
      <c r="L42">
        <v>9.4200000000000006E-2</v>
      </c>
      <c r="M42">
        <v>0.1198</v>
      </c>
      <c r="N42">
        <v>0.16839999999999999</v>
      </c>
      <c r="O42">
        <v>0.27160000000000001</v>
      </c>
      <c r="P42">
        <v>0.38030000000000003</v>
      </c>
      <c r="Q42" t="b">
        <f t="shared" si="2"/>
        <v>0</v>
      </c>
      <c r="R42">
        <v>0.1003</v>
      </c>
      <c r="S42">
        <v>0.15670000000000001</v>
      </c>
      <c r="T42">
        <v>0.21940000000000001</v>
      </c>
      <c r="U42">
        <v>0.28710000000000002</v>
      </c>
      <c r="V42">
        <v>0.3231</v>
      </c>
      <c r="W42">
        <v>0.39950000000000002</v>
      </c>
      <c r="X42">
        <v>0.4123</v>
      </c>
      <c r="Y42" t="b">
        <f t="shared" si="3"/>
        <v>0</v>
      </c>
    </row>
    <row r="43" spans="1:25" x14ac:dyDescent="0.25">
      <c r="A43" t="s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b">
        <f t="shared" si="1"/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b">
        <f t="shared" si="2"/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f t="shared" si="3"/>
        <v>1</v>
      </c>
    </row>
    <row r="44" spans="1:25" x14ac:dyDescent="0.25">
      <c r="A44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b">
        <f t="shared" si="1"/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b">
        <f t="shared" si="2"/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f t="shared" si="3"/>
        <v>1</v>
      </c>
    </row>
    <row r="45" spans="1:25" x14ac:dyDescent="0.25">
      <c r="A45" t="s">
        <v>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b">
        <f t="shared" si="1"/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b">
        <f t="shared" si="2"/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f t="shared" si="3"/>
        <v>1</v>
      </c>
    </row>
    <row r="46" spans="1:25" x14ac:dyDescent="0.25">
      <c r="A46" t="s">
        <v>34</v>
      </c>
      <c r="B46">
        <v>213586</v>
      </c>
      <c r="C46">
        <v>213586</v>
      </c>
      <c r="D46">
        <v>213586</v>
      </c>
      <c r="E46">
        <v>213586</v>
      </c>
      <c r="F46">
        <v>213586</v>
      </c>
      <c r="G46">
        <v>213586</v>
      </c>
      <c r="H46">
        <v>213586</v>
      </c>
      <c r="I46" t="b">
        <f t="shared" si="1"/>
        <v>1</v>
      </c>
      <c r="J46">
        <v>53345</v>
      </c>
      <c r="K46">
        <v>53345</v>
      </c>
      <c r="L46">
        <v>53345</v>
      </c>
      <c r="M46">
        <v>53345</v>
      </c>
      <c r="N46">
        <v>53345</v>
      </c>
      <c r="O46">
        <v>53345</v>
      </c>
      <c r="P46">
        <v>53345</v>
      </c>
      <c r="Q46" t="b">
        <f t="shared" si="2"/>
        <v>1</v>
      </c>
      <c r="R46">
        <v>29528</v>
      </c>
      <c r="S46">
        <v>29528</v>
      </c>
      <c r="T46">
        <v>29528</v>
      </c>
      <c r="U46">
        <v>29528</v>
      </c>
      <c r="V46">
        <v>29528</v>
      </c>
      <c r="W46">
        <v>29528</v>
      </c>
      <c r="X46">
        <v>29528</v>
      </c>
      <c r="Y46" t="b">
        <f t="shared" si="3"/>
        <v>1</v>
      </c>
    </row>
    <row r="47" spans="1:25" x14ac:dyDescent="0.25">
      <c r="A47" t="s">
        <v>35</v>
      </c>
      <c r="B47">
        <v>213563</v>
      </c>
      <c r="C47">
        <v>213563</v>
      </c>
      <c r="D47">
        <v>213563</v>
      </c>
      <c r="E47">
        <v>213563</v>
      </c>
      <c r="F47">
        <v>213563</v>
      </c>
      <c r="G47">
        <v>213563</v>
      </c>
      <c r="H47">
        <v>213563</v>
      </c>
      <c r="I47" t="b">
        <f t="shared" si="1"/>
        <v>1</v>
      </c>
      <c r="J47">
        <v>53325</v>
      </c>
      <c r="K47">
        <v>53325</v>
      </c>
      <c r="L47">
        <v>53325</v>
      </c>
      <c r="M47">
        <v>53325</v>
      </c>
      <c r="N47">
        <v>53325</v>
      </c>
      <c r="O47">
        <v>53325</v>
      </c>
      <c r="P47">
        <v>53325</v>
      </c>
      <c r="Q47" t="b">
        <f t="shared" si="2"/>
        <v>1</v>
      </c>
      <c r="R47">
        <v>29516</v>
      </c>
      <c r="S47">
        <v>29516</v>
      </c>
      <c r="T47">
        <v>29516</v>
      </c>
      <c r="U47">
        <v>29516</v>
      </c>
      <c r="V47">
        <v>29516</v>
      </c>
      <c r="W47">
        <v>29516</v>
      </c>
      <c r="X47">
        <v>29516</v>
      </c>
      <c r="Y47" t="b">
        <f t="shared" si="3"/>
        <v>1</v>
      </c>
    </row>
    <row r="48" spans="1:25" x14ac:dyDescent="0.25">
      <c r="A48" t="s">
        <v>36</v>
      </c>
      <c r="B48">
        <v>23</v>
      </c>
      <c r="C48">
        <v>23</v>
      </c>
      <c r="D48">
        <v>23</v>
      </c>
      <c r="E48">
        <v>23</v>
      </c>
      <c r="F48">
        <v>23</v>
      </c>
      <c r="G48">
        <v>23</v>
      </c>
      <c r="H48">
        <v>23</v>
      </c>
      <c r="I48" t="b">
        <f t="shared" si="1"/>
        <v>1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 t="b">
        <f t="shared" si="2"/>
        <v>1</v>
      </c>
      <c r="R48">
        <v>12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 t="b">
        <f t="shared" si="3"/>
        <v>1</v>
      </c>
    </row>
    <row r="49" spans="1:25" x14ac:dyDescent="0.25">
      <c r="A49" t="s">
        <v>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b">
        <f t="shared" si="1"/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b">
        <f t="shared" si="2"/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f t="shared" si="3"/>
        <v>1</v>
      </c>
    </row>
    <row r="50" spans="1:25" x14ac:dyDescent="0.25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f t="shared" si="1"/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b">
        <f t="shared" si="2"/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f t="shared" si="3"/>
        <v>1</v>
      </c>
    </row>
    <row r="51" spans="1:25" x14ac:dyDescent="0.25">
      <c r="A51" t="s">
        <v>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f t="shared" si="1"/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b">
        <f t="shared" si="2"/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b">
        <f t="shared" si="3"/>
        <v>1</v>
      </c>
    </row>
    <row r="52" spans="1:25" x14ac:dyDescent="0.25">
      <c r="A52" t="s">
        <v>40</v>
      </c>
      <c r="B52">
        <v>1E-4</v>
      </c>
      <c r="C52">
        <v>1E-4</v>
      </c>
      <c r="D52">
        <v>1E-4</v>
      </c>
      <c r="E52">
        <v>1E-4</v>
      </c>
      <c r="F52">
        <v>1E-4</v>
      </c>
      <c r="G52">
        <v>1E-4</v>
      </c>
      <c r="H52">
        <v>1E-4</v>
      </c>
      <c r="I52" t="b">
        <f t="shared" si="1"/>
        <v>1</v>
      </c>
      <c r="J52">
        <v>4.0000000000000002E-4</v>
      </c>
      <c r="K52">
        <v>4.0000000000000002E-4</v>
      </c>
      <c r="L52">
        <v>4.0000000000000002E-4</v>
      </c>
      <c r="M52">
        <v>4.0000000000000002E-4</v>
      </c>
      <c r="N52">
        <v>4.0000000000000002E-4</v>
      </c>
      <c r="O52">
        <v>4.0000000000000002E-4</v>
      </c>
      <c r="P52">
        <v>4.0000000000000002E-4</v>
      </c>
      <c r="Q52" t="b">
        <f t="shared" si="2"/>
        <v>1</v>
      </c>
      <c r="R52">
        <v>4.0000000000000002E-4</v>
      </c>
      <c r="S52">
        <v>4.0000000000000002E-4</v>
      </c>
      <c r="T52">
        <v>4.0000000000000002E-4</v>
      </c>
      <c r="U52">
        <v>4.0000000000000002E-4</v>
      </c>
      <c r="V52">
        <v>4.0000000000000002E-4</v>
      </c>
      <c r="W52">
        <v>4.0000000000000002E-4</v>
      </c>
      <c r="X52">
        <v>4.0000000000000002E-4</v>
      </c>
      <c r="Y52" t="b">
        <f t="shared" si="3"/>
        <v>1</v>
      </c>
    </row>
    <row r="53" spans="1:25" x14ac:dyDescent="0.25">
      <c r="A53" t="s">
        <v>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f t="shared" si="1"/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b">
        <f t="shared" si="2"/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f t="shared" si="3"/>
        <v>1</v>
      </c>
    </row>
    <row r="54" spans="1:25" x14ac:dyDescent="0.2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f t="shared" si="1"/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b">
        <f t="shared" si="2"/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f t="shared" si="3"/>
        <v>1</v>
      </c>
    </row>
    <row r="55" spans="1:25" x14ac:dyDescent="0.25">
      <c r="A55" t="s">
        <v>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f t="shared" si="1"/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b">
        <f t="shared" si="2"/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f t="shared" si="3"/>
        <v>1</v>
      </c>
    </row>
    <row r="56" spans="1:25" x14ac:dyDescent="0.25">
      <c r="A56" t="s">
        <v>44</v>
      </c>
      <c r="B56">
        <v>57424</v>
      </c>
      <c r="C56">
        <v>57424</v>
      </c>
      <c r="D56">
        <v>57424</v>
      </c>
      <c r="E56">
        <v>57424</v>
      </c>
      <c r="F56">
        <v>57424</v>
      </c>
      <c r="G56">
        <v>57424</v>
      </c>
      <c r="H56">
        <v>57424</v>
      </c>
      <c r="I56" t="b">
        <f t="shared" si="1"/>
        <v>1</v>
      </c>
      <c r="J56">
        <v>16597</v>
      </c>
      <c r="K56">
        <v>16597</v>
      </c>
      <c r="L56">
        <v>16597</v>
      </c>
      <c r="M56">
        <v>16597</v>
      </c>
      <c r="N56">
        <v>16597</v>
      </c>
      <c r="O56">
        <v>16597</v>
      </c>
      <c r="P56">
        <v>16597</v>
      </c>
      <c r="Q56" t="b">
        <f t="shared" si="2"/>
        <v>1</v>
      </c>
      <c r="R56">
        <v>10431</v>
      </c>
      <c r="S56">
        <v>10431</v>
      </c>
      <c r="T56">
        <v>10431</v>
      </c>
      <c r="U56">
        <v>10431</v>
      </c>
      <c r="V56">
        <v>10431</v>
      </c>
      <c r="W56">
        <v>10431</v>
      </c>
      <c r="X56">
        <v>10431</v>
      </c>
      <c r="Y56" t="b">
        <f t="shared" si="3"/>
        <v>1</v>
      </c>
    </row>
    <row r="57" spans="1:25" x14ac:dyDescent="0.25">
      <c r="A57" t="s">
        <v>45</v>
      </c>
      <c r="B57">
        <v>57414</v>
      </c>
      <c r="C57">
        <v>57414</v>
      </c>
      <c r="D57">
        <v>57414</v>
      </c>
      <c r="E57">
        <v>57414</v>
      </c>
      <c r="F57">
        <v>57414</v>
      </c>
      <c r="G57">
        <v>57414</v>
      </c>
      <c r="H57">
        <v>57414</v>
      </c>
      <c r="I57" t="b">
        <f t="shared" si="1"/>
        <v>1</v>
      </c>
      <c r="J57">
        <v>16587</v>
      </c>
      <c r="K57">
        <v>16587</v>
      </c>
      <c r="L57">
        <v>16587</v>
      </c>
      <c r="M57">
        <v>16587</v>
      </c>
      <c r="N57">
        <v>16587</v>
      </c>
      <c r="O57">
        <v>16587</v>
      </c>
      <c r="P57">
        <v>16587</v>
      </c>
      <c r="Q57" t="b">
        <f t="shared" si="2"/>
        <v>1</v>
      </c>
      <c r="R57">
        <v>10423</v>
      </c>
      <c r="S57">
        <v>10423</v>
      </c>
      <c r="T57">
        <v>10423</v>
      </c>
      <c r="U57">
        <v>10423</v>
      </c>
      <c r="V57">
        <v>10423</v>
      </c>
      <c r="W57">
        <v>10423</v>
      </c>
      <c r="X57">
        <v>10423</v>
      </c>
      <c r="Y57" t="b">
        <f t="shared" si="3"/>
        <v>1</v>
      </c>
    </row>
    <row r="58" spans="1:25" x14ac:dyDescent="0.25">
      <c r="A58" t="s">
        <v>46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 t="b">
        <f t="shared" si="1"/>
        <v>1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 t="b">
        <f t="shared" si="2"/>
        <v>1</v>
      </c>
      <c r="R58">
        <v>8</v>
      </c>
      <c r="S58">
        <v>8</v>
      </c>
      <c r="T58">
        <v>8</v>
      </c>
      <c r="U58">
        <v>8</v>
      </c>
      <c r="V58">
        <v>8</v>
      </c>
      <c r="W58">
        <v>8</v>
      </c>
      <c r="X58">
        <v>8</v>
      </c>
      <c r="Y58" t="b">
        <f t="shared" si="3"/>
        <v>1</v>
      </c>
    </row>
    <row r="59" spans="1:25" x14ac:dyDescent="0.25">
      <c r="A59" t="s">
        <v>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b">
        <f t="shared" si="1"/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b">
        <f t="shared" si="2"/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f t="shared" si="3"/>
        <v>1</v>
      </c>
    </row>
    <row r="60" spans="1:25" x14ac:dyDescent="0.25">
      <c r="A60" t="s">
        <v>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b">
        <f t="shared" si="1"/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b">
        <f t="shared" si="2"/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f t="shared" si="3"/>
        <v>1</v>
      </c>
    </row>
    <row r="61" spans="1:25" x14ac:dyDescent="0.25">
      <c r="A61" t="s">
        <v>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b">
        <f t="shared" si="1"/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b">
        <f t="shared" si="2"/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f t="shared" si="3"/>
        <v>1</v>
      </c>
    </row>
    <row r="62" spans="1:25" x14ac:dyDescent="0.25">
      <c r="A62" t="s">
        <v>50</v>
      </c>
      <c r="B62">
        <v>2.0000000000000001E-4</v>
      </c>
      <c r="C62">
        <v>2.0000000000000001E-4</v>
      </c>
      <c r="D62">
        <v>2.0000000000000001E-4</v>
      </c>
      <c r="E62">
        <v>2.0000000000000001E-4</v>
      </c>
      <c r="F62">
        <v>2.0000000000000001E-4</v>
      </c>
      <c r="G62">
        <v>2.0000000000000001E-4</v>
      </c>
      <c r="H62">
        <v>2.0000000000000001E-4</v>
      </c>
      <c r="I62" t="b">
        <f t="shared" si="1"/>
        <v>1</v>
      </c>
      <c r="J62">
        <v>5.9999999999999995E-4</v>
      </c>
      <c r="K62">
        <v>5.9999999999999995E-4</v>
      </c>
      <c r="L62">
        <v>5.9999999999999995E-4</v>
      </c>
      <c r="M62">
        <v>5.9999999999999995E-4</v>
      </c>
      <c r="N62">
        <v>5.9999999999999995E-4</v>
      </c>
      <c r="O62">
        <v>5.9999999999999995E-4</v>
      </c>
      <c r="P62">
        <v>5.9999999999999995E-4</v>
      </c>
      <c r="Q62" t="b">
        <f t="shared" si="2"/>
        <v>1</v>
      </c>
      <c r="R62">
        <v>8.0000000000000004E-4</v>
      </c>
      <c r="S62">
        <v>8.0000000000000004E-4</v>
      </c>
      <c r="T62">
        <v>8.0000000000000004E-4</v>
      </c>
      <c r="U62">
        <v>8.0000000000000004E-4</v>
      </c>
      <c r="V62">
        <v>8.0000000000000004E-4</v>
      </c>
      <c r="W62">
        <v>8.0000000000000004E-4</v>
      </c>
      <c r="X62">
        <v>8.0000000000000004E-4</v>
      </c>
      <c r="Y62" t="b">
        <f t="shared" si="3"/>
        <v>1</v>
      </c>
    </row>
    <row r="63" spans="1:25" x14ac:dyDescent="0.25">
      <c r="A63" t="s">
        <v>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b">
        <f t="shared" si="1"/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b">
        <f t="shared" si="2"/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f t="shared" si="3"/>
        <v>1</v>
      </c>
    </row>
    <row r="64" spans="1:25" x14ac:dyDescent="0.25">
      <c r="A64" t="s">
        <v>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b">
        <f t="shared" si="1"/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b">
        <f t="shared" si="2"/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f t="shared" si="3"/>
        <v>1</v>
      </c>
    </row>
    <row r="65" spans="1:25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b">
        <f t="shared" si="1"/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b">
        <f t="shared" si="2"/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f t="shared" si="3"/>
        <v>1</v>
      </c>
    </row>
    <row r="66" spans="1:25" x14ac:dyDescent="0.25">
      <c r="A66" t="s">
        <v>54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b">
        <f t="shared" si="1"/>
        <v>1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b">
        <f t="shared" si="2"/>
        <v>1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b">
        <f t="shared" si="3"/>
        <v>1</v>
      </c>
    </row>
    <row r="67" spans="1:25" x14ac:dyDescent="0.25">
      <c r="A67" t="s">
        <v>56</v>
      </c>
      <c r="B67">
        <v>91744</v>
      </c>
      <c r="C67">
        <v>91744</v>
      </c>
      <c r="D67">
        <v>91744</v>
      </c>
      <c r="E67">
        <v>91744</v>
      </c>
      <c r="F67">
        <v>91744</v>
      </c>
      <c r="G67">
        <v>91744</v>
      </c>
      <c r="H67">
        <v>91744</v>
      </c>
      <c r="I67" t="b">
        <f t="shared" si="1"/>
        <v>1</v>
      </c>
      <c r="J67">
        <v>79920</v>
      </c>
      <c r="K67">
        <v>79920</v>
      </c>
      <c r="L67">
        <v>79920</v>
      </c>
      <c r="M67">
        <v>79920</v>
      </c>
      <c r="N67">
        <v>79920</v>
      </c>
      <c r="O67">
        <v>79920</v>
      </c>
      <c r="P67">
        <v>79920</v>
      </c>
      <c r="Q67" t="b">
        <f t="shared" si="2"/>
        <v>1</v>
      </c>
      <c r="R67">
        <v>70464</v>
      </c>
      <c r="S67">
        <v>70464</v>
      </c>
      <c r="T67">
        <v>70464</v>
      </c>
      <c r="U67">
        <v>70464</v>
      </c>
      <c r="V67">
        <v>70464</v>
      </c>
      <c r="W67">
        <v>70464</v>
      </c>
      <c r="X67">
        <v>70464</v>
      </c>
      <c r="Y67" t="b">
        <f t="shared" si="3"/>
        <v>1</v>
      </c>
    </row>
    <row r="68" spans="1:25" x14ac:dyDescent="0.25">
      <c r="A68" t="s">
        <v>57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  <c r="G68" t="s">
        <v>58</v>
      </c>
      <c r="H68" t="s">
        <v>58</v>
      </c>
      <c r="I68" t="b">
        <f t="shared" si="1"/>
        <v>1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b">
        <f t="shared" si="2"/>
        <v>1</v>
      </c>
      <c r="R68" t="s">
        <v>58</v>
      </c>
      <c r="S68" t="s">
        <v>58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b">
        <f t="shared" si="3"/>
        <v>1</v>
      </c>
    </row>
    <row r="69" spans="1:25" x14ac:dyDescent="0.25">
      <c r="A69" t="s">
        <v>59</v>
      </c>
      <c r="B69">
        <v>13028</v>
      </c>
      <c r="C69">
        <v>13028</v>
      </c>
      <c r="D69">
        <v>13028</v>
      </c>
      <c r="E69">
        <v>13028</v>
      </c>
      <c r="F69">
        <v>13028</v>
      </c>
      <c r="G69">
        <v>13028</v>
      </c>
      <c r="H69">
        <v>13028</v>
      </c>
      <c r="I69" t="b">
        <f t="shared" si="1"/>
        <v>1</v>
      </c>
      <c r="J69">
        <v>12288</v>
      </c>
      <c r="K69">
        <v>12288</v>
      </c>
      <c r="L69">
        <v>12288</v>
      </c>
      <c r="M69">
        <v>12288</v>
      </c>
      <c r="N69">
        <v>12288</v>
      </c>
      <c r="O69">
        <v>12288</v>
      </c>
      <c r="P69">
        <v>12288</v>
      </c>
      <c r="Q69" t="b">
        <f t="shared" si="2"/>
        <v>1</v>
      </c>
      <c r="R69">
        <v>8192</v>
      </c>
      <c r="S69">
        <v>8192</v>
      </c>
      <c r="T69">
        <v>8192</v>
      </c>
      <c r="U69">
        <v>8192</v>
      </c>
      <c r="V69">
        <v>8192</v>
      </c>
      <c r="W69">
        <v>8192</v>
      </c>
      <c r="X69">
        <v>8192</v>
      </c>
      <c r="Y69" t="b">
        <f t="shared" si="3"/>
        <v>1</v>
      </c>
    </row>
    <row r="70" spans="1:25" x14ac:dyDescent="0.25">
      <c r="A70" t="s">
        <v>60</v>
      </c>
      <c r="B70" t="s">
        <v>61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b">
        <f t="shared" si="1"/>
        <v>1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b">
        <f t="shared" si="2"/>
        <v>1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b">
        <f t="shared" si="3"/>
        <v>1</v>
      </c>
    </row>
    <row r="71" spans="1:25" x14ac:dyDescent="0.25">
      <c r="A71" t="s">
        <v>62</v>
      </c>
      <c r="B71">
        <v>16384</v>
      </c>
      <c r="C71">
        <v>16384</v>
      </c>
      <c r="D71">
        <v>16384</v>
      </c>
      <c r="E71">
        <v>16384</v>
      </c>
      <c r="F71">
        <v>16384</v>
      </c>
      <c r="G71">
        <v>16384</v>
      </c>
      <c r="H71">
        <v>16384</v>
      </c>
      <c r="I71" t="b">
        <f t="shared" si="1"/>
        <v>1</v>
      </c>
      <c r="J71">
        <v>16384</v>
      </c>
      <c r="K71">
        <v>16384</v>
      </c>
      <c r="L71">
        <v>16384</v>
      </c>
      <c r="M71">
        <v>16384</v>
      </c>
      <c r="N71">
        <v>16384</v>
      </c>
      <c r="O71">
        <v>16384</v>
      </c>
      <c r="P71">
        <v>16384</v>
      </c>
      <c r="Q71" t="b">
        <f t="shared" si="2"/>
        <v>1</v>
      </c>
      <c r="R71">
        <v>16384</v>
      </c>
      <c r="S71">
        <v>16384</v>
      </c>
      <c r="T71">
        <v>16384</v>
      </c>
      <c r="U71">
        <v>16384</v>
      </c>
      <c r="V71">
        <v>16384</v>
      </c>
      <c r="W71">
        <v>16384</v>
      </c>
      <c r="X71">
        <v>16384</v>
      </c>
      <c r="Y71" t="b">
        <f t="shared" si="3"/>
        <v>1</v>
      </c>
    </row>
    <row r="72" spans="1:25" x14ac:dyDescent="0.25">
      <c r="A72" t="s">
        <v>63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b">
        <f t="shared" si="1"/>
        <v>1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b">
        <f t="shared" si="2"/>
        <v>1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b">
        <f t="shared" si="3"/>
        <v>1</v>
      </c>
    </row>
    <row r="73" spans="1:25" x14ac:dyDescent="0.25">
      <c r="A73" t="s">
        <v>65</v>
      </c>
      <c r="B73" t="s">
        <v>66</v>
      </c>
      <c r="C73" t="s">
        <v>66</v>
      </c>
      <c r="D73" t="s">
        <v>66</v>
      </c>
      <c r="E73" t="s">
        <v>66</v>
      </c>
      <c r="F73" t="s">
        <v>66</v>
      </c>
      <c r="G73" t="s">
        <v>66</v>
      </c>
      <c r="H73" t="s">
        <v>66</v>
      </c>
      <c r="I73" t="b">
        <f t="shared" si="1"/>
        <v>1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 t="s">
        <v>66</v>
      </c>
      <c r="P73" t="s">
        <v>66</v>
      </c>
      <c r="Q73" t="b">
        <f t="shared" si="2"/>
        <v>1</v>
      </c>
      <c r="R73" t="s">
        <v>66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66</v>
      </c>
      <c r="Y73" t="b">
        <f t="shared" si="3"/>
        <v>1</v>
      </c>
    </row>
    <row r="74" spans="1:25" x14ac:dyDescent="0.25">
      <c r="A74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b">
        <f t="shared" si="1"/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b">
        <f t="shared" si="2"/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f t="shared" si="3"/>
        <v>1</v>
      </c>
    </row>
    <row r="75" spans="1:25" x14ac:dyDescent="0.25">
      <c r="A75" t="s">
        <v>68</v>
      </c>
      <c r="B75">
        <v>34</v>
      </c>
      <c r="C75">
        <v>34</v>
      </c>
      <c r="D75">
        <v>34</v>
      </c>
      <c r="E75">
        <v>34</v>
      </c>
      <c r="F75">
        <v>34</v>
      </c>
      <c r="G75">
        <v>34</v>
      </c>
      <c r="H75">
        <v>34</v>
      </c>
      <c r="I75" t="b">
        <f t="shared" si="1"/>
        <v>1</v>
      </c>
      <c r="J75">
        <v>31</v>
      </c>
      <c r="K75">
        <v>31</v>
      </c>
      <c r="L75">
        <v>31</v>
      </c>
      <c r="M75">
        <v>31</v>
      </c>
      <c r="N75">
        <v>31</v>
      </c>
      <c r="O75">
        <v>31</v>
      </c>
      <c r="P75">
        <v>31</v>
      </c>
      <c r="Q75" t="b">
        <f t="shared" si="2"/>
        <v>1</v>
      </c>
      <c r="R75">
        <v>27</v>
      </c>
      <c r="S75">
        <v>27</v>
      </c>
      <c r="T75">
        <v>27</v>
      </c>
      <c r="U75">
        <v>27</v>
      </c>
      <c r="V75">
        <v>27</v>
      </c>
      <c r="W75">
        <v>27</v>
      </c>
      <c r="X75">
        <v>27</v>
      </c>
      <c r="Y75" t="b">
        <f t="shared" si="3"/>
        <v>1</v>
      </c>
    </row>
    <row r="76" spans="1:25" x14ac:dyDescent="0.25">
      <c r="A76" t="s">
        <v>69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b">
        <f t="shared" si="1"/>
        <v>1</v>
      </c>
      <c r="J76" t="s">
        <v>70</v>
      </c>
      <c r="K76" t="s">
        <v>70</v>
      </c>
      <c r="L76" t="s">
        <v>70</v>
      </c>
      <c r="M76" t="s">
        <v>70</v>
      </c>
      <c r="N76" t="s">
        <v>70</v>
      </c>
      <c r="O76" t="s">
        <v>70</v>
      </c>
      <c r="P76" t="s">
        <v>70</v>
      </c>
      <c r="Q76" t="b">
        <f t="shared" si="2"/>
        <v>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b">
        <f t="shared" si="3"/>
        <v>1</v>
      </c>
    </row>
    <row r="77" spans="1:25" x14ac:dyDescent="0.25">
      <c r="A77" t="s">
        <v>71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 t="b">
        <f t="shared" ref="I77:I79" si="4">H77=G77</f>
        <v>1</v>
      </c>
      <c r="J77">
        <v>32</v>
      </c>
      <c r="K77">
        <v>32</v>
      </c>
      <c r="L77">
        <v>32</v>
      </c>
      <c r="M77">
        <v>32</v>
      </c>
      <c r="N77">
        <v>32</v>
      </c>
      <c r="O77">
        <v>32</v>
      </c>
      <c r="P77">
        <v>32</v>
      </c>
      <c r="Q77" t="b">
        <f t="shared" ref="Q77:Q79" si="5">P77=O77</f>
        <v>1</v>
      </c>
      <c r="R77">
        <v>27</v>
      </c>
      <c r="S77">
        <v>27</v>
      </c>
      <c r="T77">
        <v>27</v>
      </c>
      <c r="U77">
        <v>27</v>
      </c>
      <c r="V77">
        <v>27</v>
      </c>
      <c r="W77">
        <v>27</v>
      </c>
      <c r="X77">
        <v>27</v>
      </c>
      <c r="Y77" t="b">
        <f t="shared" ref="Y77:Y79" si="6">X77=W77</f>
        <v>1</v>
      </c>
    </row>
    <row r="78" spans="1:25" x14ac:dyDescent="0.25">
      <c r="A78" t="s">
        <v>72</v>
      </c>
      <c r="B78">
        <v>1551305</v>
      </c>
      <c r="C78">
        <v>1551305</v>
      </c>
      <c r="D78">
        <v>1551305</v>
      </c>
      <c r="E78">
        <v>1551305</v>
      </c>
      <c r="F78">
        <v>1551305</v>
      </c>
      <c r="G78">
        <v>1551305</v>
      </c>
      <c r="H78">
        <v>1551305</v>
      </c>
      <c r="I78" t="b">
        <f t="shared" si="4"/>
        <v>1</v>
      </c>
      <c r="J78">
        <v>753713</v>
      </c>
      <c r="K78">
        <v>753713</v>
      </c>
      <c r="L78">
        <v>753713</v>
      </c>
      <c r="M78">
        <v>753713</v>
      </c>
      <c r="N78">
        <v>753713</v>
      </c>
      <c r="O78">
        <v>753713</v>
      </c>
      <c r="P78">
        <v>753713</v>
      </c>
      <c r="Q78" t="b">
        <f t="shared" si="5"/>
        <v>1</v>
      </c>
      <c r="R78">
        <v>583586</v>
      </c>
      <c r="S78">
        <v>583586</v>
      </c>
      <c r="T78">
        <v>583586</v>
      </c>
      <c r="U78">
        <v>583586</v>
      </c>
      <c r="V78">
        <v>583586</v>
      </c>
      <c r="W78">
        <v>583586</v>
      </c>
      <c r="X78">
        <v>583586</v>
      </c>
      <c r="Y78" t="b">
        <f t="shared" si="6"/>
        <v>1</v>
      </c>
    </row>
    <row r="79" spans="1:25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b">
        <f t="shared" si="4"/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b">
        <f t="shared" si="5"/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f t="shared" si="6"/>
        <v>1</v>
      </c>
    </row>
  </sheetData>
  <autoFilter ref="A11:Y79"/>
  <mergeCells count="6">
    <mergeCell ref="R9:Y9"/>
    <mergeCell ref="R10:X10"/>
    <mergeCell ref="B10:H10"/>
    <mergeCell ref="B9:I9"/>
    <mergeCell ref="J9:Q9"/>
    <mergeCell ref="J10:P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Sheet6</vt:lpstr>
      <vt:lpstr>Sheet5</vt:lpstr>
      <vt:lpstr>L1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cp:lastPrinted>2020-09-01T01:03:26Z</cp:lastPrinted>
  <dcterms:created xsi:type="dcterms:W3CDTF">2020-09-01T00:28:07Z</dcterms:created>
  <dcterms:modified xsi:type="dcterms:W3CDTF">2020-09-01T05:17:58Z</dcterms:modified>
</cp:coreProperties>
</file>