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ive 1" sheetId="1" state="visible" r:id="rId2"/>
    <sheet name="Week 1" sheetId="2" state="visible" r:id="rId3"/>
    <sheet name="Week 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<sst xmlns="http://schemas.openxmlformats.org/spreadsheetml/2006/main" count="75" uniqueCount="74">
  <si>
    <t xml:space="preserve">TRY TO FIND A PAPER ON MEMORY, DO NOT FOCUS ON CPU</t>
  </si>
  <si>
    <t xml:space="preserve">Parallelism</t>
  </si>
  <si>
    <t xml:space="preserve">Limited resources, must execute in parallel</t>
  </si>
  <si>
    <t xml:space="preserve">One example (of four): pipelining</t>
  </si>
  <si>
    <r>
      <rPr>
        <sz val="11"/>
        <color rgb="FF000000"/>
        <rFont val="Calibri"/>
        <family val="2"/>
        <charset val="1"/>
      </rPr>
      <t xml:space="preserve">Dividing instruction to be executed into </t>
    </r>
    <r>
      <rPr>
        <b val="true"/>
        <sz val="11"/>
        <color rgb="FF000000"/>
        <rFont val="Calibri"/>
        <family val="2"/>
        <charset val="1"/>
      </rPr>
      <t xml:space="preserve">stages</t>
    </r>
  </si>
  <si>
    <t xml:space="preserve">Five stages:</t>
  </si>
  <si>
    <t xml:space="preserve">Instruction Fetch (Ifetch)</t>
  </si>
  <si>
    <t xml:space="preserve">In memory first (once you load program)</t>
  </si>
  <si>
    <t xml:space="preserve">Program Counter (PC) points to location of instruction set in memory</t>
  </si>
  <si>
    <t xml:space="preserve">Register read (reg)</t>
  </si>
  <si>
    <t xml:space="preserve">Instruction decode</t>
  </si>
  <si>
    <t xml:space="preserve">Interpret/understand instruciton</t>
  </si>
  <si>
    <t xml:space="preserve">Also: read registers you want to work on</t>
  </si>
  <si>
    <t xml:space="preserve">Say you want to add two numbers, must have the registers where the two numbers are</t>
  </si>
  <si>
    <t xml:space="preserve">Execute (ALU)</t>
  </si>
  <si>
    <t xml:space="preserve">the ALU will perform the action if its add/substract/etc</t>
  </si>
  <si>
    <t xml:space="preserve">Data Memory Access (Dmem)</t>
  </si>
  <si>
    <t xml:space="preserve">for instructions like load/store, must work between memory and register</t>
  </si>
  <si>
    <t xml:space="preserve">Register Write (Reg)</t>
  </si>
  <si>
    <t xml:space="preserve">Destination of operation</t>
  </si>
  <si>
    <t xml:space="preserve">For registers, can ask registers to be read in the first half of the cycle and written (or vice versa) in the second half</t>
  </si>
  <si>
    <t xml:space="preserve">No longer have a conflict if two instruction sets are accessing registers on the same cycle</t>
  </si>
  <si>
    <t xml:space="preserve">Principle of Locality</t>
  </si>
  <si>
    <t xml:space="preserve">Temporal: if an item is referenced, it will tend to be referenced again soon (loops, reuse)</t>
  </si>
  <si>
    <t xml:space="preserve">Spacial: if an item is referenced, items whose addresses are close by tend to be referenced again soon (straight-line code, aray access)</t>
  </si>
  <si>
    <t xml:space="preserve">Focus on the Common Case</t>
  </si>
  <si>
    <t xml:space="preserve">Amdahl's Law</t>
  </si>
  <si>
    <t xml:space="preserve">Processor Performance Equation</t>
  </si>
  <si>
    <t xml:space="preserve">CPU Time = seconds/program = instructions/program x cycles/instruction x seconds/cycle</t>
  </si>
  <si>
    <t xml:space="preserve">Latency Lagging Bandwith</t>
  </si>
  <si>
    <t xml:space="preserve">Bandwith doubles, latency improves by a smaller factor</t>
  </si>
  <si>
    <t xml:space="preserve">Bandwith easier to sell</t>
  </si>
  <si>
    <r>
      <rPr>
        <sz val="11"/>
        <color rgb="FF000000"/>
        <rFont val="Calibri"/>
        <family val="2"/>
        <charset val="1"/>
      </rPr>
      <t xml:space="preserve">Latency helps Bandwith, but </t>
    </r>
    <r>
      <rPr>
        <b val="true"/>
        <sz val="11"/>
        <color rgb="FF000000"/>
        <rFont val="Calibri"/>
        <family val="2"/>
        <charset val="1"/>
      </rPr>
      <t xml:space="preserve">not vice versa</t>
    </r>
  </si>
  <si>
    <t xml:space="preserve">Latency: finish task earlier, get more data to process</t>
  </si>
  <si>
    <t xml:space="preserve">Power Consumption</t>
  </si>
  <si>
    <t xml:space="preserve">Dynamic: depends on the load</t>
  </si>
  <si>
    <t xml:space="preserve">Traditional dominant energy consumption has been switch transistors</t>
  </si>
  <si>
    <t xml:space="preserve">Static: even when a transistor is off, this is static</t>
  </si>
  <si>
    <t xml:space="preserve">Leakage current increases in processors with smaller transistor sizes</t>
  </si>
  <si>
    <t xml:space="preserve">Increasing the number of transistors increases power even if they are turned off</t>
  </si>
  <si>
    <t xml:space="preserve">CMOS transistor has the lowest leakage technology</t>
  </si>
  <si>
    <t xml:space="preserve">Data level parallelism (DLP)</t>
  </si>
  <si>
    <t xml:space="preserve">Arises because there are many data items that can be operated on at the same time</t>
  </si>
  <si>
    <t xml:space="preserve">Task Level parallelism (TLP)</t>
  </si>
  <si>
    <t xml:space="preserve">Arises because tasks of work are created that can operate independently and largely in parallel</t>
  </si>
  <si>
    <t xml:space="preserve">Hardware Explotation</t>
  </si>
  <si>
    <r>
      <rPr>
        <sz val="11"/>
        <color rgb="FF000000"/>
        <rFont val="Calibri"/>
        <family val="2"/>
        <charset val="1"/>
      </rPr>
      <t xml:space="preserve">Instruction level: explots DLP at modest levels with </t>
    </r>
    <r>
      <rPr>
        <b val="true"/>
        <sz val="11"/>
        <color rgb="FF000000"/>
        <rFont val="Calibri"/>
        <family val="2"/>
        <charset val="1"/>
      </rPr>
      <t xml:space="preserve">compiler</t>
    </r>
    <r>
      <rPr>
        <sz val="11"/>
        <color rgb="FF000000"/>
        <rFont val="Calibri"/>
        <family val="2"/>
        <charset val="1"/>
      </rPr>
      <t xml:space="preserve"> help using ideas like pipelining and at medium levels using ideas like </t>
    </r>
    <r>
      <rPr>
        <b val="true"/>
        <sz val="11"/>
        <color rgb="FF000000"/>
        <rFont val="Calibri"/>
        <family val="2"/>
        <charset val="1"/>
      </rPr>
      <t xml:space="preserve">speculative execution</t>
    </r>
  </si>
  <si>
    <t xml:space="preserve">Vector Architectures and GPUs: DLP by applying a single instruction to a collection of data in parallel</t>
  </si>
  <si>
    <t xml:space="preserve">Thread Level: DLP or TLP in a tightly coupled hardware model that allows for interaction among parallel threads</t>
  </si>
  <si>
    <t xml:space="preserve">Request Level: largely decoupled tasks specified by the programmer or the OS</t>
  </si>
  <si>
    <t xml:space="preserve">TDP: thermal design power</t>
  </si>
  <si>
    <t xml:space="preserve">sustained power consumption</t>
  </si>
  <si>
    <t xml:space="preserve">neither peak power (which can be 1.5x higher), nor average actual power consumed</t>
  </si>
  <si>
    <t xml:space="preserve">Power: engery per unit of time</t>
  </si>
  <si>
    <t xml:space="preserve">1 watt = 1 joule per second</t>
  </si>
  <si>
    <t xml:space="preserve">Chip</t>
  </si>
  <si>
    <t xml:space="preserve">Die Size</t>
  </si>
  <si>
    <t xml:space="preserve">Est. Defect rate</t>
  </si>
  <si>
    <t xml:space="preserve">Manufacturing size</t>
  </si>
  <si>
    <t xml:space="preserve">Transistors</t>
  </si>
  <si>
    <t xml:space="preserve">IBM Power5</t>
  </si>
  <si>
    <t xml:space="preserve">Sun Niagra</t>
  </si>
  <si>
    <t xml:space="preserve">AMD Opteron</t>
  </si>
  <si>
    <t xml:space="preserve">Combinational output is dependent only on current input</t>
  </si>
  <si>
    <r>
      <rPr>
        <sz val="11"/>
        <color rgb="FF000000"/>
        <rFont val="Calibri"/>
        <family val="2"/>
        <charset val="1"/>
      </rPr>
      <t xml:space="preserve">Sequential means the output depends on the current input as well as </t>
    </r>
    <r>
      <rPr>
        <b val="true"/>
        <sz val="11"/>
        <color rgb="FF000000"/>
        <rFont val="Calibri"/>
        <family val="2"/>
        <charset val="1"/>
      </rPr>
      <t xml:space="preserve">the previous inputs</t>
    </r>
  </si>
  <si>
    <t xml:space="preserve">Flip-flop: made of two or more latches, so more expensive</t>
  </si>
  <si>
    <t xml:space="preserve">like a snapshot</t>
  </si>
  <si>
    <t xml:space="preserve">Latch: depends on clock up or down, just push out what is “heard” at that moment</t>
  </si>
  <si>
    <t xml:space="preserve">AV8 Pipeline: 5 stages</t>
  </si>
  <si>
    <t xml:space="preserve">IF: instruction fetch from memory</t>
  </si>
  <si>
    <t xml:space="preserve">ID: Instruction decode and register read</t>
  </si>
  <si>
    <t xml:space="preserve">EX: execute operation or calculate address</t>
  </si>
  <si>
    <t xml:space="preserve">MEM: Access memory operand</t>
  </si>
  <si>
    <t xml:space="preserve">WB: wrtie result back to register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</si>
</sst>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36</xdr:row>
      <xdr:rowOff>56520</xdr:rowOff>
    </xdr:from>
    <xdr:to>
      <xdr:col>16</xdr:col>
      <xdr:colOff>322560</xdr:colOff>
      <xdr:row>49</xdr:row>
      <xdr:rowOff>74160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7320240" y="6914520"/>
          <a:ext cx="3649680" cy="2494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57240</xdr:colOff>
      <xdr:row>35</xdr:row>
      <xdr:rowOff>123840</xdr:rowOff>
    </xdr:from>
    <xdr:to>
      <xdr:col>24</xdr:col>
      <xdr:colOff>540360</xdr:colOff>
      <xdr:row>52</xdr:row>
      <xdr:rowOff>180000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11370240" y="6791040"/>
          <a:ext cx="5141520" cy="3294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N58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I58" activeCellId="0" sqref="I58"/>
    </sheetView>
  </sheetViews>
  <sheetFormatPr defaultColWidth="8.59375" defaultRowHeight="15" zeroHeight="false" outlineLevelRow="0" outlineLevelCol="0"/>
  <sheetData>
    <row r="4" customFormat="false" ht="15" hidden="false" customHeight="false" outlineLevel="0" collapsed="false">
      <c r="B4" s="1" t="s">
        <v>0</v>
      </c>
    </row>
    <row r="6" customFormat="false" ht="15" hidden="false" customHeight="false" outlineLevel="0" collapsed="false">
      <c r="B6" s="1" t="s">
        <v>1</v>
      </c>
    </row>
    <row r="7" customFormat="false" ht="15" hidden="false" customHeight="false" outlineLevel="0" collapsed="false">
      <c r="C7" s="2" t="s">
        <v>2</v>
      </c>
    </row>
    <row r="8" customFormat="false" ht="15" hidden="false" customHeight="false" outlineLevel="0" collapsed="false">
      <c r="C8" s="2" t="s">
        <v>3</v>
      </c>
    </row>
    <row r="9" customFormat="false" ht="15" hidden="false" customHeight="false" outlineLevel="0" collapsed="false">
      <c r="D9" s="2" t="s">
        <v>4</v>
      </c>
    </row>
    <row r="10" customFormat="false" ht="15" hidden="false" customHeight="false" outlineLevel="0" collapsed="false">
      <c r="D10" s="2" t="s">
        <v>5</v>
      </c>
    </row>
    <row r="11" customFormat="false" ht="15" hidden="false" customHeight="false" outlineLevel="0" collapsed="false">
      <c r="D11" s="2" t="n">
        <v>1</v>
      </c>
      <c r="E11" s="2" t="s">
        <v>6</v>
      </c>
    </row>
    <row r="12" customFormat="false" ht="15" hidden="false" customHeight="false" outlineLevel="0" collapsed="false">
      <c r="F12" s="2" t="s">
        <v>7</v>
      </c>
    </row>
    <row r="13" customFormat="false" ht="15" hidden="false" customHeight="false" outlineLevel="0" collapsed="false">
      <c r="F13" s="2" t="s">
        <v>8</v>
      </c>
    </row>
    <row r="14" customFormat="false" ht="15" hidden="false" customHeight="false" outlineLevel="0" collapsed="false">
      <c r="D14" s="2" t="n">
        <v>2</v>
      </c>
      <c r="E14" s="2" t="s">
        <v>9</v>
      </c>
    </row>
    <row r="15" customFormat="false" ht="15" hidden="false" customHeight="false" outlineLevel="0" collapsed="false">
      <c r="F15" s="2" t="s">
        <v>10</v>
      </c>
    </row>
    <row r="16" customFormat="false" ht="15" hidden="false" customHeight="false" outlineLevel="0" collapsed="false">
      <c r="F16" s="2" t="s">
        <v>11</v>
      </c>
    </row>
    <row r="17" customFormat="false" ht="15" hidden="false" customHeight="false" outlineLevel="0" collapsed="false">
      <c r="F17" s="2" t="s">
        <v>12</v>
      </c>
    </row>
    <row r="18" customFormat="false" ht="15" hidden="false" customHeight="false" outlineLevel="0" collapsed="false">
      <c r="G18" s="2" t="s">
        <v>13</v>
      </c>
    </row>
    <row r="19" customFormat="false" ht="15" hidden="false" customHeight="false" outlineLevel="0" collapsed="false">
      <c r="D19" s="2" t="n">
        <v>3</v>
      </c>
      <c r="E19" s="2" t="s">
        <v>14</v>
      </c>
    </row>
    <row r="20" customFormat="false" ht="15" hidden="false" customHeight="false" outlineLevel="0" collapsed="false">
      <c r="F20" s="2" t="s">
        <v>15</v>
      </c>
    </row>
    <row r="21" customFormat="false" ht="15" hidden="false" customHeight="false" outlineLevel="0" collapsed="false">
      <c r="D21" s="2" t="n">
        <v>4</v>
      </c>
      <c r="E21" s="2" t="s">
        <v>16</v>
      </c>
    </row>
    <row r="22" customFormat="false" ht="15" hidden="false" customHeight="false" outlineLevel="0" collapsed="false">
      <c r="F22" s="2" t="s">
        <v>17</v>
      </c>
    </row>
    <row r="23" customFormat="false" ht="15" hidden="false" customHeight="false" outlineLevel="0" collapsed="false">
      <c r="D23" s="2" t="n">
        <v>5</v>
      </c>
      <c r="E23" s="2" t="s">
        <v>18</v>
      </c>
    </row>
    <row r="24" customFormat="false" ht="15" hidden="false" customHeight="false" outlineLevel="0" collapsed="false">
      <c r="F24" s="2" t="s">
        <v>19</v>
      </c>
    </row>
    <row r="26" customFormat="false" ht="15" hidden="false" customHeight="false" outlineLevel="0" collapsed="false">
      <c r="B26" s="2" t="s">
        <v>20</v>
      </c>
    </row>
    <row r="27" customFormat="false" ht="15" hidden="false" customHeight="false" outlineLevel="0" collapsed="false">
      <c r="C27" s="2" t="s">
        <v>21</v>
      </c>
    </row>
    <row r="29" customFormat="false" ht="15" hidden="false" customHeight="false" outlineLevel="0" collapsed="false">
      <c r="B29" s="1" t="s">
        <v>22</v>
      </c>
    </row>
    <row r="30" customFormat="false" ht="15" hidden="false" customHeight="false" outlineLevel="0" collapsed="false">
      <c r="C30" s="2" t="s">
        <v>23</v>
      </c>
    </row>
    <row r="31" customFormat="false" ht="15" hidden="false" customHeight="false" outlineLevel="0" collapsed="false">
      <c r="C31" s="2" t="s">
        <v>24</v>
      </c>
    </row>
    <row r="33" customFormat="false" ht="15" hidden="false" customHeight="false" outlineLevel="0" collapsed="false">
      <c r="B33" s="1" t="s">
        <v>25</v>
      </c>
    </row>
    <row r="34" customFormat="false" ht="15" hidden="false" customHeight="false" outlineLevel="0" collapsed="false">
      <c r="C34" s="2" t="s">
        <v>26</v>
      </c>
      <c r="L34" s="2" t="n">
        <v>0.6</v>
      </c>
      <c r="M34" s="2" t="n">
        <f aca="false">0.4/10</f>
        <v>0.04</v>
      </c>
      <c r="N34" s="2" t="n">
        <f aca="false">SUM(L34:M34)</f>
        <v>0.64</v>
      </c>
    </row>
    <row r="35" customFormat="false" ht="15" hidden="false" customHeight="false" outlineLevel="0" collapsed="false">
      <c r="N35" s="2" t="n">
        <f aca="false">1/N34</f>
        <v>1.5625</v>
      </c>
    </row>
    <row r="37" customFormat="false" ht="15" hidden="false" customHeight="false" outlineLevel="0" collapsed="false">
      <c r="B37" s="1" t="s">
        <v>27</v>
      </c>
    </row>
    <row r="38" customFormat="false" ht="15" hidden="false" customHeight="false" outlineLevel="0" collapsed="false">
      <c r="C38" s="2" t="s">
        <v>28</v>
      </c>
    </row>
    <row r="43" customFormat="false" ht="15" hidden="false" customHeight="false" outlineLevel="0" collapsed="false">
      <c r="B43" s="1" t="s">
        <v>29</v>
      </c>
    </row>
    <row r="44" customFormat="false" ht="15" hidden="false" customHeight="false" outlineLevel="0" collapsed="false">
      <c r="C44" s="2" t="s">
        <v>30</v>
      </c>
    </row>
    <row r="45" customFormat="false" ht="15" hidden="false" customHeight="false" outlineLevel="0" collapsed="false">
      <c r="C45" s="2" t="s">
        <v>31</v>
      </c>
    </row>
    <row r="47" customFormat="false" ht="15" hidden="false" customHeight="false" outlineLevel="0" collapsed="false">
      <c r="C47" s="2" t="s">
        <v>32</v>
      </c>
    </row>
    <row r="48" customFormat="false" ht="15" hidden="false" customHeight="false" outlineLevel="0" collapsed="false">
      <c r="D48" s="2" t="s">
        <v>33</v>
      </c>
    </row>
    <row r="51" customFormat="false" ht="15" hidden="false" customHeight="false" outlineLevel="0" collapsed="false">
      <c r="B51" s="1" t="s">
        <v>34</v>
      </c>
    </row>
    <row r="52" customFormat="false" ht="15" hidden="false" customHeight="false" outlineLevel="0" collapsed="false">
      <c r="C52" s="2" t="s">
        <v>35</v>
      </c>
    </row>
    <row r="53" customFormat="false" ht="15" hidden="false" customHeight="false" outlineLevel="0" collapsed="false">
      <c r="D53" s="2" t="s">
        <v>36</v>
      </c>
    </row>
    <row r="54" customFormat="false" ht="15" hidden="false" customHeight="false" outlineLevel="0" collapsed="false">
      <c r="C54" s="2" t="s">
        <v>37</v>
      </c>
    </row>
    <row r="55" customFormat="false" ht="15" hidden="false" customHeight="false" outlineLevel="0" collapsed="false">
      <c r="D55" s="2" t="s">
        <v>38</v>
      </c>
    </row>
    <row r="56" customFormat="false" ht="15" hidden="false" customHeight="false" outlineLevel="0" collapsed="false">
      <c r="D56" s="2" t="s">
        <v>39</v>
      </c>
    </row>
    <row r="58" customFormat="false" ht="15" hidden="false" customHeight="false" outlineLevel="0" collapsed="false">
      <c r="C58" s="2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5" activeCellId="0" sqref="J35"/>
    </sheetView>
  </sheetViews>
  <sheetFormatPr defaultColWidth="10.4765625" defaultRowHeight="12.8" zeroHeight="false" outlineLevelRow="0" outlineLevelCol="0"/>
  <cols>
    <col collapsed="false" customWidth="true" hidden="false" outlineLevel="0" max="9" min="9" style="0" width="12.83"/>
    <col collapsed="false" customWidth="true" hidden="false" outlineLevel="0" max="11" min="11" style="0" width="14.98"/>
    <col collapsed="false" customWidth="true" hidden="false" outlineLevel="0" max="12" min="12" style="0" width="18.15"/>
    <col collapsed="false" customWidth="true" hidden="false" outlineLevel="0" max="13" min="13" style="0" width="11.45"/>
  </cols>
  <sheetData>
    <row r="2" customFormat="false" ht="12.8" hidden="false" customHeight="false" outlineLevel="0" collapsed="false">
      <c r="B2" s="2" t="s">
        <v>1</v>
      </c>
    </row>
    <row r="3" customFormat="false" ht="12.8" hidden="false" customHeight="false" outlineLevel="0" collapsed="false">
      <c r="C3" s="2" t="s">
        <v>41</v>
      </c>
    </row>
    <row r="4" customFormat="false" ht="12.8" hidden="false" customHeight="false" outlineLevel="0" collapsed="false">
      <c r="D4" s="2" t="s">
        <v>42</v>
      </c>
    </row>
    <row r="5" customFormat="false" ht="12.8" hidden="false" customHeight="false" outlineLevel="0" collapsed="false">
      <c r="C5" s="2" t="s">
        <v>43</v>
      </c>
    </row>
    <row r="6" customFormat="false" ht="12.8" hidden="false" customHeight="false" outlineLevel="0" collapsed="false">
      <c r="D6" s="2" t="s">
        <v>44</v>
      </c>
    </row>
    <row r="8" customFormat="false" ht="12.8" hidden="false" customHeight="false" outlineLevel="0" collapsed="false">
      <c r="C8" s="2" t="s">
        <v>45</v>
      </c>
    </row>
    <row r="9" customFormat="false" ht="13.8" hidden="false" customHeight="false" outlineLevel="0" collapsed="false">
      <c r="D9" s="2" t="s">
        <v>46</v>
      </c>
    </row>
    <row r="10" customFormat="false" ht="12.8" hidden="false" customHeight="false" outlineLevel="0" collapsed="false">
      <c r="D10" s="2" t="s">
        <v>47</v>
      </c>
    </row>
    <row r="11" customFormat="false" ht="12.8" hidden="false" customHeight="false" outlineLevel="0" collapsed="false">
      <c r="D11" s="2" t="s">
        <v>48</v>
      </c>
    </row>
    <row r="12" customFormat="false" ht="12.8" hidden="false" customHeight="false" outlineLevel="0" collapsed="false">
      <c r="D12" s="2" t="s">
        <v>49</v>
      </c>
    </row>
    <row r="14" customFormat="false" ht="12.8" hidden="false" customHeight="false" outlineLevel="0" collapsed="false">
      <c r="B14" s="0" t="s">
        <v>50</v>
      </c>
    </row>
    <row r="15" customFormat="false" ht="12.8" hidden="false" customHeight="false" outlineLevel="0" collapsed="false">
      <c r="C15" s="0" t="s">
        <v>51</v>
      </c>
    </row>
    <row r="16" customFormat="false" ht="12.8" hidden="false" customHeight="false" outlineLevel="0" collapsed="false">
      <c r="C16" s="0" t="s">
        <v>52</v>
      </c>
    </row>
    <row r="18" customFormat="false" ht="12.8" hidden="false" customHeight="false" outlineLevel="0" collapsed="false">
      <c r="B18" s="0" t="s">
        <v>53</v>
      </c>
    </row>
    <row r="19" customFormat="false" ht="12.8" hidden="false" customHeight="false" outlineLevel="0" collapsed="false">
      <c r="C19" s="0" t="s">
        <v>54</v>
      </c>
    </row>
    <row r="20" customFormat="false" ht="13.8" hidden="false" customHeight="false" outlineLevel="0" collapsed="false">
      <c r="I20" s="1" t="s">
        <v>55</v>
      </c>
      <c r="J20" s="1" t="s">
        <v>56</v>
      </c>
      <c r="K20" s="1" t="s">
        <v>57</v>
      </c>
      <c r="L20" s="1" t="s">
        <v>58</v>
      </c>
      <c r="M20" s="1" t="s">
        <v>59</v>
      </c>
    </row>
    <row r="21" customFormat="false" ht="13.8" hidden="false" customHeight="false" outlineLevel="0" collapsed="false">
      <c r="I21" s="0" t="s">
        <v>60</v>
      </c>
      <c r="J21" s="3" t="n">
        <v>389</v>
      </c>
      <c r="K21" s="3" t="n">
        <v>0.03</v>
      </c>
      <c r="L21" s="3" t="n">
        <v>130</v>
      </c>
      <c r="M21" s="3" t="n">
        <v>276</v>
      </c>
    </row>
    <row r="22" customFormat="false" ht="13.8" hidden="false" customHeight="false" outlineLevel="0" collapsed="false">
      <c r="I22" s="0" t="s">
        <v>61</v>
      </c>
      <c r="J22" s="3" t="n">
        <v>380</v>
      </c>
      <c r="K22" s="3" t="n">
        <v>0.75</v>
      </c>
      <c r="L22" s="3" t="n">
        <v>90</v>
      </c>
      <c r="M22" s="3" t="n">
        <v>279</v>
      </c>
    </row>
    <row r="23" customFormat="false" ht="13.8" hidden="false" customHeight="false" outlineLevel="0" collapsed="false">
      <c r="I23" s="0" t="s">
        <v>62</v>
      </c>
      <c r="J23" s="3" t="n">
        <v>199</v>
      </c>
      <c r="K23" s="3" t="n">
        <v>0.75</v>
      </c>
      <c r="L23" s="3" t="n">
        <v>90</v>
      </c>
      <c r="M23" s="3" t="n">
        <v>233</v>
      </c>
    </row>
    <row r="26" customFormat="false" ht="12.8" hidden="false" customHeight="false" outlineLevel="0" collapsed="false">
      <c r="I26" s="0" t="n">
        <f aca="false">0.03*3.89</f>
        <v>0.1167</v>
      </c>
    </row>
    <row r="27" customFormat="false" ht="12.8" hidden="false" customHeight="false" outlineLevel="0" collapsed="false">
      <c r="I27" s="0" t="n">
        <f aca="false">I26+1</f>
        <v>1.1167</v>
      </c>
    </row>
    <row r="28" customFormat="false" ht="12.8" hidden="false" customHeight="false" outlineLevel="0" collapsed="false">
      <c r="I28" s="0" t="n">
        <f aca="false">I27^13.5</f>
        <v>4.43754702016859</v>
      </c>
    </row>
    <row r="29" customFormat="false" ht="12.8" hidden="false" customHeight="false" outlineLevel="0" collapsed="false">
      <c r="I29" s="0" t="n">
        <f aca="false">1/I28</f>
        <v>0.225349724849114</v>
      </c>
    </row>
    <row r="31" customFormat="false" ht="12.8" hidden="false" customHeight="false" outlineLevel="0" collapsed="false">
      <c r="I31" s="0" t="n">
        <v>66</v>
      </c>
    </row>
    <row r="32" customFormat="false" ht="12.8" hidden="false" customHeight="false" outlineLevel="0" collapsed="false">
      <c r="I32" s="0" t="n">
        <v>2.3</v>
      </c>
    </row>
    <row r="33" customFormat="false" ht="12.8" hidden="false" customHeight="false" outlineLevel="0" collapsed="false">
      <c r="I33" s="0" t="n">
        <v>7.9</v>
      </c>
    </row>
    <row r="34" customFormat="false" ht="12.8" hidden="false" customHeight="false" outlineLevel="0" collapsed="false">
      <c r="H34" s="0" t="n">
        <v>14000</v>
      </c>
      <c r="I34" s="0" t="n">
        <f aca="false">SUM(I31:I33)</f>
        <v>76.2</v>
      </c>
    </row>
    <row r="35" customFormat="false" ht="12.8" hidden="false" customHeight="false" outlineLevel="0" collapsed="false">
      <c r="H35" s="0" t="n">
        <f aca="false">H34/I34</f>
        <v>183.727034120735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C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0.4921875" defaultRowHeight="12.8" zeroHeight="false" outlineLevelRow="0" outlineLevelCol="0"/>
  <sheetData>
    <row r="3" customFormat="false" ht="12.8" hidden="false" customHeight="false" outlineLevel="0" collapsed="false">
      <c r="B3" s="0" t="s">
        <v>63</v>
      </c>
    </row>
    <row r="5" customFormat="false" ht="13.8" hidden="false" customHeight="false" outlineLevel="0" collapsed="false">
      <c r="B5" s="0" t="s">
        <v>64</v>
      </c>
    </row>
    <row r="7" customFormat="false" ht="12.8" hidden="false" customHeight="false" outlineLevel="0" collapsed="false">
      <c r="B7" s="0" t="s">
        <v>65</v>
      </c>
    </row>
    <row r="8" customFormat="false" ht="12.8" hidden="false" customHeight="false" outlineLevel="0" collapsed="false">
      <c r="C8" s="0" t="s">
        <v>66</v>
      </c>
    </row>
    <row r="10" customFormat="false" ht="12.8" hidden="false" customHeight="false" outlineLevel="0" collapsed="false">
      <c r="B10" s="0" t="s">
        <v>67</v>
      </c>
    </row>
    <row r="12" customFormat="false" ht="12.8" hidden="false" customHeight="false" outlineLevel="0" collapsed="false">
      <c r="B12" s="0" t="s">
        <v>68</v>
      </c>
    </row>
    <row r="13" customFormat="false" ht="12.8" hidden="false" customHeight="false" outlineLevel="0" collapsed="false">
      <c r="C13" s="0" t="s">
        <v>69</v>
      </c>
    </row>
    <row r="14" customFormat="false" ht="12.8" hidden="false" customHeight="false" outlineLevel="0" collapsed="false">
      <c r="C14" s="0" t="s">
        <v>70</v>
      </c>
    </row>
    <row r="15" customFormat="false" ht="12.8" hidden="false" customHeight="false" outlineLevel="0" collapsed="false">
      <c r="C15" s="0" t="s">
        <v>71</v>
      </c>
    </row>
    <row r="16" customFormat="false" ht="12.8" hidden="false" customHeight="false" outlineLevel="0" collapsed="false">
      <c r="C16" s="0" t="s">
        <v>72</v>
      </c>
    </row>
    <row r="17" customFormat="false" ht="12.8" hidden="false" customHeight="false" outlineLevel="0" collapsed="false">
      <c r="C17" s="0" t="s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1855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2020-07-08T01:00:24Z</dcterms:created>
  <dc:creator>Captain</dc:creator>
  <dc:description/>
  <dc:language>en-US</dc:language>
  <cp:lastModifiedBy/>
  <dcterms:modified xsi:type="dcterms:W3CDTF">2020-07-13T11:43:21Z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