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nov/Mnov.gtseq.analysis/results-raw/"/>
    </mc:Choice>
  </mc:AlternateContent>
  <xr:revisionPtr revIDLastSave="0" documentId="13_ncr:9_{079F319F-C14F-A24A-9C8B-593CDA8BD43F}" xr6:coauthVersionLast="47" xr6:coauthVersionMax="47" xr10:uidLastSave="{00000000-0000-0000-0000-000000000000}"/>
  <bookViews>
    <workbookView xWindow="45680" yWindow="1340" windowWidth="26440" windowHeight="15440" xr2:uid="{FE8CEABB-C855-7147-817E-1B55E20D1E2D}"/>
  </bookViews>
  <sheets>
    <sheet name="rubias_herd2herd_assign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J7" i="1"/>
  <c r="J6" i="1"/>
  <c r="J4" i="1"/>
  <c r="D22" i="1"/>
  <c r="C22" i="1"/>
  <c r="B22" i="1"/>
  <c r="F20" i="1"/>
  <c r="F19" i="1"/>
  <c r="F18" i="1"/>
  <c r="F17" i="1"/>
  <c r="F16" i="1"/>
  <c r="F15" i="1"/>
  <c r="F14" i="1"/>
  <c r="F13" i="1"/>
  <c r="I7" i="1"/>
  <c r="I6" i="1"/>
  <c r="I4" i="1"/>
  <c r="I2" i="1"/>
  <c r="J2" i="1" s="1"/>
</calcChain>
</file>

<file path=xl/sharedStrings.xml><?xml version="1.0" encoding="utf-8"?>
<sst xmlns="http://schemas.openxmlformats.org/spreadsheetml/2006/main" count="44" uniqueCount="15">
  <si>
    <t>CentAm.CA.OR.WA.SBC</t>
  </si>
  <si>
    <t>HI.Al.Ber</t>
  </si>
  <si>
    <t>HI.CA.OR.WA.SBC</t>
  </si>
  <si>
    <t>HI.GOA</t>
  </si>
  <si>
    <t>HI.SEAK.NBC</t>
  </si>
  <si>
    <t>MnMx.CA.OR.WA.SBC</t>
  </si>
  <si>
    <t>Rev.GOA</t>
  </si>
  <si>
    <t>MnMx.SEAK.NBC</t>
  </si>
  <si>
    <t>% assignment to correct herd</t>
  </si>
  <si>
    <t>CentAm</t>
  </si>
  <si>
    <t>HI</t>
  </si>
  <si>
    <t>MnMx</t>
  </si>
  <si>
    <t>Rev</t>
  </si>
  <si>
    <t>Overall correct assignment:</t>
  </si>
  <si>
    <t>% assignment to correct wintering 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</si>
</sst>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1324-FB29-5040-9685-D4E8D5336955}">
  <dimension ref="A1:N22"/>
  <sheetViews>
    <sheetView tabSelected="1" workbookViewId="0">
      <selection activeCell="H23" sqref="H2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14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 t="s">
        <v>0</v>
      </c>
      <c r="B2">
        <v>48</v>
      </c>
      <c r="C2">
        <v>0</v>
      </c>
      <c r="D2">
        <v>0</v>
      </c>
      <c r="E2">
        <v>0</v>
      </c>
      <c r="F2">
        <v>4</v>
      </c>
      <c r="G2">
        <v>24</v>
      </c>
      <c r="H2">
        <v>1</v>
      </c>
      <c r="I2" s="1">
        <f>B2/SUM(B2:H2)</f>
        <v>0.62337662337662336</v>
      </c>
      <c r="J2" s="1">
        <f>I2</f>
        <v>0.62337662337662336</v>
      </c>
      <c r="K2">
        <v>48</v>
      </c>
      <c r="L2">
        <v>4</v>
      </c>
      <c r="M2">
        <v>24</v>
      </c>
      <c r="N2">
        <v>1</v>
      </c>
    </row>
    <row r="3" spans="1:14" x14ac:dyDescent="0.2">
      <c r="A3" t="s">
        <v>1</v>
      </c>
      <c r="B3">
        <v>3</v>
      </c>
      <c r="C3">
        <v>0</v>
      </c>
      <c r="D3">
        <v>0</v>
      </c>
      <c r="E3">
        <v>2</v>
      </c>
      <c r="F3">
        <v>4</v>
      </c>
      <c r="G3">
        <v>2</v>
      </c>
      <c r="H3">
        <v>0</v>
      </c>
      <c r="I3" s="1"/>
      <c r="J3" s="1"/>
      <c r="K3">
        <v>3</v>
      </c>
      <c r="L3">
        <v>6</v>
      </c>
      <c r="M3">
        <v>2</v>
      </c>
      <c r="N3">
        <v>0</v>
      </c>
    </row>
    <row r="4" spans="1:14" x14ac:dyDescent="0.2">
      <c r="A4" t="s">
        <v>2</v>
      </c>
      <c r="B4">
        <v>1</v>
      </c>
      <c r="C4">
        <v>0</v>
      </c>
      <c r="D4">
        <v>0</v>
      </c>
      <c r="E4">
        <v>0</v>
      </c>
      <c r="F4">
        <v>6</v>
      </c>
      <c r="G4">
        <v>2</v>
      </c>
      <c r="H4">
        <v>0</v>
      </c>
      <c r="I4" s="1">
        <f>D4/SUM(B4:H4)</f>
        <v>0</v>
      </c>
      <c r="J4" s="1">
        <f>SUM(C4:F4)/SUM(B4:H4)</f>
        <v>0.66666666666666663</v>
      </c>
      <c r="K4">
        <v>1</v>
      </c>
      <c r="L4">
        <v>6</v>
      </c>
      <c r="M4">
        <v>2</v>
      </c>
      <c r="N4">
        <v>0</v>
      </c>
    </row>
    <row r="5" spans="1:14" x14ac:dyDescent="0.2">
      <c r="A5" t="s">
        <v>3</v>
      </c>
      <c r="B5">
        <v>0</v>
      </c>
      <c r="C5">
        <v>0</v>
      </c>
      <c r="D5">
        <v>1</v>
      </c>
      <c r="E5">
        <v>1</v>
      </c>
      <c r="F5">
        <v>17</v>
      </c>
      <c r="G5">
        <v>2</v>
      </c>
      <c r="H5">
        <v>0</v>
      </c>
      <c r="I5" s="1"/>
      <c r="J5" s="1"/>
      <c r="K5">
        <v>0</v>
      </c>
      <c r="L5">
        <v>18</v>
      </c>
      <c r="M5">
        <v>3</v>
      </c>
      <c r="N5">
        <v>0</v>
      </c>
    </row>
    <row r="6" spans="1:14" x14ac:dyDescent="0.2">
      <c r="A6" t="s">
        <v>4</v>
      </c>
      <c r="B6">
        <v>0</v>
      </c>
      <c r="C6">
        <v>0</v>
      </c>
      <c r="D6">
        <v>0</v>
      </c>
      <c r="E6">
        <v>11</v>
      </c>
      <c r="F6">
        <v>60</v>
      </c>
      <c r="G6">
        <v>5</v>
      </c>
      <c r="H6">
        <v>0</v>
      </c>
      <c r="I6" s="1">
        <f>F6/SUM(B6:H6)</f>
        <v>0.78947368421052633</v>
      </c>
      <c r="J6" s="1">
        <f>SUM(C6:F6)/SUM(B6:H6)</f>
        <v>0.93421052631578949</v>
      </c>
      <c r="K6">
        <v>0</v>
      </c>
      <c r="L6">
        <v>71</v>
      </c>
      <c r="M6">
        <v>5</v>
      </c>
      <c r="N6">
        <v>0</v>
      </c>
    </row>
    <row r="7" spans="1:14" x14ac:dyDescent="0.2">
      <c r="A7" t="s">
        <v>5</v>
      </c>
      <c r="B7">
        <v>21</v>
      </c>
      <c r="C7">
        <v>1</v>
      </c>
      <c r="D7">
        <v>0</v>
      </c>
      <c r="E7">
        <v>1</v>
      </c>
      <c r="F7">
        <v>3</v>
      </c>
      <c r="G7">
        <v>63</v>
      </c>
      <c r="H7">
        <v>0</v>
      </c>
      <c r="I7" s="1">
        <f>G7/SUM(B7:H7)</f>
        <v>0.7078651685393258</v>
      </c>
      <c r="J7" s="1">
        <f>SUM(G7:H7)/SUM(B7:H7)</f>
        <v>0.7078651685393258</v>
      </c>
      <c r="K7">
        <v>21</v>
      </c>
      <c r="L7">
        <v>5</v>
      </c>
      <c r="M7">
        <v>63</v>
      </c>
      <c r="N7">
        <v>0</v>
      </c>
    </row>
    <row r="8" spans="1:14" x14ac:dyDescent="0.2">
      <c r="A8" t="s">
        <v>7</v>
      </c>
      <c r="B8">
        <v>0</v>
      </c>
      <c r="C8">
        <v>0</v>
      </c>
      <c r="D8">
        <v>0</v>
      </c>
      <c r="E8">
        <v>3</v>
      </c>
      <c r="F8">
        <v>4</v>
      </c>
      <c r="G8">
        <v>3</v>
      </c>
      <c r="H8">
        <v>0</v>
      </c>
      <c r="I8" s="1">
        <f>0/SUM(B8:H8)</f>
        <v>0</v>
      </c>
      <c r="J8" s="1">
        <f>SUM(G8:H8)/SUM(B8:H8)</f>
        <v>0.3</v>
      </c>
      <c r="K8">
        <v>0</v>
      </c>
      <c r="L8">
        <v>7</v>
      </c>
      <c r="M8">
        <v>3</v>
      </c>
      <c r="N8">
        <v>0</v>
      </c>
    </row>
    <row r="9" spans="1:14" x14ac:dyDescent="0.2">
      <c r="A9" t="s">
        <v>6</v>
      </c>
      <c r="B9">
        <v>2</v>
      </c>
      <c r="C9">
        <v>0</v>
      </c>
      <c r="D9">
        <v>0</v>
      </c>
      <c r="E9">
        <v>0</v>
      </c>
      <c r="F9">
        <v>3</v>
      </c>
      <c r="G9">
        <v>5</v>
      </c>
      <c r="H9">
        <v>0</v>
      </c>
      <c r="K9">
        <v>2</v>
      </c>
      <c r="L9">
        <v>3</v>
      </c>
      <c r="M9">
        <v>5</v>
      </c>
      <c r="N9">
        <v>0</v>
      </c>
    </row>
    <row r="12" spans="1:14" x14ac:dyDescent="0.2">
      <c r="B12" t="s">
        <v>9</v>
      </c>
      <c r="C12" t="s">
        <v>10</v>
      </c>
      <c r="D12" t="s">
        <v>11</v>
      </c>
      <c r="E12" t="s">
        <v>12</v>
      </c>
    </row>
    <row r="13" spans="1:14" x14ac:dyDescent="0.2">
      <c r="A13" t="s">
        <v>0</v>
      </c>
      <c r="B13">
        <v>48</v>
      </c>
      <c r="C13">
        <v>4</v>
      </c>
      <c r="D13">
        <v>24</v>
      </c>
      <c r="E13">
        <v>1</v>
      </c>
      <c r="F13">
        <f>B13/SUM(B13:E13)</f>
        <v>0.62337662337662336</v>
      </c>
    </row>
    <row r="14" spans="1:14" x14ac:dyDescent="0.2">
      <c r="A14" t="s">
        <v>1</v>
      </c>
      <c r="B14">
        <v>3</v>
      </c>
      <c r="C14">
        <v>6</v>
      </c>
      <c r="D14">
        <v>2</v>
      </c>
      <c r="E14">
        <v>0</v>
      </c>
      <c r="F14">
        <f>C14/SUM(B14:E14)</f>
        <v>0.54545454545454541</v>
      </c>
      <c r="J14" t="s">
        <v>8</v>
      </c>
      <c r="K14" t="s">
        <v>14</v>
      </c>
      <c r="L14" t="s">
        <v>9</v>
      </c>
      <c r="M14" t="s">
        <v>10</v>
      </c>
      <c r="N14" t="s">
        <v>11</v>
      </c>
    </row>
    <row r="15" spans="1:14" x14ac:dyDescent="0.2">
      <c r="A15" t="s">
        <v>2</v>
      </c>
      <c r="B15">
        <v>1</v>
      </c>
      <c r="C15">
        <v>6</v>
      </c>
      <c r="D15">
        <v>2</v>
      </c>
      <c r="E15">
        <v>0</v>
      </c>
      <c r="F15">
        <f t="shared" ref="F15:F17" si="0">C15/SUM(B15:E15)</f>
        <v>0.66666666666666663</v>
      </c>
      <c r="I15" t="s">
        <v>4</v>
      </c>
      <c r="J15" s="1">
        <v>0.78947368421052633</v>
      </c>
      <c r="K15" s="1">
        <v>0.93421052631578949</v>
      </c>
      <c r="L15">
        <v>0</v>
      </c>
      <c r="M15">
        <v>71</v>
      </c>
      <c r="N15">
        <v>5</v>
      </c>
    </row>
    <row r="16" spans="1:14" x14ac:dyDescent="0.2">
      <c r="A16" t="s">
        <v>3</v>
      </c>
      <c r="B16">
        <v>0</v>
      </c>
      <c r="C16">
        <v>18</v>
      </c>
      <c r="D16">
        <v>3</v>
      </c>
      <c r="E16">
        <v>0</v>
      </c>
      <c r="F16">
        <f t="shared" si="0"/>
        <v>0.8571428571428571</v>
      </c>
      <c r="I16" t="s">
        <v>2</v>
      </c>
      <c r="J16" s="1">
        <v>0</v>
      </c>
      <c r="K16" s="1">
        <v>0.66666666666666663</v>
      </c>
      <c r="L16">
        <v>1</v>
      </c>
      <c r="M16">
        <v>6</v>
      </c>
      <c r="N16">
        <v>2</v>
      </c>
    </row>
    <row r="17" spans="1:14" x14ac:dyDescent="0.2">
      <c r="A17" t="s">
        <v>4</v>
      </c>
      <c r="B17">
        <v>0</v>
      </c>
      <c r="C17">
        <v>71</v>
      </c>
      <c r="D17">
        <v>5</v>
      </c>
      <c r="E17">
        <v>0</v>
      </c>
      <c r="F17">
        <f t="shared" si="0"/>
        <v>0.93421052631578949</v>
      </c>
      <c r="I17" t="s">
        <v>7</v>
      </c>
      <c r="J17" s="1">
        <v>0</v>
      </c>
      <c r="K17" s="1">
        <v>0.3</v>
      </c>
      <c r="L17">
        <v>0</v>
      </c>
      <c r="M17">
        <v>7</v>
      </c>
      <c r="N17">
        <v>3</v>
      </c>
    </row>
    <row r="18" spans="1:14" x14ac:dyDescent="0.2">
      <c r="A18" t="s">
        <v>5</v>
      </c>
      <c r="B18">
        <v>21</v>
      </c>
      <c r="C18">
        <v>5</v>
      </c>
      <c r="D18">
        <v>63</v>
      </c>
      <c r="E18">
        <v>0</v>
      </c>
      <c r="F18">
        <f>D18/SUM(B18:E18)</f>
        <v>0.7078651685393258</v>
      </c>
      <c r="I18" t="s">
        <v>5</v>
      </c>
      <c r="J18" s="1">
        <v>0.7078651685393258</v>
      </c>
      <c r="K18" s="1">
        <v>0.7078651685393258</v>
      </c>
      <c r="L18">
        <v>21</v>
      </c>
      <c r="M18">
        <v>5</v>
      </c>
      <c r="N18">
        <v>63</v>
      </c>
    </row>
    <row r="19" spans="1:14" x14ac:dyDescent="0.2">
      <c r="A19" t="s">
        <v>7</v>
      </c>
      <c r="B19">
        <v>0</v>
      </c>
      <c r="C19">
        <v>7</v>
      </c>
      <c r="D19">
        <v>3</v>
      </c>
      <c r="E19">
        <v>0</v>
      </c>
      <c r="F19">
        <f>D19/SUM(B19:E19)</f>
        <v>0.3</v>
      </c>
      <c r="I19" t="s">
        <v>0</v>
      </c>
      <c r="J19" s="1">
        <v>0.62337662337662336</v>
      </c>
      <c r="K19" s="1">
        <v>0.62337662337662336</v>
      </c>
      <c r="L19">
        <v>48</v>
      </c>
      <c r="M19">
        <v>4</v>
      </c>
      <c r="N19">
        <v>24</v>
      </c>
    </row>
    <row r="20" spans="1:14" x14ac:dyDescent="0.2">
      <c r="A20" t="s">
        <v>6</v>
      </c>
      <c r="B20">
        <v>2</v>
      </c>
      <c r="C20">
        <v>3</v>
      </c>
      <c r="D20">
        <v>5</v>
      </c>
      <c r="E20">
        <v>0</v>
      </c>
      <c r="F20">
        <f>E20/SUM(B20:E20)</f>
        <v>0</v>
      </c>
    </row>
    <row r="22" spans="1:14" x14ac:dyDescent="0.2">
      <c r="A22" t="s">
        <v>13</v>
      </c>
      <c r="B22">
        <f>B13/SUM(B13:E13)</f>
        <v>0.62337662337662336</v>
      </c>
      <c r="C22">
        <f>SUM(C14:C17)/SUM(B14:E17)</f>
        <v>0.86324786324786329</v>
      </c>
      <c r="D22">
        <f>SUM(D18:D19)/SUM(B18:E19)</f>
        <v>0.66666666666666663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rubias_herd2herd_assignment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2025-04-16T15:44:20Z</dcterms:created>
  <dcterms:modified xsi:type="dcterms:W3CDTF">2025-04-16T21:33:16Z</dcterms:modified>
</cp:coreProperties>
</file>