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Pcra/Pcra_phylogenetics/IQtree/"/>
    </mc:Choice>
  </mc:AlternateContent>
  <xr:revisionPtr revIDLastSave="0" documentId="13_ncr:9_{39E6B816-2694-5243-80FA-D6E3FCDA7655}" xr6:coauthVersionLast="47" xr6:coauthVersionMax="47" xr10:uidLastSave="{00000000-0000-0000-0000-000000000000}"/>
  <bookViews>
    <workbookView xWindow="48060" yWindow="500" windowWidth="27640" windowHeight="24480" xr2:uid="{C9F17034-AC81-C441-9452-CF0427514D8E}"/>
  </bookViews>
  <sheets>
    <sheet name="aln7_Anno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<sst xmlns="http://schemas.openxmlformats.org/spreadsheetml/2006/main" count="173" uniqueCount="29">
  <si>
    <t>Sequence Name</t>
  </si>
  <si>
    <t>Type</t>
  </si>
  <si>
    <t>Length</t>
  </si>
  <si>
    <t>Direction</t>
  </si>
  <si>
    <t>D-loop</t>
  </si>
  <si>
    <t>forward</t>
  </si>
  <si>
    <t>reverse</t>
  </si>
  <si>
    <t>rRNA</t>
  </si>
  <si>
    <t>Start</t>
  </si>
  <si>
    <t>End</t>
  </si>
  <si>
    <t>12S</t>
  </si>
  <si>
    <t>16S</t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</si>
  <si>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</si>
  <si>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</si>
  <si>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</si>
  <si>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</si>
  <si>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</si>
  <si>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</si>
  <si>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</si>
  <si>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</si>
  <si>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</si>
  <si>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</si>
  <si>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</si>
  <si>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</si>
  <si>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</si>
  <si>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t>pos1</t>
  </si>
  <si>
    <t>pos2</t>
  </si>
  <si>
    <t>pos3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</si>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</sst>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BF2-E9F3-854F-8962-DD181F44DB57}">
  <dimension ref="A1:J45"/>
  <sheetViews>
    <sheetView tabSelected="1" workbookViewId="0">
      <selection activeCell="J18" sqref="J18"/>
    </sheetView>
  </sheetViews>
  <sheetFormatPr baseColWidth="10" defaultRowHeight="16" x14ac:dyDescent="0.2"/>
  <cols>
    <col min="8" max="8" width="17" bestFit="1" customWidth="1"/>
  </cols>
  <sheetData>
    <row r="1" spans="1:10" x14ac:dyDescent="0.2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</row>
    <row r="2" spans="1:10" x14ac:dyDescent="0.2">
      <c r="A2" t="s">
        <v>10</v>
      </c>
      <c r="B2" t="s">
        <v>7</v>
      </c>
      <c r="C2">
        <v>73</v>
      </c>
      <c r="D2">
        <v>1047</v>
      </c>
      <c r="E2">
        <v>974</v>
      </c>
      <c r="F2" t="s">
        <v>5</v>
      </c>
      <c r="H2" t="str">
        <f>_xlfn.CONCAT("charset ",A2, "_",B2)</f>
        <v>charset 12S_rRNA</v>
      </c>
      <c r="I2" t="s">
        <v>28</v>
      </c>
      <c r="J2" t="str">
        <f>_xlfn.CONCAT(C2,"-",D2,"\3;")</f>
        <v>73-1047\3;</v>
      </c>
    </row>
    <row r="3" spans="1:10" x14ac:dyDescent="0.2">
      <c r="A3" t="s">
        <v>11</v>
      </c>
      <c r="B3" t="s">
        <v>7</v>
      </c>
      <c r="C3">
        <v>1115</v>
      </c>
      <c r="D3">
        <v>2695</v>
      </c>
      <c r="E3">
        <v>1579</v>
      </c>
      <c r="F3" t="s">
        <v>5</v>
      </c>
      <c r="H3" t="str">
        <f t="shared" ref="H3:H45" si="0">_xlfn.CONCAT("charset ",A3, "_",B3)</f>
        <v>charset 16S_rRNA</v>
      </c>
      <c r="I3" t="s">
        <v>28</v>
      </c>
      <c r="J3" t="str">
        <f t="shared" ref="J3:J45" si="1">_xlfn.CONCAT(C3,"-",D3,"\3;")</f>
        <v>1115-2695\3;</v>
      </c>
    </row>
    <row r="4" spans="1:10" x14ac:dyDescent="0.2">
      <c r="A4" t="s">
        <v>12</v>
      </c>
      <c r="B4" t="s">
        <v>25</v>
      </c>
      <c r="C4">
        <v>2772</v>
      </c>
      <c r="D4">
        <v>3727</v>
      </c>
      <c r="E4">
        <v>957</v>
      </c>
      <c r="F4" t="s">
        <v>5</v>
      </c>
      <c r="H4" t="str">
        <f t="shared" si="0"/>
        <v>charset ND1_pos1</v>
      </c>
      <c r="I4" t="s">
        <v>28</v>
      </c>
      <c r="J4" t="str">
        <f t="shared" si="1"/>
        <v>2772-3727\3;</v>
      </c>
    </row>
    <row r="5" spans="1:10" x14ac:dyDescent="0.2">
      <c r="A5" t="s">
        <v>13</v>
      </c>
      <c r="B5" t="s">
        <v>25</v>
      </c>
      <c r="C5">
        <v>3942</v>
      </c>
      <c r="D5">
        <v>4981</v>
      </c>
      <c r="E5">
        <v>1042</v>
      </c>
      <c r="F5" t="s">
        <v>5</v>
      </c>
      <c r="H5" t="str">
        <f t="shared" si="0"/>
        <v>charset ND2_pos1</v>
      </c>
      <c r="I5" t="s">
        <v>28</v>
      </c>
      <c r="J5" t="str">
        <f t="shared" si="1"/>
        <v>3942-4981\3;</v>
      </c>
    </row>
    <row r="6" spans="1:10" x14ac:dyDescent="0.2">
      <c r="A6" t="s">
        <v>14</v>
      </c>
      <c r="B6" t="s">
        <v>25</v>
      </c>
      <c r="C6">
        <v>5368</v>
      </c>
      <c r="D6">
        <v>6917</v>
      </c>
      <c r="E6">
        <v>1551</v>
      </c>
      <c r="F6" t="s">
        <v>5</v>
      </c>
      <c r="H6" t="str">
        <f t="shared" si="0"/>
        <v>charset COX1_pos1</v>
      </c>
      <c r="I6" t="s">
        <v>28</v>
      </c>
      <c r="J6" t="str">
        <f t="shared" si="1"/>
        <v>5368-6917\3;</v>
      </c>
    </row>
    <row r="7" spans="1:10" x14ac:dyDescent="0.2">
      <c r="A7" t="s">
        <v>15</v>
      </c>
      <c r="B7" t="s">
        <v>25</v>
      </c>
      <c r="C7">
        <v>7058</v>
      </c>
      <c r="D7">
        <v>7740</v>
      </c>
      <c r="E7">
        <v>684</v>
      </c>
      <c r="F7" t="s">
        <v>5</v>
      </c>
      <c r="H7" t="str">
        <f t="shared" si="0"/>
        <v>charset COX2_pos1</v>
      </c>
      <c r="I7" t="s">
        <v>28</v>
      </c>
      <c r="J7" t="str">
        <f t="shared" si="1"/>
        <v>7058-7740\3;</v>
      </c>
    </row>
    <row r="8" spans="1:10" x14ac:dyDescent="0.2">
      <c r="A8" t="s">
        <v>16</v>
      </c>
      <c r="B8" t="s">
        <v>25</v>
      </c>
      <c r="C8">
        <v>7814</v>
      </c>
      <c r="D8">
        <v>7974</v>
      </c>
      <c r="E8">
        <v>192</v>
      </c>
      <c r="F8" t="s">
        <v>5</v>
      </c>
      <c r="H8" t="str">
        <f t="shared" si="0"/>
        <v>charset ATP8_pos1</v>
      </c>
      <c r="I8" t="s">
        <v>28</v>
      </c>
      <c r="J8" t="str">
        <f t="shared" si="1"/>
        <v>7814-7974\3;</v>
      </c>
    </row>
    <row r="9" spans="1:10" x14ac:dyDescent="0.2">
      <c r="A9" t="s">
        <v>17</v>
      </c>
      <c r="B9" t="s">
        <v>25</v>
      </c>
      <c r="C9">
        <v>7975</v>
      </c>
      <c r="D9">
        <v>8654</v>
      </c>
      <c r="E9">
        <v>681</v>
      </c>
      <c r="F9" t="s">
        <v>5</v>
      </c>
      <c r="H9" t="str">
        <f t="shared" si="0"/>
        <v>charset ATP6_pos1</v>
      </c>
      <c r="I9" t="s">
        <v>28</v>
      </c>
      <c r="J9" t="str">
        <f t="shared" si="1"/>
        <v>7975-8654\3;</v>
      </c>
    </row>
    <row r="10" spans="1:10" x14ac:dyDescent="0.2">
      <c r="A10" t="s">
        <v>18</v>
      </c>
      <c r="B10" t="s">
        <v>25</v>
      </c>
      <c r="C10">
        <v>8655</v>
      </c>
      <c r="D10">
        <v>9439</v>
      </c>
      <c r="E10">
        <v>785</v>
      </c>
      <c r="F10" t="s">
        <v>5</v>
      </c>
      <c r="H10" t="str">
        <f t="shared" si="0"/>
        <v>charset COX3_pos1</v>
      </c>
      <c r="I10" t="s">
        <v>28</v>
      </c>
      <c r="J10" t="str">
        <f t="shared" si="1"/>
        <v>8655-9439\3;</v>
      </c>
    </row>
    <row r="11" spans="1:10" x14ac:dyDescent="0.2">
      <c r="A11" t="s">
        <v>19</v>
      </c>
      <c r="B11" t="s">
        <v>25</v>
      </c>
      <c r="C11">
        <v>9509</v>
      </c>
      <c r="D11">
        <v>9864</v>
      </c>
      <c r="E11">
        <v>347</v>
      </c>
      <c r="F11" t="s">
        <v>5</v>
      </c>
      <c r="H11" t="str">
        <f t="shared" si="0"/>
        <v>charset ND3_pos1</v>
      </c>
      <c r="I11" t="s">
        <v>28</v>
      </c>
      <c r="J11" t="str">
        <f t="shared" si="1"/>
        <v>9509-9864\3;</v>
      </c>
    </row>
    <row r="12" spans="1:10" x14ac:dyDescent="0.2">
      <c r="A12" t="s">
        <v>20</v>
      </c>
      <c r="B12" t="s">
        <v>25</v>
      </c>
      <c r="C12">
        <v>9926</v>
      </c>
      <c r="D12">
        <v>10215</v>
      </c>
      <c r="E12">
        <v>297</v>
      </c>
      <c r="F12" t="s">
        <v>5</v>
      </c>
      <c r="H12" t="str">
        <f t="shared" si="0"/>
        <v>charset ND4L_pos1</v>
      </c>
      <c r="I12" t="s">
        <v>28</v>
      </c>
      <c r="J12" t="str">
        <f t="shared" si="1"/>
        <v>9926-10215\3;</v>
      </c>
    </row>
    <row r="13" spans="1:10" x14ac:dyDescent="0.2">
      <c r="A13" t="s">
        <v>21</v>
      </c>
      <c r="B13" t="s">
        <v>25</v>
      </c>
      <c r="C13">
        <v>10216</v>
      </c>
      <c r="D13">
        <v>11639</v>
      </c>
      <c r="E13">
        <v>1378</v>
      </c>
      <c r="F13" t="s">
        <v>5</v>
      </c>
      <c r="H13" t="str">
        <f t="shared" si="0"/>
        <v>charset ND4_pos1</v>
      </c>
      <c r="I13" t="s">
        <v>28</v>
      </c>
      <c r="J13" t="str">
        <f t="shared" si="1"/>
        <v>10216-11639\3;</v>
      </c>
    </row>
    <row r="14" spans="1:10" x14ac:dyDescent="0.2">
      <c r="A14" t="s">
        <v>22</v>
      </c>
      <c r="B14" t="s">
        <v>25</v>
      </c>
      <c r="C14">
        <v>11796</v>
      </c>
      <c r="D14">
        <v>13615</v>
      </c>
      <c r="E14">
        <v>1819</v>
      </c>
      <c r="F14" t="s">
        <v>5</v>
      </c>
      <c r="H14" t="str">
        <f t="shared" si="0"/>
        <v>charset ND5_pos1</v>
      </c>
      <c r="I14" t="s">
        <v>28</v>
      </c>
      <c r="J14" t="str">
        <f t="shared" si="1"/>
        <v>11796-13615\3;</v>
      </c>
    </row>
    <row r="15" spans="1:10" x14ac:dyDescent="0.2">
      <c r="A15" t="s">
        <v>23</v>
      </c>
      <c r="B15" t="s">
        <v>25</v>
      </c>
      <c r="C15">
        <v>13619</v>
      </c>
      <c r="D15">
        <v>14127</v>
      </c>
      <c r="E15">
        <v>528</v>
      </c>
      <c r="F15" t="s">
        <v>6</v>
      </c>
      <c r="H15" t="str">
        <f t="shared" si="0"/>
        <v>charset ND6_pos1</v>
      </c>
      <c r="I15" t="s">
        <v>28</v>
      </c>
      <c r="J15" t="str">
        <f t="shared" si="1"/>
        <v>13619-14127\3;</v>
      </c>
    </row>
    <row r="16" spans="1:10" x14ac:dyDescent="0.2">
      <c r="A16" t="s">
        <v>24</v>
      </c>
      <c r="B16" t="s">
        <v>25</v>
      </c>
      <c r="C16">
        <v>14201</v>
      </c>
      <c r="D16">
        <v>15339</v>
      </c>
      <c r="E16">
        <v>1140</v>
      </c>
      <c r="F16" t="s">
        <v>5</v>
      </c>
      <c r="H16" t="str">
        <f t="shared" si="0"/>
        <v>charset CYTB_pos1</v>
      </c>
      <c r="I16" t="s">
        <v>28</v>
      </c>
      <c r="J16" t="str">
        <f t="shared" si="1"/>
        <v>14201-15339\3;</v>
      </c>
    </row>
    <row r="17" spans="1:10" x14ac:dyDescent="0.2">
      <c r="A17" t="s">
        <v>4</v>
      </c>
      <c r="C17">
        <v>15477</v>
      </c>
      <c r="D17" s="1">
        <v>16397</v>
      </c>
      <c r="E17">
        <v>914</v>
      </c>
      <c r="F17" t="s">
        <v>5</v>
      </c>
      <c r="H17" t="str">
        <f>_xlfn.CONCAT("charset ",A17)</f>
        <v>charset D-loop</v>
      </c>
      <c r="I17" t="s">
        <v>28</v>
      </c>
      <c r="J17" t="str">
        <f t="shared" si="1"/>
        <v>15477-16397\3;</v>
      </c>
    </row>
    <row r="19" spans="1:10" x14ac:dyDescent="0.2">
      <c r="A19" t="s">
        <v>12</v>
      </c>
      <c r="B19" t="s">
        <v>26</v>
      </c>
      <c r="C19">
        <v>2773</v>
      </c>
      <c r="D19">
        <v>3728</v>
      </c>
      <c r="E19">
        <v>957</v>
      </c>
      <c r="F19" t="s">
        <v>5</v>
      </c>
      <c r="H19" t="str">
        <f t="shared" si="0"/>
        <v>charset ND1_pos2</v>
      </c>
      <c r="I19" t="s">
        <v>28</v>
      </c>
      <c r="J19" t="str">
        <f t="shared" si="1"/>
        <v>2773-3728\3;</v>
      </c>
    </row>
    <row r="20" spans="1:10" x14ac:dyDescent="0.2">
      <c r="A20" t="s">
        <v>13</v>
      </c>
      <c r="B20" t="s">
        <v>26</v>
      </c>
      <c r="C20">
        <v>3943</v>
      </c>
      <c r="D20">
        <v>4982</v>
      </c>
      <c r="E20">
        <v>1042</v>
      </c>
      <c r="F20" t="s">
        <v>5</v>
      </c>
      <c r="H20" t="str">
        <f t="shared" si="0"/>
        <v>charset ND2_pos2</v>
      </c>
      <c r="I20" t="s">
        <v>28</v>
      </c>
      <c r="J20" t="str">
        <f t="shared" si="1"/>
        <v>3943-4982\3;</v>
      </c>
    </row>
    <row r="21" spans="1:10" x14ac:dyDescent="0.2">
      <c r="A21" t="s">
        <v>14</v>
      </c>
      <c r="B21" t="s">
        <v>26</v>
      </c>
      <c r="C21">
        <v>5369</v>
      </c>
      <c r="D21">
        <v>6915</v>
      </c>
      <c r="E21">
        <v>1551</v>
      </c>
      <c r="F21" t="s">
        <v>5</v>
      </c>
      <c r="H21" t="str">
        <f t="shared" si="0"/>
        <v>charset COX1_pos2</v>
      </c>
      <c r="I21" t="s">
        <v>28</v>
      </c>
      <c r="J21" t="str">
        <f t="shared" si="1"/>
        <v>5369-6915\3;</v>
      </c>
    </row>
    <row r="22" spans="1:10" x14ac:dyDescent="0.2">
      <c r="A22" t="s">
        <v>15</v>
      </c>
      <c r="B22" t="s">
        <v>26</v>
      </c>
      <c r="C22">
        <v>7059</v>
      </c>
      <c r="D22">
        <v>7741</v>
      </c>
      <c r="E22">
        <v>684</v>
      </c>
      <c r="F22" t="s">
        <v>5</v>
      </c>
      <c r="H22" t="str">
        <f t="shared" si="0"/>
        <v>charset COX2_pos2</v>
      </c>
      <c r="I22" t="s">
        <v>28</v>
      </c>
      <c r="J22" t="str">
        <f t="shared" si="1"/>
        <v>7059-7741\3;</v>
      </c>
    </row>
    <row r="23" spans="1:10" x14ac:dyDescent="0.2">
      <c r="A23" t="s">
        <v>16</v>
      </c>
      <c r="B23" t="s">
        <v>26</v>
      </c>
      <c r="C23">
        <v>7815</v>
      </c>
      <c r="D23">
        <v>7972</v>
      </c>
      <c r="E23">
        <v>192</v>
      </c>
      <c r="F23" t="s">
        <v>5</v>
      </c>
      <c r="H23" t="str">
        <f t="shared" si="0"/>
        <v>charset ATP8_pos2</v>
      </c>
      <c r="I23" t="s">
        <v>28</v>
      </c>
      <c r="J23" t="str">
        <f t="shared" si="1"/>
        <v>7815-7972\3;</v>
      </c>
    </row>
    <row r="24" spans="1:10" x14ac:dyDescent="0.2">
      <c r="A24" t="s">
        <v>17</v>
      </c>
      <c r="B24" t="s">
        <v>26</v>
      </c>
      <c r="C24">
        <v>7976</v>
      </c>
      <c r="D24">
        <v>8652</v>
      </c>
      <c r="E24">
        <v>681</v>
      </c>
      <c r="F24" t="s">
        <v>5</v>
      </c>
      <c r="H24" t="str">
        <f t="shared" si="0"/>
        <v>charset ATP6_pos2</v>
      </c>
      <c r="I24" t="s">
        <v>28</v>
      </c>
      <c r="J24" t="str">
        <f t="shared" si="1"/>
        <v>7976-8652\3;</v>
      </c>
    </row>
    <row r="25" spans="1:10" x14ac:dyDescent="0.2">
      <c r="A25" t="s">
        <v>18</v>
      </c>
      <c r="B25" t="s">
        <v>26</v>
      </c>
      <c r="C25">
        <v>8656</v>
      </c>
      <c r="D25">
        <v>9440</v>
      </c>
      <c r="E25">
        <v>785</v>
      </c>
      <c r="F25" t="s">
        <v>5</v>
      </c>
      <c r="H25" t="str">
        <f t="shared" si="0"/>
        <v>charset COX3_pos2</v>
      </c>
      <c r="I25" t="s">
        <v>28</v>
      </c>
      <c r="J25" t="str">
        <f t="shared" si="1"/>
        <v>8656-9440\3;</v>
      </c>
    </row>
    <row r="26" spans="1:10" x14ac:dyDescent="0.2">
      <c r="A26" t="s">
        <v>19</v>
      </c>
      <c r="B26" t="s">
        <v>26</v>
      </c>
      <c r="C26">
        <v>9510</v>
      </c>
      <c r="D26">
        <v>9865</v>
      </c>
      <c r="E26">
        <v>347</v>
      </c>
      <c r="F26" t="s">
        <v>5</v>
      </c>
      <c r="H26" t="str">
        <f t="shared" si="0"/>
        <v>charset ND3_pos2</v>
      </c>
      <c r="I26" t="s">
        <v>28</v>
      </c>
      <c r="J26" t="str">
        <f t="shared" si="1"/>
        <v>9510-9865\3;</v>
      </c>
    </row>
    <row r="27" spans="1:10" x14ac:dyDescent="0.2">
      <c r="A27" t="s">
        <v>20</v>
      </c>
      <c r="B27" t="s">
        <v>26</v>
      </c>
      <c r="C27">
        <v>9927</v>
      </c>
      <c r="D27">
        <v>10213</v>
      </c>
      <c r="E27">
        <v>297</v>
      </c>
      <c r="F27" t="s">
        <v>5</v>
      </c>
      <c r="H27" t="str">
        <f t="shared" si="0"/>
        <v>charset ND4L_pos2</v>
      </c>
      <c r="I27" t="s">
        <v>28</v>
      </c>
      <c r="J27" t="str">
        <f t="shared" si="1"/>
        <v>9927-10213\3;</v>
      </c>
    </row>
    <row r="28" spans="1:10" x14ac:dyDescent="0.2">
      <c r="A28" t="s">
        <v>21</v>
      </c>
      <c r="B28" t="s">
        <v>26</v>
      </c>
      <c r="C28">
        <v>10217</v>
      </c>
      <c r="D28">
        <v>11640</v>
      </c>
      <c r="E28">
        <v>1378</v>
      </c>
      <c r="F28" t="s">
        <v>5</v>
      </c>
      <c r="H28" t="str">
        <f t="shared" si="0"/>
        <v>charset ND4_pos2</v>
      </c>
      <c r="I28" t="s">
        <v>28</v>
      </c>
      <c r="J28" t="str">
        <f t="shared" si="1"/>
        <v>10217-11640\3;</v>
      </c>
    </row>
    <row r="29" spans="1:10" x14ac:dyDescent="0.2">
      <c r="A29" t="s">
        <v>22</v>
      </c>
      <c r="B29" t="s">
        <v>26</v>
      </c>
      <c r="C29">
        <v>11797</v>
      </c>
      <c r="D29">
        <v>13616</v>
      </c>
      <c r="E29">
        <v>1819</v>
      </c>
      <c r="F29" t="s">
        <v>5</v>
      </c>
      <c r="H29" t="str">
        <f t="shared" si="0"/>
        <v>charset ND5_pos2</v>
      </c>
      <c r="I29" t="s">
        <v>28</v>
      </c>
      <c r="J29" t="str">
        <f t="shared" si="1"/>
        <v>11797-13616\3;</v>
      </c>
    </row>
    <row r="30" spans="1:10" x14ac:dyDescent="0.2">
      <c r="A30" t="s">
        <v>23</v>
      </c>
      <c r="B30" t="s">
        <v>26</v>
      </c>
      <c r="C30">
        <v>13618</v>
      </c>
      <c r="D30">
        <v>14126</v>
      </c>
      <c r="E30">
        <v>528</v>
      </c>
      <c r="F30" t="s">
        <v>6</v>
      </c>
      <c r="H30" t="str">
        <f t="shared" si="0"/>
        <v>charset ND6_pos2</v>
      </c>
      <c r="I30" t="s">
        <v>28</v>
      </c>
      <c r="J30" t="str">
        <f t="shared" si="1"/>
        <v>13618-14126\3;</v>
      </c>
    </row>
    <row r="31" spans="1:10" x14ac:dyDescent="0.2">
      <c r="A31" t="s">
        <v>24</v>
      </c>
      <c r="B31" t="s">
        <v>26</v>
      </c>
      <c r="C31">
        <v>14202</v>
      </c>
      <c r="D31" s="1"/>
      <c r="E31">
        <v>1140</v>
      </c>
      <c r="F31" t="s">
        <v>5</v>
      </c>
      <c r="H31" t="str">
        <f t="shared" si="0"/>
        <v>charset CYTB_pos2</v>
      </c>
      <c r="I31" t="s">
        <v>28</v>
      </c>
      <c r="J31" t="str">
        <f t="shared" si="1"/>
        <v>14202-\3;</v>
      </c>
    </row>
    <row r="33" spans="1:10" x14ac:dyDescent="0.2">
      <c r="A33" t="s">
        <v>12</v>
      </c>
      <c r="B33" t="s">
        <v>27</v>
      </c>
      <c r="C33">
        <v>2774</v>
      </c>
      <c r="D33">
        <v>3726</v>
      </c>
      <c r="E33">
        <v>957</v>
      </c>
      <c r="F33" t="s">
        <v>5</v>
      </c>
      <c r="H33" t="str">
        <f t="shared" si="0"/>
        <v>charset ND1_pos3</v>
      </c>
      <c r="I33" t="s">
        <v>28</v>
      </c>
      <c r="J33" t="str">
        <f t="shared" si="1"/>
        <v>2774-3726\3;</v>
      </c>
    </row>
    <row r="34" spans="1:10" x14ac:dyDescent="0.2">
      <c r="A34" t="s">
        <v>13</v>
      </c>
      <c r="B34" t="s">
        <v>27</v>
      </c>
      <c r="C34">
        <v>3944</v>
      </c>
      <c r="D34">
        <v>4983</v>
      </c>
      <c r="E34">
        <v>1042</v>
      </c>
      <c r="F34" t="s">
        <v>5</v>
      </c>
      <c r="H34" t="str">
        <f t="shared" si="0"/>
        <v>charset ND2_pos3</v>
      </c>
      <c r="I34" t="s">
        <v>28</v>
      </c>
      <c r="J34" t="str">
        <f t="shared" si="1"/>
        <v>3944-4983\3;</v>
      </c>
    </row>
    <row r="35" spans="1:10" x14ac:dyDescent="0.2">
      <c r="A35" t="s">
        <v>14</v>
      </c>
      <c r="B35" t="s">
        <v>27</v>
      </c>
      <c r="C35">
        <v>5370</v>
      </c>
      <c r="D35">
        <v>6916</v>
      </c>
      <c r="E35">
        <v>1551</v>
      </c>
      <c r="F35" t="s">
        <v>5</v>
      </c>
      <c r="H35" t="str">
        <f t="shared" si="0"/>
        <v>charset COX1_pos3</v>
      </c>
      <c r="I35" t="s">
        <v>28</v>
      </c>
      <c r="J35" t="str">
        <f t="shared" si="1"/>
        <v>5370-6916\3;</v>
      </c>
    </row>
    <row r="36" spans="1:10" x14ac:dyDescent="0.2">
      <c r="A36" t="s">
        <v>15</v>
      </c>
      <c r="B36" t="s">
        <v>27</v>
      </c>
      <c r="C36">
        <v>7060</v>
      </c>
      <c r="D36">
        <v>7739</v>
      </c>
      <c r="E36">
        <v>684</v>
      </c>
      <c r="F36" t="s">
        <v>5</v>
      </c>
      <c r="H36" t="str">
        <f t="shared" si="0"/>
        <v>charset COX2_pos3</v>
      </c>
      <c r="I36" t="s">
        <v>28</v>
      </c>
      <c r="J36" t="str">
        <f t="shared" si="1"/>
        <v>7060-7739\3;</v>
      </c>
    </row>
    <row r="37" spans="1:10" x14ac:dyDescent="0.2">
      <c r="A37" t="s">
        <v>16</v>
      </c>
      <c r="B37" t="s">
        <v>27</v>
      </c>
      <c r="C37">
        <v>7816</v>
      </c>
      <c r="D37">
        <v>7973</v>
      </c>
      <c r="E37">
        <v>192</v>
      </c>
      <c r="F37" t="s">
        <v>5</v>
      </c>
      <c r="H37" t="str">
        <f t="shared" si="0"/>
        <v>charset ATP8_pos3</v>
      </c>
      <c r="I37" t="s">
        <v>28</v>
      </c>
      <c r="J37" t="str">
        <f t="shared" si="1"/>
        <v>7816-7973\3;</v>
      </c>
    </row>
    <row r="38" spans="1:10" x14ac:dyDescent="0.2">
      <c r="A38" t="s">
        <v>17</v>
      </c>
      <c r="B38" t="s">
        <v>27</v>
      </c>
      <c r="C38">
        <v>7977</v>
      </c>
      <c r="D38">
        <v>8653</v>
      </c>
      <c r="E38">
        <v>681</v>
      </c>
      <c r="F38" t="s">
        <v>5</v>
      </c>
      <c r="H38" t="str">
        <f t="shared" si="0"/>
        <v>charset ATP6_pos3</v>
      </c>
      <c r="I38" t="s">
        <v>28</v>
      </c>
      <c r="J38" t="str">
        <f t="shared" si="1"/>
        <v>7977-8653\3;</v>
      </c>
    </row>
    <row r="39" spans="1:10" x14ac:dyDescent="0.2">
      <c r="A39" t="s">
        <v>18</v>
      </c>
      <c r="B39" t="s">
        <v>27</v>
      </c>
      <c r="C39">
        <v>8657</v>
      </c>
      <c r="D39">
        <v>9438</v>
      </c>
      <c r="E39">
        <v>785</v>
      </c>
      <c r="F39" t="s">
        <v>5</v>
      </c>
      <c r="H39" t="str">
        <f t="shared" si="0"/>
        <v>charset COX3_pos3</v>
      </c>
      <c r="I39" t="s">
        <v>28</v>
      </c>
      <c r="J39" t="str">
        <f t="shared" si="1"/>
        <v>8657-9438\3;</v>
      </c>
    </row>
    <row r="40" spans="1:10" x14ac:dyDescent="0.2">
      <c r="A40" t="s">
        <v>19</v>
      </c>
      <c r="B40" t="s">
        <v>27</v>
      </c>
      <c r="C40">
        <v>9511</v>
      </c>
      <c r="D40">
        <v>9863</v>
      </c>
      <c r="E40">
        <v>347</v>
      </c>
      <c r="F40" t="s">
        <v>5</v>
      </c>
      <c r="H40" t="str">
        <f t="shared" si="0"/>
        <v>charset ND3_pos3</v>
      </c>
      <c r="I40" t="s">
        <v>28</v>
      </c>
      <c r="J40" t="str">
        <f t="shared" si="1"/>
        <v>9511-9863\3;</v>
      </c>
    </row>
    <row r="41" spans="1:10" x14ac:dyDescent="0.2">
      <c r="A41" t="s">
        <v>20</v>
      </c>
      <c r="B41" t="s">
        <v>27</v>
      </c>
      <c r="C41">
        <v>9928</v>
      </c>
      <c r="D41">
        <v>10214</v>
      </c>
      <c r="E41">
        <v>297</v>
      </c>
      <c r="F41" t="s">
        <v>5</v>
      </c>
      <c r="H41" t="str">
        <f t="shared" si="0"/>
        <v>charset ND4L_pos3</v>
      </c>
      <c r="I41" t="s">
        <v>28</v>
      </c>
      <c r="J41" t="str">
        <f t="shared" si="1"/>
        <v>9928-10214\3;</v>
      </c>
    </row>
    <row r="42" spans="1:10" x14ac:dyDescent="0.2">
      <c r="A42" t="s">
        <v>21</v>
      </c>
      <c r="B42" t="s">
        <v>27</v>
      </c>
      <c r="C42">
        <v>10218</v>
      </c>
      <c r="D42">
        <v>11638</v>
      </c>
      <c r="E42">
        <v>1378</v>
      </c>
      <c r="F42" t="s">
        <v>5</v>
      </c>
      <c r="H42" t="str">
        <f t="shared" si="0"/>
        <v>charset ND4_pos3</v>
      </c>
      <c r="I42" t="s">
        <v>28</v>
      </c>
      <c r="J42" t="str">
        <f t="shared" si="1"/>
        <v>10218-11638\3;</v>
      </c>
    </row>
    <row r="43" spans="1:10" x14ac:dyDescent="0.2">
      <c r="A43" t="s">
        <v>22</v>
      </c>
      <c r="B43" t="s">
        <v>27</v>
      </c>
      <c r="C43">
        <v>11798</v>
      </c>
      <c r="D43">
        <v>13614</v>
      </c>
      <c r="E43">
        <v>1819</v>
      </c>
      <c r="F43" t="s">
        <v>5</v>
      </c>
      <c r="H43" t="str">
        <f t="shared" si="0"/>
        <v>charset ND5_pos3</v>
      </c>
      <c r="I43" t="s">
        <v>28</v>
      </c>
      <c r="J43" t="str">
        <f t="shared" si="1"/>
        <v>11798-13614\3;</v>
      </c>
    </row>
    <row r="44" spans="1:10" x14ac:dyDescent="0.2">
      <c r="A44" t="s">
        <v>23</v>
      </c>
      <c r="B44" t="s">
        <v>27</v>
      </c>
      <c r="C44">
        <v>13617</v>
      </c>
      <c r="D44">
        <v>14125</v>
      </c>
      <c r="E44">
        <v>528</v>
      </c>
      <c r="F44" t="s">
        <v>6</v>
      </c>
      <c r="H44" t="str">
        <f t="shared" si="0"/>
        <v>charset ND6_pos3</v>
      </c>
      <c r="I44" t="s">
        <v>28</v>
      </c>
      <c r="J44" t="str">
        <f t="shared" si="1"/>
        <v>13617-14125\3;</v>
      </c>
    </row>
    <row r="45" spans="1:10" x14ac:dyDescent="0.2">
      <c r="A45" t="s">
        <v>24</v>
      </c>
      <c r="B45" t="s">
        <v>27</v>
      </c>
      <c r="C45">
        <v>14203</v>
      </c>
      <c r="D45">
        <v>15338</v>
      </c>
      <c r="E45">
        <v>1140</v>
      </c>
      <c r="F45" t="s">
        <v>5</v>
      </c>
      <c r="H45" t="str">
        <f t="shared" si="0"/>
        <v>charset CYTB_pos3</v>
      </c>
      <c r="I45" t="s">
        <v>28</v>
      </c>
      <c r="J45" t="str">
        <f t="shared" si="1"/>
        <v>14203-15338\3;</v>
      </c>
    </row>
  </sheetData>
  <sortState xmlns:xlrd2="http://schemas.microsoft.com/office/spreadsheetml/2017/richdata2" ref="A2:F17">
    <sortCondition ref="A2:A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aln7_Annotations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2025-03-26T19:58:46Z</dcterms:created>
  <dcterms:modified xsi:type="dcterms:W3CDTF">2025-03-26T20:26:51Z</dcterms:modified>
</cp:coreProperties>
</file>