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16E9FCFB-D52C-4185-A1A3-2EFC74C9F2F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1" l="1"/>
  <c r="R9" i="1"/>
  <c r="R10" i="1"/>
  <c r="R11" i="1"/>
  <c r="R12" i="1"/>
  <c r="R13" i="1"/>
  <c r="R14" i="1"/>
  <c r="R15" i="1"/>
  <c r="R16" i="1"/>
  <c r="R17" i="1"/>
  <c r="R18" i="1"/>
  <c r="R20" i="1"/>
  <c r="B9" i="1"/>
  <c r="B10" i="1"/>
  <c r="B11" i="1"/>
  <c r="B12" i="1"/>
  <c r="B13" i="1"/>
  <c r="B14" i="1"/>
  <c r="B15" i="1"/>
  <c r="B16" i="1"/>
  <c r="B17" i="1"/>
  <c r="B18" i="1"/>
  <c r="B19" i="1"/>
  <c r="B20" i="1"/>
  <c r="B8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8" i="1"/>
</calcChain>
</file>

<file path=xl/sharedStrings.xml><?xml version="1.0" encoding="utf-8"?>
<sst xmlns="http://schemas.openxmlformats.org/spreadsheetml/2006/main" count="118" uniqueCount="64">
  <si>
    <t>JANATA JUTE MILLS LIMITED</t>
  </si>
  <si>
    <t>DOBRA, BOALMARI, FARIDPUR</t>
  </si>
  <si>
    <t>UNIT -WEAVING</t>
  </si>
  <si>
    <t>DAILY BALES PRODUCTION, SALES &amp; STOCK REPORT AS ON 31.03.2024</t>
  </si>
  <si>
    <t>Working Hour: 16 hr.</t>
  </si>
  <si>
    <t>SL. No.</t>
  </si>
  <si>
    <t>Factory</t>
  </si>
  <si>
    <t>Mill No.</t>
  </si>
  <si>
    <t>P &amp; S</t>
  </si>
  <si>
    <t>Width</t>
  </si>
  <si>
    <t>WT. in GM</t>
  </si>
  <si>
    <t>Bag Size</t>
  </si>
  <si>
    <t>Packing</t>
  </si>
  <si>
    <t>Opening Stock Bales</t>
  </si>
  <si>
    <t>Opening Stock Tons</t>
  </si>
  <si>
    <t>Daily Packing Production Bales</t>
  </si>
  <si>
    <t>Daily Packing Production Tons</t>
  </si>
  <si>
    <t>Despatched Tons</t>
  </si>
  <si>
    <t>Closing Stock Bales</t>
  </si>
  <si>
    <t>Closing Stock Tons</t>
  </si>
  <si>
    <t>Loose Stock Bales Cloth</t>
  </si>
  <si>
    <t>Loose Stock Bales Bundle</t>
  </si>
  <si>
    <t>CHIRANJLLAL</t>
  </si>
  <si>
    <t>8X7</t>
  </si>
  <si>
    <t>26.50"</t>
  </si>
  <si>
    <t>324.89</t>
  </si>
  <si>
    <t>44 X 26.50"</t>
  </si>
  <si>
    <t>42</t>
  </si>
  <si>
    <t>8X8</t>
  </si>
  <si>
    <t>28.00"</t>
  </si>
  <si>
    <t>469.48</t>
  </si>
  <si>
    <t>44X28"</t>
  </si>
  <si>
    <t>UNSOLD</t>
  </si>
  <si>
    <t>6X7</t>
  </si>
  <si>
    <t>44 X 26.50</t>
  </si>
  <si>
    <t>5.5X6</t>
  </si>
  <si>
    <t>25"</t>
  </si>
  <si>
    <t>248.35</t>
  </si>
  <si>
    <t>40"X25"</t>
  </si>
  <si>
    <t>6X8</t>
  </si>
  <si>
    <t>29"</t>
  </si>
  <si>
    <t>43"X29"</t>
  </si>
  <si>
    <t>REMAR</t>
  </si>
  <si>
    <t>B-TWILL JUTE BAG</t>
  </si>
  <si>
    <t>48 X 26.50</t>
  </si>
  <si>
    <t>4660</t>
  </si>
  <si>
    <t>PACIFIC JUTE LTD</t>
  </si>
  <si>
    <t>193/24</t>
  </si>
  <si>
    <t>339.795</t>
  </si>
  <si>
    <t>46 X 26.50"</t>
  </si>
  <si>
    <t>337.36</t>
  </si>
  <si>
    <t>40 X 29"</t>
  </si>
  <si>
    <t>203/24</t>
  </si>
  <si>
    <t>42 X 29"</t>
  </si>
  <si>
    <t>205/24</t>
  </si>
  <si>
    <t>210/24</t>
  </si>
  <si>
    <t>353.24</t>
  </si>
  <si>
    <t>414.693</t>
  </si>
  <si>
    <t>JJMLF</t>
  </si>
  <si>
    <t>Mill 1A</t>
  </si>
  <si>
    <t>Cont. No</t>
  </si>
  <si>
    <t>Buyer's Name</t>
  </si>
  <si>
    <t>Date</t>
  </si>
  <si>
    <t>Despatched Bales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</si>
</sst>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??_);_(@_)"/>
    <numFmt numFmtId="165" formatCode="_(* ###0.000_);_(* \(#,##0.000\);_(* &quot;-&quot;??_);_(@_)"/>
    <numFmt numFmtId="166" formatCode="0.000"/>
    <numFmt numFmtId="167" formatCode="_(* #,##0.000_);\(* \(#,##0.000\);_(* &quot;-&quot;??_);_(@_)"/>
    <numFmt numFmtId="168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u/>
      <sz val="14"/>
      <color rgb="FF00518E"/>
      <name val="Calibri"/>
      <family val="2"/>
    </font>
    <font>
      <sz val="14"/>
      <name val="Times New Roman"/>
      <family val="1"/>
    </font>
    <font>
      <b/>
      <sz val="10"/>
      <name val="Times New Roman"/>
      <family val="1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2" fontId="7" fillId="2" borderId="4" xfId="0" applyNumberFormat="1" applyFont="1" applyFill="1" applyBorder="1" applyAlignment="1">
      <alignment horizontal="center" vertical="center"/>
    </xf>
    <xf numFmtId="16" fontId="7" fillId="2" borderId="4" xfId="0" quotePrefix="1" applyNumberFormat="1" applyFont="1" applyFill="1" applyBorder="1" applyAlignment="1">
      <alignment horizontal="center" vertical="center"/>
    </xf>
    <xf numFmtId="1" fontId="7" fillId="2" borderId="4" xfId="0" quotePrefix="1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right" vertical="center"/>
    </xf>
    <xf numFmtId="165" fontId="7" fillId="2" borderId="4" xfId="0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166" fontId="7" fillId="2" borderId="4" xfId="0" applyNumberFormat="1" applyFont="1" applyFill="1" applyBorder="1" applyAlignment="1">
      <alignment horizontal="center" vertical="center"/>
    </xf>
    <xf numFmtId="167" fontId="7" fillId="2" borderId="4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/>
    </xf>
    <xf numFmtId="166" fontId="7" fillId="2" borderId="5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2" fontId="7" fillId="2" borderId="7" xfId="0" applyNumberFormat="1" applyFont="1" applyFill="1" applyBorder="1" applyAlignment="1">
      <alignment horizontal="center" vertical="center"/>
    </xf>
    <xf numFmtId="16" fontId="7" fillId="2" borderId="7" xfId="0" quotePrefix="1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" fontId="7" fillId="2" borderId="7" xfId="0" quotePrefix="1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right" vertical="center"/>
    </xf>
    <xf numFmtId="165" fontId="7" fillId="2" borderId="7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6" fontId="7" fillId="2" borderId="7" xfId="0" applyNumberFormat="1" applyFont="1" applyFill="1" applyBorder="1" applyAlignment="1">
      <alignment horizontal="center" vertical="center"/>
    </xf>
    <xf numFmtId="167" fontId="7" fillId="2" borderId="7" xfId="0" applyNumberFormat="1" applyFont="1" applyFill="1" applyBorder="1" applyAlignment="1">
      <alignment horizontal="center" vertical="center"/>
    </xf>
    <xf numFmtId="166" fontId="7" fillId="2" borderId="6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2" fontId="7" fillId="2" borderId="4" xfId="0" quotePrefix="1" applyNumberFormat="1" applyFont="1" applyFill="1" applyBorder="1" applyAlignment="1">
      <alignment horizontal="center" vertical="center"/>
    </xf>
    <xf numFmtId="168" fontId="7" fillId="2" borderId="4" xfId="0" applyNumberFormat="1" applyFont="1" applyFill="1" applyBorder="1" applyAlignment="1">
      <alignment horizontal="center" vertical="center"/>
    </xf>
    <xf numFmtId="168" fontId="7" fillId="2" borderId="4" xfId="0" applyNumberFormat="1" applyFont="1" applyFill="1" applyBorder="1" applyAlignment="1">
      <alignment horizontal="right" vertical="center"/>
    </xf>
    <xf numFmtId="2" fontId="7" fillId="2" borderId="5" xfId="0" applyNumberFormat="1" applyFont="1" applyFill="1" applyBorder="1" applyAlignment="1">
      <alignment horizontal="center" vertical="center"/>
    </xf>
    <xf numFmtId="16" fontId="7" fillId="2" borderId="8" xfId="0" quotePrefix="1" applyNumberFormat="1" applyFont="1" applyFill="1" applyBorder="1" applyAlignment="1">
      <alignment horizontal="center" vertical="center"/>
    </xf>
    <xf numFmtId="1" fontId="7" fillId="2" borderId="8" xfId="0" quotePrefix="1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right" vertical="center"/>
    </xf>
    <xf numFmtId="165" fontId="7" fillId="2" borderId="8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166" fontId="7" fillId="2" borderId="8" xfId="0" applyNumberFormat="1" applyFont="1" applyFill="1" applyBorder="1" applyAlignment="1">
      <alignment horizontal="center" vertical="center"/>
    </xf>
    <xf numFmtId="167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zoomScale="70" zoomScaleNormal="70" workbookViewId="0">
      <selection activeCell="N27" sqref="N27"/>
    </sheetView>
  </sheetViews>
  <sheetFormatPr defaultRowHeight="14.4" x14ac:dyDescent="0.3"/>
  <cols>
    <col min="1" max="1" width="8.5546875" bestFit="1" customWidth="1"/>
    <col min="2" max="2" width="10.44140625" bestFit="1" customWidth="1"/>
    <col min="3" max="3" width="9.109375" bestFit="1" customWidth="1"/>
    <col min="4" max="4" width="9.6640625" bestFit="1" customWidth="1"/>
    <col min="5" max="5" width="16.109375" bestFit="1" customWidth="1"/>
    <col min="6" max="6" width="10.5546875" bestFit="1" customWidth="1"/>
    <col min="7" max="7" width="6.77734375" bestFit="1" customWidth="1"/>
    <col min="8" max="8" width="7.88671875" bestFit="1" customWidth="1"/>
    <col min="9" max="9" width="12.44140625" bestFit="1" customWidth="1"/>
    <col min="10" max="10" width="9.77734375" bestFit="1" customWidth="1"/>
    <col min="11" max="11" width="9.44140625" bestFit="1" customWidth="1"/>
    <col min="12" max="12" width="23.44140625" bestFit="1" customWidth="1"/>
    <col min="13" max="13" width="23" bestFit="1" customWidth="1"/>
    <col min="14" max="14" width="35.33203125" bestFit="1" customWidth="1"/>
    <col min="15" max="15" width="34.88671875" bestFit="1" customWidth="1"/>
    <col min="16" max="16" width="20.21875" bestFit="1" customWidth="1"/>
    <col min="17" max="17" width="19.77734375" bestFit="1" customWidth="1"/>
    <col min="18" max="18" width="21.88671875" bestFit="1" customWidth="1"/>
    <col min="19" max="19" width="21.33203125" bestFit="1" customWidth="1"/>
    <col min="20" max="20" width="26.88671875" bestFit="1" customWidth="1"/>
    <col min="21" max="21" width="29" bestFit="1" customWidth="1"/>
  </cols>
  <sheetData>
    <row r="1" spans="1:24" ht="18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4" ht="18" x14ac:dyDescent="0.3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</row>
    <row r="3" spans="1:24" ht="18" x14ac:dyDescent="0.3">
      <c r="A3" s="44" t="s">
        <v>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</row>
    <row r="4" spans="1:24" ht="18.600000000000001" thickBot="1" x14ac:dyDescent="0.35">
      <c r="A4" s="45" t="s">
        <v>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4" ht="18.600000000000001" thickBot="1" x14ac:dyDescent="0.4">
      <c r="A5" s="1"/>
      <c r="B5" s="1"/>
      <c r="C5" s="2"/>
      <c r="D5" s="2"/>
      <c r="E5" s="2"/>
      <c r="F5" s="2"/>
      <c r="G5" s="2"/>
      <c r="H5" s="2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46" t="s">
        <v>4</v>
      </c>
      <c r="V5" s="47"/>
    </row>
    <row r="7" spans="1:24" s="48" customFormat="1" ht="22.8" customHeight="1" x14ac:dyDescent="0.35">
      <c r="A7" s="48" t="s">
        <v>5</v>
      </c>
      <c r="B7" s="48" t="s">
        <v>62</v>
      </c>
      <c r="C7" s="48" t="s">
        <v>6</v>
      </c>
      <c r="D7" s="48" t="s">
        <v>7</v>
      </c>
      <c r="E7" s="48" t="s">
        <v>61</v>
      </c>
      <c r="F7" s="48" t="s">
        <v>60</v>
      </c>
      <c r="G7" s="48" t="s">
        <v>8</v>
      </c>
      <c r="H7" s="48" t="s">
        <v>9</v>
      </c>
      <c r="I7" s="48" t="s">
        <v>10</v>
      </c>
      <c r="J7" s="48" t="s">
        <v>11</v>
      </c>
      <c r="K7" s="48" t="s">
        <v>12</v>
      </c>
      <c r="L7" s="48" t="s">
        <v>13</v>
      </c>
      <c r="M7" s="48" t="s">
        <v>14</v>
      </c>
      <c r="N7" s="48" t="s">
        <v>15</v>
      </c>
      <c r="O7" s="48" t="s">
        <v>16</v>
      </c>
      <c r="P7" s="48" t="s">
        <v>63</v>
      </c>
      <c r="Q7" s="48" t="s">
        <v>17</v>
      </c>
      <c r="R7" s="48" t="s">
        <v>18</v>
      </c>
      <c r="S7" s="48" t="s">
        <v>19</v>
      </c>
      <c r="T7" s="48" t="s">
        <v>20</v>
      </c>
      <c r="U7" s="48" t="s">
        <v>21</v>
      </c>
    </row>
    <row r="8" spans="1:24" x14ac:dyDescent="0.3">
      <c r="B8" s="43">
        <f ca="1">TODAY()</f>
        <v>45398</v>
      </c>
      <c r="C8" t="s">
        <v>58</v>
      </c>
      <c r="D8" s="3" t="s">
        <v>59</v>
      </c>
      <c r="E8" s="4" t="s">
        <v>22</v>
      </c>
      <c r="F8" s="5"/>
      <c r="G8" s="6" t="s">
        <v>23</v>
      </c>
      <c r="H8" s="7" t="s">
        <v>24</v>
      </c>
      <c r="I8" s="8" t="s">
        <v>25</v>
      </c>
      <c r="J8" s="6" t="s">
        <v>26</v>
      </c>
      <c r="K8" s="9" t="s">
        <v>27</v>
      </c>
      <c r="L8" s="10">
        <v>42</v>
      </c>
      <c r="M8" s="11">
        <v>14.28</v>
      </c>
      <c r="N8" s="12"/>
      <c r="O8" s="13"/>
      <c r="P8" s="12">
        <v>10</v>
      </c>
      <c r="Q8" s="14"/>
      <c r="R8" s="15">
        <f>L8+N8-P8</f>
        <v>32</v>
      </c>
      <c r="S8" s="16">
        <f t="shared" ref="R8:S20" si="0">M8+O8-Q8</f>
        <v>14.28</v>
      </c>
      <c r="T8" s="12"/>
      <c r="U8" s="12"/>
      <c r="W8" s="13"/>
      <c r="X8" s="17"/>
    </row>
    <row r="9" spans="1:24" x14ac:dyDescent="0.3">
      <c r="B9" s="43">
        <f t="shared" ref="B9:B20" ca="1" si="1">TODAY()</f>
        <v>45398</v>
      </c>
      <c r="C9" t="s">
        <v>58</v>
      </c>
      <c r="D9" s="3" t="s">
        <v>59</v>
      </c>
      <c r="E9" s="4" t="s">
        <v>22</v>
      </c>
      <c r="F9" s="18"/>
      <c r="G9" s="19" t="s">
        <v>28</v>
      </c>
      <c r="H9" s="20" t="s">
        <v>29</v>
      </c>
      <c r="I9" s="21" t="s">
        <v>30</v>
      </c>
      <c r="J9" s="22" t="s">
        <v>31</v>
      </c>
      <c r="K9" s="23"/>
      <c r="L9" s="24">
        <v>19</v>
      </c>
      <c r="M9" s="25">
        <v>9.1200000000000117</v>
      </c>
      <c r="N9" s="26">
        <v>8</v>
      </c>
      <c r="O9" s="27">
        <v>3.84</v>
      </c>
      <c r="P9" s="26">
        <v>10</v>
      </c>
      <c r="Q9" s="28"/>
      <c r="R9" s="15">
        <f t="shared" ref="R9:R20" si="2">L9+N9-P9</f>
        <v>17</v>
      </c>
      <c r="S9" s="16">
        <f t="shared" si="0"/>
        <v>12.960000000000012</v>
      </c>
      <c r="T9" s="26">
        <v>3</v>
      </c>
      <c r="U9" s="26">
        <v>4</v>
      </c>
      <c r="W9" s="13"/>
      <c r="X9" s="29"/>
    </row>
    <row r="10" spans="1:24" x14ac:dyDescent="0.3">
      <c r="B10" s="43">
        <f t="shared" ca="1" si="1"/>
        <v>45398</v>
      </c>
      <c r="C10" t="s">
        <v>58</v>
      </c>
      <c r="D10" s="3" t="s">
        <v>59</v>
      </c>
      <c r="E10" s="4" t="s">
        <v>32</v>
      </c>
      <c r="F10" s="5"/>
      <c r="G10" s="6" t="s">
        <v>33</v>
      </c>
      <c r="H10" s="7" t="s">
        <v>24</v>
      </c>
      <c r="I10" s="8"/>
      <c r="J10" s="6" t="s">
        <v>34</v>
      </c>
      <c r="K10" s="9"/>
      <c r="L10" s="10">
        <v>579</v>
      </c>
      <c r="M10" s="11">
        <v>157.488</v>
      </c>
      <c r="N10" s="12">
        <v>3</v>
      </c>
      <c r="O10" s="13">
        <v>0.81599999999999995</v>
      </c>
      <c r="P10" s="26">
        <v>10</v>
      </c>
      <c r="Q10" s="14"/>
      <c r="R10" s="15">
        <f t="shared" si="2"/>
        <v>572</v>
      </c>
      <c r="S10" s="16">
        <f t="shared" si="0"/>
        <v>158.304</v>
      </c>
      <c r="T10" s="12"/>
      <c r="U10" s="12"/>
      <c r="W10" s="13"/>
      <c r="X10" s="17"/>
    </row>
    <row r="11" spans="1:24" x14ac:dyDescent="0.3">
      <c r="B11" s="43">
        <f t="shared" ca="1" si="1"/>
        <v>45398</v>
      </c>
      <c r="C11" t="s">
        <v>58</v>
      </c>
      <c r="D11" s="3" t="s">
        <v>59</v>
      </c>
      <c r="E11" s="30"/>
      <c r="F11" s="5"/>
      <c r="G11" s="19" t="s">
        <v>35</v>
      </c>
      <c r="H11" s="31" t="s">
        <v>36</v>
      </c>
      <c r="I11" s="8" t="s">
        <v>37</v>
      </c>
      <c r="J11" s="6" t="s">
        <v>38</v>
      </c>
      <c r="K11" s="9"/>
      <c r="L11" s="10">
        <v>0</v>
      </c>
      <c r="M11" s="11">
        <v>0</v>
      </c>
      <c r="N11" s="12"/>
      <c r="O11" s="13"/>
      <c r="P11" s="26">
        <v>10</v>
      </c>
      <c r="Q11" s="14"/>
      <c r="R11" s="15">
        <f t="shared" si="2"/>
        <v>-10</v>
      </c>
      <c r="S11" s="16">
        <f t="shared" si="0"/>
        <v>0</v>
      </c>
      <c r="T11" s="32"/>
      <c r="U11" s="33"/>
      <c r="W11" s="13"/>
      <c r="X11" s="17"/>
    </row>
    <row r="12" spans="1:24" x14ac:dyDescent="0.3">
      <c r="B12" s="43">
        <f t="shared" ca="1" si="1"/>
        <v>45398</v>
      </c>
      <c r="C12" t="s">
        <v>58</v>
      </c>
      <c r="D12" s="3" t="s">
        <v>59</v>
      </c>
      <c r="E12" s="30" t="s">
        <v>32</v>
      </c>
      <c r="F12" s="5"/>
      <c r="G12" s="19" t="s">
        <v>39</v>
      </c>
      <c r="H12" s="34" t="s">
        <v>40</v>
      </c>
      <c r="I12" s="8"/>
      <c r="J12" s="19" t="s">
        <v>41</v>
      </c>
      <c r="K12" s="9"/>
      <c r="L12" s="10">
        <v>16</v>
      </c>
      <c r="M12" s="11">
        <v>6.5279999999999996</v>
      </c>
      <c r="N12" s="12"/>
      <c r="O12" s="13"/>
      <c r="P12" s="26">
        <v>10</v>
      </c>
      <c r="Q12" s="14"/>
      <c r="R12" s="15">
        <f t="shared" si="2"/>
        <v>6</v>
      </c>
      <c r="S12" s="16">
        <f t="shared" si="0"/>
        <v>6.5279999999999996</v>
      </c>
      <c r="T12" s="12"/>
      <c r="U12" s="33"/>
      <c r="W12" s="13"/>
      <c r="X12" s="17"/>
    </row>
    <row r="13" spans="1:24" x14ac:dyDescent="0.3">
      <c r="B13" s="43">
        <f t="shared" ca="1" si="1"/>
        <v>45398</v>
      </c>
      <c r="C13" t="s">
        <v>58</v>
      </c>
      <c r="D13" s="3" t="s">
        <v>59</v>
      </c>
      <c r="E13" s="4" t="s">
        <v>42</v>
      </c>
      <c r="F13" s="5" t="s">
        <v>43</v>
      </c>
      <c r="G13" s="19" t="s">
        <v>39</v>
      </c>
      <c r="H13" s="7" t="s">
        <v>24</v>
      </c>
      <c r="I13" s="8"/>
      <c r="J13" s="6" t="s">
        <v>44</v>
      </c>
      <c r="K13" s="9" t="s">
        <v>45</v>
      </c>
      <c r="L13" s="10">
        <v>136</v>
      </c>
      <c r="M13" s="11">
        <v>57.664000000000016</v>
      </c>
      <c r="N13" s="12">
        <v>118</v>
      </c>
      <c r="O13" s="13">
        <v>50.031999999999996</v>
      </c>
      <c r="P13" s="26">
        <v>10</v>
      </c>
      <c r="Q13" s="14">
        <v>107.696</v>
      </c>
      <c r="R13" s="15">
        <f t="shared" si="2"/>
        <v>244</v>
      </c>
      <c r="S13" s="16">
        <f t="shared" si="0"/>
        <v>0</v>
      </c>
      <c r="T13" s="12">
        <v>12</v>
      </c>
      <c r="U13" s="10">
        <v>18</v>
      </c>
      <c r="W13" s="13"/>
      <c r="X13" s="29"/>
    </row>
    <row r="14" spans="1:24" x14ac:dyDescent="0.3">
      <c r="B14" s="43">
        <f t="shared" ca="1" si="1"/>
        <v>45398</v>
      </c>
      <c r="C14" t="s">
        <v>58</v>
      </c>
      <c r="D14" s="3" t="s">
        <v>59</v>
      </c>
      <c r="E14" s="4" t="s">
        <v>46</v>
      </c>
      <c r="F14" s="5" t="s">
        <v>47</v>
      </c>
      <c r="G14" s="19" t="s">
        <v>33</v>
      </c>
      <c r="H14" s="7" t="s">
        <v>24</v>
      </c>
      <c r="I14" s="8"/>
      <c r="J14" s="6" t="s">
        <v>34</v>
      </c>
      <c r="K14" s="9"/>
      <c r="L14" s="10">
        <v>0</v>
      </c>
      <c r="M14" s="11">
        <v>0</v>
      </c>
      <c r="N14" s="12"/>
      <c r="O14" s="13"/>
      <c r="P14" s="26">
        <v>10</v>
      </c>
      <c r="Q14" s="14"/>
      <c r="R14" s="15">
        <f t="shared" si="2"/>
        <v>-10</v>
      </c>
      <c r="S14" s="16">
        <f t="shared" si="0"/>
        <v>0</v>
      </c>
      <c r="T14" s="12"/>
      <c r="U14" s="10"/>
      <c r="W14" s="13"/>
      <c r="X14" s="29"/>
    </row>
    <row r="15" spans="1:24" x14ac:dyDescent="0.3">
      <c r="B15" s="43">
        <f t="shared" ca="1" si="1"/>
        <v>45398</v>
      </c>
      <c r="C15" t="s">
        <v>58</v>
      </c>
      <c r="D15" s="3" t="s">
        <v>59</v>
      </c>
      <c r="E15" s="30" t="s">
        <v>32</v>
      </c>
      <c r="F15" s="5"/>
      <c r="G15" s="6" t="s">
        <v>33</v>
      </c>
      <c r="H15" s="7" t="s">
        <v>24</v>
      </c>
      <c r="I15" s="8" t="s">
        <v>48</v>
      </c>
      <c r="J15" s="6" t="s">
        <v>49</v>
      </c>
      <c r="K15" s="9"/>
      <c r="L15" s="10">
        <v>84</v>
      </c>
      <c r="M15" s="11">
        <v>31.835999999999999</v>
      </c>
      <c r="N15" s="12"/>
      <c r="O15" s="13"/>
      <c r="P15" s="26">
        <v>10</v>
      </c>
      <c r="Q15" s="14"/>
      <c r="R15" s="15">
        <f t="shared" si="2"/>
        <v>74</v>
      </c>
      <c r="S15" s="16">
        <f t="shared" si="0"/>
        <v>31.835999999999999</v>
      </c>
      <c r="T15" s="12"/>
      <c r="U15" s="10"/>
      <c r="W15" s="13"/>
      <c r="X15" s="17"/>
    </row>
    <row r="16" spans="1:24" x14ac:dyDescent="0.3">
      <c r="B16" s="43">
        <f t="shared" ca="1" si="1"/>
        <v>45398</v>
      </c>
      <c r="C16" t="s">
        <v>58</v>
      </c>
      <c r="D16" s="3" t="s">
        <v>59</v>
      </c>
      <c r="E16" s="4" t="s">
        <v>22</v>
      </c>
      <c r="F16" s="5"/>
      <c r="G16" s="6" t="s">
        <v>28</v>
      </c>
      <c r="H16" s="7" t="s">
        <v>40</v>
      </c>
      <c r="I16" s="8" t="s">
        <v>50</v>
      </c>
      <c r="J16" s="6" t="s">
        <v>51</v>
      </c>
      <c r="K16" s="9"/>
      <c r="L16" s="10">
        <v>33</v>
      </c>
      <c r="M16" s="11">
        <v>11.088000000000001</v>
      </c>
      <c r="N16" s="12"/>
      <c r="O16" s="13"/>
      <c r="P16" s="26">
        <v>10</v>
      </c>
      <c r="Q16" s="14"/>
      <c r="R16" s="15">
        <f t="shared" si="2"/>
        <v>23</v>
      </c>
      <c r="S16" s="13">
        <f t="shared" si="0"/>
        <v>11.088000000000001</v>
      </c>
      <c r="T16" s="12"/>
      <c r="U16" s="10"/>
      <c r="W16" s="13"/>
      <c r="X16" s="17"/>
    </row>
    <row r="17" spans="2:24" x14ac:dyDescent="0.3">
      <c r="B17" s="43">
        <f t="shared" ca="1" si="1"/>
        <v>45398</v>
      </c>
      <c r="C17" t="s">
        <v>58</v>
      </c>
      <c r="D17" s="3" t="s">
        <v>59</v>
      </c>
      <c r="E17" s="4" t="s">
        <v>22</v>
      </c>
      <c r="F17" s="5" t="s">
        <v>52</v>
      </c>
      <c r="G17" s="6" t="s">
        <v>28</v>
      </c>
      <c r="H17" s="7" t="s">
        <v>40</v>
      </c>
      <c r="I17" s="8" t="s">
        <v>50</v>
      </c>
      <c r="J17" s="6" t="s">
        <v>53</v>
      </c>
      <c r="K17" s="9">
        <v>100</v>
      </c>
      <c r="L17" s="10">
        <v>0</v>
      </c>
      <c r="M17" s="11">
        <v>0</v>
      </c>
      <c r="N17" s="12"/>
      <c r="O17" s="13"/>
      <c r="P17" s="26">
        <v>10</v>
      </c>
      <c r="Q17" s="14"/>
      <c r="R17" s="15">
        <f t="shared" si="2"/>
        <v>-10</v>
      </c>
      <c r="S17" s="13">
        <f t="shared" si="0"/>
        <v>0</v>
      </c>
      <c r="T17" s="12"/>
      <c r="U17" s="10"/>
      <c r="W17" s="13"/>
      <c r="X17" s="29"/>
    </row>
    <row r="18" spans="2:24" x14ac:dyDescent="0.3">
      <c r="B18" s="43">
        <f t="shared" ca="1" si="1"/>
        <v>45398</v>
      </c>
      <c r="C18" t="s">
        <v>58</v>
      </c>
      <c r="D18" s="3" t="s">
        <v>59</v>
      </c>
      <c r="E18" s="4" t="s">
        <v>22</v>
      </c>
      <c r="F18" s="5" t="s">
        <v>54</v>
      </c>
      <c r="G18" s="6" t="s">
        <v>28</v>
      </c>
      <c r="H18" s="7" t="s">
        <v>40</v>
      </c>
      <c r="I18" s="8"/>
      <c r="J18" s="6" t="s">
        <v>53</v>
      </c>
      <c r="K18" s="9">
        <v>100</v>
      </c>
      <c r="L18" s="10">
        <v>15</v>
      </c>
      <c r="M18" s="11">
        <v>5.0399999999999983</v>
      </c>
      <c r="N18" s="12"/>
      <c r="O18" s="13"/>
      <c r="P18" s="26">
        <v>10</v>
      </c>
      <c r="Q18" s="14"/>
      <c r="R18" s="15">
        <f t="shared" si="2"/>
        <v>5</v>
      </c>
      <c r="S18" s="13">
        <f t="shared" si="0"/>
        <v>5.0399999999999983</v>
      </c>
      <c r="T18" s="12">
        <v>1</v>
      </c>
      <c r="U18" s="10">
        <v>2</v>
      </c>
      <c r="W18" s="13"/>
      <c r="X18" s="17"/>
    </row>
    <row r="19" spans="2:24" x14ac:dyDescent="0.3">
      <c r="B19" s="43">
        <f t="shared" ca="1" si="1"/>
        <v>45398</v>
      </c>
      <c r="C19" t="s">
        <v>58</v>
      </c>
      <c r="D19" s="3" t="s">
        <v>59</v>
      </c>
      <c r="E19" s="4" t="s">
        <v>46</v>
      </c>
      <c r="F19" s="5" t="s">
        <v>55</v>
      </c>
      <c r="G19" s="6" t="s">
        <v>33</v>
      </c>
      <c r="H19" s="7" t="s">
        <v>24</v>
      </c>
      <c r="I19" s="8" t="s">
        <v>56</v>
      </c>
      <c r="J19" s="6" t="s">
        <v>34</v>
      </c>
      <c r="K19" s="9">
        <v>550</v>
      </c>
      <c r="L19" s="10">
        <v>0</v>
      </c>
      <c r="M19" s="11">
        <v>0</v>
      </c>
      <c r="N19" s="12"/>
      <c r="O19" s="13"/>
      <c r="P19" s="26">
        <v>10</v>
      </c>
      <c r="Q19" s="14"/>
      <c r="R19" s="15">
        <f>L19+N19-P19</f>
        <v>-10</v>
      </c>
      <c r="S19" s="13">
        <f t="shared" si="0"/>
        <v>0</v>
      </c>
      <c r="T19" s="12"/>
      <c r="U19" s="10"/>
      <c r="W19" s="13"/>
      <c r="X19" s="17"/>
    </row>
    <row r="20" spans="2:24" ht="15" thickBot="1" x14ac:dyDescent="0.35">
      <c r="B20" s="43">
        <f t="shared" ca="1" si="1"/>
        <v>45398</v>
      </c>
      <c r="C20" t="s">
        <v>58</v>
      </c>
      <c r="D20" s="3" t="s">
        <v>59</v>
      </c>
      <c r="E20" s="30" t="s">
        <v>32</v>
      </c>
      <c r="F20" s="18"/>
      <c r="G20" s="19" t="s">
        <v>28</v>
      </c>
      <c r="H20" s="34" t="s">
        <v>24</v>
      </c>
      <c r="I20" s="35" t="s">
        <v>57</v>
      </c>
      <c r="J20" s="19" t="s">
        <v>34</v>
      </c>
      <c r="K20" s="36"/>
      <c r="L20" s="37">
        <v>0</v>
      </c>
      <c r="M20" s="38">
        <v>0</v>
      </c>
      <c r="N20" s="39"/>
      <c r="O20" s="40"/>
      <c r="P20" s="26">
        <v>10</v>
      </c>
      <c r="Q20" s="41"/>
      <c r="R20" s="15">
        <f t="shared" si="2"/>
        <v>-10</v>
      </c>
      <c r="S20" s="16">
        <f t="shared" si="0"/>
        <v>0</v>
      </c>
      <c r="T20" s="39">
        <v>4</v>
      </c>
      <c r="U20" s="37">
        <v>15</v>
      </c>
      <c r="W20" s="40"/>
      <c r="X20" s="42"/>
    </row>
  </sheetData>
  <mergeCells count="5">
    <mergeCell ref="A1:V1"/>
    <mergeCell ref="A2:V2"/>
    <mergeCell ref="A3:V3"/>
    <mergeCell ref="A4:V4"/>
    <mergeCell ref="U5:V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dcterms:created xsi:type="dcterms:W3CDTF">2015-06-05T18:17:20Z</dcterms:created>
  <dcterms:modified xsi:type="dcterms:W3CDTF">2024-04-16T12:11:35Z</dcterms:modified>
</cp:coreProperties>
</file>