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atalieding/Desktop/WI[/"/>
    </mc:Choice>
  </mc:AlternateContent>
  <bookViews>
    <workbookView xWindow="480" yWindow="460" windowWidth="22980" windowHeight="16540" tabRatio="500"/>
  </bookViews>
  <sheets>
    <sheet name="Sheet1" sheetId="1" r:id="rId1"/>
  </sheets>
  <definedNames>
    <definedName name="_xlnm.Print_Area" localSheetId="0">Sheet1!$A$1:$K$47</definedName>
    <definedName name="_xlnm.Print_Titles" localSheetId="0">Sheet1!$1:$2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10" i="1"/>
  <c r="E11" i="1"/>
  <c r="E12" i="1"/>
  <c r="D13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3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3" i="1"/>
  <c r="D3" i="1"/>
  <c r="D4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5" i="1"/>
  <c r="D6" i="1"/>
  <c r="D7" i="1"/>
  <c r="D10" i="1"/>
  <c r="D11" i="1"/>
  <c r="D12" i="1"/>
  <c r="D14" i="1"/>
  <c r="D15" i="1"/>
  <c r="D16" i="1"/>
  <c r="D17" i="1"/>
  <c r="D18" i="1"/>
  <c r="D20" i="1"/>
  <c r="D21" i="1"/>
</calcChain>
</file>

<file path=xl/sharedStrings.xml><?xml version="1.0" encoding="utf-8"?>
<sst xmlns="http://schemas.openxmlformats.org/spreadsheetml/2006/main" count="97" uniqueCount="88">
  <si>
    <t xml:space="preserve">Stats Name </t>
  </si>
  <si>
    <t xml:space="preserve">Return number </t>
  </si>
  <si>
    <t xml:space="preserve">Differece </t>
  </si>
  <si>
    <t>Difference%</t>
  </si>
  <si>
    <t>q5</t>
  </si>
  <si>
    <t>FTmPoss</t>
  </si>
  <si>
    <t xml:space="preserve">Usage_Rate </t>
  </si>
  <si>
    <t xml:space="preserve">AST_perc </t>
  </si>
  <si>
    <t xml:space="preserve">ASTr </t>
  </si>
  <si>
    <t xml:space="preserve">AST_Ratio </t>
  </si>
  <si>
    <t xml:space="preserve">Excel/NBA number </t>
  </si>
  <si>
    <t xml:space="preserve">Excel Location </t>
  </si>
  <si>
    <t>STAT ANALYSIS(S3)</t>
  </si>
  <si>
    <t>STAT ANALYSIS(Y3)</t>
  </si>
  <si>
    <t>STAT ANALYSIS(N3)</t>
  </si>
  <si>
    <t xml:space="preserve">NBA data </t>
  </si>
  <si>
    <t xml:space="preserve">N/A </t>
  </si>
  <si>
    <t xml:space="preserve">TmPoss </t>
  </si>
  <si>
    <t>STAT ANALYSIS(C19)</t>
  </si>
  <si>
    <t xml:space="preserve">Pace </t>
  </si>
  <si>
    <t xml:space="preserve">DFG_perc </t>
  </si>
  <si>
    <t>OPP BOX(D19)</t>
  </si>
  <si>
    <t>DOREB_perc</t>
  </si>
  <si>
    <t>STAT ANALYSIS(AC19)</t>
  </si>
  <si>
    <t>FMwt</t>
  </si>
  <si>
    <t>STAT ANALYSIS(AD19)</t>
  </si>
  <si>
    <t>Stops_1</t>
  </si>
  <si>
    <t>STAT ANALYSIS(AE4)</t>
  </si>
  <si>
    <t>Stops_2</t>
  </si>
  <si>
    <t>STAT ANALYSIS(AF4)</t>
  </si>
  <si>
    <t>Stops</t>
  </si>
  <si>
    <t>STAT ANALYSIS(AH4)</t>
  </si>
  <si>
    <t xml:space="preserve">Sample Test Results </t>
  </si>
  <si>
    <t xml:space="preserve">Stops_perc </t>
  </si>
  <si>
    <t>STAT ANALYSIS(H4)</t>
  </si>
  <si>
    <t>OppPtsPScorPoss</t>
  </si>
  <si>
    <t xml:space="preserve">TmORTG </t>
  </si>
  <si>
    <t>STAT ANALYSIS(F19)</t>
  </si>
  <si>
    <t>q12</t>
  </si>
  <si>
    <t>STAT ANALYSIS(T3)</t>
  </si>
  <si>
    <t>FGPart</t>
  </si>
  <si>
    <t>STAT ANALYSIS(Q5)</t>
  </si>
  <si>
    <t>PProdAst</t>
  </si>
  <si>
    <t>STAT ANALYSIS(AA4)</t>
  </si>
  <si>
    <t>PProdFG</t>
  </si>
  <si>
    <t>STAT ANALYSIS(Z5)</t>
  </si>
  <si>
    <t xml:space="preserve">qAST </t>
  </si>
  <si>
    <t>STAT ANALYSIS(R3)</t>
  </si>
  <si>
    <t>PProdOREB</t>
  </si>
  <si>
    <t>STAT ANALYSIS(AB9)</t>
  </si>
  <si>
    <t>TotPoss</t>
  </si>
  <si>
    <t>STAT ANALYSIS(C3)</t>
  </si>
  <si>
    <t>PProd</t>
  </si>
  <si>
    <t>STAT ANALYSIS(E4)</t>
  </si>
  <si>
    <t>ScPoss</t>
  </si>
  <si>
    <t>STAT ANALYSIS(D5)</t>
  </si>
  <si>
    <t>FTPart</t>
  </si>
  <si>
    <t>STAT ANALYSIS(V8)</t>
  </si>
  <si>
    <t xml:space="preserve">ASTPart </t>
  </si>
  <si>
    <t>STAT ANALYSIS(U4)</t>
  </si>
  <si>
    <t>TmScorPoss</t>
  </si>
  <si>
    <t>STAT ANALYSIS(D19)</t>
  </si>
  <si>
    <t>TmOREBWgt</t>
  </si>
  <si>
    <t>STAT ANALYSIS(P19)</t>
  </si>
  <si>
    <t>TmOREB_Pect</t>
  </si>
  <si>
    <t>STAT ANALYSIS(019)</t>
  </si>
  <si>
    <t>TmPlay</t>
  </si>
  <si>
    <t>STAT ANALYSIS(L19)</t>
  </si>
  <si>
    <t xml:space="preserve">TmPlay_pect </t>
  </si>
  <si>
    <t>STAT ANALYSIS(M19)</t>
  </si>
  <si>
    <t xml:space="preserve">OREBPart </t>
  </si>
  <si>
    <t>STAT ANALYSIS(W12)</t>
  </si>
  <si>
    <t>FGmPoss</t>
  </si>
  <si>
    <t>STAT ANALYSIS(X3)</t>
  </si>
  <si>
    <t xml:space="preserve">TmDRTG </t>
  </si>
  <si>
    <t>STAT ANALYSIS(I19)</t>
  </si>
  <si>
    <t>Individual_Offensize_Rating</t>
  </si>
  <si>
    <t>STAT ANALYSIS(F5)</t>
  </si>
  <si>
    <t>Individual_Floor_Percentage</t>
  </si>
  <si>
    <t>STAT ANALYSIS(J5)</t>
  </si>
  <si>
    <t>Team_Floor_Percentage</t>
  </si>
  <si>
    <t>STAT ANALYSIS(J19)</t>
  </si>
  <si>
    <t>DRTG</t>
  </si>
  <si>
    <t>STAT ANALYSIS(I3)</t>
  </si>
  <si>
    <t xml:space="preserve">Game_Score </t>
  </si>
  <si>
    <t>Total_REB_pect</t>
  </si>
  <si>
    <t xml:space="preserve">STL_perc </t>
  </si>
  <si>
    <t xml:space="preserve">BLK_perc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</si>
</sst>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 applyAlignment="1"/>
    <xf numFmtId="0" fontId="3" fillId="3" borderId="0" xfId="0" applyFont="1" applyFill="1"/>
    <xf numFmtId="0" fontId="3" fillId="4" borderId="0" xfId="0" applyFont="1" applyFill="1"/>
    <xf numFmtId="164" fontId="3" fillId="3" borderId="0" xfId="1" applyNumberFormat="1" applyFont="1" applyFill="1"/>
    <xf numFmtId="164" fontId="0" fillId="0" borderId="0" xfId="1" applyNumberFormat="1" applyFont="1"/>
    <xf numFmtId="0" fontId="2" fillId="5" borderId="0" xfId="0" applyFont="1" applyFill="1"/>
    <xf numFmtId="164" fontId="2" fillId="5" borderId="0" xfId="1" applyNumberFormat="1" applyFont="1" applyFill="1"/>
    <xf numFmtId="0" fontId="4" fillId="2" borderId="0" xfId="0" applyFont="1" applyFill="1" applyAlignment="1">
      <alignment horizontal="center"/>
    </xf>
    <xf numFmtId="0" fontId="0" fillId="0" borderId="0" xfId="0" applyFont="1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1727200</xdr:colOff>
      <xdr:row>2</xdr:row>
      <xdr:rowOff>50800</xdr:rowOff>
    </xdr:from>
    <xdr:to>
      <xdr:col>10</xdr:col>
      <xdr:colOff>381000</xdr:colOff>
      <xdr:row>8</xdr:row>
      <xdr:rowOff>101600</xdr:rowOff>
    </xdr:to>
    <xdr:sp macro="" textlink="">
      <xdr:nvSpPr>
        <xdr:cNvPr id="2" name="TextBox 1"/>
        <xdr:cNvSpPr txBox="1"/>
      </xdr:nvSpPr>
      <xdr:spPr>
        <a:xfrm>
          <a:off x="8089900" y="622300"/>
          <a:ext cx="3695700" cy="1270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altLang="zh-CN" sz="1100" b="1"/>
            <a:t>NOTE</a:t>
          </a:r>
          <a:r>
            <a:rPr lang="zh-CN" altLang="en-US" sz="1100" b="1" baseline="0"/>
            <a:t> </a:t>
          </a:r>
          <a:r>
            <a:rPr lang="en-US" altLang="zh-CN" sz="1100" b="1"/>
            <a:t>1</a:t>
          </a:r>
          <a:r>
            <a:rPr lang="zh-CN" altLang="en-US" sz="1100" b="1" baseline="0"/>
            <a:t> </a:t>
          </a:r>
          <a:r>
            <a:rPr lang="en-US" altLang="zh-CN" sz="1100" b="1" baseline="0"/>
            <a:t>:</a:t>
          </a:r>
          <a:r>
            <a:rPr lang="zh-CN" altLang="en-US" sz="1100" b="1" baseline="0"/>
            <a:t> </a:t>
          </a:r>
          <a:endParaRPr lang="en-US" altLang="zh-CN" sz="1100" b="1" baseline="0"/>
        </a:p>
        <a:p>
          <a:pPr lvl="0"/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DOREB_perc </a:t>
          </a:r>
        </a:p>
        <a:p>
          <a:pPr lvl="0"/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OppOREB/(OppOREB/TmDREB)   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OppOREB/(OppOREB + TmDREB) 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-excel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38100</xdr:colOff>
      <xdr:row>10</xdr:row>
      <xdr:rowOff>38100</xdr:rowOff>
    </xdr:from>
    <xdr:to>
      <xdr:col>10</xdr:col>
      <xdr:colOff>469900</xdr:colOff>
      <xdr:row>17</xdr:row>
      <xdr:rowOff>76200</xdr:rowOff>
    </xdr:to>
    <xdr:sp macro="" textlink="">
      <xdr:nvSpPr>
        <xdr:cNvPr id="3" name="TextBox 2"/>
        <xdr:cNvSpPr txBox="1"/>
      </xdr:nvSpPr>
      <xdr:spPr>
        <a:xfrm>
          <a:off x="8140700" y="2235200"/>
          <a:ext cx="3733800" cy="1460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NOTE</a:t>
          </a:r>
          <a:r>
            <a:rPr lang="zh-CN" altLang="en-US" sz="1100" b="1" baseline="0"/>
            <a:t> </a:t>
          </a:r>
          <a:r>
            <a:rPr lang="en-US" altLang="zh-CN" sz="1100" b="1" baseline="0"/>
            <a:t>2:</a:t>
          </a:r>
          <a:r>
            <a:rPr lang="zh-CN" altLang="en-US" sz="1100" b="1" baseline="0"/>
            <a:t> </a:t>
          </a:r>
          <a:endParaRPr lang="en-US" altLang="zh-CN" sz="1100" b="1" baseline="0"/>
        </a:p>
        <a:p>
          <a:endParaRPr lang="en-US" sz="1100" b="1" baseline="0"/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Stops 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Stops1 + Stops2 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r>
            <a:rPr lang="zh-CN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Forced TO +STL +(Forced FT Miss/10) + (Forced Miss + BLK)* FMwt*(1-DOR%)+ DREB *(1-FMwt)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-excel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12700</xdr:colOff>
      <xdr:row>18</xdr:row>
      <xdr:rowOff>38100</xdr:rowOff>
    </xdr:from>
    <xdr:to>
      <xdr:col>10</xdr:col>
      <xdr:colOff>508000</xdr:colOff>
      <xdr:row>24</xdr:row>
      <xdr:rowOff>177800</xdr:rowOff>
    </xdr:to>
    <xdr:sp macro="" textlink="">
      <xdr:nvSpPr>
        <xdr:cNvPr id="4" name="TextBox 3"/>
        <xdr:cNvSpPr txBox="1"/>
      </xdr:nvSpPr>
      <xdr:spPr>
        <a:xfrm>
          <a:off x="8115300" y="3860800"/>
          <a:ext cx="3797300" cy="1358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NOTE</a:t>
          </a:r>
          <a:r>
            <a:rPr lang="zh-CN" altLang="en-US" sz="1100" b="1"/>
            <a:t> </a:t>
          </a:r>
          <a:r>
            <a:rPr lang="en-US" altLang="zh-CN" sz="1100" b="1"/>
            <a:t>3:</a:t>
          </a:r>
        </a:p>
        <a:p>
          <a:endParaRPr lang="en-US" sz="1100" b="1"/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TmOREB_perc </a:t>
          </a:r>
        </a:p>
        <a:p>
          <a:pPr lvl="0"/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TmOREB/(TmOREB+(OppTREB-OppDREB))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TmOREB/(TmOREB+OppDREB) 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Yes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A23" sqref="A23:F23"/>
    </sheetView>
  </sheetViews>
  <sheetFormatPr baseColWidth="10" defaultRowHeight="16" x14ac:dyDescent="0.2"/>
  <cols>
    <col min="1" max="1" width="24.1640625" customWidth="1"/>
    <col min="2" max="2" width="16.6640625" customWidth="1"/>
    <col min="3" max="3" width="17.1640625" customWidth="1"/>
    <col min="4" max="4" width="12.6640625" customWidth="1"/>
    <col min="5" max="5" width="12.83203125" style="6" customWidth="1"/>
    <col min="6" max="6" width="22.83203125" customWidth="1"/>
  </cols>
  <sheetData>
    <row r="1" spans="1:6" s="2" customFormat="1" ht="29" customHeight="1" x14ac:dyDescent="0.25">
      <c r="A1" s="9" t="s">
        <v>32</v>
      </c>
      <c r="B1" s="9"/>
      <c r="C1" s="9"/>
      <c r="D1" s="9"/>
      <c r="E1" s="9"/>
      <c r="F1" s="9"/>
    </row>
    <row r="2" spans="1:6" s="1" customFormat="1" x14ac:dyDescent="0.2">
      <c r="A2" s="3" t="s">
        <v>0</v>
      </c>
      <c r="B2" s="4" t="s">
        <v>1</v>
      </c>
      <c r="C2" s="3" t="s">
        <v>10</v>
      </c>
      <c r="D2" s="4" t="s">
        <v>2</v>
      </c>
      <c r="E2" s="5" t="s">
        <v>3</v>
      </c>
      <c r="F2" s="4" t="s">
        <v>11</v>
      </c>
    </row>
    <row r="3" spans="1:6" x14ac:dyDescent="0.2">
      <c r="A3" t="s">
        <v>4</v>
      </c>
      <c r="B3">
        <v>0.87692300000000001</v>
      </c>
      <c r="C3">
        <v>0.88</v>
      </c>
      <c r="D3">
        <f>C3-B3</f>
        <v>3.0769999999999964E-3</v>
      </c>
      <c r="E3" s="6">
        <f>D3/C3</f>
        <v>3.4965909090909049E-3</v>
      </c>
      <c r="F3" t="s">
        <v>12</v>
      </c>
    </row>
    <row r="4" spans="1:6" x14ac:dyDescent="0.2">
      <c r="A4" t="s">
        <v>38</v>
      </c>
      <c r="B4">
        <v>0.76919999999999999</v>
      </c>
      <c r="C4">
        <v>0.77</v>
      </c>
      <c r="D4">
        <f>C4-B4</f>
        <v>8.0000000000002292E-4</v>
      </c>
      <c r="E4" s="6">
        <f t="shared" ref="E4:E47" si="0">D4/C4</f>
        <v>1.0389610389610687E-3</v>
      </c>
      <c r="F4" t="s">
        <v>39</v>
      </c>
    </row>
    <row r="5" spans="1:6" x14ac:dyDescent="0.2">
      <c r="A5" t="s">
        <v>5</v>
      </c>
      <c r="B5">
        <v>0.8</v>
      </c>
      <c r="C5">
        <v>0.8</v>
      </c>
      <c r="D5">
        <f t="shared" ref="D5:D47" si="1">C5-B5</f>
        <v>0</v>
      </c>
      <c r="E5" s="6">
        <f t="shared" si="0"/>
        <v>0</v>
      </c>
      <c r="F5" t="s">
        <v>13</v>
      </c>
    </row>
    <row r="6" spans="1:6" x14ac:dyDescent="0.2">
      <c r="A6" t="s">
        <v>6</v>
      </c>
      <c r="B6">
        <v>36.174999999999997</v>
      </c>
      <c r="C6">
        <v>36.700000000000003</v>
      </c>
      <c r="D6">
        <f t="shared" si="1"/>
        <v>0.52500000000000568</v>
      </c>
      <c r="E6" s="6">
        <f t="shared" si="0"/>
        <v>1.4305177111716775E-2</v>
      </c>
      <c r="F6" t="s">
        <v>14</v>
      </c>
    </row>
    <row r="7" spans="1:6" x14ac:dyDescent="0.2">
      <c r="A7" t="s">
        <v>7</v>
      </c>
      <c r="B7">
        <v>0.4214</v>
      </c>
      <c r="C7">
        <v>0.44400000000000001</v>
      </c>
      <c r="D7">
        <f t="shared" si="1"/>
        <v>2.2600000000000009E-2</v>
      </c>
      <c r="E7" s="6">
        <f t="shared" si="0"/>
        <v>5.0900900900900922E-2</v>
      </c>
      <c r="F7" t="s">
        <v>15</v>
      </c>
    </row>
    <row r="8" spans="1:6" x14ac:dyDescent="0.2">
      <c r="A8" t="s">
        <v>8</v>
      </c>
      <c r="F8" t="s">
        <v>16</v>
      </c>
    </row>
    <row r="9" spans="1:6" x14ac:dyDescent="0.2">
      <c r="A9" t="s">
        <v>9</v>
      </c>
      <c r="F9" t="s">
        <v>16</v>
      </c>
    </row>
    <row r="10" spans="1:6" x14ac:dyDescent="0.2">
      <c r="A10" t="s">
        <v>17</v>
      </c>
      <c r="B10">
        <v>67.77</v>
      </c>
      <c r="C10">
        <v>67.8</v>
      </c>
      <c r="D10">
        <f t="shared" si="1"/>
        <v>3.0000000000001137E-2</v>
      </c>
      <c r="E10" s="6">
        <f t="shared" si="0"/>
        <v>4.4247787610621149E-4</v>
      </c>
      <c r="F10" t="s">
        <v>18</v>
      </c>
    </row>
    <row r="11" spans="1:6" x14ac:dyDescent="0.2">
      <c r="A11" s="10" t="s">
        <v>19</v>
      </c>
      <c r="B11" s="10">
        <v>81.650000000000006</v>
      </c>
      <c r="C11" s="10">
        <v>98</v>
      </c>
      <c r="D11" s="10">
        <f t="shared" si="1"/>
        <v>16.349999999999994</v>
      </c>
      <c r="E11" s="11">
        <f t="shared" si="0"/>
        <v>0.1668367346938775</v>
      </c>
      <c r="F11" s="10" t="s">
        <v>15</v>
      </c>
    </row>
    <row r="12" spans="1:6" x14ac:dyDescent="0.2">
      <c r="A12" t="s">
        <v>20</v>
      </c>
      <c r="B12">
        <v>0.4143</v>
      </c>
      <c r="C12">
        <v>0.41399999999999998</v>
      </c>
      <c r="D12">
        <f t="shared" si="1"/>
        <v>-3.0000000000002247E-4</v>
      </c>
      <c r="E12" s="6">
        <f t="shared" si="0"/>
        <v>-7.2463768115947462E-4</v>
      </c>
      <c r="F12" t="s">
        <v>21</v>
      </c>
    </row>
    <row r="13" spans="1:6" x14ac:dyDescent="0.2">
      <c r="A13" s="10" t="s">
        <v>22</v>
      </c>
      <c r="B13" s="10">
        <v>0.45939999999999998</v>
      </c>
      <c r="C13" s="10">
        <v>0.45900000000000002</v>
      </c>
      <c r="D13" s="10">
        <f t="shared" si="1"/>
        <v>-3.9999999999995595E-4</v>
      </c>
      <c r="E13" s="11">
        <f t="shared" si="0"/>
        <v>-8.7145969498901078E-4</v>
      </c>
      <c r="F13" s="10" t="s">
        <v>23</v>
      </c>
    </row>
    <row r="14" spans="1:6" x14ac:dyDescent="0.2">
      <c r="A14" t="s">
        <v>24</v>
      </c>
      <c r="B14">
        <v>0.4546</v>
      </c>
      <c r="C14">
        <v>0.45</v>
      </c>
      <c r="D14">
        <f t="shared" si="1"/>
        <v>-4.599999999999993E-3</v>
      </c>
      <c r="E14" s="6">
        <f t="shared" si="0"/>
        <v>-1.0222222222222207E-2</v>
      </c>
      <c r="F14" t="s">
        <v>25</v>
      </c>
    </row>
    <row r="15" spans="1:6" x14ac:dyDescent="0.2">
      <c r="A15" t="s">
        <v>26</v>
      </c>
      <c r="B15">
        <v>1.3280000000000001</v>
      </c>
      <c r="C15">
        <v>1.3</v>
      </c>
      <c r="D15">
        <f t="shared" si="1"/>
        <v>-2.8000000000000025E-2</v>
      </c>
      <c r="E15" s="6">
        <f t="shared" si="0"/>
        <v>-2.1538461538461558E-2</v>
      </c>
      <c r="F15" t="s">
        <v>27</v>
      </c>
    </row>
    <row r="16" spans="1:6" x14ac:dyDescent="0.2">
      <c r="A16" t="s">
        <v>28</v>
      </c>
      <c r="B16">
        <v>1.2490000000000001</v>
      </c>
      <c r="C16">
        <v>1.25</v>
      </c>
      <c r="D16">
        <f t="shared" si="1"/>
        <v>9.9999999999988987E-4</v>
      </c>
      <c r="E16" s="6">
        <f t="shared" si="0"/>
        <v>7.9999999999991189E-4</v>
      </c>
      <c r="F16" t="s">
        <v>29</v>
      </c>
    </row>
    <row r="17" spans="1:6" x14ac:dyDescent="0.2">
      <c r="A17" s="10" t="s">
        <v>30</v>
      </c>
      <c r="B17" s="10">
        <v>2.5499999999999998</v>
      </c>
      <c r="C17" s="10">
        <v>1.9</v>
      </c>
      <c r="D17" s="10">
        <f t="shared" si="1"/>
        <v>-0.64999999999999991</v>
      </c>
      <c r="E17" s="11">
        <f t="shared" si="0"/>
        <v>-0.34210526315789469</v>
      </c>
      <c r="F17" s="10" t="s">
        <v>31</v>
      </c>
    </row>
    <row r="18" spans="1:6" x14ac:dyDescent="0.2">
      <c r="A18" s="10" t="s">
        <v>33</v>
      </c>
      <c r="B18" s="10">
        <v>0.37390000000000001</v>
      </c>
      <c r="C18" s="10">
        <v>0.9</v>
      </c>
      <c r="D18" s="10">
        <f t="shared" si="1"/>
        <v>0.52610000000000001</v>
      </c>
      <c r="E18" s="11">
        <f t="shared" si="0"/>
        <v>0.58455555555555561</v>
      </c>
      <c r="F18" s="10" t="s">
        <v>34</v>
      </c>
    </row>
    <row r="19" spans="1:6" x14ac:dyDescent="0.2">
      <c r="A19" t="s">
        <v>35</v>
      </c>
      <c r="F19" t="s">
        <v>16</v>
      </c>
    </row>
    <row r="20" spans="1:6" x14ac:dyDescent="0.2">
      <c r="A20" t="s">
        <v>36</v>
      </c>
      <c r="B20">
        <v>66.400000000000006</v>
      </c>
      <c r="C20">
        <v>64</v>
      </c>
      <c r="D20">
        <f t="shared" si="1"/>
        <v>-2.4000000000000057</v>
      </c>
      <c r="E20" s="6">
        <f t="shared" si="0"/>
        <v>-3.7500000000000089E-2</v>
      </c>
      <c r="F20" t="s">
        <v>37</v>
      </c>
    </row>
    <row r="21" spans="1:6" x14ac:dyDescent="0.2">
      <c r="A21" t="s">
        <v>40</v>
      </c>
      <c r="B21">
        <v>3.2523</v>
      </c>
      <c r="C21">
        <v>3.25</v>
      </c>
      <c r="D21">
        <f t="shared" si="1"/>
        <v>-2.2999999999999687E-3</v>
      </c>
      <c r="E21" s="6">
        <f t="shared" si="0"/>
        <v>-7.0769230769229807E-4</v>
      </c>
      <c r="F21" t="s">
        <v>41</v>
      </c>
    </row>
    <row r="22" spans="1:6" x14ac:dyDescent="0.2">
      <c r="A22" t="s">
        <v>42</v>
      </c>
      <c r="B22">
        <v>0.35320000000000001</v>
      </c>
      <c r="C22">
        <v>0.35</v>
      </c>
      <c r="D22">
        <f t="shared" si="1"/>
        <v>-3.2000000000000361E-3</v>
      </c>
      <c r="E22" s="6">
        <f t="shared" si="0"/>
        <v>-9.1428571428572459E-3</v>
      </c>
      <c r="F22" t="s">
        <v>43</v>
      </c>
    </row>
    <row r="23" spans="1:6" x14ac:dyDescent="0.2">
      <c r="A23" s="7" t="s">
        <v>44</v>
      </c>
      <c r="B23" s="7">
        <v>8.81</v>
      </c>
      <c r="C23" s="7">
        <v>7.32</v>
      </c>
      <c r="D23" s="7">
        <f t="shared" si="1"/>
        <v>-1.4900000000000002</v>
      </c>
      <c r="E23" s="8">
        <f t="shared" si="0"/>
        <v>-0.20355191256830604</v>
      </c>
      <c r="F23" s="7" t="s">
        <v>45</v>
      </c>
    </row>
    <row r="24" spans="1:6" x14ac:dyDescent="0.2">
      <c r="A24" t="s">
        <v>46</v>
      </c>
      <c r="B24">
        <v>0.77</v>
      </c>
      <c r="C24">
        <v>0.78</v>
      </c>
      <c r="D24">
        <f t="shared" si="1"/>
        <v>1.0000000000000009E-2</v>
      </c>
      <c r="E24" s="6">
        <f t="shared" si="0"/>
        <v>1.2820512820512832E-2</v>
      </c>
      <c r="F24" t="s">
        <v>47</v>
      </c>
    </row>
    <row r="25" spans="1:6" x14ac:dyDescent="0.2">
      <c r="A25" t="s">
        <v>48</v>
      </c>
      <c r="B25">
        <v>0.32500000000000001</v>
      </c>
      <c r="C25">
        <v>0.33</v>
      </c>
      <c r="D25">
        <f t="shared" si="1"/>
        <v>5.0000000000000044E-3</v>
      </c>
      <c r="E25" s="6">
        <f t="shared" si="0"/>
        <v>1.5151515151515164E-2</v>
      </c>
      <c r="F25" t="s">
        <v>49</v>
      </c>
    </row>
    <row r="26" spans="1:6" x14ac:dyDescent="0.2">
      <c r="A26" t="s">
        <v>50</v>
      </c>
      <c r="B26">
        <v>2.5499999999999998</v>
      </c>
      <c r="C26">
        <v>2.6</v>
      </c>
      <c r="D26">
        <f t="shared" si="1"/>
        <v>5.0000000000000266E-2</v>
      </c>
      <c r="E26" s="6">
        <f t="shared" si="0"/>
        <v>1.9230769230769332E-2</v>
      </c>
      <c r="F26" t="s">
        <v>51</v>
      </c>
    </row>
    <row r="27" spans="1:6" x14ac:dyDescent="0.2">
      <c r="A27" t="s">
        <v>52</v>
      </c>
      <c r="B27">
        <v>0.32700000000000001</v>
      </c>
      <c r="C27">
        <v>0.3</v>
      </c>
      <c r="D27">
        <f t="shared" si="1"/>
        <v>-2.7000000000000024E-2</v>
      </c>
      <c r="E27" s="6">
        <f t="shared" si="0"/>
        <v>-9.000000000000008E-2</v>
      </c>
      <c r="F27" t="s">
        <v>53</v>
      </c>
    </row>
    <row r="28" spans="1:6" x14ac:dyDescent="0.2">
      <c r="A28" t="s">
        <v>54</v>
      </c>
      <c r="B28">
        <v>3.786</v>
      </c>
      <c r="C28">
        <v>3.8</v>
      </c>
      <c r="D28">
        <f t="shared" si="1"/>
        <v>1.399999999999979E-2</v>
      </c>
      <c r="E28" s="6">
        <f t="shared" si="0"/>
        <v>3.6842105263157343E-3</v>
      </c>
      <c r="F28" t="s">
        <v>55</v>
      </c>
    </row>
    <row r="29" spans="1:6" x14ac:dyDescent="0.2">
      <c r="A29" t="s">
        <v>56</v>
      </c>
      <c r="B29">
        <v>2.742</v>
      </c>
      <c r="C29">
        <v>2.74</v>
      </c>
      <c r="D29">
        <f t="shared" si="1"/>
        <v>-1.9999999999997797E-3</v>
      </c>
      <c r="E29" s="6">
        <f t="shared" si="0"/>
        <v>-7.2992700729918958E-4</v>
      </c>
      <c r="F29" t="s">
        <v>57</v>
      </c>
    </row>
    <row r="30" spans="1:6" x14ac:dyDescent="0.2">
      <c r="A30" t="s">
        <v>58</v>
      </c>
      <c r="B30">
        <v>0.153</v>
      </c>
      <c r="C30">
        <v>0.15</v>
      </c>
      <c r="D30">
        <f t="shared" si="1"/>
        <v>-3.0000000000000027E-3</v>
      </c>
      <c r="E30" s="6">
        <f t="shared" si="0"/>
        <v>-2.0000000000000018E-2</v>
      </c>
      <c r="F30" t="s">
        <v>59</v>
      </c>
    </row>
    <row r="31" spans="1:6" x14ac:dyDescent="0.2">
      <c r="A31" t="s">
        <v>60</v>
      </c>
      <c r="B31">
        <v>21.53</v>
      </c>
      <c r="C31">
        <v>21.5</v>
      </c>
      <c r="D31">
        <f t="shared" si="1"/>
        <v>-3.0000000000001137E-2</v>
      </c>
      <c r="E31" s="6">
        <f t="shared" si="0"/>
        <v>-1.3953488372093553E-3</v>
      </c>
      <c r="F31" t="s">
        <v>61</v>
      </c>
    </row>
    <row r="32" spans="1:6" x14ac:dyDescent="0.2">
      <c r="A32" t="s">
        <v>62</v>
      </c>
      <c r="B32">
        <v>0.56169999999999998</v>
      </c>
      <c r="C32">
        <v>0.56000000000000005</v>
      </c>
      <c r="D32">
        <f t="shared" si="1"/>
        <v>-1.6999999999999238E-3</v>
      </c>
      <c r="E32" s="6">
        <f t="shared" si="0"/>
        <v>-3.0357142857141495E-3</v>
      </c>
      <c r="F32" t="s">
        <v>63</v>
      </c>
    </row>
    <row r="33" spans="1:6" x14ac:dyDescent="0.2">
      <c r="A33" s="10" t="s">
        <v>64</v>
      </c>
      <c r="B33" s="10">
        <v>0.23069999999999999</v>
      </c>
      <c r="C33" s="10">
        <v>0.23100000000000001</v>
      </c>
      <c r="D33" s="10">
        <f t="shared" si="1"/>
        <v>3.0000000000002247E-4</v>
      </c>
      <c r="E33" s="11">
        <f t="shared" si="0"/>
        <v>1.2987012987013958E-3</v>
      </c>
      <c r="F33" s="10" t="s">
        <v>65</v>
      </c>
    </row>
    <row r="34" spans="1:6" x14ac:dyDescent="0.2">
      <c r="A34" t="s">
        <v>66</v>
      </c>
      <c r="B34">
        <v>77.400000000000006</v>
      </c>
      <c r="C34">
        <v>77.400000000000006</v>
      </c>
      <c r="D34">
        <f t="shared" si="1"/>
        <v>0</v>
      </c>
      <c r="E34" s="6">
        <f t="shared" si="0"/>
        <v>0</v>
      </c>
      <c r="F34" t="s">
        <v>67</v>
      </c>
    </row>
    <row r="35" spans="1:6" x14ac:dyDescent="0.2">
      <c r="A35" t="s">
        <v>68</v>
      </c>
      <c r="B35">
        <v>0.27800000000000002</v>
      </c>
      <c r="C35">
        <v>0.27800000000000002</v>
      </c>
      <c r="D35">
        <f t="shared" si="1"/>
        <v>0</v>
      </c>
      <c r="E35" s="6">
        <f t="shared" si="0"/>
        <v>0</v>
      </c>
      <c r="F35" t="s">
        <v>69</v>
      </c>
    </row>
    <row r="36" spans="1:6" x14ac:dyDescent="0.2">
      <c r="A36" t="s">
        <v>70</v>
      </c>
      <c r="B36">
        <v>0.311</v>
      </c>
      <c r="C36">
        <v>0.31</v>
      </c>
      <c r="D36">
        <f t="shared" si="1"/>
        <v>-1.0000000000000009E-3</v>
      </c>
      <c r="E36" s="6">
        <f t="shared" si="0"/>
        <v>-3.2258064516129063E-3</v>
      </c>
      <c r="F36" t="s">
        <v>71</v>
      </c>
    </row>
    <row r="37" spans="1:6" x14ac:dyDescent="0.2">
      <c r="A37" t="s">
        <v>72</v>
      </c>
      <c r="B37">
        <v>0.753</v>
      </c>
      <c r="C37">
        <v>0.75</v>
      </c>
      <c r="D37">
        <f t="shared" si="1"/>
        <v>-3.0000000000000027E-3</v>
      </c>
      <c r="E37" s="6">
        <f t="shared" si="0"/>
        <v>-4.0000000000000036E-3</v>
      </c>
      <c r="F37" t="s">
        <v>73</v>
      </c>
    </row>
    <row r="38" spans="1:6" x14ac:dyDescent="0.2">
      <c r="A38" t="s">
        <v>74</v>
      </c>
      <c r="B38">
        <v>113.57</v>
      </c>
      <c r="C38">
        <v>113.6</v>
      </c>
      <c r="D38">
        <f t="shared" si="1"/>
        <v>3.0000000000001137E-2</v>
      </c>
      <c r="E38" s="6">
        <f t="shared" si="0"/>
        <v>2.6408450704226352E-4</v>
      </c>
      <c r="F38" t="s">
        <v>75</v>
      </c>
    </row>
    <row r="39" spans="1:6" x14ac:dyDescent="0.2">
      <c r="A39" t="s">
        <v>76</v>
      </c>
      <c r="B39">
        <v>82.1</v>
      </c>
      <c r="C39">
        <v>82.4</v>
      </c>
      <c r="D39">
        <f t="shared" si="1"/>
        <v>0.30000000000001137</v>
      </c>
      <c r="E39" s="6">
        <f t="shared" si="0"/>
        <v>3.6407766990292638E-3</v>
      </c>
      <c r="F39" t="s">
        <v>77</v>
      </c>
    </row>
    <row r="40" spans="1:6" x14ac:dyDescent="0.2">
      <c r="A40" t="s">
        <v>78</v>
      </c>
      <c r="B40">
        <v>0.35799999999999998</v>
      </c>
      <c r="C40">
        <v>0.35799999999999998</v>
      </c>
      <c r="D40">
        <f t="shared" si="1"/>
        <v>0</v>
      </c>
      <c r="E40" s="6">
        <f t="shared" si="0"/>
        <v>0</v>
      </c>
      <c r="F40" t="s">
        <v>79</v>
      </c>
    </row>
    <row r="41" spans="1:6" x14ac:dyDescent="0.2">
      <c r="A41" t="s">
        <v>80</v>
      </c>
      <c r="B41">
        <v>0.317</v>
      </c>
      <c r="C41">
        <v>0.318</v>
      </c>
      <c r="D41">
        <f t="shared" si="1"/>
        <v>1.0000000000000009E-3</v>
      </c>
      <c r="E41" s="6">
        <f t="shared" si="0"/>
        <v>3.1446540880503172E-3</v>
      </c>
      <c r="F41" t="s">
        <v>81</v>
      </c>
    </row>
    <row r="42" spans="1:6" x14ac:dyDescent="0.2">
      <c r="A42" t="s">
        <v>82</v>
      </c>
      <c r="B42">
        <v>134.08000000000001</v>
      </c>
      <c r="C42">
        <v>134.1</v>
      </c>
      <c r="D42">
        <f t="shared" si="1"/>
        <v>1.999999999998181E-2</v>
      </c>
      <c r="E42" s="6">
        <f t="shared" si="0"/>
        <v>1.4914243102149001E-4</v>
      </c>
      <c r="F42" t="s">
        <v>83</v>
      </c>
    </row>
    <row r="43" spans="1:6" x14ac:dyDescent="0.2">
      <c r="A43" t="s">
        <v>84</v>
      </c>
      <c r="F43" t="s">
        <v>16</v>
      </c>
    </row>
    <row r="44" spans="1:6" x14ac:dyDescent="0.2">
      <c r="A44" t="s">
        <v>7</v>
      </c>
      <c r="B44">
        <v>44.41</v>
      </c>
      <c r="C44">
        <v>44.4</v>
      </c>
      <c r="D44">
        <f t="shared" si="1"/>
        <v>-9.9999999999980105E-3</v>
      </c>
      <c r="E44" s="6">
        <f t="shared" si="0"/>
        <v>-2.2522522522518042E-4</v>
      </c>
      <c r="F44" t="s">
        <v>15</v>
      </c>
    </row>
    <row r="45" spans="1:6" x14ac:dyDescent="0.2">
      <c r="A45" t="s">
        <v>85</v>
      </c>
      <c r="B45">
        <v>13.1</v>
      </c>
      <c r="C45">
        <v>13.1</v>
      </c>
      <c r="D45">
        <f t="shared" si="1"/>
        <v>0</v>
      </c>
      <c r="E45" s="6">
        <f t="shared" si="0"/>
        <v>0</v>
      </c>
      <c r="F45" t="s">
        <v>15</v>
      </c>
    </row>
    <row r="46" spans="1:6" x14ac:dyDescent="0.2">
      <c r="A46" t="s">
        <v>86</v>
      </c>
      <c r="B46">
        <v>1.8759999999999999</v>
      </c>
      <c r="C46">
        <v>1.9</v>
      </c>
      <c r="D46">
        <f t="shared" si="1"/>
        <v>2.4000000000000021E-2</v>
      </c>
      <c r="E46" s="6">
        <f t="shared" si="0"/>
        <v>1.2631578947368433E-2</v>
      </c>
      <c r="F46" t="s">
        <v>15</v>
      </c>
    </row>
    <row r="47" spans="1:6" x14ac:dyDescent="0.2">
      <c r="A47" t="s">
        <v>87</v>
      </c>
      <c r="B47">
        <v>1.99</v>
      </c>
      <c r="C47">
        <v>2</v>
      </c>
      <c r="D47">
        <f t="shared" si="1"/>
        <v>1.0000000000000009E-2</v>
      </c>
      <c r="E47" s="6">
        <f t="shared" si="0"/>
        <v>5.0000000000000044E-3</v>
      </c>
      <c r="F47" t="s">
        <v>15</v>
      </c>
    </row>
  </sheetData>
  <mergeCells count="1">
    <mergeCell ref="A1:F1"/>
  </mergeCells>
  <phoneticPr fontId="5" type="noConversion"/>
  <pageMargins left="0.7" right="0.7" top="0.75" bottom="0.75" header="0.3" footer="0.3"/>
  <pageSetup orientation="landscape" horizontalDpi="0" verticalDpi="0" copies="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2018-05-07T16:38:43Z</cp:lastPrinted>
  <dcterms:created xsi:type="dcterms:W3CDTF">2018-05-06T23:08:07Z</dcterms:created>
  <dcterms:modified xsi:type="dcterms:W3CDTF">2018-05-07T20:36:08Z</dcterms:modified>
</cp:coreProperties>
</file>